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Research/Publication/Conferences/2020_ASC/"/>
    </mc:Choice>
  </mc:AlternateContent>
  <xr:revisionPtr revIDLastSave="0" documentId="8_{6908BBBC-A746-1E45-BC78-398010795CF9}" xr6:coauthVersionLast="45" xr6:coauthVersionMax="45" xr10:uidLastSave="{00000000-0000-0000-0000-000000000000}"/>
  <bookViews>
    <workbookView xWindow="0" yWindow="0" windowWidth="33600" windowHeight="21000" xr2:uid="{5DA26084-50D4-6C4A-872C-3CEBE31A63B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0" i="1" l="1"/>
  <c r="D100" i="1"/>
  <c r="C100" i="1"/>
  <c r="B100" i="1"/>
  <c r="E98" i="1"/>
  <c r="D98" i="1"/>
  <c r="C98" i="1"/>
  <c r="B98" i="1"/>
  <c r="E96" i="1"/>
  <c r="D96" i="1"/>
  <c r="C96" i="1"/>
  <c r="B96" i="1"/>
  <c r="E94" i="1"/>
  <c r="D94" i="1"/>
  <c r="C94" i="1"/>
  <c r="B94" i="1"/>
  <c r="E92" i="1"/>
  <c r="D92" i="1"/>
  <c r="C92" i="1"/>
  <c r="B92" i="1"/>
  <c r="E90" i="1"/>
  <c r="D90" i="1"/>
  <c r="C90" i="1"/>
  <c r="B90" i="1"/>
  <c r="E88" i="1"/>
  <c r="D88" i="1"/>
  <c r="C88" i="1"/>
  <c r="B88" i="1"/>
  <c r="E86" i="1"/>
  <c r="D86" i="1"/>
  <c r="C86" i="1"/>
  <c r="B86" i="1"/>
  <c r="E84" i="1"/>
  <c r="D84" i="1"/>
  <c r="C84" i="1"/>
  <c r="B84" i="1"/>
  <c r="E82" i="1"/>
  <c r="D82" i="1"/>
  <c r="C82" i="1"/>
  <c r="B82" i="1"/>
  <c r="E80" i="1"/>
  <c r="D80" i="1"/>
  <c r="C80" i="1"/>
  <c r="B80" i="1"/>
  <c r="E78" i="1"/>
  <c r="D78" i="1"/>
  <c r="C78" i="1"/>
  <c r="B78" i="1"/>
  <c r="E76" i="1"/>
  <c r="D76" i="1"/>
  <c r="C76" i="1"/>
  <c r="B76" i="1"/>
  <c r="E74" i="1"/>
  <c r="D74" i="1"/>
  <c r="C74" i="1"/>
  <c r="B74" i="1"/>
  <c r="E72" i="1"/>
  <c r="D72" i="1"/>
  <c r="C72" i="1"/>
  <c r="B72" i="1"/>
  <c r="E70" i="1"/>
  <c r="D70" i="1"/>
  <c r="C70" i="1"/>
  <c r="B70" i="1"/>
  <c r="E68" i="1"/>
  <c r="D68" i="1"/>
  <c r="C68" i="1"/>
  <c r="B68" i="1"/>
  <c r="E66" i="1"/>
  <c r="D66" i="1"/>
  <c r="C66" i="1"/>
  <c r="B66" i="1"/>
  <c r="E64" i="1"/>
  <c r="D64" i="1"/>
  <c r="C64" i="1"/>
  <c r="B64" i="1"/>
  <c r="E62" i="1"/>
  <c r="D62" i="1"/>
  <c r="C62" i="1"/>
  <c r="B62" i="1"/>
  <c r="E60" i="1"/>
  <c r="D60" i="1"/>
  <c r="C60" i="1"/>
  <c r="B60" i="1"/>
  <c r="E58" i="1"/>
  <c r="D58" i="1"/>
  <c r="C58" i="1"/>
  <c r="B58" i="1"/>
  <c r="E56" i="1"/>
  <c r="D56" i="1"/>
  <c r="C56" i="1"/>
  <c r="B56" i="1"/>
  <c r="E54" i="1"/>
  <c r="D54" i="1"/>
  <c r="C54" i="1"/>
  <c r="B54" i="1"/>
  <c r="E52" i="1"/>
  <c r="D52" i="1"/>
  <c r="C52" i="1"/>
  <c r="B52" i="1"/>
  <c r="E50" i="1"/>
  <c r="D50" i="1"/>
  <c r="C50" i="1"/>
  <c r="B50" i="1"/>
  <c r="E48" i="1"/>
  <c r="D48" i="1"/>
  <c r="C48" i="1"/>
  <c r="B48" i="1"/>
  <c r="E46" i="1"/>
  <c r="D46" i="1"/>
  <c r="C46" i="1"/>
  <c r="B46" i="1"/>
  <c r="E44" i="1"/>
  <c r="D44" i="1"/>
  <c r="C44" i="1"/>
  <c r="B44" i="1"/>
  <c r="E42" i="1"/>
  <c r="D42" i="1"/>
  <c r="C42" i="1"/>
  <c r="B42" i="1"/>
  <c r="E40" i="1"/>
  <c r="D40" i="1"/>
  <c r="C40" i="1"/>
  <c r="B40" i="1"/>
  <c r="E38" i="1"/>
  <c r="D38" i="1"/>
  <c r="C38" i="1"/>
  <c r="B38" i="1"/>
  <c r="E36" i="1"/>
  <c r="D36" i="1"/>
  <c r="C36" i="1"/>
  <c r="B36" i="1"/>
  <c r="E34" i="1"/>
  <c r="D34" i="1"/>
  <c r="C34" i="1"/>
  <c r="B34" i="1"/>
  <c r="E32" i="1"/>
  <c r="D32" i="1"/>
  <c r="C32" i="1"/>
  <c r="B32" i="1"/>
  <c r="E30" i="1"/>
  <c r="D30" i="1"/>
  <c r="C30" i="1"/>
  <c r="B30" i="1"/>
  <c r="D24" i="1"/>
  <c r="E28" i="1"/>
  <c r="D28" i="1"/>
  <c r="C28" i="1"/>
  <c r="B28" i="1"/>
  <c r="E26" i="1"/>
  <c r="D26" i="1"/>
  <c r="C26" i="1"/>
  <c r="B26" i="1"/>
  <c r="E24" i="1"/>
  <c r="C24" i="1"/>
  <c r="B24" i="1"/>
  <c r="E22" i="1"/>
  <c r="D22" i="1"/>
  <c r="C22" i="1"/>
  <c r="B22" i="1"/>
  <c r="E20" i="1"/>
  <c r="D20" i="1"/>
  <c r="C20" i="1"/>
  <c r="B20" i="1"/>
  <c r="E18" i="1"/>
  <c r="D18" i="1"/>
  <c r="C18" i="1"/>
  <c r="B18" i="1"/>
  <c r="E16" i="1"/>
  <c r="D16" i="1"/>
  <c r="C16" i="1"/>
  <c r="B16" i="1"/>
  <c r="E14" i="1"/>
  <c r="D14" i="1"/>
  <c r="C14" i="1"/>
  <c r="B14" i="1"/>
  <c r="E12" i="1"/>
  <c r="D12" i="1"/>
  <c r="C12" i="1"/>
  <c r="B12" i="1"/>
  <c r="E10" i="1"/>
  <c r="D10" i="1"/>
  <c r="C10" i="1"/>
  <c r="B10" i="1"/>
  <c r="E8" i="1"/>
  <c r="D8" i="1"/>
  <c r="C8" i="1"/>
  <c r="B8" i="1"/>
  <c r="E6" i="1"/>
  <c r="D6" i="1"/>
  <c r="C6" i="1"/>
  <c r="B6" i="1"/>
</calcChain>
</file>

<file path=xl/sharedStrings.xml><?xml version="1.0" encoding="utf-8"?>
<sst xmlns="http://schemas.openxmlformats.org/spreadsheetml/2006/main" count="288" uniqueCount="52">
  <si>
    <r>
      <t>Sample ID</t>
    </r>
    <r>
      <rPr>
        <vertAlign val="superscript"/>
        <sz val="11"/>
        <color rgb="FF000000"/>
        <rFont val="Times New Roman"/>
        <family val="1"/>
      </rPr>
      <t>1</t>
    </r>
  </si>
  <si>
    <t>Specimen</t>
  </si>
  <si>
    <t>Initial Slope</t>
  </si>
  <si>
    <t>(Load/Disp.)</t>
  </si>
  <si>
    <t>Thickness</t>
  </si>
  <si>
    <t>(mm)</t>
  </si>
  <si>
    <t>Width</t>
  </si>
  <si>
    <t>Disp.</t>
  </si>
  <si>
    <t>Control</t>
  </si>
  <si>
    <t>(mm/min)</t>
  </si>
  <si>
    <t>Failure</t>
  </si>
  <si>
    <t>Load</t>
  </si>
  <si>
    <t>(N)</t>
  </si>
  <si>
    <t>Maximum</t>
  </si>
  <si>
    <t>Deflection</t>
  </si>
  <si>
    <t>Flexural</t>
  </si>
  <si>
    <t>Modulus</t>
  </si>
  <si>
    <t>(GPa)</t>
  </si>
  <si>
    <t>Strength</t>
  </si>
  <si>
    <t>(MPa)</t>
  </si>
  <si>
    <t>#1</t>
  </si>
  <si>
    <t>#2</t>
  </si>
  <si>
    <t>Failure Load (N)</t>
  </si>
  <si>
    <t>Max. Deflection (mm)</t>
  </si>
  <si>
    <t>Flex. Modulus (GPa)</t>
  </si>
  <si>
    <t>Flex. Strength (GPa)</t>
  </si>
  <si>
    <t>Ini. Slop (Load/Disp.)</t>
  </si>
  <si>
    <t>Thickness (mm)</t>
  </si>
  <si>
    <t>Width (mm)</t>
  </si>
  <si>
    <t>Disp. Control (mm/min)</t>
  </si>
  <si>
    <t>Disp. Control 
(mm/min)</t>
  </si>
  <si>
    <t>Failure Load 
(N)</t>
  </si>
  <si>
    <t>Max. Deflection
(mm)</t>
  </si>
  <si>
    <t>Flex. Modulus
(GPa)</t>
  </si>
  <si>
    <t>Flex. Strength
(GPa)</t>
  </si>
  <si>
    <t>Width
(mm)</t>
  </si>
  <si>
    <t>Thickness
(mm)</t>
  </si>
  <si>
    <t>Ini. Slop
(Load/Disp.)</t>
  </si>
  <si>
    <t>PR</t>
  </si>
  <si>
    <t>Dispersing
Agent</t>
  </si>
  <si>
    <t>Mixing</t>
  </si>
  <si>
    <t>SO</t>
  </si>
  <si>
    <t>OX</t>
  </si>
  <si>
    <t>Yes</t>
  </si>
  <si>
    <t>No</t>
  </si>
  <si>
    <t>HS</t>
  </si>
  <si>
    <t>SO+HS</t>
  </si>
  <si>
    <t>Design Variables</t>
  </si>
  <si>
    <t>Fiber
Type</t>
  </si>
  <si>
    <t>Fiber
Weight (phr)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</si>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</sst>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2" fontId="3" fillId="3" borderId="20" xfId="0" applyNumberFormat="1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2" fontId="4" fillId="3" borderId="1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2" fontId="3" fillId="3" borderId="14" xfId="0" applyNumberFormat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5EF3-4571-7C4C-952B-FADD89BCAEDD}">
  <dimension ref="B2:N100"/>
  <sheetViews>
    <sheetView tabSelected="1" zoomScale="140" zoomScaleNormal="140" workbookViewId="0">
      <selection activeCell="H7" sqref="H7"/>
    </sheetView>
  </sheetViews>
  <sheetFormatPr baseColWidth="10" defaultRowHeight="16" x14ac:dyDescent="0.2"/>
  <cols>
    <col min="1" max="1" width="4.83203125" style="15" customWidth="1"/>
    <col min="2" max="2" width="5.83203125" style="15" bestFit="1" customWidth="1"/>
    <col min="3" max="3" width="12.33203125" style="16" bestFit="1" customWidth="1"/>
    <col min="4" max="4" width="11" style="15" bestFit="1" customWidth="1"/>
    <col min="5" max="5" width="8" style="15" bestFit="1" customWidth="1"/>
    <col min="6" max="6" width="10.33203125" style="15" bestFit="1" customWidth="1"/>
    <col min="7" max="7" width="12.33203125" style="15" bestFit="1" customWidth="1"/>
    <col min="8" max="8" width="10.33203125" style="15" bestFit="1" customWidth="1"/>
    <col min="9" max="9" width="8.1640625" style="15" bestFit="1" customWidth="1"/>
    <col min="10" max="10" width="13" style="15" bestFit="1" customWidth="1"/>
    <col min="11" max="11" width="12.6640625" style="15" bestFit="1" customWidth="1"/>
    <col min="12" max="12" width="15.1640625" style="15" bestFit="1" customWidth="1"/>
    <col min="13" max="13" width="13.83203125" style="15" bestFit="1" customWidth="1"/>
    <col min="14" max="14" width="13.6640625" style="15" bestFit="1" customWidth="1"/>
    <col min="15" max="16384" width="10.83203125" style="15"/>
  </cols>
  <sheetData>
    <row r="2" spans="2:14" x14ac:dyDescent="0.2">
      <c r="B2" s="43" t="s">
        <v>50</v>
      </c>
      <c r="C2" s="43"/>
      <c r="D2" s="43"/>
      <c r="E2" s="43"/>
      <c r="K2" s="43" t="s">
        <v>51</v>
      </c>
      <c r="L2" s="43"/>
    </row>
    <row r="3" spans="2:14" x14ac:dyDescent="0.2">
      <c r="B3" s="27" t="s">
        <v>47</v>
      </c>
      <c r="C3" s="28"/>
      <c r="D3" s="28"/>
      <c r="E3" s="28"/>
      <c r="F3" s="23" t="s">
        <v>1</v>
      </c>
      <c r="G3" s="24" t="s">
        <v>37</v>
      </c>
      <c r="H3" s="24" t="s">
        <v>36</v>
      </c>
      <c r="I3" s="24" t="s">
        <v>35</v>
      </c>
      <c r="J3" s="25" t="s">
        <v>30</v>
      </c>
      <c r="K3" s="40" t="s">
        <v>31</v>
      </c>
      <c r="L3" s="40" t="s">
        <v>32</v>
      </c>
      <c r="M3" s="25" t="s">
        <v>33</v>
      </c>
      <c r="N3" s="26" t="s">
        <v>34</v>
      </c>
    </row>
    <row r="4" spans="2:14" s="17" customFormat="1" ht="34" x14ac:dyDescent="0.2">
      <c r="B4" s="29" t="s">
        <v>48</v>
      </c>
      <c r="C4" s="30" t="s">
        <v>49</v>
      </c>
      <c r="D4" s="31" t="s">
        <v>39</v>
      </c>
      <c r="E4" s="32" t="s">
        <v>40</v>
      </c>
      <c r="F4" s="23"/>
      <c r="G4" s="24"/>
      <c r="H4" s="24"/>
      <c r="I4" s="24"/>
      <c r="J4" s="25"/>
      <c r="K4" s="40"/>
      <c r="L4" s="40"/>
      <c r="M4" s="25"/>
      <c r="N4" s="26"/>
    </row>
    <row r="5" spans="2:14" x14ac:dyDescent="0.2">
      <c r="B5" s="33" t="s">
        <v>38</v>
      </c>
      <c r="C5" s="34">
        <v>0.25</v>
      </c>
      <c r="D5" s="35" t="s">
        <v>44</v>
      </c>
      <c r="E5" s="35" t="s">
        <v>41</v>
      </c>
      <c r="F5" s="18" t="s">
        <v>20</v>
      </c>
      <c r="G5" s="18">
        <v>323.89999999999998</v>
      </c>
      <c r="H5" s="18">
        <v>5.8890000000000002</v>
      </c>
      <c r="I5" s="18">
        <v>12.465999999999999</v>
      </c>
      <c r="J5" s="18">
        <v>1.02</v>
      </c>
      <c r="K5" s="41">
        <v>386.24599999999998</v>
      </c>
      <c r="L5" s="41">
        <v>1.61</v>
      </c>
      <c r="M5" s="18">
        <v>3.4350000000000001</v>
      </c>
      <c r="N5" s="19">
        <v>40.204000000000001</v>
      </c>
    </row>
    <row r="6" spans="2:14" x14ac:dyDescent="0.2">
      <c r="B6" s="33" t="str">
        <f>B5</f>
        <v>PR</v>
      </c>
      <c r="C6" s="36">
        <f t="shared" ref="C6:E6" si="0">C5</f>
        <v>0.25</v>
      </c>
      <c r="D6" s="35" t="str">
        <f t="shared" si="0"/>
        <v>No</v>
      </c>
      <c r="E6" s="35" t="str">
        <f t="shared" si="0"/>
        <v>SO</v>
      </c>
      <c r="F6" s="18" t="s">
        <v>21</v>
      </c>
      <c r="G6" s="18">
        <v>266.89999999999998</v>
      </c>
      <c r="H6" s="18">
        <v>5.6870000000000003</v>
      </c>
      <c r="I6" s="18">
        <v>12.237</v>
      </c>
      <c r="J6" s="18">
        <v>1.0569999999999999</v>
      </c>
      <c r="K6" s="41">
        <v>308.09699999999998</v>
      </c>
      <c r="L6" s="41">
        <v>1.423</v>
      </c>
      <c r="M6" s="18">
        <v>3.202</v>
      </c>
      <c r="N6" s="19">
        <v>35.030999999999999</v>
      </c>
    </row>
    <row r="7" spans="2:14" x14ac:dyDescent="0.2">
      <c r="B7" s="33" t="s">
        <v>38</v>
      </c>
      <c r="C7" s="34">
        <v>0.5</v>
      </c>
      <c r="D7" s="35" t="s">
        <v>44</v>
      </c>
      <c r="E7" s="35" t="s">
        <v>41</v>
      </c>
      <c r="F7" s="18" t="s">
        <v>20</v>
      </c>
      <c r="G7" s="18">
        <v>231.2</v>
      </c>
      <c r="H7" s="18">
        <v>5.2169999999999996</v>
      </c>
      <c r="I7" s="18">
        <v>12.409000000000001</v>
      </c>
      <c r="J7" s="18">
        <v>1.1519999999999999</v>
      </c>
      <c r="K7" s="41">
        <v>666.62300000000005</v>
      </c>
      <c r="L7" s="41">
        <v>1.6439999999999999</v>
      </c>
      <c r="M7" s="18">
        <v>3.5430000000000001</v>
      </c>
      <c r="N7" s="19">
        <v>88.820999999999998</v>
      </c>
    </row>
    <row r="8" spans="2:14" x14ac:dyDescent="0.2">
      <c r="B8" s="33" t="str">
        <f>B7</f>
        <v>PR</v>
      </c>
      <c r="C8" s="36">
        <f t="shared" ref="C8" si="1">C7</f>
        <v>0.5</v>
      </c>
      <c r="D8" s="35" t="str">
        <f t="shared" ref="D8" si="2">D7</f>
        <v>No</v>
      </c>
      <c r="E8" s="35" t="str">
        <f t="shared" ref="E8" si="3">E7</f>
        <v>SO</v>
      </c>
      <c r="F8" s="18" t="s">
        <v>21</v>
      </c>
      <c r="G8" s="18">
        <v>267.8</v>
      </c>
      <c r="H8" s="18">
        <v>5.569</v>
      </c>
      <c r="I8" s="18">
        <v>12.333</v>
      </c>
      <c r="J8" s="18">
        <v>1.08</v>
      </c>
      <c r="K8" s="41">
        <v>693.18700000000001</v>
      </c>
      <c r="L8" s="41">
        <v>1.419</v>
      </c>
      <c r="M8" s="18">
        <v>3.3940000000000001</v>
      </c>
      <c r="N8" s="19">
        <v>81.552999999999997</v>
      </c>
    </row>
    <row r="9" spans="2:14" x14ac:dyDescent="0.2">
      <c r="B9" s="33" t="s">
        <v>38</v>
      </c>
      <c r="C9" s="34">
        <v>0.75</v>
      </c>
      <c r="D9" s="35" t="s">
        <v>44</v>
      </c>
      <c r="E9" s="35" t="s">
        <v>41</v>
      </c>
      <c r="F9" s="18" t="s">
        <v>20</v>
      </c>
      <c r="G9" s="18">
        <v>342.5</v>
      </c>
      <c r="H9" s="18">
        <v>5.8529999999999998</v>
      </c>
      <c r="I9" s="18">
        <v>12.193</v>
      </c>
      <c r="J9" s="18">
        <v>1.0269999999999999</v>
      </c>
      <c r="K9" s="41">
        <v>517.77300000000002</v>
      </c>
      <c r="L9" s="41">
        <v>1.5820000000000001</v>
      </c>
      <c r="M9" s="18">
        <v>3.782</v>
      </c>
      <c r="N9" s="19">
        <v>55.780999999999999</v>
      </c>
    </row>
    <row r="10" spans="2:14" x14ac:dyDescent="0.2">
      <c r="B10" s="33" t="str">
        <f>B9</f>
        <v>PR</v>
      </c>
      <c r="C10" s="36">
        <f t="shared" ref="C10" si="4">C9</f>
        <v>0.75</v>
      </c>
      <c r="D10" s="35" t="str">
        <f t="shared" ref="D10" si="5">D9</f>
        <v>No</v>
      </c>
      <c r="E10" s="35" t="str">
        <f t="shared" ref="E10" si="6">E9</f>
        <v>SO</v>
      </c>
      <c r="F10" s="18" t="s">
        <v>21</v>
      </c>
      <c r="G10" s="18">
        <v>320</v>
      </c>
      <c r="H10" s="18">
        <v>5.875</v>
      </c>
      <c r="I10" s="18">
        <v>12.353</v>
      </c>
      <c r="J10" s="18">
        <v>1.0229999999999999</v>
      </c>
      <c r="K10" s="41">
        <v>820.846</v>
      </c>
      <c r="L10" s="41">
        <v>1.4179999999999999</v>
      </c>
      <c r="M10" s="18">
        <v>3.4489999999999998</v>
      </c>
      <c r="N10" s="19">
        <v>86.632999999999996</v>
      </c>
    </row>
    <row r="11" spans="2:14" x14ac:dyDescent="0.2">
      <c r="B11" s="33" t="s">
        <v>38</v>
      </c>
      <c r="C11" s="34">
        <v>1</v>
      </c>
      <c r="D11" s="35" t="s">
        <v>44</v>
      </c>
      <c r="E11" s="35" t="s">
        <v>41</v>
      </c>
      <c r="F11" s="18" t="s">
        <v>20</v>
      </c>
      <c r="G11" s="18">
        <v>290</v>
      </c>
      <c r="H11" s="18">
        <v>5.968</v>
      </c>
      <c r="I11" s="18">
        <v>11.587999999999999</v>
      </c>
      <c r="J11" s="18">
        <v>1.0069999999999999</v>
      </c>
      <c r="K11" s="41">
        <v>388.53100000000001</v>
      </c>
      <c r="L11" s="41">
        <v>1.4590000000000001</v>
      </c>
      <c r="M11" s="18">
        <v>3.1789999999999998</v>
      </c>
      <c r="N11" s="19">
        <v>42.362000000000002</v>
      </c>
    </row>
    <row r="12" spans="2:14" x14ac:dyDescent="0.2">
      <c r="B12" s="33" t="str">
        <f>B11</f>
        <v>PR</v>
      </c>
      <c r="C12" s="36">
        <f t="shared" ref="C12" si="7">C11</f>
        <v>1</v>
      </c>
      <c r="D12" s="35" t="str">
        <f t="shared" ref="D12" si="8">D11</f>
        <v>No</v>
      </c>
      <c r="E12" s="35" t="str">
        <f t="shared" ref="E12" si="9">E11</f>
        <v>SO</v>
      </c>
      <c r="F12" s="18" t="s">
        <v>21</v>
      </c>
      <c r="G12" s="18">
        <v>302.2</v>
      </c>
      <c r="H12" s="18">
        <v>5.9340000000000002</v>
      </c>
      <c r="I12" s="18">
        <v>12.068</v>
      </c>
      <c r="J12" s="18">
        <v>1.0129999999999999</v>
      </c>
      <c r="K12" s="41">
        <v>590.65</v>
      </c>
      <c r="L12" s="41">
        <v>1.6859999999999999</v>
      </c>
      <c r="M12" s="18">
        <v>3.2360000000000002</v>
      </c>
      <c r="N12" s="19">
        <v>62.548000000000002</v>
      </c>
    </row>
    <row r="13" spans="2:14" x14ac:dyDescent="0.2">
      <c r="B13" s="33" t="s">
        <v>42</v>
      </c>
      <c r="C13" s="34">
        <v>0.25</v>
      </c>
      <c r="D13" s="35" t="s">
        <v>44</v>
      </c>
      <c r="E13" s="35" t="s">
        <v>41</v>
      </c>
      <c r="F13" s="18" t="s">
        <v>20</v>
      </c>
      <c r="G13" s="18">
        <v>316.2</v>
      </c>
      <c r="H13" s="18">
        <v>5.8239999999999998</v>
      </c>
      <c r="I13" s="18">
        <v>12.276999999999999</v>
      </c>
      <c r="J13" s="18">
        <v>1.032</v>
      </c>
      <c r="K13" s="41">
        <v>502.245</v>
      </c>
      <c r="L13" s="41">
        <v>1.3859999999999999</v>
      </c>
      <c r="M13" s="18">
        <v>3.52</v>
      </c>
      <c r="N13" s="19">
        <v>54.274000000000001</v>
      </c>
    </row>
    <row r="14" spans="2:14" x14ac:dyDescent="0.2">
      <c r="B14" s="33" t="str">
        <f>B13</f>
        <v>OX</v>
      </c>
      <c r="C14" s="36">
        <f t="shared" ref="C14" si="10">C13</f>
        <v>0.25</v>
      </c>
      <c r="D14" s="35" t="str">
        <f t="shared" ref="D14" si="11">D13</f>
        <v>No</v>
      </c>
      <c r="E14" s="35" t="str">
        <f t="shared" ref="E14" si="12">E13</f>
        <v>SO</v>
      </c>
      <c r="F14" s="18" t="s">
        <v>21</v>
      </c>
      <c r="G14" s="18">
        <v>290.5</v>
      </c>
      <c r="H14" s="18">
        <v>5.5410000000000004</v>
      </c>
      <c r="I14" s="18">
        <v>12.616</v>
      </c>
      <c r="J14" s="18">
        <v>1.085</v>
      </c>
      <c r="K14" s="41">
        <v>374.56400000000002</v>
      </c>
      <c r="L14" s="41">
        <v>1.323</v>
      </c>
      <c r="M14" s="18">
        <v>3.6539999999999999</v>
      </c>
      <c r="N14" s="19">
        <v>43.515000000000001</v>
      </c>
    </row>
    <row r="15" spans="2:14" x14ac:dyDescent="0.2">
      <c r="B15" s="33" t="s">
        <v>42</v>
      </c>
      <c r="C15" s="34">
        <v>0.5</v>
      </c>
      <c r="D15" s="35" t="s">
        <v>44</v>
      </c>
      <c r="E15" s="35" t="s">
        <v>41</v>
      </c>
      <c r="F15" s="18" t="s">
        <v>20</v>
      </c>
      <c r="G15" s="18">
        <v>416.3</v>
      </c>
      <c r="H15" s="18">
        <v>6.2279999999999998</v>
      </c>
      <c r="I15" s="18">
        <v>12.565</v>
      </c>
      <c r="J15" s="18">
        <v>0.96499999999999997</v>
      </c>
      <c r="K15" s="41">
        <v>376.3</v>
      </c>
      <c r="L15" s="41">
        <v>1.6240000000000001</v>
      </c>
      <c r="M15" s="18">
        <v>3.7029999999999998</v>
      </c>
      <c r="N15" s="19">
        <v>34.744999999999997</v>
      </c>
    </row>
    <row r="16" spans="2:14" x14ac:dyDescent="0.2">
      <c r="B16" s="33" t="str">
        <f>B15</f>
        <v>OX</v>
      </c>
      <c r="C16" s="36">
        <f t="shared" ref="C16" si="13">C15</f>
        <v>0.5</v>
      </c>
      <c r="D16" s="35" t="str">
        <f t="shared" ref="D16" si="14">D15</f>
        <v>No</v>
      </c>
      <c r="E16" s="35" t="str">
        <f t="shared" ref="E16" si="15">E15</f>
        <v>SO</v>
      </c>
      <c r="F16" s="18" t="s">
        <v>21</v>
      </c>
      <c r="G16" s="18">
        <v>436.7</v>
      </c>
      <c r="H16" s="18">
        <v>6.3230000000000004</v>
      </c>
      <c r="I16" s="18">
        <v>12.442</v>
      </c>
      <c r="J16" s="18">
        <v>0.95</v>
      </c>
      <c r="K16" s="41">
        <v>305.82600000000002</v>
      </c>
      <c r="L16" s="41">
        <v>1.7150000000000001</v>
      </c>
      <c r="M16" s="18">
        <v>3.7490000000000001</v>
      </c>
      <c r="N16" s="19">
        <v>27.666</v>
      </c>
    </row>
    <row r="17" spans="2:14" x14ac:dyDescent="0.2">
      <c r="B17" s="33" t="s">
        <v>42</v>
      </c>
      <c r="C17" s="34">
        <v>0.75</v>
      </c>
      <c r="D17" s="35" t="s">
        <v>44</v>
      </c>
      <c r="E17" s="35" t="s">
        <v>41</v>
      </c>
      <c r="F17" s="18" t="s">
        <v>20</v>
      </c>
      <c r="G17" s="18">
        <v>385.2</v>
      </c>
      <c r="H17" s="18">
        <v>6.0659999999999998</v>
      </c>
      <c r="I17" s="18">
        <v>12.407</v>
      </c>
      <c r="J17" s="18">
        <v>0.99099999999999999</v>
      </c>
      <c r="K17" s="41">
        <v>544.03800000000001</v>
      </c>
      <c r="L17" s="41">
        <v>1.635</v>
      </c>
      <c r="M17" s="18">
        <v>3.7559999999999998</v>
      </c>
      <c r="N17" s="19">
        <v>53.625</v>
      </c>
    </row>
    <row r="18" spans="2:14" x14ac:dyDescent="0.2">
      <c r="B18" s="33" t="str">
        <f>B17</f>
        <v>OX</v>
      </c>
      <c r="C18" s="36">
        <f t="shared" ref="C18" si="16">C17</f>
        <v>0.75</v>
      </c>
      <c r="D18" s="35" t="str">
        <f t="shared" ref="D18" si="17">D17</f>
        <v>No</v>
      </c>
      <c r="E18" s="35" t="str">
        <f t="shared" ref="E18" si="18">E17</f>
        <v>SO</v>
      </c>
      <c r="F18" s="18" t="s">
        <v>21</v>
      </c>
      <c r="G18" s="18">
        <v>394.2</v>
      </c>
      <c r="H18" s="18">
        <v>6.157</v>
      </c>
      <c r="I18" s="18">
        <v>12.577999999999999</v>
      </c>
      <c r="J18" s="18">
        <v>0.97599999999999998</v>
      </c>
      <c r="K18" s="41">
        <v>455.28</v>
      </c>
      <c r="L18" s="41">
        <v>2.1019999999999999</v>
      </c>
      <c r="M18" s="18">
        <v>3.625</v>
      </c>
      <c r="N18" s="19">
        <v>42.968000000000004</v>
      </c>
    </row>
    <row r="19" spans="2:14" x14ac:dyDescent="0.2">
      <c r="B19" s="33" t="s">
        <v>42</v>
      </c>
      <c r="C19" s="34">
        <v>1</v>
      </c>
      <c r="D19" s="35" t="s">
        <v>44</v>
      </c>
      <c r="E19" s="35" t="s">
        <v>41</v>
      </c>
      <c r="F19" s="18" t="s">
        <v>20</v>
      </c>
      <c r="G19" s="18">
        <v>399.1</v>
      </c>
      <c r="H19" s="18">
        <v>6.2039999999999997</v>
      </c>
      <c r="I19" s="18">
        <v>12.444000000000001</v>
      </c>
      <c r="J19" s="18">
        <v>0.96899999999999997</v>
      </c>
      <c r="K19" s="41">
        <v>420.59500000000003</v>
      </c>
      <c r="L19" s="41">
        <v>1.0609999999999999</v>
      </c>
      <c r="M19" s="18">
        <v>3.6259999999999999</v>
      </c>
      <c r="N19" s="19">
        <v>39.515999999999998</v>
      </c>
    </row>
    <row r="20" spans="2:14" x14ac:dyDescent="0.2">
      <c r="B20" s="33" t="str">
        <f>B19</f>
        <v>OX</v>
      </c>
      <c r="C20" s="36">
        <f t="shared" ref="C20" si="19">C19</f>
        <v>1</v>
      </c>
      <c r="D20" s="35" t="str">
        <f t="shared" ref="D20" si="20">D19</f>
        <v>No</v>
      </c>
      <c r="E20" s="35" t="str">
        <f t="shared" ref="E20" si="21">E19</f>
        <v>SO</v>
      </c>
      <c r="F20" s="18" t="s">
        <v>21</v>
      </c>
      <c r="G20" s="18">
        <v>394.1</v>
      </c>
      <c r="H20" s="18">
        <v>6.19</v>
      </c>
      <c r="I20" s="18">
        <v>12.683999999999999</v>
      </c>
      <c r="J20" s="18">
        <v>0.97099999999999997</v>
      </c>
      <c r="K20" s="41">
        <v>503.45800000000003</v>
      </c>
      <c r="L20" s="41">
        <v>1.6339999999999999</v>
      </c>
      <c r="M20" s="18">
        <v>3.5369999999999999</v>
      </c>
      <c r="N20" s="19">
        <v>46.616</v>
      </c>
    </row>
    <row r="21" spans="2:14" x14ac:dyDescent="0.2">
      <c r="B21" s="33" t="s">
        <v>38</v>
      </c>
      <c r="C21" s="34">
        <v>0.25</v>
      </c>
      <c r="D21" s="35" t="s">
        <v>43</v>
      </c>
      <c r="E21" s="35" t="s">
        <v>41</v>
      </c>
      <c r="F21" s="18" t="s">
        <v>20</v>
      </c>
      <c r="G21" s="18">
        <v>144.9</v>
      </c>
      <c r="H21" s="18">
        <v>4.3239999999999998</v>
      </c>
      <c r="I21" s="18">
        <v>12.566000000000001</v>
      </c>
      <c r="J21" s="18">
        <v>1.39</v>
      </c>
      <c r="K21" s="41">
        <v>223.70400000000001</v>
      </c>
      <c r="L21" s="41">
        <v>1.554</v>
      </c>
      <c r="M21" s="18">
        <v>3.851</v>
      </c>
      <c r="N21" s="19">
        <v>42.847000000000001</v>
      </c>
    </row>
    <row r="22" spans="2:14" x14ac:dyDescent="0.2">
      <c r="B22" s="33" t="str">
        <f>B21</f>
        <v>PR</v>
      </c>
      <c r="C22" s="36">
        <f t="shared" ref="C22" si="22">C21</f>
        <v>0.25</v>
      </c>
      <c r="D22" s="35" t="str">
        <f t="shared" ref="D22" si="23">D21</f>
        <v>Yes</v>
      </c>
      <c r="E22" s="35" t="str">
        <f t="shared" ref="E22" si="24">E21</f>
        <v>SO</v>
      </c>
      <c r="F22" s="18" t="s">
        <v>21</v>
      </c>
      <c r="G22" s="18">
        <v>136.5</v>
      </c>
      <c r="H22" s="18">
        <v>4.3319999999999999</v>
      </c>
      <c r="I22" s="18">
        <v>12.35</v>
      </c>
      <c r="J22" s="18">
        <v>1.3879999999999999</v>
      </c>
      <c r="K22" s="41">
        <v>297.03300000000002</v>
      </c>
      <c r="L22" s="41">
        <v>2.165</v>
      </c>
      <c r="M22" s="18">
        <v>3.6709999999999998</v>
      </c>
      <c r="N22" s="19">
        <v>57.673000000000002</v>
      </c>
    </row>
    <row r="23" spans="2:14" x14ac:dyDescent="0.2">
      <c r="B23" s="33" t="s">
        <v>38</v>
      </c>
      <c r="C23" s="34">
        <v>0.5</v>
      </c>
      <c r="D23" s="35" t="s">
        <v>43</v>
      </c>
      <c r="E23" s="35" t="s">
        <v>41</v>
      </c>
      <c r="F23" s="18" t="s">
        <v>20</v>
      </c>
      <c r="G23" s="18">
        <v>227</v>
      </c>
      <c r="H23" s="18">
        <v>4.9420000000000002</v>
      </c>
      <c r="I23" s="18">
        <v>12.254</v>
      </c>
      <c r="J23" s="18">
        <v>1.2170000000000001</v>
      </c>
      <c r="K23" s="41">
        <v>544.91399999999999</v>
      </c>
      <c r="L23" s="41">
        <v>1.623</v>
      </c>
      <c r="M23" s="18">
        <v>4.1440000000000001</v>
      </c>
      <c r="N23" s="19">
        <v>81.933000000000007</v>
      </c>
    </row>
    <row r="24" spans="2:14" x14ac:dyDescent="0.2">
      <c r="B24" s="33" t="str">
        <f>B23</f>
        <v>PR</v>
      </c>
      <c r="C24" s="36">
        <f t="shared" ref="C24" si="25">C23</f>
        <v>0.5</v>
      </c>
      <c r="D24" s="35" t="str">
        <f t="shared" ref="D24" si="26">D23</f>
        <v>Yes</v>
      </c>
      <c r="E24" s="35" t="str">
        <f t="shared" ref="E24" si="27">E23</f>
        <v>SO</v>
      </c>
      <c r="F24" s="18" t="s">
        <v>21</v>
      </c>
      <c r="G24" s="18">
        <v>277.3</v>
      </c>
      <c r="H24" s="18">
        <v>5.5590000000000002</v>
      </c>
      <c r="I24" s="18">
        <v>12.321</v>
      </c>
      <c r="J24" s="18">
        <v>1.081</v>
      </c>
      <c r="K24" s="41">
        <v>290.97899999999998</v>
      </c>
      <c r="L24" s="41">
        <v>1.046</v>
      </c>
      <c r="M24" s="18">
        <v>3.5369999999999999</v>
      </c>
      <c r="N24" s="19">
        <v>34.39</v>
      </c>
    </row>
    <row r="25" spans="2:14" x14ac:dyDescent="0.2">
      <c r="B25" s="33" t="s">
        <v>38</v>
      </c>
      <c r="C25" s="34">
        <v>0.75</v>
      </c>
      <c r="D25" s="35" t="s">
        <v>43</v>
      </c>
      <c r="E25" s="35" t="s">
        <v>41</v>
      </c>
      <c r="F25" s="18" t="s">
        <v>20</v>
      </c>
      <c r="G25" s="18">
        <v>285.8</v>
      </c>
      <c r="H25" s="18">
        <v>5.5490000000000004</v>
      </c>
      <c r="I25" s="18">
        <v>12.227</v>
      </c>
      <c r="J25" s="18">
        <v>1.083</v>
      </c>
      <c r="K25" s="41">
        <v>371.63200000000001</v>
      </c>
      <c r="L25" s="41">
        <v>1.282</v>
      </c>
      <c r="M25" s="18">
        <v>3.694</v>
      </c>
      <c r="N25" s="19">
        <v>44.42</v>
      </c>
    </row>
    <row r="26" spans="2:14" x14ac:dyDescent="0.2">
      <c r="B26" s="33" t="str">
        <f>B25</f>
        <v>PR</v>
      </c>
      <c r="C26" s="36">
        <f t="shared" ref="C26" si="28">C25</f>
        <v>0.75</v>
      </c>
      <c r="D26" s="35" t="str">
        <f t="shared" ref="D26" si="29">D25</f>
        <v>Yes</v>
      </c>
      <c r="E26" s="35" t="str">
        <f t="shared" ref="E26" si="30">E25</f>
        <v>SO</v>
      </c>
      <c r="F26" s="18" t="s">
        <v>21</v>
      </c>
      <c r="G26" s="18">
        <v>286.3</v>
      </c>
      <c r="H26" s="18">
        <v>5.5659999999999998</v>
      </c>
      <c r="I26" s="18">
        <v>12.369</v>
      </c>
      <c r="J26" s="18">
        <v>1.08</v>
      </c>
      <c r="K26" s="41">
        <v>752.41899999999998</v>
      </c>
      <c r="L26" s="41">
        <v>2.641</v>
      </c>
      <c r="M26" s="18">
        <v>3.6240000000000001</v>
      </c>
      <c r="N26" s="19">
        <v>88.358999999999995</v>
      </c>
    </row>
    <row r="27" spans="2:14" x14ac:dyDescent="0.2">
      <c r="B27" s="33" t="s">
        <v>38</v>
      </c>
      <c r="C27" s="34">
        <v>1</v>
      </c>
      <c r="D27" s="35" t="s">
        <v>43</v>
      </c>
      <c r="E27" s="35" t="s">
        <v>41</v>
      </c>
      <c r="F27" s="18" t="s">
        <v>20</v>
      </c>
      <c r="G27" s="18">
        <v>229.7</v>
      </c>
      <c r="H27" s="18">
        <v>5.1890000000000001</v>
      </c>
      <c r="I27" s="18">
        <v>12.52</v>
      </c>
      <c r="J27" s="18">
        <v>1.159</v>
      </c>
      <c r="K27" s="41">
        <v>652.81299999999999</v>
      </c>
      <c r="L27" s="41">
        <v>2.8519999999999999</v>
      </c>
      <c r="M27" s="18">
        <v>3.5449999999999999</v>
      </c>
      <c r="N27" s="19">
        <v>87.141999999999996</v>
      </c>
    </row>
    <row r="28" spans="2:14" x14ac:dyDescent="0.2">
      <c r="B28" s="33" t="str">
        <f>B27</f>
        <v>PR</v>
      </c>
      <c r="C28" s="36">
        <f t="shared" ref="C28" si="31">C27</f>
        <v>1</v>
      </c>
      <c r="D28" s="35" t="str">
        <f t="shared" ref="D28" si="32">D27</f>
        <v>Yes</v>
      </c>
      <c r="E28" s="35" t="str">
        <f t="shared" ref="E28" si="33">E27</f>
        <v>SO</v>
      </c>
      <c r="F28" s="18" t="s">
        <v>21</v>
      </c>
      <c r="G28" s="18">
        <v>283.5</v>
      </c>
      <c r="H28" s="18">
        <v>5.569</v>
      </c>
      <c r="I28" s="18">
        <v>12.333</v>
      </c>
      <c r="J28" s="18">
        <v>1.08</v>
      </c>
      <c r="K28" s="41">
        <v>905.30899999999997</v>
      </c>
      <c r="L28" s="41">
        <v>1.419</v>
      </c>
      <c r="M28" s="18">
        <v>3.5939999999999999</v>
      </c>
      <c r="N28" s="19">
        <v>106.509</v>
      </c>
    </row>
    <row r="29" spans="2:14" x14ac:dyDescent="0.2">
      <c r="B29" s="33" t="s">
        <v>42</v>
      </c>
      <c r="C29" s="34">
        <v>0.25</v>
      </c>
      <c r="D29" s="35" t="s">
        <v>43</v>
      </c>
      <c r="E29" s="35" t="s">
        <v>41</v>
      </c>
      <c r="F29" s="18" t="s">
        <v>20</v>
      </c>
      <c r="G29" s="18">
        <v>198.1</v>
      </c>
      <c r="H29" s="18">
        <v>4.9859999999999998</v>
      </c>
      <c r="I29" s="18">
        <v>12.472</v>
      </c>
      <c r="J29" s="18">
        <v>1.206</v>
      </c>
      <c r="K29" s="41">
        <v>230.292</v>
      </c>
      <c r="L29" s="41">
        <v>1.1659999999999999</v>
      </c>
      <c r="M29" s="18">
        <v>3.46</v>
      </c>
      <c r="N29" s="19">
        <v>33.423000000000002</v>
      </c>
    </row>
    <row r="30" spans="2:14" x14ac:dyDescent="0.2">
      <c r="B30" s="33" t="str">
        <f>B29</f>
        <v>OX</v>
      </c>
      <c r="C30" s="36">
        <f t="shared" ref="C30" si="34">C29</f>
        <v>0.25</v>
      </c>
      <c r="D30" s="35" t="str">
        <f t="shared" ref="D30" si="35">D29</f>
        <v>Yes</v>
      </c>
      <c r="E30" s="35" t="str">
        <f t="shared" ref="E30" si="36">E29</f>
        <v>SO</v>
      </c>
      <c r="F30" s="18" t="s">
        <v>21</v>
      </c>
      <c r="G30" s="18">
        <v>371.9</v>
      </c>
      <c r="H30" s="18">
        <v>5.9850000000000003</v>
      </c>
      <c r="I30" s="18">
        <v>12.26</v>
      </c>
      <c r="J30" s="18">
        <v>1.0049999999999999</v>
      </c>
      <c r="K30" s="41">
        <v>414.38</v>
      </c>
      <c r="L30" s="41">
        <v>1.117</v>
      </c>
      <c r="M30" s="18">
        <v>3.82</v>
      </c>
      <c r="N30" s="19">
        <v>42.460999999999999</v>
      </c>
    </row>
    <row r="31" spans="2:14" x14ac:dyDescent="0.2">
      <c r="B31" s="33" t="s">
        <v>42</v>
      </c>
      <c r="C31" s="34">
        <v>0.5</v>
      </c>
      <c r="D31" s="35" t="s">
        <v>43</v>
      </c>
      <c r="E31" s="35" t="s">
        <v>41</v>
      </c>
      <c r="F31" s="18" t="s">
        <v>20</v>
      </c>
      <c r="G31" s="18">
        <v>336.5</v>
      </c>
      <c r="H31" s="18">
        <v>5.8369999999999997</v>
      </c>
      <c r="I31" s="18">
        <v>12.285</v>
      </c>
      <c r="J31" s="18">
        <v>1.03</v>
      </c>
      <c r="K31" s="41">
        <v>549.70100000000002</v>
      </c>
      <c r="L31" s="41">
        <v>1.6379999999999999</v>
      </c>
      <c r="M31" s="18">
        <v>3.7189999999999999</v>
      </c>
      <c r="N31" s="19">
        <v>59.1</v>
      </c>
    </row>
    <row r="32" spans="2:14" x14ac:dyDescent="0.2">
      <c r="B32" s="33" t="str">
        <f>B31</f>
        <v>OX</v>
      </c>
      <c r="C32" s="36">
        <f t="shared" ref="C32" si="37">C31</f>
        <v>0.5</v>
      </c>
      <c r="D32" s="35" t="str">
        <f t="shared" ref="D32" si="38">D31</f>
        <v>Yes</v>
      </c>
      <c r="E32" s="35" t="str">
        <f t="shared" ref="E32" si="39">E31</f>
        <v>SO</v>
      </c>
      <c r="F32" s="18" t="s">
        <v>21</v>
      </c>
      <c r="G32" s="18">
        <v>344.8</v>
      </c>
      <c r="H32" s="18">
        <v>5.7409999999999997</v>
      </c>
      <c r="I32" s="18">
        <v>12.327</v>
      </c>
      <c r="J32" s="18">
        <v>1.0469999999999999</v>
      </c>
      <c r="K32" s="41">
        <v>677.61500000000001</v>
      </c>
      <c r="L32" s="41">
        <v>1.9810000000000001</v>
      </c>
      <c r="M32" s="18">
        <v>3.9910000000000001</v>
      </c>
      <c r="N32" s="19">
        <v>75.052000000000007</v>
      </c>
    </row>
    <row r="33" spans="2:14" x14ac:dyDescent="0.2">
      <c r="B33" s="33" t="s">
        <v>42</v>
      </c>
      <c r="C33" s="34">
        <v>0.75</v>
      </c>
      <c r="D33" s="35" t="s">
        <v>43</v>
      </c>
      <c r="E33" s="35" t="s">
        <v>41</v>
      </c>
      <c r="F33" s="18" t="s">
        <v>20</v>
      </c>
      <c r="G33" s="18">
        <v>292.10000000000002</v>
      </c>
      <c r="H33" s="18">
        <v>5.569</v>
      </c>
      <c r="I33" s="18">
        <v>12.333</v>
      </c>
      <c r="J33" s="18">
        <v>1.08</v>
      </c>
      <c r="K33" s="41">
        <v>453.64499999999998</v>
      </c>
      <c r="L33" s="41">
        <v>1.419</v>
      </c>
      <c r="M33" s="18">
        <v>3.7029999999999998</v>
      </c>
      <c r="N33" s="19">
        <v>53.371000000000002</v>
      </c>
    </row>
    <row r="34" spans="2:14" x14ac:dyDescent="0.2">
      <c r="B34" s="33" t="str">
        <f>B33</f>
        <v>OX</v>
      </c>
      <c r="C34" s="36">
        <f t="shared" ref="C34" si="40">C33</f>
        <v>0.75</v>
      </c>
      <c r="D34" s="35" t="str">
        <f t="shared" ref="D34" si="41">D33</f>
        <v>Yes</v>
      </c>
      <c r="E34" s="35" t="str">
        <f t="shared" ref="E34" si="42">E33</f>
        <v>SO</v>
      </c>
      <c r="F34" s="18" t="s">
        <v>21</v>
      </c>
      <c r="G34" s="18">
        <v>240.1</v>
      </c>
      <c r="H34" s="18">
        <v>5.39</v>
      </c>
      <c r="I34" s="18">
        <v>12.33</v>
      </c>
      <c r="J34" s="18">
        <v>1.115</v>
      </c>
      <c r="K34" s="41">
        <v>773.21</v>
      </c>
      <c r="L34" s="41">
        <v>3.3050000000000002</v>
      </c>
      <c r="M34" s="18">
        <v>3.3580000000000001</v>
      </c>
      <c r="N34" s="19">
        <v>97.134</v>
      </c>
    </row>
    <row r="35" spans="2:14" x14ac:dyDescent="0.2">
      <c r="B35" s="33" t="s">
        <v>42</v>
      </c>
      <c r="C35" s="34">
        <v>1</v>
      </c>
      <c r="D35" s="35" t="s">
        <v>43</v>
      </c>
      <c r="E35" s="35" t="s">
        <v>41</v>
      </c>
      <c r="F35" s="18" t="s">
        <v>20</v>
      </c>
      <c r="G35" s="18">
        <v>346.3</v>
      </c>
      <c r="H35" s="18">
        <v>5.8890000000000002</v>
      </c>
      <c r="I35" s="18">
        <v>12.343999999999999</v>
      </c>
      <c r="J35" s="18">
        <v>1.0209999999999999</v>
      </c>
      <c r="K35" s="41">
        <v>622.01099999999997</v>
      </c>
      <c r="L35" s="41">
        <v>1.802</v>
      </c>
      <c r="M35" s="18">
        <v>3.7090000000000001</v>
      </c>
      <c r="N35" s="19">
        <v>65.384</v>
      </c>
    </row>
    <row r="36" spans="2:14" x14ac:dyDescent="0.2">
      <c r="B36" s="33" t="str">
        <f>B35</f>
        <v>OX</v>
      </c>
      <c r="C36" s="36">
        <f t="shared" ref="C36" si="43">C35</f>
        <v>1</v>
      </c>
      <c r="D36" s="35" t="str">
        <f t="shared" ref="D36" si="44">D35</f>
        <v>Yes</v>
      </c>
      <c r="E36" s="35" t="str">
        <f t="shared" ref="E36" si="45">E35</f>
        <v>SO</v>
      </c>
      <c r="F36" s="20" t="s">
        <v>21</v>
      </c>
      <c r="G36" s="18">
        <v>300.39999999999998</v>
      </c>
      <c r="H36" s="18">
        <v>5.569</v>
      </c>
      <c r="I36" s="18">
        <v>12.333</v>
      </c>
      <c r="J36" s="18">
        <v>1.08</v>
      </c>
      <c r="K36" s="41">
        <v>569.42100000000005</v>
      </c>
      <c r="L36" s="41">
        <v>1.419</v>
      </c>
      <c r="M36" s="18">
        <v>3.8079999999999998</v>
      </c>
      <c r="N36" s="19">
        <v>66.992000000000004</v>
      </c>
    </row>
    <row r="37" spans="2:14" x14ac:dyDescent="0.2">
      <c r="B37" s="33" t="s">
        <v>38</v>
      </c>
      <c r="C37" s="34">
        <v>0.25</v>
      </c>
      <c r="D37" s="35" t="s">
        <v>44</v>
      </c>
      <c r="E37" s="35" t="s">
        <v>45</v>
      </c>
      <c r="F37" s="18" t="s">
        <v>20</v>
      </c>
      <c r="G37" s="18">
        <v>302.2</v>
      </c>
      <c r="H37" s="18">
        <v>5.7789999999999999</v>
      </c>
      <c r="I37" s="18">
        <v>12.22</v>
      </c>
      <c r="J37" s="18">
        <v>1.04</v>
      </c>
      <c r="K37" s="41">
        <v>828.23900000000003</v>
      </c>
      <c r="L37" s="41">
        <v>3.524</v>
      </c>
      <c r="M37" s="18">
        <v>3.46</v>
      </c>
      <c r="N37" s="19">
        <v>91.325000000000003</v>
      </c>
    </row>
    <row r="38" spans="2:14" x14ac:dyDescent="0.2">
      <c r="B38" s="33" t="str">
        <f>B37</f>
        <v>PR</v>
      </c>
      <c r="C38" s="36">
        <f t="shared" ref="C38" si="46">C37</f>
        <v>0.25</v>
      </c>
      <c r="D38" s="35" t="str">
        <f t="shared" ref="D38" si="47">D37</f>
        <v>No</v>
      </c>
      <c r="E38" s="35" t="str">
        <f t="shared" ref="E38" si="48">E37</f>
        <v>HS</v>
      </c>
      <c r="F38" s="18" t="s">
        <v>21</v>
      </c>
      <c r="G38" s="18">
        <v>252.6</v>
      </c>
      <c r="H38" s="18">
        <v>5.508</v>
      </c>
      <c r="I38" s="18">
        <v>12.398999999999999</v>
      </c>
      <c r="J38" s="18">
        <v>1.0920000000000001</v>
      </c>
      <c r="K38" s="41">
        <v>865.61599999999999</v>
      </c>
      <c r="L38" s="41">
        <v>4.0839999999999996</v>
      </c>
      <c r="M38" s="18">
        <v>3.2919999999999998</v>
      </c>
      <c r="N38" s="19">
        <v>103.553</v>
      </c>
    </row>
    <row r="39" spans="2:14" x14ac:dyDescent="0.2">
      <c r="B39" s="33" t="s">
        <v>38</v>
      </c>
      <c r="C39" s="34">
        <v>0.5</v>
      </c>
      <c r="D39" s="35" t="s">
        <v>44</v>
      </c>
      <c r="E39" s="35" t="s">
        <v>45</v>
      </c>
      <c r="F39" s="18" t="s">
        <v>20</v>
      </c>
      <c r="G39" s="18">
        <v>281.8</v>
      </c>
      <c r="H39" s="18">
        <v>5.6870000000000003</v>
      </c>
      <c r="I39" s="18">
        <v>12.420999999999999</v>
      </c>
      <c r="J39" s="18">
        <v>1.0569999999999999</v>
      </c>
      <c r="K39" s="41">
        <v>932.57600000000002</v>
      </c>
      <c r="L39" s="41">
        <v>4.133</v>
      </c>
      <c r="M39" s="18">
        <v>3.33</v>
      </c>
      <c r="N39" s="19">
        <v>104.46599999999999</v>
      </c>
    </row>
    <row r="40" spans="2:14" x14ac:dyDescent="0.2">
      <c r="B40" s="33" t="str">
        <f>B39</f>
        <v>PR</v>
      </c>
      <c r="C40" s="36">
        <f t="shared" ref="C40" si="49">C39</f>
        <v>0.5</v>
      </c>
      <c r="D40" s="35" t="str">
        <f t="shared" ref="D40" si="50">D39</f>
        <v>No</v>
      </c>
      <c r="E40" s="35" t="str">
        <f t="shared" ref="E40" si="51">E39</f>
        <v>HS</v>
      </c>
      <c r="F40" s="18" t="s">
        <v>21</v>
      </c>
      <c r="G40" s="18">
        <v>189.7</v>
      </c>
      <c r="H40" s="18">
        <v>5.0620000000000003</v>
      </c>
      <c r="I40" s="18">
        <v>11.98</v>
      </c>
      <c r="J40" s="18">
        <v>1.1879999999999999</v>
      </c>
      <c r="K40" s="41">
        <v>364.93200000000002</v>
      </c>
      <c r="L40" s="41">
        <v>2.5670000000000002</v>
      </c>
      <c r="M40" s="18">
        <v>3.2959999999999998</v>
      </c>
      <c r="N40" s="19">
        <v>53.496000000000002</v>
      </c>
    </row>
    <row r="41" spans="2:14" x14ac:dyDescent="0.2">
      <c r="B41" s="33" t="s">
        <v>38</v>
      </c>
      <c r="C41" s="34">
        <v>0.75</v>
      </c>
      <c r="D41" s="35" t="s">
        <v>44</v>
      </c>
      <c r="E41" s="35" t="s">
        <v>45</v>
      </c>
      <c r="F41" s="18" t="s">
        <v>20</v>
      </c>
      <c r="G41" s="18">
        <v>389</v>
      </c>
      <c r="H41" s="18">
        <v>6.1520000000000001</v>
      </c>
      <c r="I41" s="18">
        <v>12.478</v>
      </c>
      <c r="J41" s="18">
        <v>0.97699999999999998</v>
      </c>
      <c r="K41" s="41">
        <v>906.96900000000005</v>
      </c>
      <c r="L41" s="41">
        <v>3.024</v>
      </c>
      <c r="M41" s="18">
        <v>3.6150000000000002</v>
      </c>
      <c r="N41" s="19">
        <v>86.423000000000002</v>
      </c>
    </row>
    <row r="42" spans="2:14" x14ac:dyDescent="0.2">
      <c r="B42" s="33" t="str">
        <f>B41</f>
        <v>PR</v>
      </c>
      <c r="C42" s="36">
        <f t="shared" ref="C42" si="52">C41</f>
        <v>0.75</v>
      </c>
      <c r="D42" s="35" t="str">
        <f t="shared" ref="D42" si="53">D41</f>
        <v>No</v>
      </c>
      <c r="E42" s="35" t="str">
        <f t="shared" ref="E42" si="54">E41</f>
        <v>HS</v>
      </c>
      <c r="F42" s="18" t="s">
        <v>21</v>
      </c>
      <c r="G42" s="18">
        <v>409.3</v>
      </c>
      <c r="H42" s="18">
        <v>6.1879999999999997</v>
      </c>
      <c r="I42" s="18">
        <v>12.47</v>
      </c>
      <c r="J42" s="18">
        <v>0.97199999999999998</v>
      </c>
      <c r="K42" s="41">
        <v>964.71799999999996</v>
      </c>
      <c r="L42" s="41">
        <v>3.0920000000000001</v>
      </c>
      <c r="M42" s="18">
        <v>3.74</v>
      </c>
      <c r="N42" s="19">
        <v>90.917000000000002</v>
      </c>
    </row>
    <row r="43" spans="2:14" x14ac:dyDescent="0.2">
      <c r="B43" s="33" t="s">
        <v>38</v>
      </c>
      <c r="C43" s="34">
        <v>1</v>
      </c>
      <c r="D43" s="35" t="s">
        <v>44</v>
      </c>
      <c r="E43" s="35" t="s">
        <v>45</v>
      </c>
      <c r="F43" s="18" t="s">
        <v>20</v>
      </c>
      <c r="G43" s="18">
        <v>319.7</v>
      </c>
      <c r="H43" s="18">
        <v>5.8730000000000002</v>
      </c>
      <c r="I43" s="18">
        <v>12.41</v>
      </c>
      <c r="J43" s="18">
        <v>1.024</v>
      </c>
      <c r="K43" s="41">
        <v>731.88400000000001</v>
      </c>
      <c r="L43" s="41">
        <v>2.9239999999999999</v>
      </c>
      <c r="M43" s="18">
        <v>3.4340000000000002</v>
      </c>
      <c r="N43" s="19">
        <v>76.941999999999993</v>
      </c>
    </row>
    <row r="44" spans="2:14" x14ac:dyDescent="0.2">
      <c r="B44" s="33" t="str">
        <f>B43</f>
        <v>PR</v>
      </c>
      <c r="C44" s="36">
        <f t="shared" ref="C44" si="55">C43</f>
        <v>1</v>
      </c>
      <c r="D44" s="35" t="str">
        <f t="shared" ref="D44" si="56">D43</f>
        <v>No</v>
      </c>
      <c r="E44" s="35" t="str">
        <f t="shared" ref="E44" si="57">E43</f>
        <v>HS</v>
      </c>
      <c r="F44" s="18" t="s">
        <v>21</v>
      </c>
      <c r="G44" s="18">
        <v>343.1</v>
      </c>
      <c r="H44" s="18">
        <v>5.8330000000000002</v>
      </c>
      <c r="I44" s="18">
        <v>12.297000000000001</v>
      </c>
      <c r="J44" s="18">
        <v>1.0309999999999999</v>
      </c>
      <c r="K44" s="41">
        <v>750.68799999999999</v>
      </c>
      <c r="L44" s="41">
        <v>3.0649999999999999</v>
      </c>
      <c r="M44" s="18">
        <v>3.7959999999999998</v>
      </c>
      <c r="N44" s="19">
        <v>80.739999999999995</v>
      </c>
    </row>
    <row r="45" spans="2:14" x14ac:dyDescent="0.2">
      <c r="B45" s="33" t="s">
        <v>42</v>
      </c>
      <c r="C45" s="34">
        <v>0.25</v>
      </c>
      <c r="D45" s="35" t="s">
        <v>44</v>
      </c>
      <c r="E45" s="35" t="s">
        <v>45</v>
      </c>
      <c r="F45" s="18" t="s">
        <v>20</v>
      </c>
      <c r="G45" s="18">
        <v>327.3</v>
      </c>
      <c r="H45" s="18">
        <v>5.9660000000000002</v>
      </c>
      <c r="I45" s="18">
        <v>12.204000000000001</v>
      </c>
      <c r="J45" s="18">
        <v>1.008</v>
      </c>
      <c r="K45" s="41">
        <v>797.23699999999997</v>
      </c>
      <c r="L45" s="41">
        <v>2.7549999999999999</v>
      </c>
      <c r="M45" s="18">
        <v>3.41</v>
      </c>
      <c r="N45" s="19">
        <v>82.590999999999994</v>
      </c>
    </row>
    <row r="46" spans="2:14" x14ac:dyDescent="0.2">
      <c r="B46" s="33" t="str">
        <f>B45</f>
        <v>OX</v>
      </c>
      <c r="C46" s="36">
        <f t="shared" ref="C46" si="58">C45</f>
        <v>0.25</v>
      </c>
      <c r="D46" s="35" t="str">
        <f t="shared" ref="D46" si="59">D45</f>
        <v>No</v>
      </c>
      <c r="E46" s="35" t="str">
        <f t="shared" ref="E46" si="60">E45</f>
        <v>HS</v>
      </c>
      <c r="F46" s="18" t="s">
        <v>21</v>
      </c>
      <c r="G46" s="18">
        <v>392.7</v>
      </c>
      <c r="H46" s="18">
        <v>6.157</v>
      </c>
      <c r="I46" s="18">
        <v>12.321</v>
      </c>
      <c r="J46" s="18">
        <v>0.97599999999999998</v>
      </c>
      <c r="K46" s="41">
        <v>911.33199999999999</v>
      </c>
      <c r="L46" s="41">
        <v>2.7440000000000002</v>
      </c>
      <c r="M46" s="18">
        <v>3.6869999999999998</v>
      </c>
      <c r="N46" s="19">
        <v>87.802000000000007</v>
      </c>
    </row>
    <row r="47" spans="2:14" x14ac:dyDescent="0.2">
      <c r="B47" s="33" t="s">
        <v>42</v>
      </c>
      <c r="C47" s="34">
        <v>0.5</v>
      </c>
      <c r="D47" s="35" t="s">
        <v>44</v>
      </c>
      <c r="E47" s="35" t="s">
        <v>45</v>
      </c>
      <c r="F47" s="18" t="s">
        <v>20</v>
      </c>
      <c r="G47" s="18">
        <v>412.3</v>
      </c>
      <c r="H47" s="18">
        <v>6.2610000000000001</v>
      </c>
      <c r="I47" s="18">
        <v>12.467000000000001</v>
      </c>
      <c r="J47" s="18">
        <v>0.96</v>
      </c>
      <c r="K47" s="41">
        <v>1025.93</v>
      </c>
      <c r="L47" s="41">
        <v>2.86</v>
      </c>
      <c r="M47" s="18">
        <v>3.6379999999999999</v>
      </c>
      <c r="N47" s="19">
        <v>94.466999999999999</v>
      </c>
    </row>
    <row r="48" spans="2:14" x14ac:dyDescent="0.2">
      <c r="B48" s="33" t="str">
        <f>B47</f>
        <v>OX</v>
      </c>
      <c r="C48" s="36">
        <f t="shared" ref="C48" si="61">C47</f>
        <v>0.5</v>
      </c>
      <c r="D48" s="35" t="str">
        <f t="shared" ref="D48" si="62">D47</f>
        <v>No</v>
      </c>
      <c r="E48" s="35" t="str">
        <f t="shared" ref="E48" si="63">E47</f>
        <v>HS</v>
      </c>
      <c r="F48" s="18" t="s">
        <v>21</v>
      </c>
      <c r="G48" s="18">
        <v>386.5</v>
      </c>
      <c r="H48" s="18">
        <v>6.0789999999999997</v>
      </c>
      <c r="I48" s="18">
        <v>12.382999999999999</v>
      </c>
      <c r="J48" s="18">
        <v>0.98899999999999999</v>
      </c>
      <c r="K48" s="41">
        <v>773.226</v>
      </c>
      <c r="L48" s="41">
        <v>2.2890000000000001</v>
      </c>
      <c r="M48" s="18">
        <v>3.7509999999999999</v>
      </c>
      <c r="N48" s="19">
        <v>76.037999999999997</v>
      </c>
    </row>
    <row r="49" spans="2:14" x14ac:dyDescent="0.2">
      <c r="B49" s="33" t="s">
        <v>42</v>
      </c>
      <c r="C49" s="34">
        <v>0.75</v>
      </c>
      <c r="D49" s="35" t="s">
        <v>44</v>
      </c>
      <c r="E49" s="35" t="s">
        <v>45</v>
      </c>
      <c r="F49" s="18" t="s">
        <v>20</v>
      </c>
      <c r="G49" s="18">
        <v>424.6</v>
      </c>
      <c r="H49" s="18">
        <v>6.3019999999999996</v>
      </c>
      <c r="I49" s="18">
        <v>12.451000000000001</v>
      </c>
      <c r="J49" s="18">
        <v>0.95399999999999996</v>
      </c>
      <c r="K49" s="41">
        <v>1055.78</v>
      </c>
      <c r="L49" s="41">
        <v>2.8079999999999998</v>
      </c>
      <c r="M49" s="18">
        <v>3.6789999999999998</v>
      </c>
      <c r="N49" s="19">
        <v>96.078000000000003</v>
      </c>
    </row>
    <row r="50" spans="2:14" x14ac:dyDescent="0.2">
      <c r="B50" s="33" t="str">
        <f>B49</f>
        <v>OX</v>
      </c>
      <c r="C50" s="36">
        <f t="shared" ref="C50" si="64">C49</f>
        <v>0.75</v>
      </c>
      <c r="D50" s="35" t="str">
        <f t="shared" ref="D50" si="65">D49</f>
        <v>No</v>
      </c>
      <c r="E50" s="35" t="str">
        <f t="shared" ref="E50" si="66">E49</f>
        <v>HS</v>
      </c>
      <c r="F50" s="18" t="s">
        <v>21</v>
      </c>
      <c r="G50" s="18">
        <v>286.5</v>
      </c>
      <c r="H50" s="18">
        <v>5.5010000000000003</v>
      </c>
      <c r="I50" s="18">
        <v>12.17</v>
      </c>
      <c r="J50" s="18">
        <v>1.093</v>
      </c>
      <c r="K50" s="41">
        <v>474.18299999999999</v>
      </c>
      <c r="L50" s="41">
        <v>1.9830000000000001</v>
      </c>
      <c r="M50" s="18">
        <v>3.8180000000000001</v>
      </c>
      <c r="N50" s="19">
        <v>57.941000000000003</v>
      </c>
    </row>
    <row r="51" spans="2:14" x14ac:dyDescent="0.2">
      <c r="B51" s="33" t="s">
        <v>42</v>
      </c>
      <c r="C51" s="34">
        <v>1</v>
      </c>
      <c r="D51" s="35" t="s">
        <v>44</v>
      </c>
      <c r="E51" s="35" t="s">
        <v>45</v>
      </c>
      <c r="F51" s="18" t="s">
        <v>20</v>
      </c>
      <c r="G51" s="18">
        <v>366.2</v>
      </c>
      <c r="H51" s="18">
        <v>5.9820000000000002</v>
      </c>
      <c r="I51" s="18">
        <v>12.287000000000001</v>
      </c>
      <c r="J51" s="18">
        <v>1.0049999999999999</v>
      </c>
      <c r="K51" s="41">
        <v>832.04600000000005</v>
      </c>
      <c r="L51" s="41">
        <v>2.5680000000000001</v>
      </c>
      <c r="M51" s="18">
        <v>3.7589999999999999</v>
      </c>
      <c r="N51" s="19">
        <v>85.156999999999996</v>
      </c>
    </row>
    <row r="52" spans="2:14" x14ac:dyDescent="0.2">
      <c r="B52" s="33" t="str">
        <f>B51</f>
        <v>OX</v>
      </c>
      <c r="C52" s="36">
        <f t="shared" ref="C52" si="67">C51</f>
        <v>1</v>
      </c>
      <c r="D52" s="35" t="str">
        <f t="shared" ref="D52" si="68">D51</f>
        <v>No</v>
      </c>
      <c r="E52" s="35" t="str">
        <f t="shared" ref="E52" si="69">E51</f>
        <v>HS</v>
      </c>
      <c r="F52" s="18" t="s">
        <v>21</v>
      </c>
      <c r="G52" s="18">
        <v>388.3</v>
      </c>
      <c r="H52" s="18">
        <v>6.1109999999999998</v>
      </c>
      <c r="I52" s="18">
        <v>12.51</v>
      </c>
      <c r="J52" s="18">
        <v>0.98399999999999999</v>
      </c>
      <c r="K52" s="41">
        <v>433.55799999999999</v>
      </c>
      <c r="L52" s="41">
        <v>1.397</v>
      </c>
      <c r="M52" s="18">
        <v>3.6720000000000002</v>
      </c>
      <c r="N52" s="19">
        <v>41.762</v>
      </c>
    </row>
    <row r="53" spans="2:14" x14ac:dyDescent="0.2">
      <c r="B53" s="33" t="s">
        <v>38</v>
      </c>
      <c r="C53" s="34">
        <v>0.25</v>
      </c>
      <c r="D53" s="35" t="s">
        <v>43</v>
      </c>
      <c r="E53" s="35" t="s">
        <v>45</v>
      </c>
      <c r="F53" s="18" t="s">
        <v>20</v>
      </c>
      <c r="G53" s="18">
        <v>189.2</v>
      </c>
      <c r="H53" s="18">
        <v>4.8419999999999996</v>
      </c>
      <c r="I53" s="18">
        <v>12.651999999999999</v>
      </c>
      <c r="J53" s="18">
        <v>1.242</v>
      </c>
      <c r="K53" s="41">
        <v>678.14099999999996</v>
      </c>
      <c r="L53" s="41">
        <v>4.0650000000000004</v>
      </c>
      <c r="M53" s="18">
        <v>3.5569999999999999</v>
      </c>
      <c r="N53" s="19">
        <v>102.878</v>
      </c>
    </row>
    <row r="54" spans="2:14" x14ac:dyDescent="0.2">
      <c r="B54" s="33" t="str">
        <f>B53</f>
        <v>PR</v>
      </c>
      <c r="C54" s="36">
        <f t="shared" ref="C54" si="70">C53</f>
        <v>0.25</v>
      </c>
      <c r="D54" s="35" t="str">
        <f t="shared" ref="D54" si="71">D53</f>
        <v>Yes</v>
      </c>
      <c r="E54" s="35" t="str">
        <f t="shared" ref="E54" si="72">E53</f>
        <v>HS</v>
      </c>
      <c r="F54" s="18" t="s">
        <v>21</v>
      </c>
      <c r="G54" s="18">
        <v>137.80000000000001</v>
      </c>
      <c r="H54" s="18">
        <v>4.3860000000000001</v>
      </c>
      <c r="I54" s="18">
        <v>12.212999999999999</v>
      </c>
      <c r="J54" s="18">
        <v>1.371</v>
      </c>
      <c r="K54" s="41">
        <v>414.41300000000001</v>
      </c>
      <c r="L54" s="41">
        <v>3.569</v>
      </c>
      <c r="M54" s="18">
        <v>3.6110000000000002</v>
      </c>
      <c r="N54" s="19">
        <v>79.376000000000005</v>
      </c>
    </row>
    <row r="55" spans="2:14" x14ac:dyDescent="0.2">
      <c r="B55" s="33" t="s">
        <v>38</v>
      </c>
      <c r="C55" s="34">
        <v>0.5</v>
      </c>
      <c r="D55" s="35" t="s">
        <v>43</v>
      </c>
      <c r="E55" s="35" t="s">
        <v>45</v>
      </c>
      <c r="F55" s="18" t="s">
        <v>20</v>
      </c>
      <c r="G55" s="18">
        <v>325.10000000000002</v>
      </c>
      <c r="H55" s="18">
        <v>5.85</v>
      </c>
      <c r="I55" s="18">
        <v>12.396000000000001</v>
      </c>
      <c r="J55" s="18">
        <v>1.028</v>
      </c>
      <c r="K55" s="41">
        <v>995.20100000000002</v>
      </c>
      <c r="L55" s="41">
        <v>3.6739999999999999</v>
      </c>
      <c r="M55" s="18">
        <v>3.5369999999999999</v>
      </c>
      <c r="N55" s="19">
        <v>105.56699999999999</v>
      </c>
    </row>
    <row r="56" spans="2:14" x14ac:dyDescent="0.2">
      <c r="B56" s="33" t="str">
        <f>B55</f>
        <v>PR</v>
      </c>
      <c r="C56" s="36">
        <f t="shared" ref="C56" si="73">C55</f>
        <v>0.5</v>
      </c>
      <c r="D56" s="35" t="str">
        <f t="shared" ref="D56" si="74">D55</f>
        <v>Yes</v>
      </c>
      <c r="E56" s="35" t="str">
        <f t="shared" ref="E56" si="75">E55</f>
        <v>HS</v>
      </c>
      <c r="F56" s="18" t="s">
        <v>21</v>
      </c>
      <c r="G56" s="18">
        <v>326.39999999999998</v>
      </c>
      <c r="H56" s="18">
        <v>5.9290000000000003</v>
      </c>
      <c r="I56" s="18">
        <v>12.268000000000001</v>
      </c>
      <c r="J56" s="18">
        <v>1.014</v>
      </c>
      <c r="K56" s="41">
        <v>990.24800000000005</v>
      </c>
      <c r="L56" s="41">
        <v>3.74</v>
      </c>
      <c r="M56" s="18">
        <v>3.4470000000000001</v>
      </c>
      <c r="N56" s="19">
        <v>103.328</v>
      </c>
    </row>
    <row r="57" spans="2:14" x14ac:dyDescent="0.2">
      <c r="B57" s="33" t="s">
        <v>38</v>
      </c>
      <c r="C57" s="34">
        <v>0.75</v>
      </c>
      <c r="D57" s="35" t="s">
        <v>43</v>
      </c>
      <c r="E57" s="35" t="s">
        <v>45</v>
      </c>
      <c r="F57" s="18" t="s">
        <v>20</v>
      </c>
      <c r="G57" s="18">
        <v>274.10000000000002</v>
      </c>
      <c r="H57" s="18">
        <v>5.5209999999999999</v>
      </c>
      <c r="I57" s="18">
        <v>12.176</v>
      </c>
      <c r="J57" s="18">
        <v>1.089</v>
      </c>
      <c r="K57" s="41">
        <v>355.666</v>
      </c>
      <c r="L57" s="41">
        <v>2.0640000000000001</v>
      </c>
      <c r="M57" s="18">
        <v>3.6120000000000001</v>
      </c>
      <c r="N57" s="19">
        <v>43.124000000000002</v>
      </c>
    </row>
    <row r="58" spans="2:14" x14ac:dyDescent="0.2">
      <c r="B58" s="33" t="str">
        <f>B57</f>
        <v>PR</v>
      </c>
      <c r="C58" s="36">
        <f t="shared" ref="C58" si="76">C57</f>
        <v>0.75</v>
      </c>
      <c r="D58" s="35" t="str">
        <f t="shared" ref="D58" si="77">D57</f>
        <v>Yes</v>
      </c>
      <c r="E58" s="35" t="str">
        <f t="shared" ref="E58" si="78">E57</f>
        <v>HS</v>
      </c>
      <c r="F58" s="18" t="s">
        <v>21</v>
      </c>
      <c r="G58" s="18">
        <v>297.5</v>
      </c>
      <c r="H58" s="18">
        <v>5.5570000000000004</v>
      </c>
      <c r="I58" s="18">
        <v>12.365</v>
      </c>
      <c r="J58" s="18">
        <v>1.0820000000000001</v>
      </c>
      <c r="K58" s="41">
        <v>883.82100000000003</v>
      </c>
      <c r="L58" s="41">
        <v>3.7440000000000002</v>
      </c>
      <c r="M58" s="18">
        <v>3.786</v>
      </c>
      <c r="N58" s="19">
        <v>104.16</v>
      </c>
    </row>
    <row r="59" spans="2:14" x14ac:dyDescent="0.2">
      <c r="B59" s="33" t="s">
        <v>38</v>
      </c>
      <c r="C59" s="34">
        <v>1</v>
      </c>
      <c r="D59" s="35" t="s">
        <v>43</v>
      </c>
      <c r="E59" s="35" t="s">
        <v>45</v>
      </c>
      <c r="F59" s="18" t="s">
        <v>20</v>
      </c>
      <c r="G59" s="18">
        <v>264.2</v>
      </c>
      <c r="H59" s="18">
        <v>5.5030000000000001</v>
      </c>
      <c r="I59" s="18">
        <v>12.27</v>
      </c>
      <c r="J59" s="18">
        <v>1.0920000000000001</v>
      </c>
      <c r="K59" s="41">
        <v>781.03200000000004</v>
      </c>
      <c r="L59" s="41">
        <v>3.74</v>
      </c>
      <c r="M59" s="18">
        <v>3.4889999999999999</v>
      </c>
      <c r="N59" s="19">
        <v>94.587999999999994</v>
      </c>
    </row>
    <row r="60" spans="2:14" x14ac:dyDescent="0.2">
      <c r="B60" s="33" t="str">
        <f>B59</f>
        <v>PR</v>
      </c>
      <c r="C60" s="36">
        <f t="shared" ref="C60" si="79">C59</f>
        <v>1</v>
      </c>
      <c r="D60" s="35" t="str">
        <f t="shared" ref="D60" si="80">D59</f>
        <v>Yes</v>
      </c>
      <c r="E60" s="35" t="str">
        <f t="shared" ref="E60" si="81">E59</f>
        <v>HS</v>
      </c>
      <c r="F60" s="18" t="s">
        <v>21</v>
      </c>
      <c r="G60" s="18">
        <v>246.2</v>
      </c>
      <c r="H60" s="18">
        <v>5.3109999999999999</v>
      </c>
      <c r="I60" s="18">
        <v>11.87</v>
      </c>
      <c r="J60" s="18">
        <v>1.1319999999999999</v>
      </c>
      <c r="K60" s="41">
        <v>720.79600000000005</v>
      </c>
      <c r="L60" s="41">
        <v>3.6219999999999999</v>
      </c>
      <c r="M60" s="18">
        <v>3.738</v>
      </c>
      <c r="N60" s="19">
        <v>96.876999999999995</v>
      </c>
    </row>
    <row r="61" spans="2:14" x14ac:dyDescent="0.2">
      <c r="B61" s="33" t="s">
        <v>42</v>
      </c>
      <c r="C61" s="34">
        <v>0.25</v>
      </c>
      <c r="D61" s="35" t="s">
        <v>43</v>
      </c>
      <c r="E61" s="35" t="s">
        <v>45</v>
      </c>
      <c r="F61" s="18" t="s">
        <v>20</v>
      </c>
      <c r="G61" s="18">
        <v>214</v>
      </c>
      <c r="H61" s="18">
        <v>5.0579999999999998</v>
      </c>
      <c r="I61" s="18">
        <v>12.457000000000001</v>
      </c>
      <c r="J61" s="18">
        <v>1.1890000000000001</v>
      </c>
      <c r="K61" s="41">
        <v>696.15800000000002</v>
      </c>
      <c r="L61" s="41">
        <v>3.5790000000000002</v>
      </c>
      <c r="M61" s="18">
        <v>3.5840000000000001</v>
      </c>
      <c r="N61" s="19">
        <v>98.299000000000007</v>
      </c>
    </row>
    <row r="62" spans="2:14" x14ac:dyDescent="0.2">
      <c r="B62" s="33" t="str">
        <f>B61</f>
        <v>OX</v>
      </c>
      <c r="C62" s="36">
        <f t="shared" ref="C62" si="82">C61</f>
        <v>0.25</v>
      </c>
      <c r="D62" s="35" t="str">
        <f t="shared" ref="D62" si="83">D61</f>
        <v>Yes</v>
      </c>
      <c r="E62" s="35" t="str">
        <f t="shared" ref="E62" si="84">E61</f>
        <v>HS</v>
      </c>
      <c r="F62" s="18" t="s">
        <v>21</v>
      </c>
      <c r="G62" s="18">
        <v>300.2</v>
      </c>
      <c r="H62" s="18">
        <v>5.5819999999999999</v>
      </c>
      <c r="I62" s="18">
        <v>12.492000000000001</v>
      </c>
      <c r="J62" s="18">
        <v>1.077</v>
      </c>
      <c r="K62" s="41">
        <v>691.29399999999998</v>
      </c>
      <c r="L62" s="41">
        <v>2.7069999999999999</v>
      </c>
      <c r="M62" s="18">
        <v>3.7309999999999999</v>
      </c>
      <c r="N62" s="19">
        <v>79.921999999999997</v>
      </c>
    </row>
    <row r="63" spans="2:14" x14ac:dyDescent="0.2">
      <c r="B63" s="33" t="s">
        <v>42</v>
      </c>
      <c r="C63" s="34">
        <v>0.5</v>
      </c>
      <c r="D63" s="35" t="s">
        <v>43</v>
      </c>
      <c r="E63" s="35" t="s">
        <v>45</v>
      </c>
      <c r="F63" s="18" t="s">
        <v>20</v>
      </c>
      <c r="G63" s="18">
        <v>204.9</v>
      </c>
      <c r="H63" s="18">
        <v>4.9619999999999997</v>
      </c>
      <c r="I63" s="18">
        <v>12.329000000000001</v>
      </c>
      <c r="J63" s="18">
        <v>1.212</v>
      </c>
      <c r="K63" s="41">
        <v>764.86699999999996</v>
      </c>
      <c r="L63" s="41">
        <v>4.0069999999999997</v>
      </c>
      <c r="M63" s="18">
        <v>3.673</v>
      </c>
      <c r="N63" s="19">
        <v>113.38500000000001</v>
      </c>
    </row>
    <row r="64" spans="2:14" x14ac:dyDescent="0.2">
      <c r="B64" s="33" t="str">
        <f>B63</f>
        <v>OX</v>
      </c>
      <c r="C64" s="36">
        <f t="shared" ref="C64" si="85">C63</f>
        <v>0.5</v>
      </c>
      <c r="D64" s="35" t="str">
        <f t="shared" ref="D64" si="86">D63</f>
        <v>Yes</v>
      </c>
      <c r="E64" s="35" t="str">
        <f t="shared" ref="E64" si="87">E63</f>
        <v>HS</v>
      </c>
      <c r="F64" s="18" t="s">
        <v>21</v>
      </c>
      <c r="G64" s="18">
        <v>330.7</v>
      </c>
      <c r="H64" s="18">
        <v>5.8769999999999998</v>
      </c>
      <c r="I64" s="18">
        <v>12.54</v>
      </c>
      <c r="J64" s="18">
        <v>1.0229999999999999</v>
      </c>
      <c r="K64" s="41">
        <v>908.10299999999995</v>
      </c>
      <c r="L64" s="41">
        <v>3.097</v>
      </c>
      <c r="M64" s="18">
        <v>3.508</v>
      </c>
      <c r="N64" s="19">
        <v>94.349000000000004</v>
      </c>
    </row>
    <row r="65" spans="2:14" x14ac:dyDescent="0.2">
      <c r="B65" s="33" t="s">
        <v>42</v>
      </c>
      <c r="C65" s="34">
        <v>0.75</v>
      </c>
      <c r="D65" s="35" t="s">
        <v>43</v>
      </c>
      <c r="E65" s="35" t="s">
        <v>45</v>
      </c>
      <c r="F65" s="18" t="s">
        <v>20</v>
      </c>
      <c r="G65" s="18">
        <v>341.5</v>
      </c>
      <c r="H65" s="18">
        <v>5.851</v>
      </c>
      <c r="I65" s="18">
        <v>12.218999999999999</v>
      </c>
      <c r="J65" s="18">
        <v>1.028</v>
      </c>
      <c r="K65" s="41">
        <v>922.721</v>
      </c>
      <c r="L65" s="41">
        <v>3.169</v>
      </c>
      <c r="M65" s="18">
        <v>3.7669999999999999</v>
      </c>
      <c r="N65" s="19">
        <v>99.263000000000005</v>
      </c>
    </row>
    <row r="66" spans="2:14" x14ac:dyDescent="0.2">
      <c r="B66" s="33" t="str">
        <f>B65</f>
        <v>OX</v>
      </c>
      <c r="C66" s="36">
        <f t="shared" ref="C66" si="88">C65</f>
        <v>0.75</v>
      </c>
      <c r="D66" s="35" t="str">
        <f t="shared" ref="D66" si="89">D65</f>
        <v>Yes</v>
      </c>
      <c r="E66" s="35" t="str">
        <f t="shared" ref="E66" si="90">E65</f>
        <v>HS</v>
      </c>
      <c r="F66" s="18" t="s">
        <v>21</v>
      </c>
      <c r="G66" s="18">
        <v>308.10000000000002</v>
      </c>
      <c r="H66" s="18">
        <v>5.6</v>
      </c>
      <c r="I66" s="18">
        <v>12.311</v>
      </c>
      <c r="J66" s="18">
        <v>1.0740000000000001</v>
      </c>
      <c r="K66" s="41">
        <v>652.85699999999997</v>
      </c>
      <c r="L66" s="41">
        <v>2.415</v>
      </c>
      <c r="M66" s="18">
        <v>3.8479999999999999</v>
      </c>
      <c r="N66" s="19">
        <v>76.096000000000004</v>
      </c>
    </row>
    <row r="67" spans="2:14" x14ac:dyDescent="0.2">
      <c r="B67" s="33" t="s">
        <v>42</v>
      </c>
      <c r="C67" s="34">
        <v>1</v>
      </c>
      <c r="D67" s="35" t="s">
        <v>43</v>
      </c>
      <c r="E67" s="35" t="s">
        <v>45</v>
      </c>
      <c r="F67" s="18" t="s">
        <v>20</v>
      </c>
      <c r="G67" s="18">
        <v>299.60000000000002</v>
      </c>
      <c r="H67" s="18">
        <v>5.6379999999999999</v>
      </c>
      <c r="I67" s="18">
        <v>12.452</v>
      </c>
      <c r="J67" s="18">
        <v>1.0660000000000001</v>
      </c>
      <c r="K67" s="41">
        <v>849.36300000000006</v>
      </c>
      <c r="L67" s="41">
        <v>3.262</v>
      </c>
      <c r="M67" s="18">
        <v>3.625</v>
      </c>
      <c r="N67" s="19">
        <v>96.563999999999993</v>
      </c>
    </row>
    <row r="68" spans="2:14" x14ac:dyDescent="0.2">
      <c r="B68" s="33" t="str">
        <f>B67</f>
        <v>OX</v>
      </c>
      <c r="C68" s="36">
        <f t="shared" ref="C68" si="91">C67</f>
        <v>1</v>
      </c>
      <c r="D68" s="35" t="str">
        <f t="shared" ref="D68" si="92">D67</f>
        <v>Yes</v>
      </c>
      <c r="E68" s="35" t="str">
        <f t="shared" ref="E68" si="93">E67</f>
        <v>HS</v>
      </c>
      <c r="F68" s="18" t="s">
        <v>21</v>
      </c>
      <c r="G68" s="18">
        <v>325.2</v>
      </c>
      <c r="H68" s="18">
        <v>5.7839999999999998</v>
      </c>
      <c r="I68" s="18">
        <v>12.336</v>
      </c>
      <c r="J68" s="18">
        <v>1.0389999999999999</v>
      </c>
      <c r="K68" s="41">
        <v>797.33</v>
      </c>
      <c r="L68" s="41">
        <v>2.8879999999999999</v>
      </c>
      <c r="M68" s="18">
        <v>3.6779999999999999</v>
      </c>
      <c r="N68" s="19">
        <v>86.94</v>
      </c>
    </row>
    <row r="69" spans="2:14" x14ac:dyDescent="0.2">
      <c r="B69" s="33" t="s">
        <v>38</v>
      </c>
      <c r="C69" s="34">
        <v>0.25</v>
      </c>
      <c r="D69" s="35" t="s">
        <v>44</v>
      </c>
      <c r="E69" s="35" t="s">
        <v>46</v>
      </c>
      <c r="F69" s="18" t="s">
        <v>20</v>
      </c>
      <c r="G69" s="18">
        <v>463.6</v>
      </c>
      <c r="H69" s="18">
        <v>6.718</v>
      </c>
      <c r="I69" s="18">
        <v>12.544</v>
      </c>
      <c r="J69" s="18">
        <v>0.89500000000000002</v>
      </c>
      <c r="K69" s="41">
        <v>1451.933</v>
      </c>
      <c r="L69" s="41">
        <v>4.032</v>
      </c>
      <c r="M69" s="18">
        <v>3.2909999999999999</v>
      </c>
      <c r="N69" s="19">
        <v>122.601</v>
      </c>
    </row>
    <row r="70" spans="2:14" x14ac:dyDescent="0.2">
      <c r="B70" s="33" t="str">
        <f>B69</f>
        <v>PR</v>
      </c>
      <c r="C70" s="36">
        <f t="shared" ref="C70" si="94">C69</f>
        <v>0.25</v>
      </c>
      <c r="D70" s="35" t="str">
        <f t="shared" ref="D70" si="95">D69</f>
        <v>No</v>
      </c>
      <c r="E70" s="35" t="str">
        <f t="shared" ref="E70" si="96">E69</f>
        <v>SO+HS</v>
      </c>
      <c r="F70" s="18" t="s">
        <v>21</v>
      </c>
      <c r="G70" s="18">
        <v>286.3</v>
      </c>
      <c r="H70" s="18">
        <v>5.77</v>
      </c>
      <c r="I70" s="18">
        <v>12.417</v>
      </c>
      <c r="J70" s="18">
        <v>1.042</v>
      </c>
      <c r="K70" s="41">
        <v>986.92600000000004</v>
      </c>
      <c r="L70" s="41">
        <v>4.1929999999999996</v>
      </c>
      <c r="M70" s="18">
        <v>3.2410000000000001</v>
      </c>
      <c r="N70" s="19">
        <v>107.431</v>
      </c>
    </row>
    <row r="71" spans="2:14" x14ac:dyDescent="0.2">
      <c r="B71" s="33" t="s">
        <v>38</v>
      </c>
      <c r="C71" s="34">
        <v>0.5</v>
      </c>
      <c r="D71" s="35" t="s">
        <v>44</v>
      </c>
      <c r="E71" s="35" t="s">
        <v>46</v>
      </c>
      <c r="F71" s="18" t="s">
        <v>20</v>
      </c>
      <c r="G71" s="18">
        <v>159.5</v>
      </c>
      <c r="H71" s="18">
        <v>4.6689999999999996</v>
      </c>
      <c r="I71" s="18">
        <v>12.493</v>
      </c>
      <c r="J71" s="18">
        <v>1.288</v>
      </c>
      <c r="K71" s="41">
        <v>465.83800000000002</v>
      </c>
      <c r="L71" s="41">
        <v>3.2959999999999998</v>
      </c>
      <c r="M71" s="18">
        <v>3.387</v>
      </c>
      <c r="N71" s="19">
        <v>76.971999999999994</v>
      </c>
    </row>
    <row r="72" spans="2:14" x14ac:dyDescent="0.2">
      <c r="B72" s="33" t="str">
        <f>B71</f>
        <v>PR</v>
      </c>
      <c r="C72" s="36">
        <f t="shared" ref="C72" si="97">C71</f>
        <v>0.5</v>
      </c>
      <c r="D72" s="35" t="str">
        <f t="shared" ref="D72" si="98">D71</f>
        <v>No</v>
      </c>
      <c r="E72" s="35" t="str">
        <f t="shared" ref="E72" si="99">E71</f>
        <v>SO+HS</v>
      </c>
      <c r="F72" s="18" t="s">
        <v>21</v>
      </c>
      <c r="G72" s="18">
        <v>392.3</v>
      </c>
      <c r="H72" s="18">
        <v>6.157</v>
      </c>
      <c r="I72" s="18">
        <v>12.43</v>
      </c>
      <c r="J72" s="18">
        <v>0.97599999999999998</v>
      </c>
      <c r="K72" s="41">
        <v>848.85900000000004</v>
      </c>
      <c r="L72" s="41">
        <v>2.64</v>
      </c>
      <c r="M72" s="18">
        <v>3.6509999999999998</v>
      </c>
      <c r="N72" s="19">
        <v>81.066000000000003</v>
      </c>
    </row>
    <row r="73" spans="2:14" x14ac:dyDescent="0.2">
      <c r="B73" s="33" t="s">
        <v>38</v>
      </c>
      <c r="C73" s="34">
        <v>0.75</v>
      </c>
      <c r="D73" s="35" t="s">
        <v>44</v>
      </c>
      <c r="E73" s="35" t="s">
        <v>46</v>
      </c>
      <c r="F73" s="18" t="s">
        <v>20</v>
      </c>
      <c r="G73" s="18">
        <v>272.2</v>
      </c>
      <c r="H73" s="18">
        <v>5.5229999999999997</v>
      </c>
      <c r="I73" s="18">
        <v>12.441000000000001</v>
      </c>
      <c r="J73" s="18">
        <v>1.089</v>
      </c>
      <c r="K73" s="41">
        <v>1101.7439999999999</v>
      </c>
      <c r="L73" s="41">
        <v>3.9950000000000001</v>
      </c>
      <c r="M73" s="18">
        <v>3.5059999999999998</v>
      </c>
      <c r="N73" s="19">
        <v>130.64400000000001</v>
      </c>
    </row>
    <row r="74" spans="2:14" x14ac:dyDescent="0.2">
      <c r="B74" s="33" t="str">
        <f>B73</f>
        <v>PR</v>
      </c>
      <c r="C74" s="36">
        <f t="shared" ref="C74" si="100">C73</f>
        <v>0.75</v>
      </c>
      <c r="D74" s="35" t="str">
        <f t="shared" ref="D74" si="101">D73</f>
        <v>No</v>
      </c>
      <c r="E74" s="35" t="str">
        <f t="shared" ref="E74" si="102">E73</f>
        <v>SO+HS</v>
      </c>
      <c r="F74" s="18" t="s">
        <v>21</v>
      </c>
      <c r="G74" s="18">
        <v>332.7</v>
      </c>
      <c r="H74" s="18">
        <v>5.87</v>
      </c>
      <c r="I74" s="18">
        <v>12.614000000000001</v>
      </c>
      <c r="J74" s="18">
        <v>1.024</v>
      </c>
      <c r="K74" s="41">
        <v>1002.104</v>
      </c>
      <c r="L74" s="41">
        <v>4.29</v>
      </c>
      <c r="M74" s="18">
        <v>3.5209999999999999</v>
      </c>
      <c r="N74" s="19">
        <v>103.752</v>
      </c>
    </row>
    <row r="75" spans="2:14" x14ac:dyDescent="0.2">
      <c r="B75" s="33" t="s">
        <v>38</v>
      </c>
      <c r="C75" s="34">
        <v>1</v>
      </c>
      <c r="D75" s="35" t="s">
        <v>44</v>
      </c>
      <c r="E75" s="35" t="s">
        <v>46</v>
      </c>
      <c r="F75" s="18" t="s">
        <v>20</v>
      </c>
      <c r="G75" s="18">
        <v>323.5</v>
      </c>
      <c r="H75" s="18">
        <v>5.79</v>
      </c>
      <c r="I75" s="18">
        <v>12.494999999999999</v>
      </c>
      <c r="J75" s="18">
        <v>1.038</v>
      </c>
      <c r="K75" s="41">
        <v>880.24</v>
      </c>
      <c r="L75" s="41">
        <v>2.7730000000000001</v>
      </c>
      <c r="M75" s="18">
        <v>3.601</v>
      </c>
      <c r="N75" s="19">
        <v>94.563000000000002</v>
      </c>
    </row>
    <row r="76" spans="2:14" x14ac:dyDescent="0.2">
      <c r="B76" s="33" t="str">
        <f>B75</f>
        <v>PR</v>
      </c>
      <c r="C76" s="36">
        <f t="shared" ref="C76" si="103">C75</f>
        <v>1</v>
      </c>
      <c r="D76" s="35" t="str">
        <f t="shared" ref="D76" si="104">D75</f>
        <v>No</v>
      </c>
      <c r="E76" s="35" t="str">
        <f t="shared" ref="E76" si="105">E75</f>
        <v>SO+HS</v>
      </c>
      <c r="F76" s="18" t="s">
        <v>21</v>
      </c>
      <c r="G76" s="18">
        <v>392.9</v>
      </c>
      <c r="H76" s="18">
        <v>6.13</v>
      </c>
      <c r="I76" s="18">
        <v>12.567</v>
      </c>
      <c r="J76" s="18">
        <v>0.98099999999999998</v>
      </c>
      <c r="K76" s="41">
        <v>844.06700000000001</v>
      </c>
      <c r="L76" s="41">
        <v>3.2029999999999998</v>
      </c>
      <c r="M76" s="18">
        <v>3.665</v>
      </c>
      <c r="N76" s="19">
        <v>80.433000000000007</v>
      </c>
    </row>
    <row r="77" spans="2:14" x14ac:dyDescent="0.2">
      <c r="B77" s="33" t="s">
        <v>42</v>
      </c>
      <c r="C77" s="34">
        <v>0.25</v>
      </c>
      <c r="D77" s="35" t="s">
        <v>44</v>
      </c>
      <c r="E77" s="35" t="s">
        <v>46</v>
      </c>
      <c r="F77" s="18" t="s">
        <v>20</v>
      </c>
      <c r="G77" s="18">
        <v>401.2</v>
      </c>
      <c r="H77" s="18">
        <v>6.3959999999999999</v>
      </c>
      <c r="I77" s="18">
        <v>12.74</v>
      </c>
      <c r="J77" s="18">
        <v>0.94</v>
      </c>
      <c r="K77" s="41">
        <v>1022.077</v>
      </c>
      <c r="L77" s="41">
        <v>3.1040000000000001</v>
      </c>
      <c r="M77" s="18">
        <v>3.25</v>
      </c>
      <c r="N77" s="19">
        <v>88.248999999999995</v>
      </c>
    </row>
    <row r="78" spans="2:14" x14ac:dyDescent="0.2">
      <c r="B78" s="33" t="str">
        <f>B77</f>
        <v>OX</v>
      </c>
      <c r="C78" s="36">
        <f t="shared" ref="C78" si="106">C77</f>
        <v>0.25</v>
      </c>
      <c r="D78" s="35" t="str">
        <f t="shared" ref="D78" si="107">D77</f>
        <v>No</v>
      </c>
      <c r="E78" s="35" t="str">
        <f t="shared" ref="E78" si="108">E77</f>
        <v>SO+HS</v>
      </c>
      <c r="F78" s="18" t="s">
        <v>21</v>
      </c>
      <c r="G78" s="18">
        <v>374.9</v>
      </c>
      <c r="H78" s="18">
        <v>6.1769999999999996</v>
      </c>
      <c r="I78" s="18">
        <v>12.707000000000001</v>
      </c>
      <c r="J78" s="18">
        <v>0.97299999999999998</v>
      </c>
      <c r="K78" s="41">
        <v>780.53800000000001</v>
      </c>
      <c r="L78" s="41">
        <v>2.6110000000000002</v>
      </c>
      <c r="M78" s="18">
        <v>3.38</v>
      </c>
      <c r="N78" s="19">
        <v>72.444999999999993</v>
      </c>
    </row>
    <row r="79" spans="2:14" x14ac:dyDescent="0.2">
      <c r="B79" s="33" t="s">
        <v>42</v>
      </c>
      <c r="C79" s="34">
        <v>0.5</v>
      </c>
      <c r="D79" s="35" t="s">
        <v>44</v>
      </c>
      <c r="E79" s="35" t="s">
        <v>46</v>
      </c>
      <c r="F79" s="18" t="s">
        <v>20</v>
      </c>
      <c r="G79" s="18">
        <v>311.60000000000002</v>
      </c>
      <c r="H79" s="18">
        <v>5.9459999999999997</v>
      </c>
      <c r="I79" s="18">
        <v>12.577</v>
      </c>
      <c r="J79" s="18">
        <v>1.0109999999999999</v>
      </c>
      <c r="K79" s="41">
        <v>375.29199999999997</v>
      </c>
      <c r="L79" s="41">
        <v>1.6919999999999999</v>
      </c>
      <c r="M79" s="18">
        <v>3.1819999999999999</v>
      </c>
      <c r="N79" s="19">
        <v>37.979999999999997</v>
      </c>
    </row>
    <row r="80" spans="2:14" x14ac:dyDescent="0.2">
      <c r="B80" s="33" t="str">
        <f>B79</f>
        <v>OX</v>
      </c>
      <c r="C80" s="36">
        <f t="shared" ref="C80" si="109">C79</f>
        <v>0.5</v>
      </c>
      <c r="D80" s="35" t="str">
        <f t="shared" ref="D80" si="110">D79</f>
        <v>No</v>
      </c>
      <c r="E80" s="35" t="str">
        <f t="shared" ref="E80" si="111">E79</f>
        <v>SO+HS</v>
      </c>
      <c r="F80" s="18" t="s">
        <v>21</v>
      </c>
      <c r="G80" s="18">
        <v>357.4</v>
      </c>
      <c r="H80" s="18">
        <v>6.1630000000000003</v>
      </c>
      <c r="I80" s="18">
        <v>12.555999999999999</v>
      </c>
      <c r="J80" s="18">
        <v>0.97499999999999998</v>
      </c>
      <c r="K80" s="41">
        <v>857.80499999999995</v>
      </c>
      <c r="L80" s="41">
        <v>2.8620000000000001</v>
      </c>
      <c r="M80" s="18">
        <v>3.2829999999999999</v>
      </c>
      <c r="N80" s="19">
        <v>80.94</v>
      </c>
    </row>
    <row r="81" spans="2:14" x14ac:dyDescent="0.2">
      <c r="B81" s="33" t="s">
        <v>42</v>
      </c>
      <c r="C81" s="34">
        <v>0.75</v>
      </c>
      <c r="D81" s="35" t="s">
        <v>44</v>
      </c>
      <c r="E81" s="35" t="s">
        <v>46</v>
      </c>
      <c r="F81" s="18" t="s">
        <v>20</v>
      </c>
      <c r="G81" s="18">
        <v>417.1</v>
      </c>
      <c r="H81" s="18">
        <v>6.2409999999999997</v>
      </c>
      <c r="I81" s="18">
        <v>12.584</v>
      </c>
      <c r="J81" s="18">
        <v>0.96299999999999997</v>
      </c>
      <c r="K81" s="41">
        <v>853.31100000000004</v>
      </c>
      <c r="L81" s="41">
        <v>2.524</v>
      </c>
      <c r="M81" s="18">
        <v>3.681</v>
      </c>
      <c r="N81" s="19">
        <v>78.341999999999999</v>
      </c>
    </row>
    <row r="82" spans="2:14" x14ac:dyDescent="0.2">
      <c r="B82" s="33" t="str">
        <f>B81</f>
        <v>OX</v>
      </c>
      <c r="C82" s="36">
        <f t="shared" ref="C82" si="112">C81</f>
        <v>0.75</v>
      </c>
      <c r="D82" s="35" t="str">
        <f t="shared" ref="D82" si="113">D81</f>
        <v>No</v>
      </c>
      <c r="E82" s="35" t="str">
        <f t="shared" ref="E82" si="114">E81</f>
        <v>SO+HS</v>
      </c>
      <c r="F82" s="18" t="s">
        <v>21</v>
      </c>
      <c r="G82" s="18">
        <v>427.3</v>
      </c>
      <c r="H82" s="18">
        <v>6.4740000000000002</v>
      </c>
      <c r="I82" s="18">
        <v>12.595000000000001</v>
      </c>
      <c r="J82" s="18">
        <v>0.92900000000000005</v>
      </c>
      <c r="K82" s="41">
        <v>997.29</v>
      </c>
      <c r="L82" s="41">
        <v>2.879</v>
      </c>
      <c r="M82" s="18">
        <v>3.3759999999999999</v>
      </c>
      <c r="N82" s="19">
        <v>85.013999999999996</v>
      </c>
    </row>
    <row r="83" spans="2:14" x14ac:dyDescent="0.2">
      <c r="B83" s="33" t="s">
        <v>42</v>
      </c>
      <c r="C83" s="34">
        <v>1</v>
      </c>
      <c r="D83" s="35" t="s">
        <v>44</v>
      </c>
      <c r="E83" s="35" t="s">
        <v>46</v>
      </c>
      <c r="F83" s="18" t="s">
        <v>20</v>
      </c>
      <c r="G83" s="18">
        <v>257.7</v>
      </c>
      <c r="H83" s="18">
        <v>5.3849999999999998</v>
      </c>
      <c r="I83" s="18">
        <v>12.516</v>
      </c>
      <c r="J83" s="18">
        <v>1.1160000000000001</v>
      </c>
      <c r="K83" s="41">
        <v>827.48599999999999</v>
      </c>
      <c r="L83" s="41">
        <v>3.6920000000000002</v>
      </c>
      <c r="M83" s="18">
        <v>3.56</v>
      </c>
      <c r="N83" s="19">
        <v>102.59699999999999</v>
      </c>
    </row>
    <row r="84" spans="2:14" x14ac:dyDescent="0.2">
      <c r="B84" s="33" t="str">
        <f>B83</f>
        <v>OX</v>
      </c>
      <c r="C84" s="36">
        <f t="shared" ref="C84" si="115">C83</f>
        <v>1</v>
      </c>
      <c r="D84" s="35" t="str">
        <f t="shared" ref="D84" si="116">D83</f>
        <v>No</v>
      </c>
      <c r="E84" s="35" t="str">
        <f t="shared" ref="E84" si="117">E83</f>
        <v>SO+HS</v>
      </c>
      <c r="F84" s="18" t="s">
        <v>21</v>
      </c>
      <c r="G84" s="18">
        <v>386.2</v>
      </c>
      <c r="H84" s="18">
        <v>6.367</v>
      </c>
      <c r="I84" s="18">
        <v>12.622</v>
      </c>
      <c r="J84" s="18">
        <v>0.94399999999999995</v>
      </c>
      <c r="K84" s="41">
        <v>662.32500000000005</v>
      </c>
      <c r="L84" s="41">
        <v>2.2970000000000002</v>
      </c>
      <c r="M84" s="18">
        <v>3.2010000000000001</v>
      </c>
      <c r="N84" s="19">
        <v>58.249000000000002</v>
      </c>
    </row>
    <row r="85" spans="2:14" x14ac:dyDescent="0.2">
      <c r="B85" s="33" t="s">
        <v>38</v>
      </c>
      <c r="C85" s="34">
        <v>0.25</v>
      </c>
      <c r="D85" s="35" t="s">
        <v>43</v>
      </c>
      <c r="E85" s="35" t="s">
        <v>46</v>
      </c>
      <c r="F85" s="18" t="s">
        <v>20</v>
      </c>
      <c r="G85" s="18">
        <v>328.9</v>
      </c>
      <c r="H85" s="18">
        <v>5.9889999999999999</v>
      </c>
      <c r="I85" s="18">
        <v>12.802</v>
      </c>
      <c r="J85" s="18">
        <v>1.004</v>
      </c>
      <c r="K85" s="41">
        <v>635.18600000000004</v>
      </c>
      <c r="L85" s="41">
        <v>2.161</v>
      </c>
      <c r="M85" s="18">
        <v>3.2290000000000001</v>
      </c>
      <c r="N85" s="19">
        <v>62.247999999999998</v>
      </c>
    </row>
    <row r="86" spans="2:14" x14ac:dyDescent="0.2">
      <c r="B86" s="33" t="str">
        <f>B85</f>
        <v>PR</v>
      </c>
      <c r="C86" s="36">
        <f t="shared" ref="C86" si="118">C85</f>
        <v>0.25</v>
      </c>
      <c r="D86" s="35" t="str">
        <f t="shared" ref="D86" si="119">D85</f>
        <v>Yes</v>
      </c>
      <c r="E86" s="35" t="str">
        <f t="shared" ref="E86" si="120">E85</f>
        <v>SO+HS</v>
      </c>
      <c r="F86" s="18" t="s">
        <v>21</v>
      </c>
      <c r="G86" s="18">
        <v>330.5</v>
      </c>
      <c r="H86" s="18">
        <v>6.0069999999999997</v>
      </c>
      <c r="I86" s="18">
        <v>12.489000000000001</v>
      </c>
      <c r="J86" s="18">
        <v>1.0009999999999999</v>
      </c>
      <c r="K86" s="41">
        <v>923.31700000000001</v>
      </c>
      <c r="L86" s="41">
        <v>3.03</v>
      </c>
      <c r="M86" s="18">
        <v>3.2959999999999998</v>
      </c>
      <c r="N86" s="19">
        <v>92.197999999999993</v>
      </c>
    </row>
    <row r="87" spans="2:14" x14ac:dyDescent="0.2">
      <c r="B87" s="33" t="s">
        <v>38</v>
      </c>
      <c r="C87" s="34">
        <v>0.5</v>
      </c>
      <c r="D87" s="35" t="s">
        <v>43</v>
      </c>
      <c r="E87" s="35" t="s">
        <v>46</v>
      </c>
      <c r="F87" s="18" t="s">
        <v>20</v>
      </c>
      <c r="G87" s="18">
        <v>316.3</v>
      </c>
      <c r="H87" s="18">
        <v>5.952</v>
      </c>
      <c r="I87" s="18">
        <v>12.667</v>
      </c>
      <c r="J87" s="18">
        <v>1.01</v>
      </c>
      <c r="K87" s="41">
        <v>686.96299999999997</v>
      </c>
      <c r="L87" s="41">
        <v>2.69</v>
      </c>
      <c r="M87" s="18">
        <v>3.1970000000000001</v>
      </c>
      <c r="N87" s="19">
        <v>68.888000000000005</v>
      </c>
    </row>
    <row r="88" spans="2:14" x14ac:dyDescent="0.2">
      <c r="B88" s="33" t="str">
        <f>B87</f>
        <v>PR</v>
      </c>
      <c r="C88" s="36">
        <f t="shared" ref="C88" si="121">C87</f>
        <v>0.5</v>
      </c>
      <c r="D88" s="35" t="str">
        <f t="shared" ref="D88" si="122">D87</f>
        <v>Yes</v>
      </c>
      <c r="E88" s="35" t="str">
        <f t="shared" ref="E88" si="123">E87</f>
        <v>SO+HS</v>
      </c>
      <c r="F88" s="18" t="s">
        <v>21</v>
      </c>
      <c r="G88" s="18">
        <v>194.8</v>
      </c>
      <c r="H88" s="18">
        <v>5.0330000000000004</v>
      </c>
      <c r="I88" s="18">
        <v>12.568</v>
      </c>
      <c r="J88" s="18">
        <v>1.1950000000000001</v>
      </c>
      <c r="K88" s="41">
        <v>650.42200000000003</v>
      </c>
      <c r="L88" s="41">
        <v>3.726</v>
      </c>
      <c r="M88" s="18">
        <v>3.2829999999999999</v>
      </c>
      <c r="N88" s="19">
        <v>91.936000000000007</v>
      </c>
    </row>
    <row r="89" spans="2:14" x14ac:dyDescent="0.2">
      <c r="B89" s="33" t="s">
        <v>38</v>
      </c>
      <c r="C89" s="34">
        <v>0.75</v>
      </c>
      <c r="D89" s="35" t="s">
        <v>43</v>
      </c>
      <c r="E89" s="35" t="s">
        <v>46</v>
      </c>
      <c r="F89" s="18" t="s">
        <v>20</v>
      </c>
      <c r="G89" s="18">
        <v>208.2</v>
      </c>
      <c r="H89" s="18">
        <v>5.0419999999999998</v>
      </c>
      <c r="I89" s="18">
        <v>12.583</v>
      </c>
      <c r="J89" s="18">
        <v>1.1919999999999999</v>
      </c>
      <c r="K89" s="41">
        <v>388.43799999999999</v>
      </c>
      <c r="L89" s="41">
        <v>2.2839999999999998</v>
      </c>
      <c r="M89" s="18">
        <v>3.4849999999999999</v>
      </c>
      <c r="N89" s="19">
        <v>54.643999999999998</v>
      </c>
    </row>
    <row r="90" spans="2:14" x14ac:dyDescent="0.2">
      <c r="B90" s="33" t="str">
        <f>B89</f>
        <v>PR</v>
      </c>
      <c r="C90" s="36">
        <f t="shared" ref="C90" si="124">C89</f>
        <v>0.75</v>
      </c>
      <c r="D90" s="35" t="str">
        <f t="shared" ref="D90" si="125">D89</f>
        <v>Yes</v>
      </c>
      <c r="E90" s="35" t="str">
        <f t="shared" ref="E90" si="126">E89</f>
        <v>SO+HS</v>
      </c>
      <c r="F90" s="18" t="s">
        <v>21</v>
      </c>
      <c r="G90" s="18">
        <v>272.89999999999998</v>
      </c>
      <c r="H90" s="18">
        <v>5.7149999999999999</v>
      </c>
      <c r="I90" s="18">
        <v>12.538</v>
      </c>
      <c r="J90" s="18">
        <v>1.052</v>
      </c>
      <c r="K90" s="41">
        <v>470.93400000000003</v>
      </c>
      <c r="L90" s="41">
        <v>2.2050000000000001</v>
      </c>
      <c r="M90" s="18">
        <v>3.1480000000000001</v>
      </c>
      <c r="N90" s="19">
        <v>51.75</v>
      </c>
    </row>
    <row r="91" spans="2:14" x14ac:dyDescent="0.2">
      <c r="B91" s="33" t="s">
        <v>38</v>
      </c>
      <c r="C91" s="34">
        <v>1</v>
      </c>
      <c r="D91" s="35" t="s">
        <v>43</v>
      </c>
      <c r="E91" s="35" t="s">
        <v>46</v>
      </c>
      <c r="F91" s="18" t="s">
        <v>20</v>
      </c>
      <c r="G91" s="18">
        <v>272.89999999999998</v>
      </c>
      <c r="H91" s="18">
        <v>5.6440000000000001</v>
      </c>
      <c r="I91" s="18">
        <v>12.654999999999999</v>
      </c>
      <c r="J91" s="18">
        <v>1.0649999999999999</v>
      </c>
      <c r="K91" s="41">
        <v>886.18899999999996</v>
      </c>
      <c r="L91" s="41">
        <v>3.8260000000000001</v>
      </c>
      <c r="M91" s="18">
        <v>3.2389999999999999</v>
      </c>
      <c r="N91" s="19">
        <v>98.924000000000007</v>
      </c>
    </row>
    <row r="92" spans="2:14" x14ac:dyDescent="0.2">
      <c r="B92" s="33" t="str">
        <f>B91</f>
        <v>PR</v>
      </c>
      <c r="C92" s="36">
        <f t="shared" ref="C92" si="127">C91</f>
        <v>1</v>
      </c>
      <c r="D92" s="35" t="str">
        <f t="shared" ref="D92" si="128">D91</f>
        <v>Yes</v>
      </c>
      <c r="E92" s="35" t="str">
        <f t="shared" ref="E92" si="129">E91</f>
        <v>SO+HS</v>
      </c>
      <c r="F92" s="18" t="s">
        <v>21</v>
      </c>
      <c r="G92" s="18">
        <v>309.10000000000002</v>
      </c>
      <c r="H92" s="18">
        <v>5.9020000000000001</v>
      </c>
      <c r="I92" s="18">
        <v>12.589</v>
      </c>
      <c r="J92" s="18">
        <v>1.0189999999999999</v>
      </c>
      <c r="K92" s="41">
        <v>646.65200000000004</v>
      </c>
      <c r="L92" s="41">
        <v>2.6419999999999999</v>
      </c>
      <c r="M92" s="18">
        <v>3.2250000000000001</v>
      </c>
      <c r="N92" s="19">
        <v>66.358000000000004</v>
      </c>
    </row>
    <row r="93" spans="2:14" x14ac:dyDescent="0.2">
      <c r="B93" s="33" t="s">
        <v>42</v>
      </c>
      <c r="C93" s="34">
        <v>0.25</v>
      </c>
      <c r="D93" s="35" t="s">
        <v>43</v>
      </c>
      <c r="E93" s="35" t="s">
        <v>46</v>
      </c>
      <c r="F93" s="18" t="s">
        <v>20</v>
      </c>
      <c r="G93" s="18">
        <v>290.39999999999998</v>
      </c>
      <c r="H93" s="18">
        <v>5.7210000000000001</v>
      </c>
      <c r="I93" s="18">
        <v>12.536</v>
      </c>
      <c r="J93" s="18">
        <v>1.0509999999999999</v>
      </c>
      <c r="K93" s="41">
        <v>640.31899999999996</v>
      </c>
      <c r="L93" s="41">
        <v>2.673</v>
      </c>
      <c r="M93" s="18">
        <v>3.34</v>
      </c>
      <c r="N93" s="19">
        <v>70.227000000000004</v>
      </c>
    </row>
    <row r="94" spans="2:14" x14ac:dyDescent="0.2">
      <c r="B94" s="33" t="str">
        <f>B93</f>
        <v>OX</v>
      </c>
      <c r="C94" s="36">
        <f t="shared" ref="C94" si="130">C93</f>
        <v>0.25</v>
      </c>
      <c r="D94" s="35" t="str">
        <f t="shared" ref="D94" si="131">D93</f>
        <v>Yes</v>
      </c>
      <c r="E94" s="35" t="str">
        <f t="shared" ref="E94" si="132">E93</f>
        <v>SO+HS</v>
      </c>
      <c r="F94" s="18" t="s">
        <v>21</v>
      </c>
      <c r="G94" s="18">
        <v>402.3</v>
      </c>
      <c r="H94" s="18">
        <v>6.2560000000000002</v>
      </c>
      <c r="I94" s="18">
        <v>12.555999999999999</v>
      </c>
      <c r="J94" s="18">
        <v>0.96099999999999997</v>
      </c>
      <c r="K94" s="41">
        <v>797.50400000000002</v>
      </c>
      <c r="L94" s="41">
        <v>2.6560000000000001</v>
      </c>
      <c r="M94" s="18">
        <v>3.5329999999999999</v>
      </c>
      <c r="N94" s="19">
        <v>73.03</v>
      </c>
    </row>
    <row r="95" spans="2:14" x14ac:dyDescent="0.2">
      <c r="B95" s="33" t="s">
        <v>42</v>
      </c>
      <c r="C95" s="34">
        <v>0.5</v>
      </c>
      <c r="D95" s="35" t="s">
        <v>43</v>
      </c>
      <c r="E95" s="35" t="s">
        <v>46</v>
      </c>
      <c r="F95" s="18" t="s">
        <v>20</v>
      </c>
      <c r="G95" s="18">
        <v>335</v>
      </c>
      <c r="H95" s="18">
        <v>5.9379999999999997</v>
      </c>
      <c r="I95" s="18">
        <v>12.532</v>
      </c>
      <c r="J95" s="18">
        <v>1.012</v>
      </c>
      <c r="K95" s="41">
        <v>681.35400000000004</v>
      </c>
      <c r="L95" s="41">
        <v>2.4550000000000001</v>
      </c>
      <c r="M95" s="18">
        <v>3.4470000000000001</v>
      </c>
      <c r="N95" s="19">
        <v>69.388000000000005</v>
      </c>
    </row>
    <row r="96" spans="2:14" x14ac:dyDescent="0.2">
      <c r="B96" s="33" t="str">
        <f>B95</f>
        <v>OX</v>
      </c>
      <c r="C96" s="36">
        <f t="shared" ref="C96" si="133">C95</f>
        <v>0.5</v>
      </c>
      <c r="D96" s="35" t="str">
        <f t="shared" ref="D96" si="134">D95</f>
        <v>Yes</v>
      </c>
      <c r="E96" s="35" t="str">
        <f t="shared" ref="E96" si="135">E95</f>
        <v>SO+HS</v>
      </c>
      <c r="F96" s="18" t="s">
        <v>21</v>
      </c>
      <c r="G96" s="18">
        <v>306.89999999999998</v>
      </c>
      <c r="H96" s="18">
        <v>5.6909999999999998</v>
      </c>
      <c r="I96" s="18">
        <v>12.606999999999999</v>
      </c>
      <c r="J96" s="18">
        <v>1.056</v>
      </c>
      <c r="K96" s="41">
        <v>855.96100000000001</v>
      </c>
      <c r="L96" s="41">
        <v>3.3210000000000002</v>
      </c>
      <c r="M96" s="18">
        <v>3.5659999999999998</v>
      </c>
      <c r="N96" s="19">
        <v>94.335999999999999</v>
      </c>
    </row>
    <row r="97" spans="2:14" x14ac:dyDescent="0.2">
      <c r="B97" s="33" t="s">
        <v>42</v>
      </c>
      <c r="C97" s="34">
        <v>0.75</v>
      </c>
      <c r="D97" s="35" t="s">
        <v>43</v>
      </c>
      <c r="E97" s="35" t="s">
        <v>46</v>
      </c>
      <c r="F97" s="18" t="s">
        <v>20</v>
      </c>
      <c r="G97" s="18">
        <v>253.6</v>
      </c>
      <c r="H97" s="18">
        <v>5.444</v>
      </c>
      <c r="I97" s="18">
        <v>12.595000000000001</v>
      </c>
      <c r="J97" s="18">
        <v>1.1040000000000001</v>
      </c>
      <c r="K97" s="41">
        <v>718.58</v>
      </c>
      <c r="L97" s="41">
        <v>3.4430000000000001</v>
      </c>
      <c r="M97" s="18">
        <v>3.3690000000000002</v>
      </c>
      <c r="N97" s="19">
        <v>86.626999999999995</v>
      </c>
    </row>
    <row r="98" spans="2:14" x14ac:dyDescent="0.2">
      <c r="B98" s="33" t="str">
        <f>B97</f>
        <v>OX</v>
      </c>
      <c r="C98" s="36">
        <f t="shared" ref="C98" si="136">C97</f>
        <v>0.75</v>
      </c>
      <c r="D98" s="35" t="str">
        <f t="shared" ref="D98" si="137">D97</f>
        <v>Yes</v>
      </c>
      <c r="E98" s="35" t="str">
        <f t="shared" ref="E98" si="138">E97</f>
        <v>SO+HS</v>
      </c>
      <c r="F98" s="18" t="s">
        <v>21</v>
      </c>
      <c r="G98" s="18">
        <v>333.6</v>
      </c>
      <c r="H98" s="18">
        <v>5.9050000000000002</v>
      </c>
      <c r="I98" s="18">
        <v>12.613</v>
      </c>
      <c r="J98" s="18">
        <v>1.018</v>
      </c>
      <c r="K98" s="41">
        <v>662.71799999999996</v>
      </c>
      <c r="L98" s="41">
        <v>2.5870000000000002</v>
      </c>
      <c r="M98" s="18">
        <v>3.468</v>
      </c>
      <c r="N98" s="19">
        <v>67.808000000000007</v>
      </c>
    </row>
    <row r="99" spans="2:14" x14ac:dyDescent="0.2">
      <c r="B99" s="33" t="s">
        <v>42</v>
      </c>
      <c r="C99" s="34">
        <v>1</v>
      </c>
      <c r="D99" s="35" t="s">
        <v>43</v>
      </c>
      <c r="E99" s="35" t="s">
        <v>46</v>
      </c>
      <c r="F99" s="18" t="s">
        <v>20</v>
      </c>
      <c r="G99" s="18">
        <v>206.2</v>
      </c>
      <c r="H99" s="18">
        <v>5.0469999999999997</v>
      </c>
      <c r="I99" s="18">
        <v>12.515000000000001</v>
      </c>
      <c r="J99" s="18">
        <v>1.1910000000000001</v>
      </c>
      <c r="K99" s="41">
        <v>725.41700000000003</v>
      </c>
      <c r="L99" s="41">
        <v>4.1079999999999997</v>
      </c>
      <c r="M99" s="18">
        <v>3.46</v>
      </c>
      <c r="N99" s="19">
        <v>102.401</v>
      </c>
    </row>
    <row r="100" spans="2:14" x14ac:dyDescent="0.2">
      <c r="B100" s="37" t="str">
        <f>B99</f>
        <v>OX</v>
      </c>
      <c r="C100" s="38">
        <f t="shared" ref="C100" si="139">C99</f>
        <v>1</v>
      </c>
      <c r="D100" s="39" t="str">
        <f t="shared" ref="D100" si="140">D99</f>
        <v>Yes</v>
      </c>
      <c r="E100" s="39" t="str">
        <f t="shared" ref="E100" si="141">E99</f>
        <v>SO+HS</v>
      </c>
      <c r="F100" s="21" t="s">
        <v>21</v>
      </c>
      <c r="G100" s="21">
        <v>173.4</v>
      </c>
      <c r="H100" s="21">
        <v>4.6180000000000003</v>
      </c>
      <c r="I100" s="21">
        <v>12.516999999999999</v>
      </c>
      <c r="J100" s="21">
        <v>1.302</v>
      </c>
      <c r="K100" s="42">
        <v>671.96400000000006</v>
      </c>
      <c r="L100" s="42">
        <v>4.2729999999999997</v>
      </c>
      <c r="M100" s="21">
        <v>3.798</v>
      </c>
      <c r="N100" s="22">
        <v>113.279</v>
      </c>
    </row>
  </sheetData>
  <mergeCells count="12">
    <mergeCell ref="L3:L4"/>
    <mergeCell ref="M3:M4"/>
    <mergeCell ref="N3:N4"/>
    <mergeCell ref="K2:L2"/>
    <mergeCell ref="B2:E2"/>
    <mergeCell ref="F3:F4"/>
    <mergeCell ref="G3:G4"/>
    <mergeCell ref="H3:H4"/>
    <mergeCell ref="I3:I4"/>
    <mergeCell ref="J3:J4"/>
    <mergeCell ref="K3:K4"/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6B6F-8001-9A4C-9733-29DD921C9D0F}">
  <dimension ref="B1:K7"/>
  <sheetViews>
    <sheetView workbookViewId="0">
      <selection activeCell="G7" sqref="C7:G7"/>
    </sheetView>
  </sheetViews>
  <sheetFormatPr baseColWidth="10" defaultRowHeight="16" x14ac:dyDescent="0.2"/>
  <sheetData>
    <row r="1" spans="2:11" ht="17" thickBot="1" x14ac:dyDescent="0.25"/>
    <row r="2" spans="2:11" ht="18" thickTop="1" x14ac:dyDescent="0.2">
      <c r="B2" s="8" t="s">
        <v>0</v>
      </c>
      <c r="C2" s="11" t="s">
        <v>1</v>
      </c>
      <c r="D2" s="1" t="s">
        <v>2</v>
      </c>
      <c r="E2" s="1" t="s">
        <v>4</v>
      </c>
      <c r="F2" s="1" t="s">
        <v>6</v>
      </c>
      <c r="G2" s="1" t="s">
        <v>7</v>
      </c>
      <c r="H2" s="1" t="s">
        <v>10</v>
      </c>
      <c r="I2" s="1" t="s">
        <v>13</v>
      </c>
      <c r="J2" s="1" t="s">
        <v>15</v>
      </c>
      <c r="K2" s="5" t="s">
        <v>15</v>
      </c>
    </row>
    <row r="3" spans="2:11" ht="34" x14ac:dyDescent="0.2">
      <c r="B3" s="9"/>
      <c r="C3" s="12"/>
      <c r="D3" s="2" t="s">
        <v>3</v>
      </c>
      <c r="E3" s="2" t="s">
        <v>5</v>
      </c>
      <c r="F3" s="2" t="s">
        <v>5</v>
      </c>
      <c r="G3" s="2" t="s">
        <v>8</v>
      </c>
      <c r="H3" s="2" t="s">
        <v>11</v>
      </c>
      <c r="I3" s="2" t="s">
        <v>14</v>
      </c>
      <c r="J3" s="2" t="s">
        <v>16</v>
      </c>
      <c r="K3" s="6" t="s">
        <v>18</v>
      </c>
    </row>
    <row r="4" spans="2:11" ht="18" thickBot="1" x14ac:dyDescent="0.25">
      <c r="B4" s="10"/>
      <c r="C4" s="13"/>
      <c r="D4" s="3"/>
      <c r="E4" s="3"/>
      <c r="F4" s="3"/>
      <c r="G4" s="4" t="s">
        <v>9</v>
      </c>
      <c r="H4" s="4" t="s">
        <v>12</v>
      </c>
      <c r="I4" s="4" t="s">
        <v>5</v>
      </c>
      <c r="J4" s="4" t="s">
        <v>17</v>
      </c>
      <c r="K4" s="7" t="s">
        <v>19</v>
      </c>
    </row>
    <row r="5" spans="2:11" ht="17" thickTop="1" x14ac:dyDescent="0.2"/>
    <row r="7" spans="2:11" ht="51" x14ac:dyDescent="0.2">
      <c r="C7" t="s">
        <v>1</v>
      </c>
      <c r="D7" t="s">
        <v>26</v>
      </c>
      <c r="E7" t="s">
        <v>27</v>
      </c>
      <c r="F7" t="s">
        <v>28</v>
      </c>
      <c r="G7" s="14" t="s">
        <v>29</v>
      </c>
      <c r="H7" s="14" t="s">
        <v>22</v>
      </c>
      <c r="I7" s="14" t="s">
        <v>23</v>
      </c>
      <c r="J7" s="14" t="s">
        <v>24</v>
      </c>
      <c r="K7" s="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Juhyeong Lee</dc:creator>
  <cp:lastModifiedBy>Juhyeong Lee</cp:lastModifiedBy>
  <dcterms:created xsi:type="dcterms:W3CDTF">2020-02-27T21:03:41Z</dcterms:created>
  <dcterms:modified xsi:type="dcterms:W3CDTF">2020-02-27T21:20:16Z</dcterms:modified>
</cp:coreProperties>
</file>