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yler\Desktop\CS 4050\OpenMP_MPI_Matrix_Multiplication\MPI\Results\"/>
    </mc:Choice>
  </mc:AlternateContent>
  <xr:revisionPtr revIDLastSave="0" documentId="13_ncr:1_{6FEE471E-1A65-49C8-BF65-8AC942ACF2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N6" i="1" s="1"/>
  <c r="A317" i="1"/>
  <c r="R12" i="1" s="1"/>
  <c r="A311" i="1"/>
  <c r="Q12" i="1" s="1"/>
  <c r="A305" i="1"/>
  <c r="P12" i="1" s="1"/>
  <c r="A299" i="1"/>
  <c r="O12" i="1" s="1"/>
  <c r="A293" i="1"/>
  <c r="N12" i="1" s="1"/>
  <c r="A285" i="1"/>
  <c r="R11" i="1" s="1"/>
  <c r="A279" i="1"/>
  <c r="Q11" i="1" s="1"/>
  <c r="A273" i="1"/>
  <c r="P11" i="1" s="1"/>
  <c r="A267" i="1"/>
  <c r="O11" i="1" s="1"/>
  <c r="A261" i="1"/>
  <c r="N11" i="1" s="1"/>
  <c r="A253" i="1"/>
  <c r="R10" i="1" s="1"/>
  <c r="A247" i="1"/>
  <c r="Q10" i="1" s="1"/>
  <c r="A241" i="1"/>
  <c r="P10" i="1" s="1"/>
  <c r="A235" i="1"/>
  <c r="O10" i="1" s="1"/>
  <c r="A229" i="1"/>
  <c r="N10" i="1" s="1"/>
  <c r="A221" i="1"/>
  <c r="R9" i="1" s="1"/>
  <c r="A215" i="1"/>
  <c r="Q9" i="1" s="1"/>
  <c r="A209" i="1"/>
  <c r="P9" i="1" s="1"/>
  <c r="A203" i="1"/>
  <c r="O9" i="1" s="1"/>
  <c r="A197" i="1"/>
  <c r="N9" i="1" s="1"/>
  <c r="A189" i="1"/>
  <c r="R8" i="1" s="1"/>
  <c r="A183" i="1"/>
  <c r="Q8" i="1" s="1"/>
  <c r="A177" i="1"/>
  <c r="P8" i="1" s="1"/>
  <c r="A171" i="1"/>
  <c r="O8" i="1" s="1"/>
  <c r="A165" i="1"/>
  <c r="N8" i="1" s="1"/>
  <c r="A158" i="1"/>
  <c r="R7" i="1" s="1"/>
  <c r="A152" i="1"/>
  <c r="A146" i="1"/>
  <c r="P7" i="1" s="1"/>
  <c r="A140" i="1"/>
  <c r="O7" i="1" s="1"/>
  <c r="A134" i="1"/>
  <c r="N7" i="1" s="1"/>
  <c r="A126" i="1"/>
  <c r="R6" i="1" s="1"/>
  <c r="A120" i="1"/>
  <c r="Q6" i="1" s="1"/>
  <c r="A114" i="1"/>
  <c r="P6" i="1" s="1"/>
  <c r="A108" i="1"/>
  <c r="O6" i="1" s="1"/>
  <c r="A94" i="1"/>
  <c r="R5" i="1" s="1"/>
  <c r="A88" i="1"/>
  <c r="Q5" i="1" s="1"/>
  <c r="A82" i="1"/>
  <c r="P5" i="1" s="1"/>
  <c r="A76" i="1"/>
  <c r="O5" i="1" s="1"/>
  <c r="A70" i="1"/>
  <c r="N5" i="1" s="1"/>
  <c r="A62" i="1"/>
  <c r="R4" i="1" s="1"/>
  <c r="A56" i="1"/>
  <c r="Q4" i="1" s="1"/>
  <c r="A50" i="1"/>
  <c r="A44" i="1"/>
  <c r="O4" i="1" s="1"/>
  <c r="A38" i="1"/>
  <c r="N4" i="1" s="1"/>
  <c r="A30" i="1"/>
  <c r="R3" i="1" s="1"/>
  <c r="A24" i="1"/>
  <c r="Q3" i="1" s="1"/>
  <c r="A18" i="1"/>
  <c r="P3" i="1" s="1"/>
  <c r="A12" i="1"/>
  <c r="O3" i="1" s="1"/>
  <c r="A6" i="1"/>
  <c r="N3" i="1" s="1"/>
  <c r="Q7" i="1"/>
  <c r="P4" i="1"/>
  <c r="P22" i="1" l="1"/>
  <c r="P23" i="1"/>
  <c r="O24" i="1"/>
  <c r="O48" i="1" s="1"/>
  <c r="N24" i="1"/>
  <c r="N48" i="1" s="1"/>
  <c r="Q24" i="1"/>
  <c r="Q48" i="1" s="1"/>
  <c r="P24" i="1"/>
  <c r="P48" i="1" s="1"/>
  <c r="R24" i="1"/>
  <c r="R48" i="1" s="1"/>
  <c r="R17" i="1"/>
  <c r="Q17" i="1"/>
  <c r="P17" i="1"/>
  <c r="O17" i="1"/>
  <c r="R23" i="1"/>
  <c r="R16" i="1"/>
  <c r="N18" i="1"/>
  <c r="R20" i="1"/>
  <c r="P21" i="1"/>
  <c r="N22" i="1"/>
  <c r="O18" i="1"/>
  <c r="Q21" i="1"/>
  <c r="O22" i="1"/>
  <c r="N15" i="1"/>
  <c r="N27" i="1" s="1"/>
  <c r="P18" i="1"/>
  <c r="N19" i="1"/>
  <c r="R21" i="1"/>
  <c r="N23" i="1"/>
  <c r="O15" i="1"/>
  <c r="O27" i="1" s="1"/>
  <c r="Q18" i="1"/>
  <c r="O19" i="1"/>
  <c r="Q22" i="1"/>
  <c r="O23" i="1"/>
  <c r="P15" i="1"/>
  <c r="P27" i="1" s="1"/>
  <c r="N16" i="1"/>
  <c r="R18" i="1"/>
  <c r="P19" i="1"/>
  <c r="N20" i="1"/>
  <c r="R22" i="1"/>
  <c r="Q15" i="1"/>
  <c r="Q27" i="1" s="1"/>
  <c r="O16" i="1"/>
  <c r="Q19" i="1"/>
  <c r="O20" i="1"/>
  <c r="Q23" i="1"/>
  <c r="R15" i="1"/>
  <c r="R27" i="1" s="1"/>
  <c r="P16" i="1"/>
  <c r="N17" i="1"/>
  <c r="R19" i="1"/>
  <c r="P20" i="1"/>
  <c r="N21" i="1"/>
  <c r="Q16" i="1"/>
  <c r="Q20" i="1"/>
  <c r="O21" i="1"/>
  <c r="O36" i="1" l="1"/>
  <c r="N36" i="1"/>
  <c r="P36" i="1"/>
  <c r="R36" i="1"/>
  <c r="Q36" i="1"/>
  <c r="N45" i="1"/>
  <c r="N33" i="1"/>
  <c r="O44" i="1"/>
  <c r="O32" i="1"/>
  <c r="P43" i="1"/>
  <c r="P31" i="1"/>
  <c r="Q42" i="1"/>
  <c r="Q30" i="1"/>
  <c r="P44" i="1"/>
  <c r="P32" i="1"/>
  <c r="Q43" i="1"/>
  <c r="Q31" i="1"/>
  <c r="R42" i="1"/>
  <c r="R30" i="1"/>
  <c r="O46" i="1"/>
  <c r="O34" i="1"/>
  <c r="N42" i="1"/>
  <c r="N30" i="1"/>
  <c r="R43" i="1"/>
  <c r="R31" i="1"/>
  <c r="Q45" i="1"/>
  <c r="Q33" i="1"/>
  <c r="R40" i="1"/>
  <c r="R28" i="1"/>
  <c r="N40" i="1"/>
  <c r="N28" i="1"/>
  <c r="O45" i="1"/>
  <c r="O33" i="1"/>
  <c r="N41" i="1"/>
  <c r="N29" i="1"/>
  <c r="O40" i="1"/>
  <c r="O28" i="1"/>
  <c r="O47" i="1"/>
  <c r="O35" i="1"/>
  <c r="P46" i="1"/>
  <c r="P34" i="1"/>
  <c r="O42" i="1"/>
  <c r="O30" i="1"/>
  <c r="R47" i="1"/>
  <c r="R35" i="1"/>
  <c r="P47" i="1"/>
  <c r="P35" i="1"/>
  <c r="Q46" i="1"/>
  <c r="Q34" i="1"/>
  <c r="R45" i="1"/>
  <c r="R33" i="1"/>
  <c r="O41" i="1"/>
  <c r="O29" i="1"/>
  <c r="N47" i="1"/>
  <c r="N35" i="1"/>
  <c r="Q44" i="1"/>
  <c r="Q32" i="1"/>
  <c r="P40" i="1"/>
  <c r="P28" i="1"/>
  <c r="Q40" i="1"/>
  <c r="Q28" i="1"/>
  <c r="Q47" i="1"/>
  <c r="Q35" i="1"/>
  <c r="R46" i="1"/>
  <c r="R34" i="1"/>
  <c r="N43" i="1"/>
  <c r="N31" i="1"/>
  <c r="N46" i="1"/>
  <c r="N34" i="1"/>
  <c r="P41" i="1"/>
  <c r="P29" i="1"/>
  <c r="N44" i="1"/>
  <c r="N32" i="1"/>
  <c r="O43" i="1"/>
  <c r="O31" i="1"/>
  <c r="P42" i="1"/>
  <c r="P30" i="1"/>
  <c r="P45" i="1"/>
  <c r="P33" i="1"/>
  <c r="Q41" i="1"/>
  <c r="Q29" i="1"/>
  <c r="R44" i="1"/>
  <c r="R32" i="1"/>
  <c r="R41" i="1"/>
  <c r="R29" i="1"/>
</calcChain>
</file>

<file path=xl/sharedStrings.xml><?xml version="1.0" encoding="utf-8"?>
<sst xmlns="http://schemas.openxmlformats.org/spreadsheetml/2006/main" count="84" uniqueCount="24">
  <si>
    <t>Time</t>
  </si>
  <si>
    <t>Average Speedup</t>
  </si>
  <si>
    <t>Average Efficiency</t>
  </si>
  <si>
    <t>Average Karp-Flatt</t>
  </si>
  <si>
    <t>Number of Processes: 4</t>
  </si>
  <si>
    <t>Number of Processes: 7</t>
  </si>
  <si>
    <t>Number of Processes: 10</t>
  </si>
  <si>
    <t>Number of Processes: 13</t>
  </si>
  <si>
    <t>Number of Processes: 16</t>
  </si>
  <si>
    <t>Number of Processes: 19</t>
  </si>
  <si>
    <t>Number of Processes: 22</t>
  </si>
  <si>
    <t>Number of Processes: 25</t>
  </si>
  <si>
    <t>Number of Processes: 1</t>
  </si>
  <si>
    <t>Matrix multiplication for 1000x1000 Matrix:</t>
  </si>
  <si>
    <t>Matrix multiplication for 3000x3000 Matrix:</t>
  </si>
  <si>
    <t>Matrix multiplication for 5000x5000 Matrix:</t>
  </si>
  <si>
    <t>Matrix multiplication for 7000x7000 Matrix:</t>
  </si>
  <si>
    <t>Matrix multiplication for 9000x9000 Matrix:</t>
  </si>
  <si>
    <t>Number of Processes: 28</t>
  </si>
  <si>
    <t>1000x1000</t>
  </si>
  <si>
    <t>3000x3000</t>
  </si>
  <si>
    <t>5000x5000</t>
  </si>
  <si>
    <t>7000x7000</t>
  </si>
  <si>
    <t>9000x9000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</si>
</sst>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0" fontId="2" fillId="0" borderId="0" xfId="0" applyFont="1"/>
    <xf numFmtId="165" fontId="0" fillId="0" borderId="0" xfId="1" applyNumberFormat="1" applyFont="1"/>
    <xf numFmtId="43" fontId="0" fillId="0" borderId="0" xfId="1" applyFont="1"/>
    <xf numFmtId="0" fontId="0" fillId="0" borderId="0" xfId="1" applyNumberFormat="1" applyFont="1" applyFill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3.7275260591118533</c:v>
                </c:pt>
                <c:pt idx="2">
                  <c:v>6.2764784622429133</c:v>
                </c:pt>
                <c:pt idx="3">
                  <c:v>8.4133861719851062</c:v>
                </c:pt>
                <c:pt idx="4">
                  <c:v>10.414944185658632</c:v>
                </c:pt>
                <c:pt idx="5">
                  <c:v>12.770828937330583</c:v>
                </c:pt>
                <c:pt idx="6">
                  <c:v>14.675535179033403</c:v>
                </c:pt>
                <c:pt idx="7">
                  <c:v>15.98046105412816</c:v>
                </c:pt>
                <c:pt idx="8">
                  <c:v>17.215795335444103</c:v>
                </c:pt>
                <c:pt idx="9">
                  <c:v>18.316540800268179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C-440E-A89D-D8523C6E7E72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3.8417476472714922</c:v>
                </c:pt>
                <c:pt idx="2">
                  <c:v>6.6411170519815235</c:v>
                </c:pt>
                <c:pt idx="3">
                  <c:v>8.8975835717181937</c:v>
                </c:pt>
                <c:pt idx="4">
                  <c:v>11.449367067942655</c:v>
                </c:pt>
                <c:pt idx="5">
                  <c:v>14.228643028491113</c:v>
                </c:pt>
                <c:pt idx="6">
                  <c:v>16.35949696848682</c:v>
                </c:pt>
                <c:pt idx="7">
                  <c:v>18.231821636949544</c:v>
                </c:pt>
                <c:pt idx="8">
                  <c:v>19.300103803295507</c:v>
                </c:pt>
                <c:pt idx="9">
                  <c:v>20.693270765076338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0C-440E-A89D-D8523C6E7E72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3.9201496405771068</c:v>
                </c:pt>
                <c:pt idx="2">
                  <c:v>6.8437952022202966</c:v>
                </c:pt>
                <c:pt idx="3">
                  <c:v>9.5366717855292737</c:v>
                </c:pt>
                <c:pt idx="4">
                  <c:v>12.412112821144284</c:v>
                </c:pt>
                <c:pt idx="5">
                  <c:v>15.393558912319193</c:v>
                </c:pt>
                <c:pt idx="6">
                  <c:v>17.638255829833728</c:v>
                </c:pt>
                <c:pt idx="7">
                  <c:v>19.727137340633224</c:v>
                </c:pt>
                <c:pt idx="8" formatCode="General">
                  <c:v>22.179167594632386</c:v>
                </c:pt>
                <c:pt idx="9">
                  <c:v>24.112620917396939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0C-440E-A89D-D8523C6E7E72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3.9414327651930074</c:v>
                </c:pt>
                <c:pt idx="2">
                  <c:v>6.8664199634219694</c:v>
                </c:pt>
                <c:pt idx="3">
                  <c:v>9.6262146290975075</c:v>
                </c:pt>
                <c:pt idx="4">
                  <c:v>12.603063000660168</c:v>
                </c:pt>
                <c:pt idx="5">
                  <c:v>15.440259085784749</c:v>
                </c:pt>
                <c:pt idx="6">
                  <c:v>18.197952886779213</c:v>
                </c:pt>
                <c:pt idx="7">
                  <c:v>20.529532479245749</c:v>
                </c:pt>
                <c:pt idx="8">
                  <c:v>23.718391410732366</c:v>
                </c:pt>
                <c:pt idx="9">
                  <c:v>25.687487292656126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0C-440E-A89D-D8523C6E7E72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3.9407397012633774</c:v>
                </c:pt>
                <c:pt idx="2">
                  <c:v>6.8813495312445943</c:v>
                </c:pt>
                <c:pt idx="3">
                  <c:v>9.7118753026092541</c:v>
                </c:pt>
                <c:pt idx="4">
                  <c:v>12.701877896798157</c:v>
                </c:pt>
                <c:pt idx="5">
                  <c:v>15.566043887965044</c:v>
                </c:pt>
                <c:pt idx="6">
                  <c:v>18.537797466034387</c:v>
                </c:pt>
                <c:pt idx="7">
                  <c:v>20.901789893217618</c:v>
                </c:pt>
                <c:pt idx="8">
                  <c:v>24.233839200142949</c:v>
                </c:pt>
                <c:pt idx="9">
                  <c:v>26.332511284101205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0C-440E-A89D-D8523C6E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3.7275260591118533</c:v>
                </c:pt>
                <c:pt idx="2">
                  <c:v>6.2764784622429133</c:v>
                </c:pt>
                <c:pt idx="3">
                  <c:v>8.4133861719851062</c:v>
                </c:pt>
                <c:pt idx="4">
                  <c:v>10.414944185658632</c:v>
                </c:pt>
                <c:pt idx="5">
                  <c:v>12.770828937330583</c:v>
                </c:pt>
                <c:pt idx="6">
                  <c:v>14.675535179033403</c:v>
                </c:pt>
                <c:pt idx="7">
                  <c:v>15.98046105412816</c:v>
                </c:pt>
                <c:pt idx="8">
                  <c:v>17.215795335444103</c:v>
                </c:pt>
                <c:pt idx="9">
                  <c:v>18.316540800268179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A4-41AD-A105-C08CEA36B075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3.8417476472714922</c:v>
                </c:pt>
                <c:pt idx="2">
                  <c:v>6.6411170519815235</c:v>
                </c:pt>
                <c:pt idx="3">
                  <c:v>8.8975835717181937</c:v>
                </c:pt>
                <c:pt idx="4">
                  <c:v>11.449367067942655</c:v>
                </c:pt>
                <c:pt idx="5">
                  <c:v>14.228643028491113</c:v>
                </c:pt>
                <c:pt idx="6">
                  <c:v>16.35949696848682</c:v>
                </c:pt>
                <c:pt idx="7">
                  <c:v>18.231821636949544</c:v>
                </c:pt>
                <c:pt idx="8">
                  <c:v>19.300103803295507</c:v>
                </c:pt>
                <c:pt idx="9">
                  <c:v>20.693270765076338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A4-41AD-A105-C08CEA36B075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3.9201496405771068</c:v>
                </c:pt>
                <c:pt idx="2">
                  <c:v>6.8437952022202966</c:v>
                </c:pt>
                <c:pt idx="3">
                  <c:v>9.5366717855292737</c:v>
                </c:pt>
                <c:pt idx="4">
                  <c:v>12.412112821144284</c:v>
                </c:pt>
                <c:pt idx="5">
                  <c:v>15.393558912319193</c:v>
                </c:pt>
                <c:pt idx="6">
                  <c:v>17.638255829833728</c:v>
                </c:pt>
                <c:pt idx="7">
                  <c:v>19.727137340633224</c:v>
                </c:pt>
                <c:pt idx="8" formatCode="General">
                  <c:v>22.179167594632386</c:v>
                </c:pt>
                <c:pt idx="9">
                  <c:v>24.112620917396939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A4-41AD-A105-C08CEA36B075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3.9414327651930074</c:v>
                </c:pt>
                <c:pt idx="2">
                  <c:v>6.8664199634219694</c:v>
                </c:pt>
                <c:pt idx="3">
                  <c:v>9.6262146290975075</c:v>
                </c:pt>
                <c:pt idx="4">
                  <c:v>12.603063000660168</c:v>
                </c:pt>
                <c:pt idx="5">
                  <c:v>15.440259085784749</c:v>
                </c:pt>
                <c:pt idx="6">
                  <c:v>18.197952886779213</c:v>
                </c:pt>
                <c:pt idx="7">
                  <c:v>20.529532479245749</c:v>
                </c:pt>
                <c:pt idx="8">
                  <c:v>23.718391410732366</c:v>
                </c:pt>
                <c:pt idx="9">
                  <c:v>25.687487292656126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A4-41AD-A105-C08CEA36B075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3.9407397012633774</c:v>
                </c:pt>
                <c:pt idx="2">
                  <c:v>6.8813495312445943</c:v>
                </c:pt>
                <c:pt idx="3">
                  <c:v>9.7118753026092541</c:v>
                </c:pt>
                <c:pt idx="4">
                  <c:v>12.701877896798157</c:v>
                </c:pt>
                <c:pt idx="5">
                  <c:v>15.566043887965044</c:v>
                </c:pt>
                <c:pt idx="6">
                  <c:v>18.537797466034387</c:v>
                </c:pt>
                <c:pt idx="7">
                  <c:v>20.901789893217618</c:v>
                </c:pt>
                <c:pt idx="8">
                  <c:v>24.233839200142949</c:v>
                </c:pt>
                <c:pt idx="9">
                  <c:v>26.332511284101205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A4-41AD-A105-C08CEA36B075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0.93188151477796333</c:v>
                </c:pt>
                <c:pt idx="2">
                  <c:v>0.89663978032041614</c:v>
                </c:pt>
                <c:pt idx="3">
                  <c:v>0.84133861719851066</c:v>
                </c:pt>
                <c:pt idx="4">
                  <c:v>0.80114955274297173</c:v>
                </c:pt>
                <c:pt idx="5">
                  <c:v>0.79817680858316142</c:v>
                </c:pt>
                <c:pt idx="6">
                  <c:v>0.7723965883701791</c:v>
                </c:pt>
                <c:pt idx="7">
                  <c:v>0.72638459336946182</c:v>
                </c:pt>
                <c:pt idx="8">
                  <c:v>0.68863181341776414</c:v>
                </c:pt>
                <c:pt idx="9">
                  <c:v>0.65416217143814925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536-9C4B-C9521022BFBA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0.96043691181787305</c:v>
                </c:pt>
                <c:pt idx="2">
                  <c:v>0.94873100742593197</c:v>
                </c:pt>
                <c:pt idx="3">
                  <c:v>0.88975835717181939</c:v>
                </c:pt>
                <c:pt idx="4">
                  <c:v>0.88072054368789654</c:v>
                </c:pt>
                <c:pt idx="5">
                  <c:v>0.88929018928069459</c:v>
                </c:pt>
                <c:pt idx="6">
                  <c:v>0.86102615623614842</c:v>
                </c:pt>
                <c:pt idx="7">
                  <c:v>0.82871916531588841</c:v>
                </c:pt>
                <c:pt idx="8">
                  <c:v>0.77200415213182028</c:v>
                </c:pt>
                <c:pt idx="9">
                  <c:v>0.73904538446701207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8-4536-9C4B-C9521022BFBA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0.9800374101442767</c:v>
                </c:pt>
                <c:pt idx="2">
                  <c:v>0.97768502888861375</c:v>
                </c:pt>
                <c:pt idx="3">
                  <c:v>0.95366717855292737</c:v>
                </c:pt>
                <c:pt idx="4">
                  <c:v>0.95477790931879103</c:v>
                </c:pt>
                <c:pt idx="5">
                  <c:v>0.96209743201994957</c:v>
                </c:pt>
                <c:pt idx="6">
                  <c:v>0.92832925420177514</c:v>
                </c:pt>
                <c:pt idx="7">
                  <c:v>0.89668806093787379</c:v>
                </c:pt>
                <c:pt idx="8">
                  <c:v>0.88716670378529539</c:v>
                </c:pt>
                <c:pt idx="9">
                  <c:v>0.86116503276417633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8-4536-9C4B-C9521022BFBA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0.98535819129825186</c:v>
                </c:pt>
                <c:pt idx="2">
                  <c:v>0.98091713763170996</c:v>
                </c:pt>
                <c:pt idx="3">
                  <c:v>0.9626214629097507</c:v>
                </c:pt>
                <c:pt idx="4">
                  <c:v>0.96946638466616675</c:v>
                </c:pt>
                <c:pt idx="5">
                  <c:v>0.96501619286154683</c:v>
                </c:pt>
                <c:pt idx="6">
                  <c:v>0.9577869940410112</c:v>
                </c:pt>
                <c:pt idx="7">
                  <c:v>0.93316056723844309</c:v>
                </c:pt>
                <c:pt idx="8">
                  <c:v>0.94873565642929458</c:v>
                </c:pt>
                <c:pt idx="9">
                  <c:v>0.91741026045200447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8-4536-9C4B-C9521022BFBA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0.98518492531584434</c:v>
                </c:pt>
                <c:pt idx="2">
                  <c:v>0.98304993303494204</c:v>
                </c:pt>
                <c:pt idx="3">
                  <c:v>0.97118753026092541</c:v>
                </c:pt>
                <c:pt idx="4">
                  <c:v>0.97706753052293516</c:v>
                </c:pt>
                <c:pt idx="5">
                  <c:v>0.97287774299781526</c:v>
                </c:pt>
                <c:pt idx="6">
                  <c:v>0.97567355084391516</c:v>
                </c:pt>
                <c:pt idx="7">
                  <c:v>0.95008135878261901</c:v>
                </c:pt>
                <c:pt idx="8">
                  <c:v>0.96935356800571792</c:v>
                </c:pt>
                <c:pt idx="9">
                  <c:v>0.94044683157504305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8-4536-9C4B-C9521022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0.93188151477796333</c:v>
                </c:pt>
                <c:pt idx="2">
                  <c:v>0.89663978032041614</c:v>
                </c:pt>
                <c:pt idx="3">
                  <c:v>0.84133861719851066</c:v>
                </c:pt>
                <c:pt idx="4">
                  <c:v>0.80114955274297173</c:v>
                </c:pt>
                <c:pt idx="5">
                  <c:v>0.79817680858316142</c:v>
                </c:pt>
                <c:pt idx="6">
                  <c:v>0.7723965883701791</c:v>
                </c:pt>
                <c:pt idx="7">
                  <c:v>0.72638459336946182</c:v>
                </c:pt>
                <c:pt idx="8">
                  <c:v>0.68863181341776414</c:v>
                </c:pt>
                <c:pt idx="9">
                  <c:v>0.65416217143814925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9D6-AE14-D04669BC4764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0.96043691181787305</c:v>
                </c:pt>
                <c:pt idx="2">
                  <c:v>0.94873100742593197</c:v>
                </c:pt>
                <c:pt idx="3">
                  <c:v>0.88975835717181939</c:v>
                </c:pt>
                <c:pt idx="4">
                  <c:v>0.88072054368789654</c:v>
                </c:pt>
                <c:pt idx="5">
                  <c:v>0.88929018928069459</c:v>
                </c:pt>
                <c:pt idx="6">
                  <c:v>0.86102615623614842</c:v>
                </c:pt>
                <c:pt idx="7">
                  <c:v>0.82871916531588841</c:v>
                </c:pt>
                <c:pt idx="8">
                  <c:v>0.77200415213182028</c:v>
                </c:pt>
                <c:pt idx="9">
                  <c:v>0.73904538446701207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C-49D6-AE14-D04669BC4764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0.9800374101442767</c:v>
                </c:pt>
                <c:pt idx="2">
                  <c:v>0.97768502888861375</c:v>
                </c:pt>
                <c:pt idx="3">
                  <c:v>0.95366717855292737</c:v>
                </c:pt>
                <c:pt idx="4">
                  <c:v>0.95477790931879103</c:v>
                </c:pt>
                <c:pt idx="5">
                  <c:v>0.96209743201994957</c:v>
                </c:pt>
                <c:pt idx="6">
                  <c:v>0.92832925420177514</c:v>
                </c:pt>
                <c:pt idx="7">
                  <c:v>0.89668806093787379</c:v>
                </c:pt>
                <c:pt idx="8">
                  <c:v>0.88716670378529539</c:v>
                </c:pt>
                <c:pt idx="9">
                  <c:v>0.86116503276417633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C-49D6-AE14-D04669BC4764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0.98535819129825186</c:v>
                </c:pt>
                <c:pt idx="2">
                  <c:v>0.98091713763170996</c:v>
                </c:pt>
                <c:pt idx="3">
                  <c:v>0.9626214629097507</c:v>
                </c:pt>
                <c:pt idx="4">
                  <c:v>0.96946638466616675</c:v>
                </c:pt>
                <c:pt idx="5">
                  <c:v>0.96501619286154683</c:v>
                </c:pt>
                <c:pt idx="6">
                  <c:v>0.9577869940410112</c:v>
                </c:pt>
                <c:pt idx="7">
                  <c:v>0.93316056723844309</c:v>
                </c:pt>
                <c:pt idx="8">
                  <c:v>0.94873565642929458</c:v>
                </c:pt>
                <c:pt idx="9">
                  <c:v>0.91741026045200447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C-49D6-AE14-D04669BC4764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0.98518492531584434</c:v>
                </c:pt>
                <c:pt idx="2">
                  <c:v>0.98304993303494204</c:v>
                </c:pt>
                <c:pt idx="3">
                  <c:v>0.97118753026092541</c:v>
                </c:pt>
                <c:pt idx="4">
                  <c:v>0.97706753052293516</c:v>
                </c:pt>
                <c:pt idx="5">
                  <c:v>0.97287774299781526</c:v>
                </c:pt>
                <c:pt idx="6">
                  <c:v>0.97567355084391516</c:v>
                </c:pt>
                <c:pt idx="7">
                  <c:v>0.95008135878261901</c:v>
                </c:pt>
                <c:pt idx="8">
                  <c:v>0.96935356800571792</c:v>
                </c:pt>
                <c:pt idx="9">
                  <c:v>0.94044683157504305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C-49D6-AE14-D04669BC4764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2.436593212828031E-2</c:v>
                </c:pt>
                <c:pt idx="2">
                  <c:v>1.9212512826248515E-2</c:v>
                </c:pt>
                <c:pt idx="3">
                  <c:v>2.0953563967145598E-2</c:v>
                </c:pt>
                <c:pt idx="4">
                  <c:v>2.0683866761227149E-2</c:v>
                </c:pt>
                <c:pt idx="5">
                  <c:v>1.6857016243898276E-2</c:v>
                </c:pt>
                <c:pt idx="6">
                  <c:v>1.6370649702267231E-2</c:v>
                </c:pt>
                <c:pt idx="7">
                  <c:v>1.7937199104411019E-2</c:v>
                </c:pt>
                <c:pt idx="8">
                  <c:v>1.883978373949434E-2</c:v>
                </c:pt>
                <c:pt idx="9">
                  <c:v>1.9580478701625444E-2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B6B-AB6F-394BC032DEE8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1.3730934222163427E-2</c:v>
                </c:pt>
                <c:pt idx="2">
                  <c:v>9.0065909396822713E-3</c:v>
                </c:pt>
                <c:pt idx="3">
                  <c:v>1.3766739392353927E-2</c:v>
                </c:pt>
                <c:pt idx="4">
                  <c:v>1.1286161954452766E-2</c:v>
                </c:pt>
                <c:pt idx="5">
                  <c:v>8.2994888922856159E-3</c:v>
                </c:pt>
                <c:pt idx="6">
                  <c:v>8.9669390901456324E-3</c:v>
                </c:pt>
                <c:pt idx="7">
                  <c:v>9.8419712785862406E-3</c:v>
                </c:pt>
                <c:pt idx="8">
                  <c:v>1.2305409197961654E-2</c:v>
                </c:pt>
                <c:pt idx="9">
                  <c:v>1.307766202673909E-2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B6B-AB6F-394BC032DEE8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6.7897373607348488E-3</c:v>
                </c:pt>
                <c:pt idx="2">
                  <c:v>3.8040490976173438E-3</c:v>
                </c:pt>
                <c:pt idx="3">
                  <c:v>5.3982053568295734E-3</c:v>
                </c:pt>
                <c:pt idx="4">
                  <c:v>3.9469991083645132E-3</c:v>
                </c:pt>
                <c:pt idx="5">
                  <c:v>2.626384585635503E-3</c:v>
                </c:pt>
                <c:pt idx="6">
                  <c:v>4.2891119523374901E-3</c:v>
                </c:pt>
                <c:pt idx="7">
                  <c:v>5.4864298523947704E-3</c:v>
                </c:pt>
                <c:pt idx="8">
                  <c:v>5.2993279867468348E-3</c:v>
                </c:pt>
                <c:pt idx="9">
                  <c:v>5.971022542617721E-3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3-4B6B-AB6F-394BC032DEE8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4.9531256183625123E-3</c:v>
                </c:pt>
                <c:pt idx="2">
                  <c:v>3.2423503875776043E-3</c:v>
                </c:pt>
                <c:pt idx="3">
                  <c:v>4.3144381751592424E-3</c:v>
                </c:pt>
                <c:pt idx="4">
                  <c:v>2.624606675106412E-3</c:v>
                </c:pt>
                <c:pt idx="5">
                  <c:v>2.4168027712720679E-3</c:v>
                </c:pt>
                <c:pt idx="6">
                  <c:v>2.4485266685728099E-3</c:v>
                </c:pt>
                <c:pt idx="7">
                  <c:v>3.4108065034529332E-3</c:v>
                </c:pt>
                <c:pt idx="8">
                  <c:v>2.2514325259843826E-3</c:v>
                </c:pt>
                <c:pt idx="9">
                  <c:v>3.334254449052334E-3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3-4B6B-AB6F-394BC032DEE8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5.0126205762524023E-3</c:v>
                </c:pt>
                <c:pt idx="2">
                  <c:v>2.8737209229254823E-3</c:v>
                </c:pt>
                <c:pt idx="3">
                  <c:v>3.2963618526936048E-3</c:v>
                </c:pt>
                <c:pt idx="4">
                  <c:v>1.9558925697448189E-3</c:v>
                </c:pt>
                <c:pt idx="5">
                  <c:v>1.8585587755771903E-3</c:v>
                </c:pt>
                <c:pt idx="6">
                  <c:v>1.3851655570567725E-3</c:v>
                </c:pt>
                <c:pt idx="7">
                  <c:v>2.5019732586422615E-3</c:v>
                </c:pt>
                <c:pt idx="8">
                  <c:v>1.3173053760512756E-3</c:v>
                </c:pt>
                <c:pt idx="9">
                  <c:v>2.3453456703490813E-3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3-4B6B-AB6F-394BC032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2.436593212828031E-2</c:v>
                </c:pt>
                <c:pt idx="2">
                  <c:v>1.9212512826248515E-2</c:v>
                </c:pt>
                <c:pt idx="3">
                  <c:v>2.0953563967145598E-2</c:v>
                </c:pt>
                <c:pt idx="4">
                  <c:v>2.0683866761227149E-2</c:v>
                </c:pt>
                <c:pt idx="5">
                  <c:v>1.6857016243898276E-2</c:v>
                </c:pt>
                <c:pt idx="6">
                  <c:v>1.6370649702267231E-2</c:v>
                </c:pt>
                <c:pt idx="7">
                  <c:v>1.7937199104411019E-2</c:v>
                </c:pt>
                <c:pt idx="8">
                  <c:v>1.883978373949434E-2</c:v>
                </c:pt>
                <c:pt idx="9">
                  <c:v>1.9580478701625444E-2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5-4CAB-9851-D88D6736AF1F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1.3730934222163427E-2</c:v>
                </c:pt>
                <c:pt idx="2">
                  <c:v>9.0065909396822713E-3</c:v>
                </c:pt>
                <c:pt idx="3">
                  <c:v>1.3766739392353927E-2</c:v>
                </c:pt>
                <c:pt idx="4">
                  <c:v>1.1286161954452766E-2</c:v>
                </c:pt>
                <c:pt idx="5">
                  <c:v>8.2994888922856159E-3</c:v>
                </c:pt>
                <c:pt idx="6">
                  <c:v>8.9669390901456324E-3</c:v>
                </c:pt>
                <c:pt idx="7">
                  <c:v>9.8419712785862406E-3</c:v>
                </c:pt>
                <c:pt idx="8">
                  <c:v>1.2305409197961654E-2</c:v>
                </c:pt>
                <c:pt idx="9">
                  <c:v>1.307766202673909E-2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5-4CAB-9851-D88D6736AF1F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6.7897373607348488E-3</c:v>
                </c:pt>
                <c:pt idx="2">
                  <c:v>3.8040490976173438E-3</c:v>
                </c:pt>
                <c:pt idx="3">
                  <c:v>5.3982053568295734E-3</c:v>
                </c:pt>
                <c:pt idx="4">
                  <c:v>3.9469991083645132E-3</c:v>
                </c:pt>
                <c:pt idx="5">
                  <c:v>2.626384585635503E-3</c:v>
                </c:pt>
                <c:pt idx="6">
                  <c:v>4.2891119523374901E-3</c:v>
                </c:pt>
                <c:pt idx="7">
                  <c:v>5.4864298523947704E-3</c:v>
                </c:pt>
                <c:pt idx="8">
                  <c:v>5.2993279867468348E-3</c:v>
                </c:pt>
                <c:pt idx="9">
                  <c:v>5.971022542617721E-3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5-4CAB-9851-D88D6736AF1F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4.9531256183625123E-3</c:v>
                </c:pt>
                <c:pt idx="2">
                  <c:v>3.2423503875776043E-3</c:v>
                </c:pt>
                <c:pt idx="3">
                  <c:v>4.3144381751592424E-3</c:v>
                </c:pt>
                <c:pt idx="4">
                  <c:v>2.624606675106412E-3</c:v>
                </c:pt>
                <c:pt idx="5">
                  <c:v>2.4168027712720679E-3</c:v>
                </c:pt>
                <c:pt idx="6">
                  <c:v>2.4485266685728099E-3</c:v>
                </c:pt>
                <c:pt idx="7">
                  <c:v>3.4108065034529332E-3</c:v>
                </c:pt>
                <c:pt idx="8">
                  <c:v>2.2514325259843826E-3</c:v>
                </c:pt>
                <c:pt idx="9">
                  <c:v>3.334254449052334E-3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5-4CAB-9851-D88D6736AF1F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5.0126205762524023E-3</c:v>
                </c:pt>
                <c:pt idx="2">
                  <c:v>2.8737209229254823E-3</c:v>
                </c:pt>
                <c:pt idx="3">
                  <c:v>3.2963618526936048E-3</c:v>
                </c:pt>
                <c:pt idx="4">
                  <c:v>1.9558925697448189E-3</c:v>
                </c:pt>
                <c:pt idx="5">
                  <c:v>1.8585587755771903E-3</c:v>
                </c:pt>
                <c:pt idx="6">
                  <c:v>1.3851655570567725E-3</c:v>
                </c:pt>
                <c:pt idx="7">
                  <c:v>2.5019732586422615E-3</c:v>
                </c:pt>
                <c:pt idx="8">
                  <c:v>1.3173053760512756E-3</c:v>
                </c:pt>
                <c:pt idx="9">
                  <c:v>2.3453456703490813E-3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5-4CAB-9851-D88D6736AF1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2.6226599999999998</c:v>
                </c:pt>
                <c:pt idx="1">
                  <c:v>0.70359266666666664</c:v>
                </c:pt>
                <c:pt idx="2">
                  <c:v>0.4178553333333333</c:v>
                </c:pt>
                <c:pt idx="3">
                  <c:v>0.31172466666666665</c:v>
                </c:pt>
                <c:pt idx="4">
                  <c:v>0.25181700000000001</c:v>
                </c:pt>
                <c:pt idx="5">
                  <c:v>0.20536333333333334</c:v>
                </c:pt>
                <c:pt idx="6">
                  <c:v>0.17870966666666666</c:v>
                </c:pt>
                <c:pt idx="7">
                  <c:v>0.16411666666666666</c:v>
                </c:pt>
                <c:pt idx="8">
                  <c:v>0.15234033333333333</c:v>
                </c:pt>
                <c:pt idx="9">
                  <c:v>0.14318533333333336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0D4-97E3-6F9C7D60E30E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58.443866666666672</c:v>
                </c:pt>
                <c:pt idx="1">
                  <c:v>15.212833333333334</c:v>
                </c:pt>
                <c:pt idx="2" formatCode="General">
                  <c:v>8.8003066666666658</c:v>
                </c:pt>
                <c:pt idx="3">
                  <c:v>6.5685099999999998</c:v>
                </c:pt>
                <c:pt idx="4">
                  <c:v>5.1045499999999997</c:v>
                </c:pt>
                <c:pt idx="5">
                  <c:v>4.1074799999999998</c:v>
                </c:pt>
                <c:pt idx="6">
                  <c:v>3.5724733333333334</c:v>
                </c:pt>
                <c:pt idx="7">
                  <c:v>3.2055966666666671</c:v>
                </c:pt>
                <c:pt idx="8">
                  <c:v>3.0281633333333335</c:v>
                </c:pt>
                <c:pt idx="9">
                  <c:v>2.8242933333333333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0D4-97E3-6F9C7D60E30E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275.52366666666671</c:v>
                </c:pt>
                <c:pt idx="1">
                  <c:v>70.283966666666672</c:v>
                </c:pt>
                <c:pt idx="2" formatCode="General">
                  <c:v>40.258900000000004</c:v>
                </c:pt>
                <c:pt idx="3">
                  <c:v>28.890966666666667</c:v>
                </c:pt>
                <c:pt idx="4">
                  <c:v>22.197966666666662</c:v>
                </c:pt>
                <c:pt idx="5">
                  <c:v>17.898633333333333</c:v>
                </c:pt>
                <c:pt idx="6">
                  <c:v>15.620800000000001</c:v>
                </c:pt>
                <c:pt idx="7">
                  <c:v>13.966733333333332</c:v>
                </c:pt>
                <c:pt idx="8" formatCode="General">
                  <c:v>12.422633333333332</c:v>
                </c:pt>
                <c:pt idx="9">
                  <c:v>11.426533333333333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2-40D4-97E3-6F9C7D60E30E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749.62766666666664</c:v>
                </c:pt>
                <c:pt idx="1">
                  <c:v>190.19166666666663</c:v>
                </c:pt>
                <c:pt idx="2">
                  <c:v>109.173</c:v>
                </c:pt>
                <c:pt idx="3">
                  <c:v>77.873566666666662</c:v>
                </c:pt>
                <c:pt idx="4">
                  <c:v>59.479800000000004</c:v>
                </c:pt>
                <c:pt idx="5">
                  <c:v>48.550199999999997</c:v>
                </c:pt>
                <c:pt idx="6">
                  <c:v>41.192966666666671</c:v>
                </c:pt>
                <c:pt idx="7">
                  <c:v>36.514599999999994</c:v>
                </c:pt>
                <c:pt idx="8">
                  <c:v>31.605333333333334</c:v>
                </c:pt>
                <c:pt idx="9">
                  <c:v>29.182599999999997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2-40D4-97E3-6F9C7D60E30E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1591.3166666666666</c:v>
                </c:pt>
                <c:pt idx="1">
                  <c:v>403.81166666666667</c:v>
                </c:pt>
                <c:pt idx="2">
                  <c:v>231.25066666666666</c:v>
                </c:pt>
                <c:pt idx="3">
                  <c:v>163.85266666666666</c:v>
                </c:pt>
                <c:pt idx="4">
                  <c:v>125.282</c:v>
                </c:pt>
                <c:pt idx="5">
                  <c:v>102.23</c:v>
                </c:pt>
                <c:pt idx="6">
                  <c:v>85.841733333333352</c:v>
                </c:pt>
                <c:pt idx="7">
                  <c:v>76.13303333333333</c:v>
                </c:pt>
                <c:pt idx="8">
                  <c:v>65.665066666666661</c:v>
                </c:pt>
                <c:pt idx="9">
                  <c:v>60.431633333333338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2-40D4-97E3-6F9C7D60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2.6226599999999998</c:v>
                </c:pt>
                <c:pt idx="1">
                  <c:v>0.70359266666666664</c:v>
                </c:pt>
                <c:pt idx="2">
                  <c:v>0.4178553333333333</c:v>
                </c:pt>
                <c:pt idx="3">
                  <c:v>0.31172466666666665</c:v>
                </c:pt>
                <c:pt idx="4">
                  <c:v>0.25181700000000001</c:v>
                </c:pt>
                <c:pt idx="5">
                  <c:v>0.20536333333333334</c:v>
                </c:pt>
                <c:pt idx="6">
                  <c:v>0.17870966666666666</c:v>
                </c:pt>
                <c:pt idx="7">
                  <c:v>0.16411666666666666</c:v>
                </c:pt>
                <c:pt idx="8">
                  <c:v>0.15234033333333333</c:v>
                </c:pt>
                <c:pt idx="9">
                  <c:v>0.14318533333333336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E9A-B93D-895B6E9F2B4F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58.443866666666672</c:v>
                </c:pt>
                <c:pt idx="1">
                  <c:v>15.212833333333334</c:v>
                </c:pt>
                <c:pt idx="2" formatCode="General">
                  <c:v>8.8003066666666658</c:v>
                </c:pt>
                <c:pt idx="3">
                  <c:v>6.5685099999999998</c:v>
                </c:pt>
                <c:pt idx="4">
                  <c:v>5.1045499999999997</c:v>
                </c:pt>
                <c:pt idx="5">
                  <c:v>4.1074799999999998</c:v>
                </c:pt>
                <c:pt idx="6">
                  <c:v>3.5724733333333334</c:v>
                </c:pt>
                <c:pt idx="7">
                  <c:v>3.2055966666666671</c:v>
                </c:pt>
                <c:pt idx="8">
                  <c:v>3.0281633333333335</c:v>
                </c:pt>
                <c:pt idx="9">
                  <c:v>2.8242933333333333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9-4E9A-B93D-895B6E9F2B4F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275.52366666666671</c:v>
                </c:pt>
                <c:pt idx="1">
                  <c:v>70.283966666666672</c:v>
                </c:pt>
                <c:pt idx="2" formatCode="General">
                  <c:v>40.258900000000004</c:v>
                </c:pt>
                <c:pt idx="3">
                  <c:v>28.890966666666667</c:v>
                </c:pt>
                <c:pt idx="4">
                  <c:v>22.197966666666662</c:v>
                </c:pt>
                <c:pt idx="5">
                  <c:v>17.898633333333333</c:v>
                </c:pt>
                <c:pt idx="6">
                  <c:v>15.620800000000001</c:v>
                </c:pt>
                <c:pt idx="7">
                  <c:v>13.966733333333332</c:v>
                </c:pt>
                <c:pt idx="8" formatCode="General">
                  <c:v>12.422633333333332</c:v>
                </c:pt>
                <c:pt idx="9">
                  <c:v>11.426533333333333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9-4E9A-B93D-895B6E9F2B4F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749.62766666666664</c:v>
                </c:pt>
                <c:pt idx="1">
                  <c:v>190.19166666666663</c:v>
                </c:pt>
                <c:pt idx="2">
                  <c:v>109.173</c:v>
                </c:pt>
                <c:pt idx="3">
                  <c:v>77.873566666666662</c:v>
                </c:pt>
                <c:pt idx="4">
                  <c:v>59.479800000000004</c:v>
                </c:pt>
                <c:pt idx="5">
                  <c:v>48.550199999999997</c:v>
                </c:pt>
                <c:pt idx="6">
                  <c:v>41.192966666666671</c:v>
                </c:pt>
                <c:pt idx="7">
                  <c:v>36.514599999999994</c:v>
                </c:pt>
                <c:pt idx="8">
                  <c:v>31.605333333333334</c:v>
                </c:pt>
                <c:pt idx="9">
                  <c:v>29.182599999999997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9-4E9A-B93D-895B6E9F2B4F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1591.3166666666666</c:v>
                </c:pt>
                <c:pt idx="1">
                  <c:v>403.81166666666667</c:v>
                </c:pt>
                <c:pt idx="2">
                  <c:v>231.25066666666666</c:v>
                </c:pt>
                <c:pt idx="3">
                  <c:v>163.85266666666666</c:v>
                </c:pt>
                <c:pt idx="4">
                  <c:v>125.282</c:v>
                </c:pt>
                <c:pt idx="5">
                  <c:v>102.23</c:v>
                </c:pt>
                <c:pt idx="6">
                  <c:v>85.841733333333352</c:v>
                </c:pt>
                <c:pt idx="7">
                  <c:v>76.13303333333333</c:v>
                </c:pt>
                <c:pt idx="8">
                  <c:v>65.665066666666661</c:v>
                </c:pt>
                <c:pt idx="9">
                  <c:v>60.431633333333338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9-4E9A-B93D-895B6E9F2B4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16</xdr:row>
      <xdr:rowOff>152400</xdr:rowOff>
    </xdr:from>
    <xdr:to>
      <xdr:col>28</xdr:col>
      <xdr:colOff>419100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650C-47F4-44D0-B2C6-50EFF603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63500</xdr:colOff>
      <xdr:row>17</xdr:row>
      <xdr:rowOff>0</xdr:rowOff>
    </xdr:from>
    <xdr:to>
      <xdr:col>38</xdr:col>
      <xdr:colOff>91440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2663A-94D1-4ADB-95E6-628C21036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32</xdr:row>
      <xdr:rowOff>152400</xdr:rowOff>
    </xdr:from>
    <xdr:to>
      <xdr:col>28</xdr:col>
      <xdr:colOff>381000</xdr:colOff>
      <xdr:row>47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63D03A-CFA9-4232-B35A-74EC00E3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63500</xdr:colOff>
      <xdr:row>33</xdr:row>
      <xdr:rowOff>0</xdr:rowOff>
    </xdr:from>
    <xdr:to>
      <xdr:col>38</xdr:col>
      <xdr:colOff>91440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E4D44-9EB5-4C93-90DE-479FFB024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48</xdr:row>
      <xdr:rowOff>152400</xdr:rowOff>
    </xdr:from>
    <xdr:to>
      <xdr:col>28</xdr:col>
      <xdr:colOff>355600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09966-76B4-47CD-AF04-844181E9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76200</xdr:colOff>
      <xdr:row>48</xdr:row>
      <xdr:rowOff>139700</xdr:rowOff>
    </xdr:from>
    <xdr:to>
      <xdr:col>38</xdr:col>
      <xdr:colOff>104140</xdr:colOff>
      <xdr:row>65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2F8704-6A81-43D0-9F14-883B62CA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88900</xdr:colOff>
      <xdr:row>1</xdr:row>
      <xdr:rowOff>25400</xdr:rowOff>
    </xdr:from>
    <xdr:to>
      <xdr:col>28</xdr:col>
      <xdr:colOff>406400</xdr:colOff>
      <xdr:row>16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EA4B7-FBC5-4C7A-9D52-A23DA5D7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12700</xdr:colOff>
      <xdr:row>1</xdr:row>
      <xdr:rowOff>12700</xdr:rowOff>
    </xdr:from>
    <xdr:to>
      <xdr:col>38</xdr:col>
      <xdr:colOff>40640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8E197A-F082-4A8C-9194-3162263A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7"/>
  <sheetViews>
    <sheetView tabSelected="1" topLeftCell="K22" zoomScale="80" zoomScaleNormal="80" workbookViewId="0">
      <selection activeCell="P48" sqref="P48"/>
    </sheetView>
  </sheetViews>
  <sheetFormatPr defaultRowHeight="14.4" x14ac:dyDescent="0.3"/>
  <cols>
    <col min="1" max="1" width="40.77734375" customWidth="1"/>
    <col min="3" max="3" width="7.6640625" customWidth="1"/>
    <col min="4" max="4" width="7.5546875" customWidth="1"/>
    <col min="8" max="8" width="13.88671875" customWidth="1"/>
    <col min="9" max="9" width="12.5546875" customWidth="1"/>
    <col min="10" max="10" width="12.6640625" customWidth="1"/>
    <col min="11" max="11" width="11" customWidth="1"/>
    <col min="14" max="14" width="15.33203125" customWidth="1"/>
    <col min="15" max="16" width="13.88671875" customWidth="1"/>
    <col min="17" max="17" width="13.33203125" customWidth="1"/>
    <col min="18" max="18" width="13" customWidth="1"/>
    <col min="19" max="19" width="14.33203125" customWidth="1"/>
    <col min="20" max="23" width="8.88671875" customWidth="1"/>
  </cols>
  <sheetData>
    <row r="1" spans="1:23" ht="15.6" x14ac:dyDescent="0.3">
      <c r="A1" t="s">
        <v>12</v>
      </c>
      <c r="M1" s="7" t="s">
        <v>0</v>
      </c>
      <c r="N1" s="7"/>
      <c r="O1" s="7"/>
      <c r="P1" s="7"/>
      <c r="Q1" s="7"/>
      <c r="R1" s="7"/>
      <c r="S1" s="2"/>
      <c r="T1" s="2"/>
      <c r="U1" s="2"/>
      <c r="V1" s="2"/>
      <c r="W1" s="2"/>
    </row>
    <row r="2" spans="1:23" ht="15.6" x14ac:dyDescent="0.3">
      <c r="A2" t="s">
        <v>13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/>
      <c r="T2" s="1"/>
      <c r="V2" s="1"/>
      <c r="W2" s="1"/>
    </row>
    <row r="3" spans="1:23" ht="15.6" x14ac:dyDescent="0.3">
      <c r="A3">
        <v>2.6091199999999999</v>
      </c>
      <c r="M3" s="2">
        <v>1</v>
      </c>
      <c r="N3" s="3">
        <f>A6</f>
        <v>2.6226599999999998</v>
      </c>
      <c r="O3" s="3">
        <f>A12</f>
        <v>58.443866666666672</v>
      </c>
      <c r="P3" s="3">
        <f>A18</f>
        <v>275.52366666666671</v>
      </c>
      <c r="Q3" s="3">
        <f>A24</f>
        <v>749.62766666666664</v>
      </c>
      <c r="R3" s="3">
        <f>A30</f>
        <v>1591.3166666666666</v>
      </c>
      <c r="S3" s="3"/>
      <c r="T3" s="3"/>
      <c r="U3" s="1"/>
      <c r="V3" s="3"/>
      <c r="W3" s="3"/>
    </row>
    <row r="4" spans="1:23" ht="15.6" x14ac:dyDescent="0.3">
      <c r="A4">
        <v>2.5758999999999999</v>
      </c>
      <c r="M4" s="2">
        <v>4</v>
      </c>
      <c r="N4" s="3">
        <f>A38</f>
        <v>0.70359266666666664</v>
      </c>
      <c r="O4" s="3">
        <f>A44</f>
        <v>15.212833333333334</v>
      </c>
      <c r="P4" s="3">
        <f>A50</f>
        <v>70.283966666666672</v>
      </c>
      <c r="Q4" s="3">
        <f>A56</f>
        <v>190.19166666666663</v>
      </c>
      <c r="R4" s="3">
        <f>A62</f>
        <v>403.81166666666667</v>
      </c>
      <c r="S4" s="3"/>
      <c r="T4" s="3"/>
      <c r="U4" s="3"/>
      <c r="V4" s="3"/>
      <c r="W4" s="3"/>
    </row>
    <row r="5" spans="1:23" ht="15.6" x14ac:dyDescent="0.3">
      <c r="A5">
        <v>2.68296</v>
      </c>
      <c r="M5" s="2">
        <v>7</v>
      </c>
      <c r="N5" s="3">
        <f>A70</f>
        <v>0.4178553333333333</v>
      </c>
      <c r="O5">
        <f>A76</f>
        <v>8.8003066666666658</v>
      </c>
      <c r="P5">
        <f>A82</f>
        <v>40.258900000000004</v>
      </c>
      <c r="Q5" s="3">
        <f>A88</f>
        <v>109.173</v>
      </c>
      <c r="R5" s="3">
        <f>A94</f>
        <v>231.25066666666666</v>
      </c>
      <c r="S5" s="3"/>
      <c r="T5" s="3"/>
      <c r="U5" s="3"/>
      <c r="V5" s="3"/>
      <c r="W5" s="3"/>
    </row>
    <row r="6" spans="1:23" ht="15.6" x14ac:dyDescent="0.3">
      <c r="A6">
        <f>AVERAGE(A3:A5)</f>
        <v>2.6226599999999998</v>
      </c>
      <c r="M6" s="2">
        <v>10</v>
      </c>
      <c r="N6" s="3">
        <f>A102</f>
        <v>0.31172466666666665</v>
      </c>
      <c r="O6" s="3">
        <f>A108</f>
        <v>6.5685099999999998</v>
      </c>
      <c r="P6" s="3">
        <f>A114</f>
        <v>28.890966666666667</v>
      </c>
      <c r="Q6" s="3">
        <f>A120</f>
        <v>77.873566666666662</v>
      </c>
      <c r="R6" s="3">
        <f>A126</f>
        <v>163.85266666666666</v>
      </c>
      <c r="S6" s="3"/>
      <c r="T6" s="3"/>
      <c r="U6" s="3"/>
      <c r="V6" s="3"/>
      <c r="W6" s="3"/>
    </row>
    <row r="7" spans="1:23" ht="15.6" x14ac:dyDescent="0.3">
      <c r="M7" s="2">
        <v>13</v>
      </c>
      <c r="N7" s="3">
        <f>A134</f>
        <v>0.25181700000000001</v>
      </c>
      <c r="O7" s="3">
        <f>A140</f>
        <v>5.1045499999999997</v>
      </c>
      <c r="P7" s="3">
        <f>A146</f>
        <v>22.197966666666662</v>
      </c>
      <c r="Q7" s="3">
        <f>A152</f>
        <v>59.479800000000004</v>
      </c>
      <c r="R7" s="3">
        <f>A158</f>
        <v>125.282</v>
      </c>
      <c r="S7" s="3"/>
      <c r="T7" s="3"/>
      <c r="U7" s="3"/>
      <c r="V7" s="3"/>
      <c r="W7" s="3"/>
    </row>
    <row r="8" spans="1:23" ht="15.6" x14ac:dyDescent="0.3">
      <c r="A8" t="s">
        <v>14</v>
      </c>
      <c r="M8" s="2">
        <v>16</v>
      </c>
      <c r="N8" s="3">
        <f>A165</f>
        <v>0.20536333333333334</v>
      </c>
      <c r="O8" s="3">
        <f>A171</f>
        <v>4.1074799999999998</v>
      </c>
      <c r="P8" s="3">
        <f>A177</f>
        <v>17.898633333333333</v>
      </c>
      <c r="Q8" s="3">
        <f>A183</f>
        <v>48.550199999999997</v>
      </c>
      <c r="R8" s="3">
        <f>A189</f>
        <v>102.23</v>
      </c>
      <c r="S8" s="3"/>
      <c r="T8" s="3"/>
      <c r="U8" s="3"/>
      <c r="V8" s="3"/>
      <c r="W8" s="3"/>
    </row>
    <row r="9" spans="1:23" ht="15.6" x14ac:dyDescent="0.3">
      <c r="A9">
        <v>58.5364</v>
      </c>
      <c r="M9" s="2">
        <v>19</v>
      </c>
      <c r="N9" s="3">
        <f>A197</f>
        <v>0.17870966666666666</v>
      </c>
      <c r="O9" s="3">
        <f>A203</f>
        <v>3.5724733333333334</v>
      </c>
      <c r="P9" s="3">
        <f>A209</f>
        <v>15.620800000000001</v>
      </c>
      <c r="Q9" s="3">
        <f>A215</f>
        <v>41.192966666666671</v>
      </c>
      <c r="R9" s="3">
        <f>A221</f>
        <v>85.841733333333352</v>
      </c>
      <c r="S9" s="3"/>
      <c r="T9" s="3"/>
      <c r="U9" s="3"/>
      <c r="V9" s="3"/>
      <c r="W9" s="3"/>
    </row>
    <row r="10" spans="1:23" ht="15.6" x14ac:dyDescent="0.3">
      <c r="A10">
        <v>58.350200000000001</v>
      </c>
      <c r="M10" s="2">
        <v>22</v>
      </c>
      <c r="N10" s="3">
        <f>A229</f>
        <v>0.16411666666666666</v>
      </c>
      <c r="O10" s="3">
        <f>A235</f>
        <v>3.2055966666666671</v>
      </c>
      <c r="P10" s="3">
        <f>A241</f>
        <v>13.966733333333332</v>
      </c>
      <c r="Q10" s="3">
        <f>A247</f>
        <v>36.514599999999994</v>
      </c>
      <c r="R10" s="3">
        <f>A253</f>
        <v>76.13303333333333</v>
      </c>
      <c r="S10" s="3"/>
      <c r="T10" s="3"/>
      <c r="U10" s="3"/>
      <c r="V10" s="3"/>
      <c r="W10" s="3"/>
    </row>
    <row r="11" spans="1:23" ht="15.6" x14ac:dyDescent="0.3">
      <c r="A11">
        <v>58.445</v>
      </c>
      <c r="M11" s="2">
        <v>25</v>
      </c>
      <c r="N11" s="3">
        <f>A261</f>
        <v>0.15234033333333333</v>
      </c>
      <c r="O11" s="3">
        <f>A267</f>
        <v>3.0281633333333335</v>
      </c>
      <c r="P11">
        <f>A273</f>
        <v>12.422633333333332</v>
      </c>
      <c r="Q11" s="3">
        <f>A279</f>
        <v>31.605333333333334</v>
      </c>
      <c r="R11" s="3">
        <f>A285</f>
        <v>65.665066666666661</v>
      </c>
      <c r="S11" s="3"/>
      <c r="T11" s="3"/>
      <c r="U11" s="3"/>
      <c r="V11" s="3"/>
      <c r="W11" s="3"/>
    </row>
    <row r="12" spans="1:23" ht="15.6" x14ac:dyDescent="0.3">
      <c r="A12">
        <f>AVERAGE(A9:A11)</f>
        <v>58.443866666666672</v>
      </c>
      <c r="M12" s="2">
        <v>28</v>
      </c>
      <c r="N12" s="3">
        <f>A293</f>
        <v>0.14318533333333336</v>
      </c>
      <c r="O12" s="3">
        <f>A299</f>
        <v>2.8242933333333333</v>
      </c>
      <c r="P12" s="3">
        <f>A305</f>
        <v>11.426533333333333</v>
      </c>
      <c r="Q12" s="3">
        <f>A311</f>
        <v>29.182599999999997</v>
      </c>
      <c r="R12" s="3">
        <f>A317</f>
        <v>60.431633333333338</v>
      </c>
      <c r="S12" s="3"/>
      <c r="T12" s="3"/>
      <c r="U12" s="3"/>
      <c r="V12" s="3"/>
      <c r="W12" s="3"/>
    </row>
    <row r="13" spans="1:23" ht="15.6" x14ac:dyDescent="0.3">
      <c r="M13" s="7" t="s">
        <v>1</v>
      </c>
      <c r="N13" s="7"/>
      <c r="O13" s="7"/>
      <c r="P13" s="7"/>
      <c r="Q13" s="7"/>
      <c r="R13" s="7"/>
      <c r="S13" s="2"/>
      <c r="T13" s="3"/>
      <c r="U13" s="3"/>
      <c r="V13" s="3"/>
      <c r="W13" s="3"/>
    </row>
    <row r="14" spans="1:23" ht="15.6" x14ac:dyDescent="0.3">
      <c r="A14" t="s">
        <v>15</v>
      </c>
      <c r="N14" s="1" t="s">
        <v>19</v>
      </c>
      <c r="O14" s="1" t="s">
        <v>20</v>
      </c>
      <c r="P14" s="1" t="s">
        <v>21</v>
      </c>
      <c r="Q14" s="1" t="s">
        <v>22</v>
      </c>
      <c r="R14" s="1" t="s">
        <v>23</v>
      </c>
      <c r="S14" s="1"/>
      <c r="T14" s="3"/>
      <c r="U14" s="3"/>
      <c r="V14" s="3"/>
      <c r="W14" s="3"/>
    </row>
    <row r="15" spans="1:23" ht="15.6" x14ac:dyDescent="0.3">
      <c r="A15">
        <v>275.81</v>
      </c>
      <c r="M15" s="2">
        <v>1</v>
      </c>
      <c r="N15" s="4">
        <f t="shared" ref="N15:R24" si="0">N$3/N3</f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/>
    </row>
    <row r="16" spans="1:23" ht="15.6" x14ac:dyDescent="0.3">
      <c r="A16">
        <v>276.28300000000002</v>
      </c>
      <c r="M16" s="2">
        <v>4</v>
      </c>
      <c r="N16" s="4">
        <f t="shared" si="0"/>
        <v>3.7275260591118533</v>
      </c>
      <c r="O16" s="4">
        <f t="shared" si="0"/>
        <v>3.8417476472714922</v>
      </c>
      <c r="P16" s="4">
        <f t="shared" si="0"/>
        <v>3.9201496405771068</v>
      </c>
      <c r="Q16" s="4">
        <f t="shared" si="0"/>
        <v>3.9414327651930074</v>
      </c>
      <c r="R16" s="4">
        <f t="shared" si="0"/>
        <v>3.9407397012633774</v>
      </c>
      <c r="S16" s="4"/>
      <c r="T16" s="2"/>
      <c r="U16" s="2"/>
      <c r="V16" s="2"/>
      <c r="W16" s="2"/>
    </row>
    <row r="17" spans="1:23" ht="15.6" x14ac:dyDescent="0.3">
      <c r="A17">
        <v>274.47800000000001</v>
      </c>
      <c r="M17" s="2">
        <v>7</v>
      </c>
      <c r="N17" s="4">
        <f t="shared" si="0"/>
        <v>6.2764784622429133</v>
      </c>
      <c r="O17" s="4">
        <f t="shared" si="0"/>
        <v>6.6411170519815235</v>
      </c>
      <c r="P17" s="4">
        <f t="shared" si="0"/>
        <v>6.8437952022202966</v>
      </c>
      <c r="Q17" s="4">
        <f t="shared" si="0"/>
        <v>6.8664199634219694</v>
      </c>
      <c r="R17" s="4">
        <f t="shared" si="0"/>
        <v>6.8813495312445943</v>
      </c>
      <c r="S17" s="4"/>
      <c r="T17" s="1"/>
      <c r="U17" s="1"/>
      <c r="V17" s="1"/>
      <c r="W17" s="1"/>
    </row>
    <row r="18" spans="1:23" ht="15.6" x14ac:dyDescent="0.3">
      <c r="A18">
        <f>AVERAGE(A15:A17)</f>
        <v>275.52366666666671</v>
      </c>
      <c r="M18" s="2">
        <v>10</v>
      </c>
      <c r="N18" s="4">
        <f t="shared" si="0"/>
        <v>8.4133861719851062</v>
      </c>
      <c r="O18" s="4">
        <f t="shared" si="0"/>
        <v>8.8975835717181937</v>
      </c>
      <c r="P18" s="4">
        <f t="shared" si="0"/>
        <v>9.5366717855292737</v>
      </c>
      <c r="Q18" s="4">
        <f t="shared" si="0"/>
        <v>9.6262146290975075</v>
      </c>
      <c r="R18" s="4">
        <f t="shared" si="0"/>
        <v>9.7118753026092541</v>
      </c>
      <c r="S18" s="4"/>
      <c r="T18" s="4"/>
      <c r="U18" s="4"/>
      <c r="V18" s="4"/>
      <c r="W18" s="4"/>
    </row>
    <row r="19" spans="1:23" ht="15.6" x14ac:dyDescent="0.3">
      <c r="M19" s="2">
        <v>13</v>
      </c>
      <c r="N19" s="4">
        <f t="shared" si="0"/>
        <v>10.414944185658632</v>
      </c>
      <c r="O19" s="4">
        <f t="shared" si="0"/>
        <v>11.449367067942655</v>
      </c>
      <c r="P19" s="4">
        <f t="shared" si="0"/>
        <v>12.412112821144284</v>
      </c>
      <c r="Q19" s="4">
        <f t="shared" si="0"/>
        <v>12.603063000660168</v>
      </c>
      <c r="R19" s="4">
        <f t="shared" si="0"/>
        <v>12.701877896798157</v>
      </c>
      <c r="S19" s="4"/>
      <c r="T19" s="4"/>
      <c r="U19" s="4"/>
      <c r="V19" s="4"/>
      <c r="W19" s="4"/>
    </row>
    <row r="20" spans="1:23" ht="15.6" x14ac:dyDescent="0.3">
      <c r="A20" t="s">
        <v>16</v>
      </c>
      <c r="M20" s="2">
        <v>16</v>
      </c>
      <c r="N20" s="4">
        <f t="shared" si="0"/>
        <v>12.770828937330583</v>
      </c>
      <c r="O20" s="4">
        <f t="shared" si="0"/>
        <v>14.228643028491113</v>
      </c>
      <c r="P20" s="4">
        <f t="shared" si="0"/>
        <v>15.393558912319193</v>
      </c>
      <c r="Q20" s="4">
        <f t="shared" si="0"/>
        <v>15.440259085784749</v>
      </c>
      <c r="R20" s="4">
        <f t="shared" si="0"/>
        <v>15.566043887965044</v>
      </c>
      <c r="S20" s="4"/>
      <c r="T20" s="4"/>
      <c r="U20" s="4"/>
      <c r="V20" s="4"/>
      <c r="W20" s="4"/>
    </row>
    <row r="21" spans="1:23" ht="15.6" x14ac:dyDescent="0.3">
      <c r="A21">
        <v>751.70799999999997</v>
      </c>
      <c r="M21" s="2">
        <v>19</v>
      </c>
      <c r="N21" s="4">
        <f t="shared" si="0"/>
        <v>14.675535179033403</v>
      </c>
      <c r="O21" s="4">
        <f t="shared" si="0"/>
        <v>16.35949696848682</v>
      </c>
      <c r="P21" s="4">
        <f t="shared" si="0"/>
        <v>17.638255829833728</v>
      </c>
      <c r="Q21" s="4">
        <f t="shared" si="0"/>
        <v>18.197952886779213</v>
      </c>
      <c r="R21" s="4">
        <f t="shared" si="0"/>
        <v>18.537797466034387</v>
      </c>
      <c r="S21" s="4"/>
      <c r="T21" s="4"/>
      <c r="U21" s="4"/>
      <c r="V21" s="4"/>
      <c r="W21" s="4"/>
    </row>
    <row r="22" spans="1:23" ht="15.6" x14ac:dyDescent="0.3">
      <c r="A22">
        <v>748.66800000000001</v>
      </c>
      <c r="M22" s="2">
        <v>22</v>
      </c>
      <c r="N22" s="4">
        <f t="shared" si="0"/>
        <v>15.98046105412816</v>
      </c>
      <c r="O22" s="4">
        <f t="shared" si="0"/>
        <v>18.231821636949544</v>
      </c>
      <c r="P22" s="4">
        <f>P$3/P10</f>
        <v>19.727137340633224</v>
      </c>
      <c r="Q22" s="4">
        <f t="shared" si="0"/>
        <v>20.529532479245749</v>
      </c>
      <c r="R22" s="4">
        <f t="shared" si="0"/>
        <v>20.901789893217618</v>
      </c>
      <c r="S22" s="4"/>
      <c r="T22" s="4"/>
      <c r="U22" s="4"/>
      <c r="V22" s="4"/>
      <c r="W22" s="4"/>
    </row>
    <row r="23" spans="1:23" ht="15.6" x14ac:dyDescent="0.3">
      <c r="A23">
        <v>748.50699999999995</v>
      </c>
      <c r="M23" s="2">
        <v>25</v>
      </c>
      <c r="N23" s="4">
        <f t="shared" si="0"/>
        <v>17.215795335444103</v>
      </c>
      <c r="O23" s="4">
        <f t="shared" si="0"/>
        <v>19.300103803295507</v>
      </c>
      <c r="P23" s="6">
        <f>P$3/P11</f>
        <v>22.179167594632386</v>
      </c>
      <c r="Q23" s="4">
        <f t="shared" si="0"/>
        <v>23.718391410732366</v>
      </c>
      <c r="R23" s="4">
        <f t="shared" si="0"/>
        <v>24.233839200142949</v>
      </c>
      <c r="S23" s="4"/>
      <c r="T23" s="4"/>
      <c r="U23" s="4"/>
      <c r="V23" s="4"/>
      <c r="W23" s="4"/>
    </row>
    <row r="24" spans="1:23" ht="15.6" x14ac:dyDescent="0.3">
      <c r="A24">
        <f>AVERAGE(A21:A23)</f>
        <v>749.62766666666664</v>
      </c>
      <c r="M24" s="2">
        <v>28</v>
      </c>
      <c r="N24" s="4">
        <f t="shared" si="0"/>
        <v>18.316540800268179</v>
      </c>
      <c r="O24" s="4">
        <f t="shared" si="0"/>
        <v>20.693270765076338</v>
      </c>
      <c r="P24" s="4">
        <f t="shared" si="0"/>
        <v>24.112620917396939</v>
      </c>
      <c r="Q24" s="4">
        <f t="shared" si="0"/>
        <v>25.687487292656126</v>
      </c>
      <c r="R24" s="4">
        <f t="shared" si="0"/>
        <v>26.332511284101205</v>
      </c>
      <c r="S24" s="4"/>
      <c r="T24" s="4"/>
      <c r="U24" s="4"/>
      <c r="V24" s="4"/>
      <c r="W24" s="4"/>
    </row>
    <row r="25" spans="1:23" ht="15.6" x14ac:dyDescent="0.3">
      <c r="M25" s="7" t="s">
        <v>2</v>
      </c>
      <c r="N25" s="7"/>
      <c r="O25" s="7"/>
      <c r="P25" s="7"/>
      <c r="Q25" s="7"/>
      <c r="R25" s="7"/>
      <c r="S25" s="2"/>
      <c r="T25" s="4"/>
      <c r="U25" s="4"/>
      <c r="V25" s="4"/>
      <c r="W25" s="4"/>
    </row>
    <row r="26" spans="1:23" ht="15.6" x14ac:dyDescent="0.3">
      <c r="A26" t="s">
        <v>17</v>
      </c>
      <c r="N26" s="1" t="s">
        <v>19</v>
      </c>
      <c r="O26" s="1" t="s">
        <v>20</v>
      </c>
      <c r="P26" s="1" t="s">
        <v>21</v>
      </c>
      <c r="Q26" s="1" t="s">
        <v>22</v>
      </c>
      <c r="R26" s="1" t="s">
        <v>23</v>
      </c>
      <c r="S26" s="1"/>
      <c r="T26" s="4"/>
      <c r="U26" s="4"/>
      <c r="V26" s="4"/>
      <c r="W26" s="4"/>
    </row>
    <row r="27" spans="1:23" ht="15.6" x14ac:dyDescent="0.3">
      <c r="A27">
        <v>1591.35</v>
      </c>
      <c r="M27" s="2">
        <v>1</v>
      </c>
      <c r="N27" s="4">
        <f>N15/$M27</f>
        <v>1</v>
      </c>
      <c r="O27" s="4">
        <f t="shared" ref="O27:R27" si="1">O15/$M27</f>
        <v>1</v>
      </c>
      <c r="P27" s="4">
        <f t="shared" si="1"/>
        <v>1</v>
      </c>
      <c r="Q27" s="4">
        <f t="shared" si="1"/>
        <v>1</v>
      </c>
      <c r="R27" s="4">
        <f t="shared" si="1"/>
        <v>1</v>
      </c>
      <c r="S27" s="4"/>
      <c r="T27" s="4"/>
      <c r="U27" s="4"/>
      <c r="V27" s="4"/>
      <c r="W27" s="4"/>
    </row>
    <row r="28" spans="1:23" ht="15.6" x14ac:dyDescent="0.3">
      <c r="A28">
        <v>1591.52</v>
      </c>
      <c r="M28" s="2">
        <v>4</v>
      </c>
      <c r="N28" s="4">
        <f>N16/$M28</f>
        <v>0.93188151477796333</v>
      </c>
      <c r="O28" s="4">
        <f t="shared" ref="O28:R28" si="2">O16/$M28</f>
        <v>0.96043691181787305</v>
      </c>
      <c r="P28" s="4">
        <f t="shared" si="2"/>
        <v>0.9800374101442767</v>
      </c>
      <c r="Q28" s="4">
        <f t="shared" si="2"/>
        <v>0.98535819129825186</v>
      </c>
      <c r="R28" s="4">
        <f t="shared" si="2"/>
        <v>0.98518492531584434</v>
      </c>
      <c r="S28" s="4"/>
      <c r="T28" s="4"/>
      <c r="U28" s="4"/>
      <c r="V28" s="4"/>
      <c r="W28" s="4"/>
    </row>
    <row r="29" spans="1:23" ht="15.6" x14ac:dyDescent="0.3">
      <c r="A29">
        <v>1591.08</v>
      </c>
      <c r="M29" s="2">
        <v>7</v>
      </c>
      <c r="N29" s="4">
        <f t="shared" ref="N29:R29" si="3">N17/$M29</f>
        <v>0.89663978032041614</v>
      </c>
      <c r="O29" s="4">
        <f t="shared" si="3"/>
        <v>0.94873100742593197</v>
      </c>
      <c r="P29" s="4">
        <f t="shared" si="3"/>
        <v>0.97768502888861375</v>
      </c>
      <c r="Q29" s="4">
        <f t="shared" si="3"/>
        <v>0.98091713763170996</v>
      </c>
      <c r="R29" s="4">
        <f t="shared" si="3"/>
        <v>0.98304993303494204</v>
      </c>
      <c r="S29" s="4"/>
      <c r="T29" s="4"/>
      <c r="U29" s="4"/>
      <c r="V29" s="4"/>
      <c r="W29" s="4"/>
    </row>
    <row r="30" spans="1:23" ht="15.6" x14ac:dyDescent="0.3">
      <c r="A30">
        <f>AVERAGE(A27:A29)</f>
        <v>1591.3166666666666</v>
      </c>
      <c r="M30" s="2">
        <v>10</v>
      </c>
      <c r="N30" s="4">
        <f t="shared" ref="N30:R30" si="4">N18/$M30</f>
        <v>0.84133861719851066</v>
      </c>
      <c r="O30" s="4">
        <f t="shared" si="4"/>
        <v>0.88975835717181939</v>
      </c>
      <c r="P30" s="4">
        <f t="shared" si="4"/>
        <v>0.95366717855292737</v>
      </c>
      <c r="Q30" s="4">
        <f t="shared" si="4"/>
        <v>0.9626214629097507</v>
      </c>
      <c r="R30" s="4">
        <f t="shared" si="4"/>
        <v>0.97118753026092541</v>
      </c>
      <c r="S30" s="4"/>
    </row>
    <row r="31" spans="1:23" ht="15.6" x14ac:dyDescent="0.3">
      <c r="M31" s="2">
        <v>13</v>
      </c>
      <c r="N31" s="4">
        <f t="shared" ref="N31:R31" si="5">N19/$M31</f>
        <v>0.80114955274297173</v>
      </c>
      <c r="O31" s="4">
        <f t="shared" si="5"/>
        <v>0.88072054368789654</v>
      </c>
      <c r="P31" s="4">
        <f t="shared" si="5"/>
        <v>0.95477790931879103</v>
      </c>
      <c r="Q31" s="4">
        <f t="shared" si="5"/>
        <v>0.96946638466616675</v>
      </c>
      <c r="R31" s="4">
        <f t="shared" si="5"/>
        <v>0.97706753052293516</v>
      </c>
      <c r="S31" s="4"/>
      <c r="T31" s="2"/>
      <c r="U31" s="2"/>
      <c r="V31" s="2"/>
      <c r="W31" s="2"/>
    </row>
    <row r="32" spans="1:23" ht="15.6" x14ac:dyDescent="0.3">
      <c r="M32" s="2">
        <v>16</v>
      </c>
      <c r="N32" s="4">
        <f t="shared" ref="N32:R32" si="6">N20/$M32</f>
        <v>0.79817680858316142</v>
      </c>
      <c r="O32" s="4">
        <f t="shared" si="6"/>
        <v>0.88929018928069459</v>
      </c>
      <c r="P32" s="4">
        <f t="shared" si="6"/>
        <v>0.96209743201994957</v>
      </c>
      <c r="Q32" s="4">
        <f t="shared" si="6"/>
        <v>0.96501619286154683</v>
      </c>
      <c r="R32" s="4">
        <f t="shared" si="6"/>
        <v>0.97287774299781526</v>
      </c>
      <c r="S32" s="4"/>
      <c r="T32" s="1"/>
      <c r="U32" s="1"/>
      <c r="V32" s="1"/>
      <c r="W32" s="1"/>
    </row>
    <row r="33" spans="1:23" ht="15.6" x14ac:dyDescent="0.3">
      <c r="A33" t="s">
        <v>4</v>
      </c>
      <c r="M33" s="2">
        <v>19</v>
      </c>
      <c r="N33" s="4">
        <f t="shared" ref="N33:R33" si="7">N21/$M33</f>
        <v>0.7723965883701791</v>
      </c>
      <c r="O33" s="4">
        <f t="shared" si="7"/>
        <v>0.86102615623614842</v>
      </c>
      <c r="P33" s="4">
        <f t="shared" si="7"/>
        <v>0.92832925420177514</v>
      </c>
      <c r="Q33" s="4">
        <f t="shared" si="7"/>
        <v>0.9577869940410112</v>
      </c>
      <c r="R33" s="4">
        <f t="shared" si="7"/>
        <v>0.97567355084391516</v>
      </c>
      <c r="S33" s="4"/>
      <c r="T33" s="4"/>
      <c r="U33" s="4"/>
      <c r="V33" s="4"/>
      <c r="W33" s="4"/>
    </row>
    <row r="34" spans="1:23" ht="15.6" x14ac:dyDescent="0.3">
      <c r="A34" t="s">
        <v>13</v>
      </c>
      <c r="M34" s="2">
        <v>22</v>
      </c>
      <c r="N34" s="4">
        <f t="shared" ref="N34:R34" si="8">N22/$M34</f>
        <v>0.72638459336946182</v>
      </c>
      <c r="O34" s="4">
        <f t="shared" si="8"/>
        <v>0.82871916531588841</v>
      </c>
      <c r="P34" s="4">
        <f t="shared" si="8"/>
        <v>0.89668806093787379</v>
      </c>
      <c r="Q34" s="4">
        <f t="shared" si="8"/>
        <v>0.93316056723844309</v>
      </c>
      <c r="R34" s="4">
        <f t="shared" si="8"/>
        <v>0.95008135878261901</v>
      </c>
      <c r="S34" s="4"/>
      <c r="T34" s="4"/>
      <c r="U34" s="4"/>
      <c r="V34" s="4"/>
      <c r="W34" s="4"/>
    </row>
    <row r="35" spans="1:23" ht="15.6" x14ac:dyDescent="0.3">
      <c r="A35">
        <v>0.79606500000000002</v>
      </c>
      <c r="M35" s="2">
        <v>25</v>
      </c>
      <c r="N35" s="4">
        <f t="shared" ref="N35:R36" si="9">N23/$M35</f>
        <v>0.68863181341776414</v>
      </c>
      <c r="O35" s="4">
        <f t="shared" si="9"/>
        <v>0.77200415213182028</v>
      </c>
      <c r="P35" s="4">
        <f t="shared" si="9"/>
        <v>0.88716670378529539</v>
      </c>
      <c r="Q35" s="4">
        <f t="shared" si="9"/>
        <v>0.94873565642929458</v>
      </c>
      <c r="R35" s="4">
        <f t="shared" si="9"/>
        <v>0.96935356800571792</v>
      </c>
      <c r="S35" s="4"/>
      <c r="T35" s="4"/>
      <c r="U35" s="4"/>
      <c r="V35" s="4"/>
      <c r="W35" s="4"/>
    </row>
    <row r="36" spans="1:23" ht="15.6" x14ac:dyDescent="0.3">
      <c r="A36">
        <v>0.66328299999999996</v>
      </c>
      <c r="M36" s="2">
        <v>28</v>
      </c>
      <c r="N36" s="4">
        <f t="shared" si="9"/>
        <v>0.65416217143814925</v>
      </c>
      <c r="O36" s="4">
        <f t="shared" si="9"/>
        <v>0.73904538446701207</v>
      </c>
      <c r="P36" s="4">
        <f t="shared" si="9"/>
        <v>0.86116503276417633</v>
      </c>
      <c r="Q36" s="4">
        <f t="shared" si="9"/>
        <v>0.91741026045200447</v>
      </c>
      <c r="R36" s="4">
        <f t="shared" si="9"/>
        <v>0.94044683157504305</v>
      </c>
      <c r="S36" s="4"/>
      <c r="T36" s="4"/>
      <c r="U36" s="4"/>
      <c r="V36" s="4"/>
      <c r="W36" s="4"/>
    </row>
    <row r="37" spans="1:23" ht="15.6" x14ac:dyDescent="0.3">
      <c r="A37">
        <v>0.65142999999999995</v>
      </c>
      <c r="M37" s="7" t="s">
        <v>3</v>
      </c>
      <c r="N37" s="7"/>
      <c r="O37" s="7"/>
      <c r="P37" s="7"/>
      <c r="Q37" s="7"/>
      <c r="R37" s="7"/>
      <c r="S37" s="2"/>
      <c r="T37" s="4"/>
      <c r="U37" s="4"/>
      <c r="V37" s="4"/>
      <c r="W37" s="4"/>
    </row>
    <row r="38" spans="1:23" ht="15.6" x14ac:dyDescent="0.3">
      <c r="A38">
        <f>AVERAGE(A35:A37)</f>
        <v>0.70359266666666664</v>
      </c>
      <c r="N38" s="1" t="s">
        <v>19</v>
      </c>
      <c r="O38" s="1" t="s">
        <v>20</v>
      </c>
      <c r="P38" s="1" t="s">
        <v>21</v>
      </c>
      <c r="Q38" s="1" t="s">
        <v>22</v>
      </c>
      <c r="R38" s="1" t="s">
        <v>23</v>
      </c>
      <c r="S38" s="1"/>
      <c r="T38" s="4"/>
      <c r="U38" s="4"/>
      <c r="V38" s="4"/>
      <c r="W38" s="4"/>
    </row>
    <row r="39" spans="1:23" ht="15.6" x14ac:dyDescent="0.3">
      <c r="M39" s="2">
        <v>1</v>
      </c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6" x14ac:dyDescent="0.3">
      <c r="A40" t="s">
        <v>14</v>
      </c>
      <c r="M40" s="2">
        <v>4</v>
      </c>
      <c r="N40" s="5">
        <f t="shared" ref="N40:O42" si="10">((1/N16)-(1/$M40))/(1-(1/$M40))</f>
        <v>2.436593212828031E-2</v>
      </c>
      <c r="O40" s="5">
        <f t="shared" si="10"/>
        <v>1.3730934222163427E-2</v>
      </c>
      <c r="P40" s="5">
        <f t="shared" ref="P40:R40" si="11">((1/P16)-(1/$M40))/(1-(1/$M40))</f>
        <v>6.7897373607348488E-3</v>
      </c>
      <c r="Q40" s="5">
        <f t="shared" si="11"/>
        <v>4.9531256183625123E-3</v>
      </c>
      <c r="R40" s="5">
        <f t="shared" si="11"/>
        <v>5.0126205762524023E-3</v>
      </c>
      <c r="S40" s="5"/>
      <c r="T40" s="4"/>
      <c r="U40" s="4"/>
      <c r="V40" s="4"/>
      <c r="W40" s="4"/>
    </row>
    <row r="41" spans="1:23" ht="15.6" x14ac:dyDescent="0.3">
      <c r="A41">
        <v>15.1945</v>
      </c>
      <c r="M41" s="2">
        <v>7</v>
      </c>
      <c r="N41" s="5">
        <f t="shared" si="10"/>
        <v>1.9212512826248515E-2</v>
      </c>
      <c r="O41" s="5">
        <f t="shared" si="10"/>
        <v>9.0065909396822713E-3</v>
      </c>
      <c r="P41" s="5">
        <f t="shared" ref="P41:R41" si="12">((1/P17)-(1/$M41))/(1-(1/$M41))</f>
        <v>3.8040490976173438E-3</v>
      </c>
      <c r="Q41" s="5">
        <f t="shared" si="12"/>
        <v>3.2423503875776043E-3</v>
      </c>
      <c r="R41" s="5">
        <f t="shared" si="12"/>
        <v>2.8737209229254823E-3</v>
      </c>
      <c r="S41" s="5"/>
      <c r="T41" s="4"/>
      <c r="U41" s="4"/>
      <c r="V41" s="4"/>
      <c r="W41" s="4"/>
    </row>
    <row r="42" spans="1:23" ht="15.6" x14ac:dyDescent="0.3">
      <c r="A42">
        <v>15.0883</v>
      </c>
      <c r="M42" s="2">
        <v>10</v>
      </c>
      <c r="N42" s="5">
        <f t="shared" si="10"/>
        <v>2.0953563967145598E-2</v>
      </c>
      <c r="O42" s="5">
        <f t="shared" si="10"/>
        <v>1.3766739392353927E-2</v>
      </c>
      <c r="P42" s="5">
        <f t="shared" ref="P42:R42" si="13">((1/P18)-(1/$M42))/(1-(1/$M42))</f>
        <v>5.3982053568295734E-3</v>
      </c>
      <c r="Q42" s="5">
        <f t="shared" si="13"/>
        <v>4.3144381751592424E-3</v>
      </c>
      <c r="R42" s="5">
        <f t="shared" si="13"/>
        <v>3.2963618526936048E-3</v>
      </c>
      <c r="S42" s="5"/>
      <c r="T42" s="4"/>
      <c r="U42" s="4"/>
      <c r="V42" s="4"/>
      <c r="W42" s="4"/>
    </row>
    <row r="43" spans="1:23" ht="15.6" x14ac:dyDescent="0.3">
      <c r="A43">
        <v>15.355700000000001</v>
      </c>
      <c r="M43" s="2">
        <v>13</v>
      </c>
      <c r="N43" s="5">
        <f t="shared" ref="N43:N48" si="14">((1/N19)-(1/$M43))/(1-(1/$M43))</f>
        <v>2.0683866761227149E-2</v>
      </c>
      <c r="O43" s="5">
        <f t="shared" ref="O43:R43" si="15">((1/O19)-(1/$M43))/(1-(1/$M43))</f>
        <v>1.1286161954452766E-2</v>
      </c>
      <c r="P43" s="5">
        <f t="shared" si="15"/>
        <v>3.9469991083645132E-3</v>
      </c>
      <c r="Q43" s="5">
        <f t="shared" si="15"/>
        <v>2.624606675106412E-3</v>
      </c>
      <c r="R43" s="5">
        <f t="shared" si="15"/>
        <v>1.9558925697448189E-3</v>
      </c>
      <c r="S43" s="5"/>
      <c r="T43" s="4"/>
      <c r="U43" s="4"/>
      <c r="V43" s="4"/>
      <c r="W43" s="4"/>
    </row>
    <row r="44" spans="1:23" ht="15.6" x14ac:dyDescent="0.3">
      <c r="A44">
        <f>AVERAGE(A41:A43)</f>
        <v>15.212833333333334</v>
      </c>
      <c r="M44" s="2">
        <v>16</v>
      </c>
      <c r="N44" s="5">
        <f t="shared" si="14"/>
        <v>1.6857016243898276E-2</v>
      </c>
      <c r="O44" s="5">
        <f t="shared" ref="O44:R44" si="16">((1/O20)-(1/$M44))/(1-(1/$M44))</f>
        <v>8.2994888922856159E-3</v>
      </c>
      <c r="P44" s="5">
        <f t="shared" si="16"/>
        <v>2.626384585635503E-3</v>
      </c>
      <c r="Q44" s="5">
        <f t="shared" si="16"/>
        <v>2.4168027712720679E-3</v>
      </c>
      <c r="R44" s="5">
        <f t="shared" si="16"/>
        <v>1.8585587755771903E-3</v>
      </c>
      <c r="S44" s="5"/>
      <c r="T44" s="4"/>
      <c r="U44" s="4"/>
      <c r="V44" s="4"/>
      <c r="W44" s="4"/>
    </row>
    <row r="45" spans="1:23" ht="15.6" x14ac:dyDescent="0.3">
      <c r="M45" s="2">
        <v>19</v>
      </c>
      <c r="N45" s="5">
        <f t="shared" si="14"/>
        <v>1.6370649702267231E-2</v>
      </c>
      <c r="O45" s="5">
        <f t="shared" ref="O45:R45" si="17">((1/O21)-(1/$M45))/(1-(1/$M45))</f>
        <v>8.9669390901456324E-3</v>
      </c>
      <c r="P45" s="5">
        <f t="shared" si="17"/>
        <v>4.2891119523374901E-3</v>
      </c>
      <c r="Q45" s="5">
        <f t="shared" si="17"/>
        <v>2.4485266685728099E-3</v>
      </c>
      <c r="R45" s="5">
        <f t="shared" si="17"/>
        <v>1.3851655570567725E-3</v>
      </c>
      <c r="S45" s="5"/>
    </row>
    <row r="46" spans="1:23" ht="15.6" x14ac:dyDescent="0.3">
      <c r="A46" t="s">
        <v>15</v>
      </c>
      <c r="M46" s="2">
        <v>22</v>
      </c>
      <c r="N46" s="5">
        <f t="shared" si="14"/>
        <v>1.7937199104411019E-2</v>
      </c>
      <c r="O46" s="5">
        <f t="shared" ref="O46:R46" si="18">((1/O22)-(1/$M46))/(1-(1/$M46))</f>
        <v>9.8419712785862406E-3</v>
      </c>
      <c r="P46" s="5">
        <f t="shared" si="18"/>
        <v>5.4864298523947704E-3</v>
      </c>
      <c r="Q46" s="5">
        <f t="shared" si="18"/>
        <v>3.4108065034529332E-3</v>
      </c>
      <c r="R46" s="5">
        <f t="shared" si="18"/>
        <v>2.5019732586422615E-3</v>
      </c>
      <c r="S46" s="5"/>
      <c r="T46" s="2"/>
      <c r="U46" s="2"/>
      <c r="V46" s="2"/>
      <c r="W46" s="2"/>
    </row>
    <row r="47" spans="1:23" ht="15.6" x14ac:dyDescent="0.3">
      <c r="A47">
        <v>70.6096</v>
      </c>
      <c r="M47" s="2">
        <v>25</v>
      </c>
      <c r="N47" s="5">
        <f t="shared" si="14"/>
        <v>1.883978373949434E-2</v>
      </c>
      <c r="O47" s="5">
        <f t="shared" ref="O47:R48" si="19">((1/O23)-(1/$M47))/(1-(1/$M47))</f>
        <v>1.2305409197961654E-2</v>
      </c>
      <c r="P47" s="5">
        <f t="shared" si="19"/>
        <v>5.2993279867468348E-3</v>
      </c>
      <c r="Q47" s="5">
        <f t="shared" si="19"/>
        <v>2.2514325259843826E-3</v>
      </c>
      <c r="R47" s="5">
        <f t="shared" si="19"/>
        <v>1.3173053760512756E-3</v>
      </c>
      <c r="S47" s="5"/>
      <c r="T47" s="1"/>
      <c r="U47" s="1"/>
      <c r="V47" s="1"/>
      <c r="W47" s="1"/>
    </row>
    <row r="48" spans="1:23" ht="15.6" x14ac:dyDescent="0.3">
      <c r="A48">
        <v>70.645200000000003</v>
      </c>
      <c r="M48" s="2">
        <v>28</v>
      </c>
      <c r="N48" s="5">
        <f t="shared" si="14"/>
        <v>1.9580478701625444E-2</v>
      </c>
      <c r="O48" s="5">
        <f t="shared" si="19"/>
        <v>1.307766202673909E-2</v>
      </c>
      <c r="P48" s="5">
        <f t="shared" si="19"/>
        <v>5.971022542617721E-3</v>
      </c>
      <c r="Q48" s="5">
        <f t="shared" si="19"/>
        <v>3.334254449052334E-3</v>
      </c>
      <c r="R48" s="5">
        <f t="shared" si="19"/>
        <v>2.3453456703490813E-3</v>
      </c>
      <c r="S48" s="5"/>
      <c r="T48" s="4"/>
      <c r="U48" s="4"/>
      <c r="V48" s="4"/>
      <c r="W48" s="4"/>
    </row>
    <row r="49" spans="1:23" ht="15.6" x14ac:dyDescent="0.3">
      <c r="A49">
        <v>69.597099999999998</v>
      </c>
      <c r="M49" s="2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6" x14ac:dyDescent="0.3">
      <c r="A50">
        <f>AVERAGE(A47:A49)</f>
        <v>70.283966666666672</v>
      </c>
      <c r="M50" s="2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">
      <c r="T51" s="4"/>
      <c r="U51" s="4"/>
      <c r="V51" s="4"/>
      <c r="W51" s="4"/>
    </row>
    <row r="52" spans="1:23" x14ac:dyDescent="0.3">
      <c r="A52" t="s">
        <v>16</v>
      </c>
      <c r="T52" s="4"/>
      <c r="U52" s="4"/>
      <c r="V52" s="4"/>
      <c r="W52" s="4"/>
    </row>
    <row r="53" spans="1:23" x14ac:dyDescent="0.3">
      <c r="A53">
        <v>189.72800000000001</v>
      </c>
      <c r="T53" s="4"/>
      <c r="U53" s="4"/>
      <c r="V53" s="4"/>
      <c r="W53" s="4"/>
    </row>
    <row r="54" spans="1:23" x14ac:dyDescent="0.3">
      <c r="A54">
        <v>191.20099999999999</v>
      </c>
      <c r="T54" s="4"/>
      <c r="U54" s="4"/>
      <c r="V54" s="4"/>
      <c r="W54" s="4"/>
    </row>
    <row r="55" spans="1:23" x14ac:dyDescent="0.3">
      <c r="A55">
        <v>189.64599999999999</v>
      </c>
      <c r="T55" s="4"/>
      <c r="U55" s="4"/>
      <c r="V55" s="4"/>
      <c r="W55" s="4"/>
    </row>
    <row r="56" spans="1:23" x14ac:dyDescent="0.3">
      <c r="A56">
        <f>AVERAGE(A53:A55)</f>
        <v>190.19166666666663</v>
      </c>
      <c r="T56" s="4"/>
      <c r="U56" s="4"/>
      <c r="V56" s="4"/>
      <c r="W56" s="4"/>
    </row>
    <row r="57" spans="1:23" x14ac:dyDescent="0.3">
      <c r="T57" s="4"/>
      <c r="U57" s="4"/>
      <c r="V57" s="4"/>
      <c r="W57" s="4"/>
    </row>
    <row r="58" spans="1:23" x14ac:dyDescent="0.3">
      <c r="A58" t="s">
        <v>17</v>
      </c>
      <c r="T58" s="4"/>
      <c r="U58" s="4"/>
      <c r="V58" s="4"/>
      <c r="W58" s="4"/>
    </row>
    <row r="59" spans="1:23" x14ac:dyDescent="0.3">
      <c r="A59">
        <v>404.892</v>
      </c>
      <c r="T59" s="4"/>
      <c r="U59" s="4"/>
      <c r="V59" s="4"/>
      <c r="W59" s="4"/>
    </row>
    <row r="60" spans="1:23" x14ac:dyDescent="0.3">
      <c r="A60">
        <v>403.39400000000001</v>
      </c>
    </row>
    <row r="61" spans="1:23" x14ac:dyDescent="0.3">
      <c r="A61">
        <v>403.149</v>
      </c>
    </row>
    <row r="62" spans="1:23" x14ac:dyDescent="0.3">
      <c r="A62">
        <f>AVERAGE(A59:A61)</f>
        <v>403.81166666666667</v>
      </c>
    </row>
    <row r="65" spans="1:1" x14ac:dyDescent="0.3">
      <c r="A65" t="s">
        <v>5</v>
      </c>
    </row>
    <row r="66" spans="1:1" x14ac:dyDescent="0.3">
      <c r="A66" t="s">
        <v>13</v>
      </c>
    </row>
    <row r="67" spans="1:1" x14ac:dyDescent="0.3">
      <c r="A67">
        <v>0.43521100000000001</v>
      </c>
    </row>
    <row r="68" spans="1:1" x14ac:dyDescent="0.3">
      <c r="A68">
        <v>0.40787099999999998</v>
      </c>
    </row>
    <row r="69" spans="1:1" x14ac:dyDescent="0.3">
      <c r="A69">
        <v>0.41048400000000002</v>
      </c>
    </row>
    <row r="70" spans="1:1" x14ac:dyDescent="0.3">
      <c r="A70">
        <f>AVERAGE(A67:A69)</f>
        <v>0.4178553333333333</v>
      </c>
    </row>
    <row r="72" spans="1:1" x14ac:dyDescent="0.3">
      <c r="A72" t="s">
        <v>14</v>
      </c>
    </row>
    <row r="73" spans="1:1" x14ac:dyDescent="0.3">
      <c r="A73">
        <v>8.9135200000000001</v>
      </c>
    </row>
    <row r="74" spans="1:1" x14ac:dyDescent="0.3">
      <c r="A74">
        <v>8.7260799999999996</v>
      </c>
    </row>
    <row r="75" spans="1:1" x14ac:dyDescent="0.3">
      <c r="A75">
        <v>8.7613199999999996</v>
      </c>
    </row>
    <row r="76" spans="1:1" x14ac:dyDescent="0.3">
      <c r="A76">
        <f>AVERAGE(A73:A75)</f>
        <v>8.8003066666666658</v>
      </c>
    </row>
    <row r="78" spans="1:1" x14ac:dyDescent="0.3">
      <c r="A78" t="s">
        <v>15</v>
      </c>
    </row>
    <row r="79" spans="1:1" x14ac:dyDescent="0.3">
      <c r="A79">
        <v>40.343200000000003</v>
      </c>
    </row>
    <row r="80" spans="1:1" x14ac:dyDescent="0.3">
      <c r="A80">
        <v>40.2667</v>
      </c>
    </row>
    <row r="81" spans="1:1" x14ac:dyDescent="0.3">
      <c r="A81">
        <v>40.166800000000002</v>
      </c>
    </row>
    <row r="82" spans="1:1" x14ac:dyDescent="0.3">
      <c r="A82">
        <f>AVERAGE(A79:A81)</f>
        <v>40.258900000000004</v>
      </c>
    </row>
    <row r="84" spans="1:1" x14ac:dyDescent="0.3">
      <c r="A84" t="s">
        <v>16</v>
      </c>
    </row>
    <row r="85" spans="1:1" x14ac:dyDescent="0.3">
      <c r="A85">
        <v>108.997</v>
      </c>
    </row>
    <row r="86" spans="1:1" x14ac:dyDescent="0.3">
      <c r="A86">
        <v>109.21</v>
      </c>
    </row>
    <row r="87" spans="1:1" x14ac:dyDescent="0.3">
      <c r="A87">
        <v>109.312</v>
      </c>
    </row>
    <row r="88" spans="1:1" x14ac:dyDescent="0.3">
      <c r="A88">
        <f>AVERAGE(A85:A87)</f>
        <v>109.173</v>
      </c>
    </row>
    <row r="90" spans="1:1" x14ac:dyDescent="0.3">
      <c r="A90" t="s">
        <v>17</v>
      </c>
    </row>
    <row r="91" spans="1:1" x14ac:dyDescent="0.3">
      <c r="A91">
        <v>231.249</v>
      </c>
    </row>
    <row r="92" spans="1:1" x14ac:dyDescent="0.3">
      <c r="A92">
        <v>231.184</v>
      </c>
    </row>
    <row r="93" spans="1:1" x14ac:dyDescent="0.3">
      <c r="A93">
        <v>231.31899999999999</v>
      </c>
    </row>
    <row r="94" spans="1:1" x14ac:dyDescent="0.3">
      <c r="A94">
        <f>AVERAGE(A91:A93)</f>
        <v>231.25066666666666</v>
      </c>
    </row>
    <row r="97" spans="1:1" x14ac:dyDescent="0.3">
      <c r="A97" t="s">
        <v>6</v>
      </c>
    </row>
    <row r="98" spans="1:1" x14ac:dyDescent="0.3">
      <c r="A98" t="s">
        <v>13</v>
      </c>
    </row>
    <row r="99" spans="1:1" x14ac:dyDescent="0.3">
      <c r="A99">
        <v>0.310166</v>
      </c>
    </row>
    <row r="100" spans="1:1" x14ac:dyDescent="0.3">
      <c r="A100">
        <v>0.31252200000000002</v>
      </c>
    </row>
    <row r="101" spans="1:1" x14ac:dyDescent="0.3">
      <c r="A101">
        <v>0.31248599999999999</v>
      </c>
    </row>
    <row r="102" spans="1:1" x14ac:dyDescent="0.3">
      <c r="A102">
        <f>AVERAGE(A99:A101)</f>
        <v>0.31172466666666665</v>
      </c>
    </row>
    <row r="104" spans="1:1" x14ac:dyDescent="0.3">
      <c r="A104" t="s">
        <v>14</v>
      </c>
    </row>
    <row r="105" spans="1:1" x14ac:dyDescent="0.3">
      <c r="A105">
        <v>6.7008000000000001</v>
      </c>
    </row>
    <row r="106" spans="1:1" x14ac:dyDescent="0.3">
      <c r="A106">
        <v>6.47234</v>
      </c>
    </row>
    <row r="107" spans="1:1" x14ac:dyDescent="0.3">
      <c r="A107">
        <v>6.5323900000000004</v>
      </c>
    </row>
    <row r="108" spans="1:1" x14ac:dyDescent="0.3">
      <c r="A108">
        <f>AVERAGE(A105:A107)</f>
        <v>6.5685099999999998</v>
      </c>
    </row>
    <row r="110" spans="1:1" x14ac:dyDescent="0.3">
      <c r="A110" t="s">
        <v>15</v>
      </c>
    </row>
    <row r="111" spans="1:1" x14ac:dyDescent="0.3">
      <c r="A111">
        <v>29.346399999999999</v>
      </c>
    </row>
    <row r="112" spans="1:1" x14ac:dyDescent="0.3">
      <c r="A112">
        <v>28.788900000000002</v>
      </c>
    </row>
    <row r="113" spans="1:1" x14ac:dyDescent="0.3">
      <c r="A113">
        <v>28.537600000000001</v>
      </c>
    </row>
    <row r="114" spans="1:1" x14ac:dyDescent="0.3">
      <c r="A114">
        <f>AVERAGE(A111:A113)</f>
        <v>28.890966666666667</v>
      </c>
    </row>
    <row r="116" spans="1:1" x14ac:dyDescent="0.3">
      <c r="A116" t="s">
        <v>16</v>
      </c>
    </row>
    <row r="117" spans="1:1" x14ac:dyDescent="0.3">
      <c r="A117">
        <v>78.078000000000003</v>
      </c>
    </row>
    <row r="118" spans="1:1" x14ac:dyDescent="0.3">
      <c r="A118">
        <v>77.859300000000005</v>
      </c>
    </row>
    <row r="119" spans="1:1" x14ac:dyDescent="0.3">
      <c r="A119">
        <v>77.683400000000006</v>
      </c>
    </row>
    <row r="120" spans="1:1" x14ac:dyDescent="0.3">
      <c r="A120">
        <f>AVERAGE(A117:A119)</f>
        <v>77.873566666666662</v>
      </c>
    </row>
    <row r="122" spans="1:1" x14ac:dyDescent="0.3">
      <c r="A122" t="s">
        <v>17</v>
      </c>
    </row>
    <row r="123" spans="1:1" x14ac:dyDescent="0.3">
      <c r="A123">
        <v>163.816</v>
      </c>
    </row>
    <row r="124" spans="1:1" x14ac:dyDescent="0.3">
      <c r="A124">
        <v>163.77000000000001</v>
      </c>
    </row>
    <row r="125" spans="1:1" x14ac:dyDescent="0.3">
      <c r="A125">
        <v>163.97200000000001</v>
      </c>
    </row>
    <row r="126" spans="1:1" x14ac:dyDescent="0.3">
      <c r="A126">
        <f>AVERAGE(A123:A125)</f>
        <v>163.85266666666666</v>
      </c>
    </row>
    <row r="129" spans="1:1" x14ac:dyDescent="0.3">
      <c r="A129" t="s">
        <v>7</v>
      </c>
    </row>
    <row r="130" spans="1:1" x14ac:dyDescent="0.3">
      <c r="A130" t="s">
        <v>13</v>
      </c>
    </row>
    <row r="131" spans="1:1" x14ac:dyDescent="0.3">
      <c r="A131">
        <v>0.23924999999999999</v>
      </c>
    </row>
    <row r="132" spans="1:1" x14ac:dyDescent="0.3">
      <c r="A132">
        <v>0.257662</v>
      </c>
    </row>
    <row r="133" spans="1:1" x14ac:dyDescent="0.3">
      <c r="A133">
        <v>0.25853900000000002</v>
      </c>
    </row>
    <row r="134" spans="1:1" x14ac:dyDescent="0.3">
      <c r="A134">
        <f>AVERAGE(A131:A133)</f>
        <v>0.25181700000000001</v>
      </c>
    </row>
    <row r="136" spans="1:1" x14ac:dyDescent="0.3">
      <c r="A136" t="s">
        <v>14</v>
      </c>
    </row>
    <row r="137" spans="1:1" x14ac:dyDescent="0.3">
      <c r="A137">
        <v>4.9989100000000004</v>
      </c>
    </row>
    <row r="138" spans="1:1" x14ac:dyDescent="0.3">
      <c r="A138">
        <v>5.0803399999999996</v>
      </c>
    </row>
    <row r="139" spans="1:1" x14ac:dyDescent="0.3">
      <c r="A139">
        <v>5.2343999999999999</v>
      </c>
    </row>
    <row r="140" spans="1:1" x14ac:dyDescent="0.3">
      <c r="A140">
        <f>AVERAGE(A137:A139)</f>
        <v>5.1045499999999997</v>
      </c>
    </row>
    <row r="142" spans="1:1" x14ac:dyDescent="0.3">
      <c r="A142" t="s">
        <v>15</v>
      </c>
    </row>
    <row r="143" spans="1:1" x14ac:dyDescent="0.3">
      <c r="A143">
        <v>22.955300000000001</v>
      </c>
    </row>
    <row r="144" spans="1:1" x14ac:dyDescent="0.3">
      <c r="A144">
        <v>21.759799999999998</v>
      </c>
    </row>
    <row r="145" spans="1:1" x14ac:dyDescent="0.3">
      <c r="A145">
        <v>21.878799999999998</v>
      </c>
    </row>
    <row r="146" spans="1:1" x14ac:dyDescent="0.3">
      <c r="A146">
        <f>AVERAGE(A143:A145)</f>
        <v>22.197966666666662</v>
      </c>
    </row>
    <row r="148" spans="1:1" x14ac:dyDescent="0.3">
      <c r="A148" t="s">
        <v>16</v>
      </c>
    </row>
    <row r="149" spans="1:1" x14ac:dyDescent="0.3">
      <c r="A149">
        <v>59.246600000000001</v>
      </c>
    </row>
    <row r="150" spans="1:1" x14ac:dyDescent="0.3">
      <c r="A150">
        <v>59.617199999999997</v>
      </c>
    </row>
    <row r="151" spans="1:1" x14ac:dyDescent="0.3">
      <c r="A151">
        <v>59.575600000000001</v>
      </c>
    </row>
    <row r="152" spans="1:1" x14ac:dyDescent="0.3">
      <c r="A152">
        <f>AVERAGE(A149:A151)</f>
        <v>59.479800000000004</v>
      </c>
    </row>
    <row r="154" spans="1:1" x14ac:dyDescent="0.3">
      <c r="A154" t="s">
        <v>17</v>
      </c>
    </row>
    <row r="155" spans="1:1" x14ac:dyDescent="0.3">
      <c r="A155">
        <v>125.27</v>
      </c>
    </row>
    <row r="156" spans="1:1" x14ac:dyDescent="0.3">
      <c r="A156">
        <v>125.41800000000001</v>
      </c>
    </row>
    <row r="157" spans="1:1" x14ac:dyDescent="0.3">
      <c r="A157">
        <v>125.158</v>
      </c>
    </row>
    <row r="158" spans="1:1" x14ac:dyDescent="0.3">
      <c r="A158">
        <f>AVERAGE(A155:A157)</f>
        <v>125.282</v>
      </c>
    </row>
    <row r="160" spans="1:1" x14ac:dyDescent="0.3">
      <c r="A160" t="s">
        <v>8</v>
      </c>
    </row>
    <row r="161" spans="1:1" x14ac:dyDescent="0.3">
      <c r="A161" t="s">
        <v>13</v>
      </c>
    </row>
    <row r="162" spans="1:1" x14ac:dyDescent="0.3">
      <c r="A162">
        <v>0.20796999999999999</v>
      </c>
    </row>
    <row r="163" spans="1:1" x14ac:dyDescent="0.3">
      <c r="A163">
        <v>0.202211</v>
      </c>
    </row>
    <row r="164" spans="1:1" x14ac:dyDescent="0.3">
      <c r="A164">
        <v>0.20590900000000001</v>
      </c>
    </row>
    <row r="165" spans="1:1" x14ac:dyDescent="0.3">
      <c r="A165">
        <f>AVERAGE(A162:A164)</f>
        <v>0.20536333333333334</v>
      </c>
    </row>
    <row r="167" spans="1:1" x14ac:dyDescent="0.3">
      <c r="A167" t="s">
        <v>14</v>
      </c>
    </row>
    <row r="168" spans="1:1" x14ac:dyDescent="0.3">
      <c r="A168">
        <v>4.1612099999999996</v>
      </c>
    </row>
    <row r="169" spans="1:1" x14ac:dyDescent="0.3">
      <c r="A169">
        <v>4.08772</v>
      </c>
    </row>
    <row r="170" spans="1:1" x14ac:dyDescent="0.3">
      <c r="A170">
        <v>4.0735099999999997</v>
      </c>
    </row>
    <row r="171" spans="1:1" x14ac:dyDescent="0.3">
      <c r="A171">
        <f>AVERAGE(A168:A170)</f>
        <v>4.1074799999999998</v>
      </c>
    </row>
    <row r="173" spans="1:1" x14ac:dyDescent="0.3">
      <c r="A173" t="s">
        <v>15</v>
      </c>
    </row>
    <row r="174" spans="1:1" x14ac:dyDescent="0.3">
      <c r="A174">
        <v>17.905999999999999</v>
      </c>
    </row>
    <row r="175" spans="1:1" x14ac:dyDescent="0.3">
      <c r="A175">
        <v>17.853999999999999</v>
      </c>
    </row>
    <row r="176" spans="1:1" x14ac:dyDescent="0.3">
      <c r="A176">
        <v>17.9359</v>
      </c>
    </row>
    <row r="177" spans="1:1" x14ac:dyDescent="0.3">
      <c r="A177">
        <f>AVERAGE(A174:A176)</f>
        <v>17.898633333333333</v>
      </c>
    </row>
    <row r="179" spans="1:1" x14ac:dyDescent="0.3">
      <c r="A179" t="s">
        <v>16</v>
      </c>
    </row>
    <row r="180" spans="1:1" x14ac:dyDescent="0.3">
      <c r="A180">
        <v>48.6708</v>
      </c>
    </row>
    <row r="181" spans="1:1" x14ac:dyDescent="0.3">
      <c r="A181">
        <v>48.081800000000001</v>
      </c>
    </row>
    <row r="182" spans="1:1" x14ac:dyDescent="0.3">
      <c r="A182">
        <v>48.898000000000003</v>
      </c>
    </row>
    <row r="183" spans="1:1" x14ac:dyDescent="0.3">
      <c r="A183">
        <f>AVERAGE(A180:A182)</f>
        <v>48.550199999999997</v>
      </c>
    </row>
    <row r="185" spans="1:1" x14ac:dyDescent="0.3">
      <c r="A185" t="s">
        <v>17</v>
      </c>
    </row>
    <row r="186" spans="1:1" x14ac:dyDescent="0.3">
      <c r="A186">
        <v>102.81699999999999</v>
      </c>
    </row>
    <row r="187" spans="1:1" x14ac:dyDescent="0.3">
      <c r="A187">
        <v>101.907</v>
      </c>
    </row>
    <row r="188" spans="1:1" x14ac:dyDescent="0.3">
      <c r="A188">
        <v>101.96599999999999</v>
      </c>
    </row>
    <row r="189" spans="1:1" x14ac:dyDescent="0.3">
      <c r="A189">
        <f>AVERAGE(A186:A188)</f>
        <v>102.23</v>
      </c>
    </row>
    <row r="192" spans="1:1" x14ac:dyDescent="0.3">
      <c r="A192" t="s">
        <v>9</v>
      </c>
    </row>
    <row r="193" spans="1:1" x14ac:dyDescent="0.3">
      <c r="A193" t="s">
        <v>13</v>
      </c>
    </row>
    <row r="194" spans="1:1" x14ac:dyDescent="0.3">
      <c r="A194">
        <v>0.18959000000000001</v>
      </c>
    </row>
    <row r="195" spans="1:1" x14ac:dyDescent="0.3">
      <c r="A195">
        <v>0.187719</v>
      </c>
    </row>
    <row r="196" spans="1:1" x14ac:dyDescent="0.3">
      <c r="A196">
        <v>0.15881999999999999</v>
      </c>
    </row>
    <row r="197" spans="1:1" x14ac:dyDescent="0.3">
      <c r="A197">
        <f>AVERAGE(A194:A196)</f>
        <v>0.17870966666666666</v>
      </c>
    </row>
    <row r="199" spans="1:1" x14ac:dyDescent="0.3">
      <c r="A199" t="s">
        <v>14</v>
      </c>
    </row>
    <row r="200" spans="1:1" x14ac:dyDescent="0.3">
      <c r="A200">
        <v>3.58256</v>
      </c>
    </row>
    <row r="201" spans="1:1" x14ac:dyDescent="0.3">
      <c r="A201">
        <v>3.6714000000000002</v>
      </c>
    </row>
    <row r="202" spans="1:1" x14ac:dyDescent="0.3">
      <c r="A202">
        <v>3.46346</v>
      </c>
    </row>
    <row r="203" spans="1:1" x14ac:dyDescent="0.3">
      <c r="A203">
        <f>AVERAGE(A200:A202)</f>
        <v>3.5724733333333334</v>
      </c>
    </row>
    <row r="205" spans="1:1" x14ac:dyDescent="0.3">
      <c r="A205" t="s">
        <v>15</v>
      </c>
    </row>
    <row r="206" spans="1:1" x14ac:dyDescent="0.3">
      <c r="A206">
        <v>16.578199999999999</v>
      </c>
    </row>
    <row r="207" spans="1:1" x14ac:dyDescent="0.3">
      <c r="A207">
        <v>15.1081</v>
      </c>
    </row>
    <row r="208" spans="1:1" x14ac:dyDescent="0.3">
      <c r="A208">
        <v>15.1761</v>
      </c>
    </row>
    <row r="209" spans="1:1" x14ac:dyDescent="0.3">
      <c r="A209">
        <f>AVERAGE(A206:A208)</f>
        <v>15.620800000000001</v>
      </c>
    </row>
    <row r="211" spans="1:1" x14ac:dyDescent="0.3">
      <c r="A211" t="s">
        <v>16</v>
      </c>
    </row>
    <row r="212" spans="1:1" x14ac:dyDescent="0.3">
      <c r="A212">
        <v>41.329599999999999</v>
      </c>
    </row>
    <row r="213" spans="1:1" x14ac:dyDescent="0.3">
      <c r="A213">
        <v>40.649700000000003</v>
      </c>
    </row>
    <row r="214" spans="1:1" x14ac:dyDescent="0.3">
      <c r="A214">
        <v>41.599600000000002</v>
      </c>
    </row>
    <row r="215" spans="1:1" x14ac:dyDescent="0.3">
      <c r="A215">
        <f>AVERAGE(A212:A214)</f>
        <v>41.192966666666671</v>
      </c>
    </row>
    <row r="217" spans="1:1" x14ac:dyDescent="0.3">
      <c r="A217" t="s">
        <v>17</v>
      </c>
    </row>
    <row r="218" spans="1:1" x14ac:dyDescent="0.3">
      <c r="A218">
        <v>85.941800000000001</v>
      </c>
    </row>
    <row r="219" spans="1:1" x14ac:dyDescent="0.3">
      <c r="A219">
        <v>85.883700000000005</v>
      </c>
    </row>
    <row r="220" spans="1:1" x14ac:dyDescent="0.3">
      <c r="A220">
        <v>85.699700000000007</v>
      </c>
    </row>
    <row r="221" spans="1:1" x14ac:dyDescent="0.3">
      <c r="A221">
        <f>AVERAGE(A218:A220)</f>
        <v>85.841733333333352</v>
      </c>
    </row>
    <row r="224" spans="1:1" x14ac:dyDescent="0.3">
      <c r="A224" t="s">
        <v>10</v>
      </c>
    </row>
    <row r="225" spans="1:1" x14ac:dyDescent="0.3">
      <c r="A225" t="s">
        <v>13</v>
      </c>
    </row>
    <row r="226" spans="1:1" x14ac:dyDescent="0.3">
      <c r="A226">
        <v>0.15762399999999999</v>
      </c>
    </row>
    <row r="227" spans="1:1" x14ac:dyDescent="0.3">
      <c r="A227">
        <v>0.16017200000000001</v>
      </c>
    </row>
    <row r="228" spans="1:1" x14ac:dyDescent="0.3">
      <c r="A228">
        <v>0.17455399999999999</v>
      </c>
    </row>
    <row r="229" spans="1:1" x14ac:dyDescent="0.3">
      <c r="A229">
        <f>AVERAGE(A226:A228)</f>
        <v>0.16411666666666666</v>
      </c>
    </row>
    <row r="231" spans="1:1" x14ac:dyDescent="0.3">
      <c r="A231" t="s">
        <v>14</v>
      </c>
    </row>
    <row r="232" spans="1:1" x14ac:dyDescent="0.3">
      <c r="A232">
        <v>3.2767200000000001</v>
      </c>
    </row>
    <row r="233" spans="1:1" x14ac:dyDescent="0.3">
      <c r="A233">
        <v>3.0714700000000001</v>
      </c>
    </row>
    <row r="234" spans="1:1" x14ac:dyDescent="0.3">
      <c r="A234">
        <v>3.2686000000000002</v>
      </c>
    </row>
    <row r="235" spans="1:1" x14ac:dyDescent="0.3">
      <c r="A235">
        <f>AVERAGE(A232:A234)</f>
        <v>3.2055966666666671</v>
      </c>
    </row>
    <row r="237" spans="1:1" x14ac:dyDescent="0.3">
      <c r="A237" t="s">
        <v>15</v>
      </c>
    </row>
    <row r="238" spans="1:1" x14ac:dyDescent="0.3">
      <c r="A238">
        <v>14.3848</v>
      </c>
    </row>
    <row r="239" spans="1:1" x14ac:dyDescent="0.3">
      <c r="A239">
        <v>13.792400000000001</v>
      </c>
    </row>
    <row r="240" spans="1:1" x14ac:dyDescent="0.3">
      <c r="A240">
        <v>13.723000000000001</v>
      </c>
    </row>
    <row r="241" spans="1:1" x14ac:dyDescent="0.3">
      <c r="A241">
        <f>AVERAGE(A238:A240)</f>
        <v>13.966733333333332</v>
      </c>
    </row>
    <row r="243" spans="1:1" x14ac:dyDescent="0.3">
      <c r="A243" t="s">
        <v>16</v>
      </c>
    </row>
    <row r="244" spans="1:1" x14ac:dyDescent="0.3">
      <c r="A244">
        <v>37.032200000000003</v>
      </c>
    </row>
    <row r="245" spans="1:1" x14ac:dyDescent="0.3">
      <c r="A245">
        <v>36.248399999999997</v>
      </c>
    </row>
    <row r="246" spans="1:1" x14ac:dyDescent="0.3">
      <c r="A246">
        <v>36.263199999999998</v>
      </c>
    </row>
    <row r="247" spans="1:1" x14ac:dyDescent="0.3">
      <c r="A247">
        <f>AVERAGE(A244:A246)</f>
        <v>36.514599999999994</v>
      </c>
    </row>
    <row r="249" spans="1:1" x14ac:dyDescent="0.3">
      <c r="A249" t="s">
        <v>17</v>
      </c>
    </row>
    <row r="250" spans="1:1" x14ac:dyDescent="0.3">
      <c r="A250">
        <v>77.116799999999998</v>
      </c>
    </row>
    <row r="251" spans="1:1" x14ac:dyDescent="0.3">
      <c r="A251">
        <v>75.390699999999995</v>
      </c>
    </row>
    <row r="252" spans="1:1" x14ac:dyDescent="0.3">
      <c r="A252">
        <v>75.891599999999997</v>
      </c>
    </row>
    <row r="253" spans="1:1" x14ac:dyDescent="0.3">
      <c r="A253">
        <f>AVERAGE(A250:A252)</f>
        <v>76.13303333333333</v>
      </c>
    </row>
    <row r="256" spans="1:1" x14ac:dyDescent="0.3">
      <c r="A256" t="s">
        <v>11</v>
      </c>
    </row>
    <row r="257" spans="1:1" x14ac:dyDescent="0.3">
      <c r="A257" t="s">
        <v>13</v>
      </c>
    </row>
    <row r="258" spans="1:1" x14ac:dyDescent="0.3">
      <c r="A258">
        <v>0.14721000000000001</v>
      </c>
    </row>
    <row r="259" spans="1:1" x14ac:dyDescent="0.3">
      <c r="A259">
        <v>0.13933200000000001</v>
      </c>
    </row>
    <row r="260" spans="1:1" x14ac:dyDescent="0.3">
      <c r="A260">
        <v>0.17047899999999999</v>
      </c>
    </row>
    <row r="261" spans="1:1" x14ac:dyDescent="0.3">
      <c r="A261">
        <f>AVERAGE(A258:A260)</f>
        <v>0.15234033333333333</v>
      </c>
    </row>
    <row r="263" spans="1:1" x14ac:dyDescent="0.3">
      <c r="A263" t="s">
        <v>14</v>
      </c>
    </row>
    <row r="264" spans="1:1" x14ac:dyDescent="0.3">
      <c r="A264">
        <v>3.0301800000000001</v>
      </c>
    </row>
    <row r="265" spans="1:1" x14ac:dyDescent="0.3">
      <c r="A265">
        <v>3.0381100000000001</v>
      </c>
    </row>
    <row r="266" spans="1:1" x14ac:dyDescent="0.3">
      <c r="A266">
        <v>3.0162</v>
      </c>
    </row>
    <row r="267" spans="1:1" x14ac:dyDescent="0.3">
      <c r="A267">
        <f>AVERAGE(A264:A266)</f>
        <v>3.0281633333333335</v>
      </c>
    </row>
    <row r="269" spans="1:1" x14ac:dyDescent="0.3">
      <c r="A269" t="s">
        <v>15</v>
      </c>
    </row>
    <row r="270" spans="1:1" x14ac:dyDescent="0.3">
      <c r="A270">
        <v>12.8872</v>
      </c>
    </row>
    <row r="271" spans="1:1" x14ac:dyDescent="0.3">
      <c r="A271">
        <v>11.954599999999999</v>
      </c>
    </row>
    <row r="272" spans="1:1" x14ac:dyDescent="0.3">
      <c r="A272">
        <v>12.4261</v>
      </c>
    </row>
    <row r="273" spans="1:1" x14ac:dyDescent="0.3">
      <c r="A273">
        <f>AVERAGE(A270:A272)</f>
        <v>12.422633333333332</v>
      </c>
    </row>
    <row r="275" spans="1:1" x14ac:dyDescent="0.3">
      <c r="A275" t="s">
        <v>16</v>
      </c>
    </row>
    <row r="276" spans="1:1" x14ac:dyDescent="0.3">
      <c r="A276">
        <v>31.5945</v>
      </c>
    </row>
    <row r="277" spans="1:1" x14ac:dyDescent="0.3">
      <c r="A277">
        <v>31.137599999999999</v>
      </c>
    </row>
    <row r="278" spans="1:1" x14ac:dyDescent="0.3">
      <c r="A278">
        <v>32.0839</v>
      </c>
    </row>
    <row r="279" spans="1:1" x14ac:dyDescent="0.3">
      <c r="A279">
        <f>AVERAGE(A276:A278)</f>
        <v>31.605333333333334</v>
      </c>
    </row>
    <row r="281" spans="1:1" x14ac:dyDescent="0.3">
      <c r="A281" t="s">
        <v>17</v>
      </c>
    </row>
    <row r="282" spans="1:1" x14ac:dyDescent="0.3">
      <c r="A282">
        <v>66.1922</v>
      </c>
    </row>
    <row r="283" spans="1:1" x14ac:dyDescent="0.3">
      <c r="A283">
        <v>65.345699999999994</v>
      </c>
    </row>
    <row r="284" spans="1:1" x14ac:dyDescent="0.3">
      <c r="A284">
        <v>65.457300000000004</v>
      </c>
    </row>
    <row r="285" spans="1:1" x14ac:dyDescent="0.3">
      <c r="A285">
        <f>AVERAGE(A282:A284)</f>
        <v>65.665066666666661</v>
      </c>
    </row>
    <row r="288" spans="1:1" x14ac:dyDescent="0.3">
      <c r="A288" t="s">
        <v>18</v>
      </c>
    </row>
    <row r="289" spans="1:1" x14ac:dyDescent="0.3">
      <c r="A289" t="s">
        <v>13</v>
      </c>
    </row>
    <row r="290" spans="1:1" x14ac:dyDescent="0.3">
      <c r="A290">
        <v>0.143542</v>
      </c>
    </row>
    <row r="291" spans="1:1" x14ac:dyDescent="0.3">
      <c r="A291">
        <v>0.130582</v>
      </c>
    </row>
    <row r="292" spans="1:1" x14ac:dyDescent="0.3">
      <c r="A292">
        <v>0.15543199999999999</v>
      </c>
    </row>
    <row r="293" spans="1:1" x14ac:dyDescent="0.3">
      <c r="A293">
        <f>AVERAGE(A290:A292)</f>
        <v>0.14318533333333336</v>
      </c>
    </row>
    <row r="295" spans="1:1" x14ac:dyDescent="0.3">
      <c r="A295" t="s">
        <v>14</v>
      </c>
    </row>
    <row r="296" spans="1:1" x14ac:dyDescent="0.3">
      <c r="A296">
        <v>3.0103200000000001</v>
      </c>
    </row>
    <row r="297" spans="1:1" x14ac:dyDescent="0.3">
      <c r="A297">
        <v>2.7104599999999999</v>
      </c>
    </row>
    <row r="298" spans="1:1" x14ac:dyDescent="0.3">
      <c r="A298">
        <v>2.7521</v>
      </c>
    </row>
    <row r="299" spans="1:1" x14ac:dyDescent="0.3">
      <c r="A299">
        <f>AVERAGE(A296:A298)</f>
        <v>2.8242933333333333</v>
      </c>
    </row>
    <row r="301" spans="1:1" x14ac:dyDescent="0.3">
      <c r="A301" t="s">
        <v>15</v>
      </c>
    </row>
    <row r="302" spans="1:1" x14ac:dyDescent="0.3">
      <c r="A302">
        <v>11.6502</v>
      </c>
    </row>
    <row r="303" spans="1:1" x14ac:dyDescent="0.3">
      <c r="A303">
        <v>11.1572</v>
      </c>
    </row>
    <row r="304" spans="1:1" x14ac:dyDescent="0.3">
      <c r="A304">
        <v>11.472200000000001</v>
      </c>
    </row>
    <row r="305" spans="1:1" x14ac:dyDescent="0.3">
      <c r="A305">
        <f>AVERAGE(A302:A304)</f>
        <v>11.426533333333333</v>
      </c>
    </row>
    <row r="307" spans="1:1" x14ac:dyDescent="0.3">
      <c r="A307" t="s">
        <v>16</v>
      </c>
    </row>
    <row r="308" spans="1:1" x14ac:dyDescent="0.3">
      <c r="A308">
        <v>29.540600000000001</v>
      </c>
    </row>
    <row r="309" spans="1:1" x14ac:dyDescent="0.3">
      <c r="A309">
        <v>29.2195</v>
      </c>
    </row>
    <row r="310" spans="1:1" x14ac:dyDescent="0.3">
      <c r="A310">
        <v>28.787700000000001</v>
      </c>
    </row>
    <row r="311" spans="1:1" x14ac:dyDescent="0.3">
      <c r="A311">
        <f>AVERAGE(A308:A310)</f>
        <v>29.182599999999997</v>
      </c>
    </row>
    <row r="313" spans="1:1" x14ac:dyDescent="0.3">
      <c r="A313" t="s">
        <v>17</v>
      </c>
    </row>
    <row r="314" spans="1:1" x14ac:dyDescent="0.3">
      <c r="A314">
        <v>61.457700000000003</v>
      </c>
    </row>
    <row r="315" spans="1:1" x14ac:dyDescent="0.3">
      <c r="A315">
        <v>60.059699999999999</v>
      </c>
    </row>
    <row r="316" spans="1:1" x14ac:dyDescent="0.3">
      <c r="A316">
        <v>59.777500000000003</v>
      </c>
    </row>
    <row r="317" spans="1:1" x14ac:dyDescent="0.3">
      <c r="A317">
        <f>AVERAGE(A314:A316)</f>
        <v>60.431633333333338</v>
      </c>
    </row>
  </sheetData>
  <mergeCells count="4">
    <mergeCell ref="M1:R1"/>
    <mergeCell ref="M13:R13"/>
    <mergeCell ref="M25:R25"/>
    <mergeCell ref="M37:R37"/>
  </mergeCells>
  <conditionalFormatting sqref="T49:W59 N49:S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Kenton Relf</cp:lastModifiedBy>
  <dcterms:created xsi:type="dcterms:W3CDTF">2015-06-05T18:17:20Z</dcterms:created>
  <dcterms:modified xsi:type="dcterms:W3CDTF">2024-12-11T05:34:50Z</dcterms:modified>
</cp:coreProperties>
</file>