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ispc/Downloads/"/>
    </mc:Choice>
  </mc:AlternateContent>
  <xr:revisionPtr revIDLastSave="0" documentId="13_ncr:1_{D85A48DC-7AF4-6B42-9509-80A55687B036}" xr6:coauthVersionLast="47" xr6:coauthVersionMax="47" xr10:uidLastSave="{00000000-0000-0000-0000-000000000000}"/>
  <bookViews>
    <workbookView xWindow="80" yWindow="520" windowWidth="25440" windowHeight="15500" xr2:uid="{0256EB31-A850-F243-A227-20233AA60D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B81" i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61" i="1"/>
  <c r="D61" i="1" s="1"/>
  <c r="E61" i="1" s="1"/>
  <c r="D45" i="1"/>
  <c r="D43" i="1"/>
  <c r="D42" i="1"/>
  <c r="C45" i="1"/>
  <c r="C44" i="1"/>
  <c r="C43" i="1"/>
  <c r="C42" i="1"/>
  <c r="B45" i="1"/>
  <c r="B44" i="1"/>
  <c r="B43" i="1"/>
  <c r="B42" i="1"/>
  <c r="E74" i="1" l="1"/>
</calcChain>
</file>

<file path=xl/sharedStrings.xml><?xml version="1.0" encoding="utf-8"?>
<sst xmlns="http://schemas.openxmlformats.org/spreadsheetml/2006/main" count="66" uniqueCount="48">
  <si>
    <t>A company wants to determine if there is an association between the region where their customers live and their preferred product category. They conducted a survey of 200 customers from different regions (North, South, East, West) and recorded their preferences for three product categories (Electronics, Clothes, Sports Wear).Task:
Perform a Chi-Square test to determine whether there is a significant association between the region of the customers and their preferred product category. Use a significance level of 0.05.</t>
  </si>
  <si>
    <t>Electronics</t>
  </si>
  <si>
    <t>Clothes</t>
  </si>
  <si>
    <t>Sports Wear</t>
  </si>
  <si>
    <t>Total</t>
  </si>
  <si>
    <t>North</t>
  </si>
  <si>
    <t>South</t>
  </si>
  <si>
    <t>East</t>
  </si>
  <si>
    <t>West</t>
  </si>
  <si>
    <t>Answer</t>
  </si>
  <si>
    <t xml:space="preserve">Observed </t>
  </si>
  <si>
    <t>Expected</t>
  </si>
  <si>
    <t>(row total * col total)/Total</t>
  </si>
  <si>
    <t>each value from observed</t>
  </si>
  <si>
    <t>eg</t>
  </si>
  <si>
    <t xml:space="preserve">Formula </t>
  </si>
  <si>
    <t xml:space="preserve">X^2 = (Observed -Expected)^2/Expected </t>
  </si>
  <si>
    <t>Chi-Square Test</t>
  </si>
  <si>
    <t xml:space="preserve">or </t>
  </si>
  <si>
    <t>chi-square = (Observed-Expected)^2/Expected</t>
  </si>
  <si>
    <t>Same</t>
  </si>
  <si>
    <t>(O-E)^2/E</t>
  </si>
  <si>
    <t>Observed-Expected</t>
  </si>
  <si>
    <t>(Observed-Expected)^2</t>
  </si>
  <si>
    <t>Expected_value</t>
  </si>
  <si>
    <t>Observed_value</t>
  </si>
  <si>
    <t>(Observed-Expected)^2/Expected</t>
  </si>
  <si>
    <t>(70*75)/200=26.25</t>
  </si>
  <si>
    <t>Summation ∑ =</t>
  </si>
  <si>
    <t>Degree of Freedom =</t>
  </si>
  <si>
    <t>(Row -1)*(col-1)</t>
  </si>
  <si>
    <t xml:space="preserve">Chi-square Calculated </t>
  </si>
  <si>
    <t>Chi-square Tabblar</t>
  </si>
  <si>
    <t>IF</t>
  </si>
  <si>
    <t xml:space="preserve">Then  </t>
  </si>
  <si>
    <t>Significant level of 0.05</t>
  </si>
  <si>
    <t>In question</t>
  </si>
  <si>
    <t xml:space="preserve">Use Table </t>
  </si>
  <si>
    <t>we get</t>
  </si>
  <si>
    <t>&lt;</t>
  </si>
  <si>
    <t>Reject Alternate  Hypothesis</t>
  </si>
  <si>
    <t xml:space="preserve">Since ,the Calculated value (4.4) is less than the Tabular value (12.592) then reject Alternate Hypothesis </t>
  </si>
  <si>
    <t>There is no significant association between the region of the customers and their preferred product category at the 0.05 significance level.</t>
  </si>
  <si>
    <t>"fail to reject" your null hypothesis. </t>
  </si>
  <si>
    <r>
      <t>Null Hypothesis (H₀)</t>
    </r>
    <r>
      <rPr>
        <sz val="22"/>
        <color theme="1"/>
        <rFont val="Aptos Narrow"/>
        <family val="2"/>
        <scheme val="minor"/>
      </rPr>
      <t>: There is no association between the region and product category preference (i.e., they are independent).</t>
    </r>
  </si>
  <si>
    <r>
      <t>Alternative Hypothesis (H₁)</t>
    </r>
    <r>
      <rPr>
        <sz val="22"/>
        <color theme="1"/>
        <rFont val="Aptos Narrow"/>
        <family val="2"/>
        <scheme val="minor"/>
      </rPr>
      <t>: There is an association between the region and product category preference (i.e., they are not independent).</t>
    </r>
  </si>
  <si>
    <t>or</t>
  </si>
  <si>
    <t>accept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</si>
</sst>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8"/>
      <color theme="1"/>
      <name val="Aptos Narrow (Body)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2"/>
      <color theme="1"/>
      <name val="Aptos Narrow (Body)"/>
    </font>
    <font>
      <sz val="22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1794933</xdr:colOff>
      <xdr:row>75</xdr:row>
      <xdr:rowOff>33866</xdr:rowOff>
    </xdr:from>
    <xdr:to>
      <xdr:col>5</xdr:col>
      <xdr:colOff>406400</xdr:colOff>
      <xdr:row>84</xdr:row>
      <xdr:rowOff>101600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775753B-9DED-9A4C-2796-5E17CFC5CF05}"/>
            </a:ext>
          </a:extLst>
        </xdr:cNvPr>
        <xdr:cNvSpPr/>
      </xdr:nvSpPr>
      <xdr:spPr>
        <a:xfrm>
          <a:off x="1794933" y="19828933"/>
          <a:ext cx="9279467" cy="2286000"/>
        </a:xfrm>
        <a:prstGeom prst="ellipse">
          <a:avLst/>
        </a:prstGeom>
        <a:solidFill>
          <a:schemeClr val="lt1">
            <a:alpha val="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292100</xdr:colOff>
      <xdr:row>41</xdr:row>
      <xdr:rowOff>63500</xdr:rowOff>
    </xdr:from>
    <xdr:to>
      <xdr:col>5</xdr:col>
      <xdr:colOff>685800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AE979D9-30A5-3754-28B4-D63BBA9ADF03}"/>
            </a:ext>
          </a:extLst>
        </xdr:cNvPr>
        <xdr:cNvCxnSpPr/>
      </xdr:nvCxnSpPr>
      <xdr:spPr>
        <a:xfrm flipH="1" flipV="1">
          <a:off x="5562600" y="9410700"/>
          <a:ext cx="1701800" cy="127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606521</xdr:colOff>
      <xdr:row>66</xdr:row>
      <xdr:rowOff>117116</xdr:rowOff>
    </xdr:from>
    <xdr:to>
      <xdr:col>20</xdr:col>
      <xdr:colOff>695421</xdr:colOff>
      <xdr:row>109</xdr:row>
      <xdr:rowOff>16137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DDFF6F-2A5F-64BF-AB28-92917A89C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63721" y="16864183"/>
          <a:ext cx="10045700" cy="11636156"/>
        </a:xfrm>
        <a:prstGeom prst="rect">
          <a:avLst/>
        </a:prstGeom>
      </xdr:spPr>
    </xdr:pic>
    <xdr:clientData/>
  </xdr:twoCellAnchor>
  <xdr:twoCellAnchor>
    <xdr:from>
      <xdr:col>5</xdr:col>
      <xdr:colOff>408585</xdr:colOff>
      <xdr:row>80</xdr:row>
      <xdr:rowOff>52438</xdr:rowOff>
    </xdr:from>
    <xdr:to>
      <xdr:col>8</xdr:col>
      <xdr:colOff>270933</xdr:colOff>
      <xdr:row>80</xdr:row>
      <xdr:rowOff>237067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59DD48D-4710-D0F7-6A29-B9B14445D009}"/>
            </a:ext>
          </a:extLst>
        </xdr:cNvPr>
        <xdr:cNvCxnSpPr/>
      </xdr:nvCxnSpPr>
      <xdr:spPr>
        <a:xfrm>
          <a:off x="11076585" y="21083638"/>
          <a:ext cx="2351548" cy="1846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728134</xdr:colOff>
      <xdr:row>80</xdr:row>
      <xdr:rowOff>152400</xdr:rowOff>
    </xdr:from>
    <xdr:to>
      <xdr:col>6</xdr:col>
      <xdr:colOff>762000</xdr:colOff>
      <xdr:row>83</xdr:row>
      <xdr:rowOff>118534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2067D51-EBCC-E1F2-97B2-3D06F73E8F55}"/>
            </a:ext>
          </a:extLst>
        </xdr:cNvPr>
        <xdr:cNvCxnSpPr/>
      </xdr:nvCxnSpPr>
      <xdr:spPr>
        <a:xfrm>
          <a:off x="12225867" y="21183600"/>
          <a:ext cx="33866" cy="7450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1591734</xdr:colOff>
      <xdr:row>86</xdr:row>
      <xdr:rowOff>118534</xdr:rowOff>
    </xdr:from>
    <xdr:to>
      <xdr:col>5</xdr:col>
      <xdr:colOff>321733</xdr:colOff>
      <xdr:row>87</xdr:row>
      <xdr:rowOff>237067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6D01BAA-F2F8-D1A1-2643-6FB1707FB1DE}"/>
            </a:ext>
          </a:extLst>
        </xdr:cNvPr>
        <xdr:cNvCxnSpPr/>
      </xdr:nvCxnSpPr>
      <xdr:spPr>
        <a:xfrm flipH="1">
          <a:off x="9990667" y="22538267"/>
          <a:ext cx="999066" cy="423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270933</xdr:colOff>
      <xdr:row>74</xdr:row>
      <xdr:rowOff>101600</xdr:rowOff>
    </xdr:from>
    <xdr:to>
      <xdr:col>4</xdr:col>
      <xdr:colOff>812800</xdr:colOff>
      <xdr:row>87</xdr:row>
      <xdr:rowOff>270934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EE116EF-8958-D025-293D-22A89786D94F}"/>
            </a:ext>
          </a:extLst>
        </xdr:cNvPr>
        <xdr:cNvCxnSpPr/>
      </xdr:nvCxnSpPr>
      <xdr:spPr>
        <a:xfrm flipH="1">
          <a:off x="4470400" y="19558000"/>
          <a:ext cx="4741333" cy="3437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2090854</xdr:colOff>
      <xdr:row>92</xdr:row>
      <xdr:rowOff>170365</xdr:rowOff>
    </xdr:from>
    <xdr:to>
      <xdr:col>7</xdr:col>
      <xdr:colOff>247805</xdr:colOff>
      <xdr:row>112</xdr:row>
      <xdr:rowOff>30976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E0163DF-A26D-B1FE-F5D9-7473BF142A3D}"/>
            </a:ext>
          </a:extLst>
        </xdr:cNvPr>
        <xdr:cNvSpPr/>
      </xdr:nvSpPr>
      <xdr:spPr>
        <a:xfrm>
          <a:off x="8363415" y="24408780"/>
          <a:ext cx="4181707" cy="3887440"/>
        </a:xfrm>
        <a:prstGeom prst="rect">
          <a:avLst/>
        </a:prstGeom>
        <a:solidFill>
          <a:srgbClr val="C0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your chi-square calculated value is greater than the chi-square critical value, then you reject your null hypothesis. If your chi-square calculated value is less than the chi-square critical value, then you "fail to reject" your null hypothesis. </a:t>
          </a:r>
          <a:endParaRPr lang="en-GB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D4D-CCA3-294B-A1EF-C6EB9C880232}">
  <dimension ref="A1:M126"/>
  <sheetViews>
    <sheetView tabSelected="1" zoomScale="41" workbookViewId="0">
      <selection activeCell="N8" sqref="N8"/>
    </sheetView>
  </sheetViews>
  <sheetFormatPr baseColWidth="10" defaultRowHeight="16" x14ac:dyDescent="0.2"/>
  <cols>
    <col min="1" max="1" width="26.6640625" customWidth="1"/>
    <col min="2" max="2" width="28.5" customWidth="1"/>
    <col min="3" max="3" width="27.33203125" customWidth="1"/>
    <col min="4" max="4" width="27.83203125" customWidth="1"/>
    <col min="5" max="5" width="29.6640625" customWidth="1"/>
  </cols>
  <sheetData>
    <row r="1" spans="1:1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1:13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3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 spans="1:13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3" x14ac:dyDescent="0.2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1:13" ht="17" thickBot="1" x14ac:dyDescent="0.2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10" spans="1:13" ht="29" x14ac:dyDescent="0.35">
      <c r="A10" s="25"/>
      <c r="B10" s="20"/>
      <c r="C10" s="20"/>
      <c r="D10" s="20"/>
    </row>
    <row r="11" spans="1:13" ht="29" x14ac:dyDescent="0.35">
      <c r="A11" s="25"/>
      <c r="B11" s="20"/>
      <c r="C11" s="20"/>
      <c r="D11" s="20"/>
    </row>
    <row r="12" spans="1:13" ht="27" x14ac:dyDescent="0.35">
      <c r="A12" s="12"/>
      <c r="B12" s="12" t="s">
        <v>1</v>
      </c>
      <c r="C12" s="12" t="s">
        <v>2</v>
      </c>
      <c r="D12" s="12" t="s">
        <v>3</v>
      </c>
      <c r="E12" s="12" t="s">
        <v>4</v>
      </c>
    </row>
    <row r="13" spans="1:13" ht="27" x14ac:dyDescent="0.35">
      <c r="A13" s="13" t="s">
        <v>5</v>
      </c>
      <c r="B13" s="13">
        <v>30</v>
      </c>
      <c r="C13" s="13">
        <v>25</v>
      </c>
      <c r="D13" s="13">
        <v>15</v>
      </c>
      <c r="E13" s="13">
        <v>70</v>
      </c>
    </row>
    <row r="14" spans="1:13" ht="27" x14ac:dyDescent="0.35">
      <c r="A14" s="13" t="s">
        <v>6</v>
      </c>
      <c r="B14" s="13">
        <v>20</v>
      </c>
      <c r="C14" s="13">
        <v>15</v>
      </c>
      <c r="D14" s="13">
        <v>10</v>
      </c>
      <c r="E14" s="13">
        <v>45</v>
      </c>
    </row>
    <row r="15" spans="1:13" ht="27" x14ac:dyDescent="0.35">
      <c r="A15" s="13" t="s">
        <v>7</v>
      </c>
      <c r="B15" s="13">
        <v>15</v>
      </c>
      <c r="C15" s="13">
        <v>20</v>
      </c>
      <c r="D15" s="13">
        <v>15</v>
      </c>
      <c r="E15" s="13">
        <v>50</v>
      </c>
    </row>
    <row r="16" spans="1:13" ht="27" x14ac:dyDescent="0.35">
      <c r="A16" s="13" t="s">
        <v>8</v>
      </c>
      <c r="B16" s="13">
        <v>10</v>
      </c>
      <c r="C16" s="13">
        <v>15</v>
      </c>
      <c r="D16" s="13">
        <v>10</v>
      </c>
      <c r="E16" s="13">
        <v>35</v>
      </c>
    </row>
    <row r="17" spans="1:10" ht="27" x14ac:dyDescent="0.35">
      <c r="A17" s="12" t="s">
        <v>4</v>
      </c>
      <c r="B17" s="12">
        <v>75</v>
      </c>
      <c r="C17" s="12">
        <v>75</v>
      </c>
      <c r="D17" s="12">
        <v>50</v>
      </c>
      <c r="E17" s="12">
        <v>200</v>
      </c>
    </row>
    <row r="21" spans="1:10" x14ac:dyDescent="0.2">
      <c r="A21" s="14" t="s">
        <v>9</v>
      </c>
      <c r="B21" s="14"/>
      <c r="C21" s="14"/>
      <c r="D21" s="14"/>
      <c r="E21" s="14"/>
      <c r="F21" s="14"/>
      <c r="G21" s="14"/>
      <c r="H21" s="14"/>
      <c r="I21" s="14"/>
      <c r="J21" s="14"/>
    </row>
    <row r="24" spans="1:10" ht="29" x14ac:dyDescent="0.35">
      <c r="A24" s="25" t="s">
        <v>44</v>
      </c>
      <c r="B24" s="20"/>
      <c r="C24" s="20"/>
      <c r="D24" s="20"/>
    </row>
    <row r="25" spans="1:10" ht="29" x14ac:dyDescent="0.35">
      <c r="A25" s="25" t="s">
        <v>45</v>
      </c>
      <c r="B25" s="20"/>
      <c r="C25" s="20"/>
      <c r="D25" s="20"/>
    </row>
    <row r="26" spans="1:10" x14ac:dyDescent="0.2">
      <c r="C26" t="s">
        <v>10</v>
      </c>
    </row>
    <row r="28" spans="1:10" ht="27" x14ac:dyDescent="0.35">
      <c r="A28" s="12"/>
      <c r="B28" s="12" t="s">
        <v>1</v>
      </c>
      <c r="C28" s="12" t="s">
        <v>2</v>
      </c>
      <c r="D28" s="12" t="s">
        <v>3</v>
      </c>
      <c r="E28" s="12" t="s">
        <v>4</v>
      </c>
    </row>
    <row r="29" spans="1:10" ht="27" x14ac:dyDescent="0.35">
      <c r="A29" s="13" t="s">
        <v>5</v>
      </c>
      <c r="B29" s="13">
        <v>30</v>
      </c>
      <c r="C29" s="13">
        <v>25</v>
      </c>
      <c r="D29" s="13">
        <v>15</v>
      </c>
      <c r="E29" s="13">
        <v>70</v>
      </c>
    </row>
    <row r="30" spans="1:10" ht="27" x14ac:dyDescent="0.35">
      <c r="A30" s="13" t="s">
        <v>6</v>
      </c>
      <c r="B30" s="13">
        <v>20</v>
      </c>
      <c r="C30" s="13">
        <v>15</v>
      </c>
      <c r="D30" s="13">
        <v>10</v>
      </c>
      <c r="E30" s="13">
        <v>45</v>
      </c>
    </row>
    <row r="31" spans="1:10" ht="27" x14ac:dyDescent="0.35">
      <c r="A31" s="13" t="s">
        <v>7</v>
      </c>
      <c r="B31" s="13">
        <v>15</v>
      </c>
      <c r="C31" s="13">
        <v>20</v>
      </c>
      <c r="D31" s="13">
        <v>15</v>
      </c>
      <c r="E31" s="13">
        <v>50</v>
      </c>
    </row>
    <row r="32" spans="1:10" ht="27" x14ac:dyDescent="0.35">
      <c r="A32" s="13" t="s">
        <v>8</v>
      </c>
      <c r="B32" s="13">
        <v>10</v>
      </c>
      <c r="C32" s="13">
        <v>15</v>
      </c>
      <c r="D32" s="13">
        <v>10</v>
      </c>
      <c r="E32" s="13">
        <v>35</v>
      </c>
    </row>
    <row r="33" spans="1:11" ht="27" x14ac:dyDescent="0.35">
      <c r="A33" s="12" t="s">
        <v>4</v>
      </c>
      <c r="B33" s="12">
        <v>75</v>
      </c>
      <c r="C33" s="12">
        <v>75</v>
      </c>
      <c r="D33" s="12">
        <v>50</v>
      </c>
      <c r="E33" s="12">
        <v>200</v>
      </c>
    </row>
    <row r="39" spans="1:11" x14ac:dyDescent="0.2">
      <c r="C39" t="s">
        <v>11</v>
      </c>
    </row>
    <row r="41" spans="1:11" ht="27" x14ac:dyDescent="0.35">
      <c r="A41" s="12"/>
      <c r="B41" s="12" t="s">
        <v>1</v>
      </c>
      <c r="C41" s="12" t="s">
        <v>2</v>
      </c>
      <c r="D41" s="12" t="s">
        <v>3</v>
      </c>
      <c r="E41" s="16" t="s">
        <v>13</v>
      </c>
      <c r="F41" s="15"/>
    </row>
    <row r="42" spans="1:11" ht="27" x14ac:dyDescent="0.35">
      <c r="A42" s="13" t="s">
        <v>5</v>
      </c>
      <c r="B42" s="13">
        <f>(B33*$E$29)/$E$33</f>
        <v>26.25</v>
      </c>
      <c r="C42" s="13">
        <f>(C33*$E$29)/$E$33</f>
        <v>26.25</v>
      </c>
      <c r="D42" s="13">
        <f>(D33*$E$29)/$E$33</f>
        <v>17.5</v>
      </c>
      <c r="E42" s="13"/>
      <c r="G42" t="s">
        <v>12</v>
      </c>
      <c r="J42" t="s">
        <v>14</v>
      </c>
      <c r="K42" t="s">
        <v>27</v>
      </c>
    </row>
    <row r="43" spans="1:11" ht="27" x14ac:dyDescent="0.35">
      <c r="A43" s="13" t="s">
        <v>6</v>
      </c>
      <c r="B43" s="13">
        <f>($B$33*E30)/$E$33</f>
        <v>16.875</v>
      </c>
      <c r="C43" s="13">
        <f>(C33*$E$30)/$E$33</f>
        <v>16.875</v>
      </c>
      <c r="D43" s="13">
        <f>(D33*$E$30)/$E$33</f>
        <v>11.25</v>
      </c>
      <c r="E43" s="13"/>
    </row>
    <row r="44" spans="1:11" ht="27" x14ac:dyDescent="0.35">
      <c r="A44" s="13" t="s">
        <v>7</v>
      </c>
      <c r="B44" s="13">
        <f>($B$33*E31)/$E$33</f>
        <v>18.75</v>
      </c>
      <c r="C44" s="13">
        <f>(C33*E31)/$E$33</f>
        <v>18.75</v>
      </c>
      <c r="D44" s="13">
        <f>(D33*E31)/E33</f>
        <v>12.5</v>
      </c>
      <c r="E44" s="13"/>
    </row>
    <row r="45" spans="1:11" ht="27" x14ac:dyDescent="0.35">
      <c r="A45" s="13" t="s">
        <v>8</v>
      </c>
      <c r="B45" s="13">
        <f>($B$33*E32)/$E$33</f>
        <v>13.125</v>
      </c>
      <c r="C45" s="13">
        <f>(C33*$E$32)/$E$33</f>
        <v>13.125</v>
      </c>
      <c r="D45" s="13">
        <f>(D33*$E$32)/$E$33</f>
        <v>8.75</v>
      </c>
      <c r="E45" s="13"/>
    </row>
    <row r="46" spans="1:11" ht="27" x14ac:dyDescent="0.35">
      <c r="A46" s="12"/>
      <c r="B46" s="12"/>
      <c r="C46" s="12"/>
      <c r="D46" s="12"/>
      <c r="E46" s="12"/>
    </row>
    <row r="49" spans="1:6" ht="24" x14ac:dyDescent="0.3">
      <c r="A49" s="18" t="s">
        <v>15</v>
      </c>
      <c r="B49" s="18"/>
      <c r="C49" s="18"/>
      <c r="D49" s="18"/>
      <c r="E49" s="18"/>
    </row>
    <row r="50" spans="1:6" ht="24" x14ac:dyDescent="0.3">
      <c r="A50" s="11"/>
      <c r="B50" s="11"/>
      <c r="C50" s="11"/>
      <c r="D50" s="19" t="s">
        <v>20</v>
      </c>
      <c r="E50" s="19"/>
      <c r="F50" s="19"/>
    </row>
    <row r="51" spans="1:6" ht="24" x14ac:dyDescent="0.3">
      <c r="A51" s="18" t="s">
        <v>17</v>
      </c>
      <c r="B51" s="18"/>
      <c r="C51" s="18" t="s">
        <v>16</v>
      </c>
      <c r="D51" s="18"/>
      <c r="E51" s="11"/>
    </row>
    <row r="52" spans="1:6" ht="24" x14ac:dyDescent="0.3">
      <c r="A52" s="18"/>
      <c r="B52" s="18"/>
      <c r="C52" s="18"/>
      <c r="D52" s="18"/>
      <c r="E52" s="11" t="s">
        <v>18</v>
      </c>
      <c r="F52" s="11" t="s">
        <v>19</v>
      </c>
    </row>
    <row r="53" spans="1:6" ht="24" x14ac:dyDescent="0.3">
      <c r="A53" s="18"/>
      <c r="B53" s="18"/>
      <c r="C53" s="18"/>
      <c r="D53" s="18"/>
      <c r="E53" s="11"/>
    </row>
    <row r="54" spans="1:6" ht="34" x14ac:dyDescent="0.4">
      <c r="F54" s="21" t="s">
        <v>21</v>
      </c>
    </row>
    <row r="60" spans="1:6" ht="27" x14ac:dyDescent="0.35">
      <c r="A60" s="13" t="s">
        <v>25</v>
      </c>
      <c r="B60" s="13" t="s">
        <v>24</v>
      </c>
      <c r="C60" s="13" t="s">
        <v>22</v>
      </c>
      <c r="D60" s="13" t="s">
        <v>23</v>
      </c>
      <c r="E60" s="13" t="s">
        <v>26</v>
      </c>
      <c r="F60" s="13"/>
    </row>
    <row r="61" spans="1:6" ht="27" x14ac:dyDescent="0.35">
      <c r="A61" s="13">
        <v>30</v>
      </c>
      <c r="B61" s="13">
        <v>26.25</v>
      </c>
      <c r="C61">
        <f>A61-B61</f>
        <v>3.75</v>
      </c>
      <c r="D61">
        <f>C61*C61</f>
        <v>14.0625</v>
      </c>
      <c r="E61">
        <f>D61/B61</f>
        <v>0.5357142857142857</v>
      </c>
    </row>
    <row r="62" spans="1:6" ht="27" x14ac:dyDescent="0.35">
      <c r="A62" s="13">
        <v>20</v>
      </c>
      <c r="B62">
        <v>16.875</v>
      </c>
      <c r="C62">
        <f t="shared" ref="C62:C72" si="0">A62-B62</f>
        <v>3.125</v>
      </c>
      <c r="D62">
        <f t="shared" ref="D62:D72" si="1">C62*C62</f>
        <v>9.765625</v>
      </c>
      <c r="E62">
        <f t="shared" ref="E62:E72" si="2">D62/B62</f>
        <v>0.57870370370370372</v>
      </c>
    </row>
    <row r="63" spans="1:6" ht="27" x14ac:dyDescent="0.35">
      <c r="A63" s="13">
        <v>15</v>
      </c>
      <c r="B63">
        <v>18.75</v>
      </c>
      <c r="C63">
        <f t="shared" si="0"/>
        <v>-3.75</v>
      </c>
      <c r="D63">
        <f t="shared" si="1"/>
        <v>14.0625</v>
      </c>
      <c r="E63">
        <f t="shared" si="2"/>
        <v>0.75</v>
      </c>
    </row>
    <row r="64" spans="1:6" ht="27" x14ac:dyDescent="0.35">
      <c r="A64" s="13">
        <v>10</v>
      </c>
      <c r="B64">
        <v>13.125</v>
      </c>
      <c r="C64">
        <f t="shared" si="0"/>
        <v>-3.125</v>
      </c>
      <c r="D64">
        <f t="shared" si="1"/>
        <v>9.765625</v>
      </c>
      <c r="E64">
        <f t="shared" si="2"/>
        <v>0.74404761904761907</v>
      </c>
    </row>
    <row r="65" spans="1:8" ht="27" x14ac:dyDescent="0.35">
      <c r="A65" s="13">
        <v>25</v>
      </c>
      <c r="B65">
        <v>26.25</v>
      </c>
      <c r="C65">
        <f t="shared" si="0"/>
        <v>-1.25</v>
      </c>
      <c r="D65">
        <f t="shared" si="1"/>
        <v>1.5625</v>
      </c>
      <c r="E65">
        <f t="shared" si="2"/>
        <v>5.9523809523809521E-2</v>
      </c>
    </row>
    <row r="66" spans="1:8" ht="27" x14ac:dyDescent="0.35">
      <c r="A66" s="13">
        <v>15</v>
      </c>
      <c r="B66">
        <v>16.875</v>
      </c>
      <c r="C66">
        <f t="shared" si="0"/>
        <v>-1.875</v>
      </c>
      <c r="D66">
        <f t="shared" si="1"/>
        <v>3.515625</v>
      </c>
      <c r="E66">
        <f t="shared" si="2"/>
        <v>0.20833333333333334</v>
      </c>
    </row>
    <row r="67" spans="1:8" ht="27" x14ac:dyDescent="0.35">
      <c r="A67" s="13">
        <v>20</v>
      </c>
      <c r="B67">
        <v>18.75</v>
      </c>
      <c r="C67">
        <f t="shared" si="0"/>
        <v>1.25</v>
      </c>
      <c r="D67">
        <f t="shared" si="1"/>
        <v>1.5625</v>
      </c>
      <c r="E67">
        <f t="shared" si="2"/>
        <v>8.3333333333333329E-2</v>
      </c>
    </row>
    <row r="68" spans="1:8" ht="27" x14ac:dyDescent="0.35">
      <c r="A68" s="13">
        <v>15</v>
      </c>
      <c r="B68">
        <v>13.125</v>
      </c>
      <c r="C68">
        <f t="shared" si="0"/>
        <v>1.875</v>
      </c>
      <c r="D68">
        <f t="shared" si="1"/>
        <v>3.515625</v>
      </c>
      <c r="E68">
        <f t="shared" si="2"/>
        <v>0.26785714285714285</v>
      </c>
    </row>
    <row r="69" spans="1:8" ht="27" x14ac:dyDescent="0.35">
      <c r="A69" s="13">
        <v>15</v>
      </c>
      <c r="B69">
        <v>17.5</v>
      </c>
      <c r="C69">
        <f t="shared" si="0"/>
        <v>-2.5</v>
      </c>
      <c r="D69">
        <f t="shared" si="1"/>
        <v>6.25</v>
      </c>
      <c r="E69">
        <f t="shared" si="2"/>
        <v>0.35714285714285715</v>
      </c>
    </row>
    <row r="70" spans="1:8" ht="27" x14ac:dyDescent="0.35">
      <c r="A70" s="13">
        <v>10</v>
      </c>
      <c r="B70">
        <v>11.25</v>
      </c>
      <c r="C70">
        <f t="shared" si="0"/>
        <v>-1.25</v>
      </c>
      <c r="D70">
        <f t="shared" si="1"/>
        <v>1.5625</v>
      </c>
      <c r="E70">
        <f t="shared" si="2"/>
        <v>0.1388888888888889</v>
      </c>
    </row>
    <row r="71" spans="1:8" ht="27" x14ac:dyDescent="0.35">
      <c r="A71" s="13">
        <v>15</v>
      </c>
      <c r="B71">
        <v>12.5</v>
      </c>
      <c r="C71">
        <f t="shared" si="0"/>
        <v>2.5</v>
      </c>
      <c r="D71">
        <f>C71*C71</f>
        <v>6.25</v>
      </c>
      <c r="E71">
        <f t="shared" si="2"/>
        <v>0.5</v>
      </c>
    </row>
    <row r="72" spans="1:8" ht="27" x14ac:dyDescent="0.35">
      <c r="A72" s="13">
        <v>10</v>
      </c>
      <c r="B72">
        <v>8.75</v>
      </c>
      <c r="C72">
        <f t="shared" si="0"/>
        <v>1.25</v>
      </c>
      <c r="D72">
        <f t="shared" si="1"/>
        <v>1.5625</v>
      </c>
      <c r="E72">
        <f t="shared" si="2"/>
        <v>0.17857142857142858</v>
      </c>
    </row>
    <row r="73" spans="1:8" ht="27" x14ac:dyDescent="0.35">
      <c r="A73" s="13"/>
      <c r="E73" t="s">
        <v>28</v>
      </c>
    </row>
    <row r="74" spans="1:8" ht="27" x14ac:dyDescent="0.35">
      <c r="A74" s="13"/>
      <c r="E74" s="11">
        <f>SUM(E61:E73)</f>
        <v>4.4021164021164019</v>
      </c>
    </row>
    <row r="75" spans="1:8" ht="27" x14ac:dyDescent="0.35">
      <c r="A75" s="13"/>
    </row>
    <row r="76" spans="1:8" ht="27" x14ac:dyDescent="0.35">
      <c r="A76" s="13"/>
    </row>
    <row r="78" spans="1:8" x14ac:dyDescent="0.2">
      <c r="E78" t="s">
        <v>36</v>
      </c>
    </row>
    <row r="80" spans="1:8" ht="22" x14ac:dyDescent="0.3">
      <c r="B80" s="10" t="s">
        <v>29</v>
      </c>
      <c r="C80" s="10" t="s">
        <v>30</v>
      </c>
      <c r="E80" s="10" t="s">
        <v>35</v>
      </c>
      <c r="G80" s="17" t="s">
        <v>37</v>
      </c>
      <c r="H80" s="17"/>
    </row>
    <row r="81" spans="2:8" ht="22" x14ac:dyDescent="0.3">
      <c r="B81" s="10">
        <f>(3-1)*(4-1)</f>
        <v>6</v>
      </c>
      <c r="C81" s="10"/>
    </row>
    <row r="82" spans="2:8" ht="22" x14ac:dyDescent="0.3">
      <c r="B82" s="10"/>
      <c r="C82" s="10"/>
    </row>
    <row r="85" spans="2:8" x14ac:dyDescent="0.2">
      <c r="F85" t="s">
        <v>38</v>
      </c>
    </row>
    <row r="86" spans="2:8" x14ac:dyDescent="0.2">
      <c r="F86" s="22">
        <v>12.592000000000001</v>
      </c>
      <c r="G86" s="22"/>
      <c r="H86" s="22"/>
    </row>
    <row r="87" spans="2:8" ht="24" x14ac:dyDescent="0.3">
      <c r="B87" s="11" t="s">
        <v>33</v>
      </c>
      <c r="C87" s="11"/>
      <c r="D87" s="11"/>
      <c r="E87" s="11"/>
    </row>
    <row r="88" spans="2:8" ht="24" x14ac:dyDescent="0.3">
      <c r="B88" s="11"/>
      <c r="C88" s="11"/>
      <c r="D88" s="11"/>
      <c r="E88" s="11"/>
    </row>
    <row r="89" spans="2:8" ht="24" x14ac:dyDescent="0.3">
      <c r="B89" s="11" t="s">
        <v>31</v>
      </c>
      <c r="C89" s="19" t="s">
        <v>39</v>
      </c>
      <c r="D89" s="19"/>
      <c r="E89" s="11" t="s">
        <v>32</v>
      </c>
    </row>
    <row r="90" spans="2:8" ht="24" x14ac:dyDescent="0.3">
      <c r="B90" s="11">
        <v>4.4000000000000004</v>
      </c>
      <c r="C90" s="11"/>
      <c r="D90" s="11"/>
      <c r="E90" s="11">
        <v>12.592000000000001</v>
      </c>
    </row>
    <row r="91" spans="2:8" ht="24" x14ac:dyDescent="0.3">
      <c r="B91" s="11"/>
      <c r="C91" s="11"/>
      <c r="D91" s="11"/>
      <c r="E91" s="11"/>
    </row>
    <row r="92" spans="2:8" ht="22" x14ac:dyDescent="0.3">
      <c r="B92" t="s">
        <v>34</v>
      </c>
      <c r="C92" s="10" t="s">
        <v>40</v>
      </c>
    </row>
    <row r="94" spans="2:8" ht="22" x14ac:dyDescent="0.3">
      <c r="C94" s="10" t="s">
        <v>46</v>
      </c>
    </row>
    <row r="95" spans="2:8" ht="22" x14ac:dyDescent="0.3">
      <c r="C95" s="10"/>
    </row>
    <row r="96" spans="2:8" ht="22" x14ac:dyDescent="0.3">
      <c r="C96" s="10" t="s">
        <v>43</v>
      </c>
    </row>
    <row r="97" spans="3:3" ht="22" x14ac:dyDescent="0.3">
      <c r="C97" s="10"/>
    </row>
    <row r="98" spans="3:3" ht="22" x14ac:dyDescent="0.3">
      <c r="C98" s="10"/>
    </row>
    <row r="99" spans="3:3" ht="22" x14ac:dyDescent="0.3">
      <c r="C99" s="10" t="s">
        <v>46</v>
      </c>
    </row>
    <row r="100" spans="3:3" ht="22" x14ac:dyDescent="0.3">
      <c r="C100" s="10"/>
    </row>
    <row r="101" spans="3:3" ht="22" x14ac:dyDescent="0.3">
      <c r="C101" s="10" t="s">
        <v>47</v>
      </c>
    </row>
    <row r="102" spans="3:3" ht="22" x14ac:dyDescent="0.3">
      <c r="C102" s="10"/>
    </row>
    <row r="103" spans="3:3" ht="22" x14ac:dyDescent="0.3">
      <c r="C103" s="10"/>
    </row>
    <row r="104" spans="3:3" ht="22" x14ac:dyDescent="0.3">
      <c r="C104" s="10"/>
    </row>
    <row r="117" spans="1:6" x14ac:dyDescent="0.2">
      <c r="A117" s="23" t="s">
        <v>41</v>
      </c>
      <c r="B117" s="23"/>
      <c r="C117" s="23"/>
      <c r="D117" s="23"/>
      <c r="E117" s="23"/>
      <c r="F117" s="23"/>
    </row>
    <row r="118" spans="1:6" x14ac:dyDescent="0.2">
      <c r="A118" s="23"/>
      <c r="B118" s="23"/>
      <c r="C118" s="23"/>
      <c r="D118" s="23"/>
      <c r="E118" s="23"/>
      <c r="F118" s="23"/>
    </row>
    <row r="119" spans="1:6" x14ac:dyDescent="0.2">
      <c r="A119" s="23"/>
      <c r="B119" s="23"/>
      <c r="C119" s="23"/>
      <c r="D119" s="23"/>
      <c r="E119" s="23"/>
      <c r="F119" s="23"/>
    </row>
    <row r="120" spans="1:6" x14ac:dyDescent="0.2">
      <c r="A120" s="23"/>
      <c r="B120" s="23"/>
      <c r="C120" s="23"/>
      <c r="D120" s="23"/>
      <c r="E120" s="23"/>
      <c r="F120" s="23"/>
    </row>
    <row r="121" spans="1:6" x14ac:dyDescent="0.2">
      <c r="A121" s="23"/>
      <c r="B121" s="23"/>
      <c r="C121" s="23"/>
      <c r="D121" s="23"/>
      <c r="E121" s="23"/>
      <c r="F121" s="23"/>
    </row>
    <row r="124" spans="1:6" x14ac:dyDescent="0.2">
      <c r="A124" s="24" t="s">
        <v>42</v>
      </c>
      <c r="B124" s="24"/>
      <c r="C124" s="24"/>
      <c r="D124" s="24"/>
      <c r="E124" s="24"/>
      <c r="F124" s="24"/>
    </row>
    <row r="125" spans="1:6" x14ac:dyDescent="0.2">
      <c r="A125" s="24"/>
      <c r="B125" s="24"/>
      <c r="C125" s="24"/>
      <c r="D125" s="24"/>
      <c r="E125" s="24"/>
      <c r="F125" s="24"/>
    </row>
    <row r="126" spans="1:6" x14ac:dyDescent="0.2">
      <c r="A126" s="24"/>
      <c r="B126" s="24"/>
      <c r="C126" s="24"/>
      <c r="D126" s="24"/>
      <c r="E126" s="24"/>
      <c r="F126" s="24"/>
    </row>
  </sheetData>
  <mergeCells count="12">
    <mergeCell ref="C89:D89"/>
    <mergeCell ref="G80:H80"/>
    <mergeCell ref="F86:H86"/>
    <mergeCell ref="A117:F121"/>
    <mergeCell ref="A124:F126"/>
    <mergeCell ref="A1:M8"/>
    <mergeCell ref="A21:J21"/>
    <mergeCell ref="E41:F41"/>
    <mergeCell ref="A49:E49"/>
    <mergeCell ref="C51:D53"/>
    <mergeCell ref="A51:B53"/>
    <mergeCell ref="D50:F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shivpure</dc:creator>
  <cp:lastModifiedBy>shubham shivpure</cp:lastModifiedBy>
  <dcterms:created xsi:type="dcterms:W3CDTF">2024-09-10T14:57:04Z</dcterms:created>
  <dcterms:modified xsi:type="dcterms:W3CDTF">2024-09-10T17:03:32Z</dcterms:modified>
</cp:coreProperties>
</file>