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<sst xmlns="http://schemas.openxmlformats.org/spreadsheetml/2006/main" count="26" uniqueCount="24">
  <si>
    <t>ChristmasTreeDecoration</t>
  </si>
  <si>
    <t>part name</t>
  </si>
  <si>
    <t>quantity</t>
  </si>
  <si>
    <t>price</t>
  </si>
  <si>
    <t>PCB</t>
  </si>
  <si>
    <t>or</t>
  </si>
  <si>
    <t xml:space="preserve">ATMega 328P </t>
  </si>
  <si>
    <t>16MHz Crystal</t>
  </si>
  <si>
    <t>1206 LEDs</t>
  </si>
  <si>
    <t>Li-ion battery</t>
  </si>
  <si>
    <t>Button</t>
  </si>
  <si>
    <t>10K Ohm</t>
  </si>
  <si>
    <t>0805 22pF capasitor</t>
  </si>
  <si>
    <t>0805 100nF capasitor</t>
  </si>
  <si>
    <t>0805 5uF capasitor</t>
  </si>
  <si>
    <t>12D01 power switch</t>
  </si>
  <si>
    <t>MAX7219</t>
  </si>
  <si>
    <t>Total</t>
  </si>
  <si>
    <t>-</t>
  </si>
  <si>
    <t>battery</t>
  </si>
  <si>
    <t>-battery</t>
  </si>
  <si>
    <t>5pcs</t>
  </si>
  <si>
    <t>10pcs</t>
  </si>
  <si>
    <t>$3 for sale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</si>
</sst>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4" fontId="2" numFmtId="0" xfId="0" applyAlignment="1" applyFill="1" applyFont="1">
      <alignment readingOrder="0"/>
    </xf>
    <xf borderId="0" fillId="4" fontId="2" numFmtId="0" xfId="0" applyFont="1"/>
    <xf borderId="0" fillId="4" fontId="2" numFmtId="164" xfId="0" applyFont="1" applyNumberFormat="1"/>
    <xf borderId="0" fillId="5" fontId="2" numFmtId="0" xfId="0" applyAlignment="1" applyFill="1" applyFont="1">
      <alignment readingOrder="0"/>
    </xf>
    <xf borderId="0" fillId="5" fontId="2" numFmtId="0" xfId="0" applyFont="1"/>
    <xf borderId="0" fillId="5" fontId="2" numFmtId="164" xfId="0" applyFont="1" applyNumberFormat="1"/>
    <xf borderId="0" fillId="5" fontId="1" numFmtId="0" xfId="0" applyFont="1"/>
    <xf borderId="0" fillId="6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6.88"/>
    <col customWidth="1" min="3" max="3" width="6.13"/>
    <col customWidth="1" min="4" max="4" width="2.5"/>
    <col customWidth="1" min="5" max="6" width="6.13"/>
    <col customWidth="1" min="7" max="7" width="2.5"/>
    <col customWidth="1" min="8" max="8" width="6.13"/>
    <col customWidth="1" min="9" max="9" width="6.63"/>
    <col customWidth="1" min="10" max="10" width="6.13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</row>
    <row r="4">
      <c r="A4" s="3" t="s">
        <v>4</v>
      </c>
      <c r="B4" s="3">
        <v>1.0</v>
      </c>
      <c r="C4" s="4">
        <v>0.8</v>
      </c>
      <c r="D4" s="3" t="s">
        <v>5</v>
      </c>
      <c r="E4" s="4">
        <v>0.4</v>
      </c>
      <c r="F4" s="5">
        <f>AVERAGE(E4,C4)</f>
        <v>0.6</v>
      </c>
    </row>
    <row r="5">
      <c r="A5" s="3" t="s">
        <v>6</v>
      </c>
      <c r="B5" s="3">
        <v>1.0</v>
      </c>
      <c r="C5" s="4">
        <v>1.5</v>
      </c>
    </row>
    <row r="6">
      <c r="A6" s="3" t="s">
        <v>7</v>
      </c>
      <c r="B6" s="3">
        <v>1.0</v>
      </c>
      <c r="C6" s="4">
        <v>0.071</v>
      </c>
    </row>
    <row r="7">
      <c r="A7" s="3" t="s">
        <v>8</v>
      </c>
      <c r="B7" s="3">
        <v>64.0</v>
      </c>
      <c r="C7" s="4">
        <v>0.5</v>
      </c>
    </row>
    <row r="8">
      <c r="A8" s="3" t="s">
        <v>9</v>
      </c>
      <c r="B8" s="3">
        <v>1.0</v>
      </c>
      <c r="C8" s="4">
        <v>3.0</v>
      </c>
    </row>
    <row r="9">
      <c r="A9" s="3" t="s">
        <v>10</v>
      </c>
      <c r="B9" s="3">
        <v>1.0</v>
      </c>
      <c r="C9" s="4">
        <v>0.059</v>
      </c>
    </row>
    <row r="10">
      <c r="A10" s="3" t="s">
        <v>11</v>
      </c>
      <c r="B10" s="3">
        <v>2.0</v>
      </c>
      <c r="C10" s="4">
        <v>0.0152</v>
      </c>
    </row>
    <row r="11">
      <c r="A11" s="3" t="s">
        <v>12</v>
      </c>
      <c r="B11" s="3">
        <v>2.0</v>
      </c>
      <c r="C11" s="4">
        <v>0.0</v>
      </c>
    </row>
    <row r="12">
      <c r="A12" s="3" t="s">
        <v>13</v>
      </c>
      <c r="B12" s="3">
        <v>1.0</v>
      </c>
      <c r="C12" s="4">
        <v>0.0</v>
      </c>
    </row>
    <row r="13">
      <c r="A13" s="3" t="s">
        <v>14</v>
      </c>
      <c r="B13" s="3">
        <v>2.0</v>
      </c>
      <c r="C13" s="4">
        <v>0.01</v>
      </c>
    </row>
    <row r="14">
      <c r="A14" s="3" t="s">
        <v>15</v>
      </c>
      <c r="B14" s="3">
        <v>1.0</v>
      </c>
      <c r="C14" s="4">
        <v>0.033</v>
      </c>
    </row>
    <row r="15">
      <c r="A15" s="3" t="s">
        <v>16</v>
      </c>
      <c r="B15" s="3">
        <v>1.0</v>
      </c>
      <c r="C15" s="4">
        <v>0.15</v>
      </c>
    </row>
    <row r="16">
      <c r="A16" s="6" t="s">
        <v>17</v>
      </c>
      <c r="B16" s="7"/>
      <c r="C16" s="8">
        <f>SUM(C4:C15)</f>
        <v>6.1382</v>
      </c>
      <c r="D16" s="3" t="s">
        <v>18</v>
      </c>
      <c r="E16" s="3" t="s">
        <v>19</v>
      </c>
      <c r="F16" s="8">
        <f>C16-C8</f>
        <v>3.1382</v>
      </c>
      <c r="G16" s="3" t="s">
        <v>5</v>
      </c>
      <c r="H16" s="8">
        <f>C16-C4+E4</f>
        <v>5.7382</v>
      </c>
      <c r="I16" s="3" t="s">
        <v>20</v>
      </c>
      <c r="J16" s="8">
        <f>H16-C8</f>
        <v>2.7382</v>
      </c>
      <c r="L16" s="8">
        <f>SUM(C5:C15,F4)</f>
        <v>5.9382</v>
      </c>
      <c r="M16" s="3" t="s">
        <v>20</v>
      </c>
      <c r="N16" s="8">
        <f>L16-C8</f>
        <v>2.9382</v>
      </c>
    </row>
    <row r="18">
      <c r="A18" s="9" t="s">
        <v>21</v>
      </c>
      <c r="B18" s="10"/>
      <c r="C18" s="11">
        <f>C16*5</f>
        <v>30.691</v>
      </c>
      <c r="D18" s="10"/>
      <c r="E18" s="10"/>
      <c r="F18" s="11">
        <f>F16*5</f>
        <v>15.691</v>
      </c>
      <c r="G18" s="10"/>
      <c r="H18" s="11">
        <f>H16*5</f>
        <v>28.691</v>
      </c>
      <c r="I18" s="10"/>
      <c r="J18" s="11">
        <f>J16*5</f>
        <v>13.691</v>
      </c>
      <c r="K18" s="12"/>
      <c r="L18" s="11">
        <f>L16*5</f>
        <v>29.691</v>
      </c>
      <c r="M18" s="12"/>
      <c r="N18" s="11">
        <f>N16*5</f>
        <v>14.691</v>
      </c>
    </row>
    <row r="19">
      <c r="A19" s="9" t="s">
        <v>22</v>
      </c>
      <c r="B19" s="10"/>
      <c r="C19" s="11">
        <f>10*C16</f>
        <v>61.382</v>
      </c>
      <c r="D19" s="10"/>
      <c r="E19" s="10"/>
      <c r="F19" s="11">
        <f>10*F16</f>
        <v>31.382</v>
      </c>
      <c r="G19" s="10"/>
      <c r="H19" s="11">
        <f>10*H16</f>
        <v>57.382</v>
      </c>
      <c r="I19" s="10"/>
      <c r="J19" s="11">
        <f>10*J16</f>
        <v>27.382</v>
      </c>
      <c r="K19" s="12"/>
      <c r="L19" s="11">
        <f>L16*10</f>
        <v>59.382</v>
      </c>
      <c r="M19" s="12"/>
      <c r="N19" s="11">
        <f>N16*10</f>
        <v>29.382</v>
      </c>
    </row>
    <row r="21">
      <c r="A21" s="13" t="s">
        <v>23</v>
      </c>
    </row>
  </sheetData>
  <drawing r:id="rId1"/>
</worksheet>
</file>