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ymoteusz\Desktop\Truck data US\"/>
    </mc:Choice>
  </mc:AlternateContent>
  <xr:revisionPtr revIDLastSave="0" documentId="13_ncr:1_{8CBD98F0-F490-47D2-9D65-0FB95B259A50}" xr6:coauthVersionLast="47" xr6:coauthVersionMax="47" xr10:uidLastSave="{00000000-0000-0000-0000-000000000000}"/>
  <bookViews>
    <workbookView xWindow="1080" yWindow="1080" windowWidth="21600" windowHeight="11385" firstSheet="1" activeTab="1" xr2:uid="{00000000-000D-0000-FFFF-FFFF00000000}"/>
  </bookViews>
  <sheets>
    <sheet name="Truck calc Diff" sheetId="19" state="hidden" r:id="rId1"/>
    <sheet name="1-5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9" l="1"/>
  <c r="F11" i="19"/>
  <c r="F12" i="19" s="1"/>
  <c r="B6" i="19"/>
  <c r="C6" i="19"/>
  <c r="E6" i="19"/>
  <c r="C5" i="19"/>
  <c r="B5" i="19"/>
  <c r="G11" i="19"/>
  <c r="G12" i="19" s="1"/>
  <c r="E11" i="19"/>
  <c r="E12" i="19" s="1"/>
  <c r="D11" i="19"/>
  <c r="D12" i="19" s="1"/>
  <c r="C11" i="19"/>
  <c r="C12" i="19" s="1"/>
  <c r="B11" i="19"/>
  <c r="D5" i="19"/>
  <c r="D6" i="19" s="1"/>
  <c r="E5" i="19"/>
  <c r="F5" i="19"/>
  <c r="F6" i="19" s="1"/>
  <c r="G5" i="19"/>
  <c r="G6" i="19" s="1"/>
</calcChain>
</file>

<file path=xl/sharedStrings.xml><?xml version="1.0" encoding="utf-8"?>
<sst xmlns="http://schemas.openxmlformats.org/spreadsheetml/2006/main" count="21" uniqueCount="19">
  <si>
    <t>Truck</t>
  </si>
  <si>
    <t>Pipeline</t>
  </si>
  <si>
    <t xml:space="preserve">TOTAL U.S. ton-miles of freight </t>
  </si>
  <si>
    <t>Truck FAF</t>
  </si>
  <si>
    <t>TOTAL FAF</t>
  </si>
  <si>
    <t>Truck Calc</t>
  </si>
  <si>
    <t>TOTAL Calc</t>
  </si>
  <si>
    <t>absolute change</t>
  </si>
  <si>
    <t>percent change</t>
  </si>
  <si>
    <r>
      <t>Air</t>
    </r>
    <r>
      <rPr>
        <b/>
        <vertAlign val="superscript"/>
        <sz val="11"/>
        <rFont val="Arial Narrow"/>
        <family val="2"/>
      </rPr>
      <t>a</t>
    </r>
  </si>
  <si>
    <r>
      <t>Railroad</t>
    </r>
    <r>
      <rPr>
        <b/>
        <vertAlign val="superscript"/>
        <sz val="11"/>
        <rFont val="Arial Narrow"/>
        <family val="2"/>
      </rPr>
      <t>b</t>
    </r>
  </si>
  <si>
    <t>Total water transportation</t>
  </si>
  <si>
    <t xml:space="preserve">    Domestic water traffic</t>
  </si>
  <si>
    <t xml:space="preserve">    Coastwise</t>
  </si>
  <si>
    <t xml:space="preserve">    Lakewise</t>
  </si>
  <si>
    <t xml:space="preserve">    Internal</t>
  </si>
  <si>
    <t xml:space="preserve">    Intraport</t>
  </si>
  <si>
    <r>
      <t xml:space="preserve">    Foreign water traffic</t>
    </r>
    <r>
      <rPr>
        <vertAlign val="superscript"/>
        <sz val="11"/>
        <rFont val="Arial Narrow"/>
        <family val="2"/>
      </rPr>
      <t>c</t>
    </r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</si>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</sst>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_)"/>
    <numFmt numFmtId="165" formatCode="#,##0_)"/>
    <numFmt numFmtId="166" formatCode="\(\R\)\ #,##0"/>
    <numFmt numFmtId="167" formatCode="\(\R\)\ General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sz val="8"/>
      <name val="Helv"/>
    </font>
    <font>
      <b/>
      <sz val="14"/>
      <name val="Helv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Helv"/>
      <family val="2"/>
    </font>
    <font>
      <vertAlign val="superscript"/>
      <sz val="9"/>
      <name val="Arial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3" fillId="0" borderId="0">
      <alignment horizontal="center" vertical="center" wrapText="1"/>
    </xf>
    <xf numFmtId="0" fontId="4" fillId="0" borderId="0">
      <alignment horizontal="left" vertical="center" wrapText="1"/>
    </xf>
    <xf numFmtId="164" fontId="5" fillId="0" borderId="1" applyNumberFormat="0" applyFill="0">
      <alignment horizontal="right"/>
    </xf>
    <xf numFmtId="165" fontId="6" fillId="0" borderId="1">
      <alignment horizontal="right" vertical="center"/>
    </xf>
    <xf numFmtId="49" fontId="7" fillId="0" borderId="1">
      <alignment horizontal="left" vertical="center"/>
    </xf>
    <xf numFmtId="164" fontId="5" fillId="0" borderId="1" applyNumberFormat="0" applyFill="0">
      <alignment horizontal="right"/>
    </xf>
    <xf numFmtId="0" fontId="8" fillId="0" borderId="1">
      <alignment horizontal="left"/>
    </xf>
    <xf numFmtId="0" fontId="9" fillId="0" borderId="2">
      <alignment horizontal="right" vertical="center"/>
    </xf>
    <xf numFmtId="0" fontId="10" fillId="0" borderId="1">
      <alignment horizontal="left" vertical="center"/>
    </xf>
    <xf numFmtId="0" fontId="5" fillId="0" borderId="1">
      <alignment horizontal="left" vertical="center"/>
    </xf>
    <xf numFmtId="0" fontId="8" fillId="0" borderId="1">
      <alignment horizontal="left"/>
    </xf>
    <xf numFmtId="0" fontId="8" fillId="0" borderId="1" applyFill="0">
      <alignment horizontal="left"/>
    </xf>
    <xf numFmtId="0" fontId="8" fillId="2" borderId="0">
      <alignment horizontal="centerContinuous" wrapText="1"/>
    </xf>
    <xf numFmtId="49" fontId="8" fillId="2" borderId="3">
      <alignment horizontal="left" vertical="center"/>
    </xf>
    <xf numFmtId="0" fontId="8" fillId="2" borderId="0">
      <alignment horizontal="centerContinuous" vertical="center" wrapText="1"/>
    </xf>
    <xf numFmtId="3" fontId="6" fillId="0" borderId="0">
      <alignment horizontal="left" vertical="center"/>
    </xf>
    <xf numFmtId="0" fontId="3" fillId="0" borderId="0">
      <alignment horizontal="left" vertical="center"/>
    </xf>
    <xf numFmtId="0" fontId="11" fillId="0" borderId="0">
      <alignment horizontal="right"/>
    </xf>
    <xf numFmtId="49" fontId="11" fillId="0" borderId="0">
      <alignment horizontal="center"/>
    </xf>
    <xf numFmtId="0" fontId="7" fillId="0" borderId="0">
      <alignment horizontal="right"/>
    </xf>
    <xf numFmtId="0" fontId="11" fillId="0" borderId="0">
      <alignment horizontal="left"/>
    </xf>
    <xf numFmtId="49" fontId="6" fillId="0" borderId="0">
      <alignment horizontal="left" vertical="center"/>
    </xf>
    <xf numFmtId="49" fontId="7" fillId="0" borderId="1">
      <alignment horizontal="left"/>
    </xf>
    <xf numFmtId="164" fontId="6" fillId="0" borderId="0" applyNumberFormat="0">
      <alignment horizontal="right"/>
    </xf>
    <xf numFmtId="0" fontId="9" fillId="3" borderId="0">
      <alignment horizontal="centerContinuous" vertical="center" wrapText="1"/>
    </xf>
    <xf numFmtId="0" fontId="9" fillId="0" borderId="4">
      <alignment horizontal="left" vertical="center"/>
    </xf>
    <xf numFmtId="0" fontId="12" fillId="0" borderId="0">
      <alignment horizontal="left" vertical="top"/>
    </xf>
    <xf numFmtId="0" fontId="8" fillId="0" borderId="0">
      <alignment horizontal="left"/>
    </xf>
    <xf numFmtId="0" fontId="4" fillId="0" borderId="0">
      <alignment horizontal="left"/>
    </xf>
    <xf numFmtId="0" fontId="5" fillId="0" borderId="0">
      <alignment horizontal="left"/>
    </xf>
    <xf numFmtId="0" fontId="12" fillId="0" borderId="0">
      <alignment horizontal="left" vertical="top"/>
    </xf>
    <xf numFmtId="0" fontId="4" fillId="0" borderId="0">
      <alignment horizontal="left"/>
    </xf>
    <xf numFmtId="0" fontId="5" fillId="0" borderId="0">
      <alignment horizontal="left"/>
    </xf>
    <xf numFmtId="49" fontId="6" fillId="0" borderId="1">
      <alignment horizontal="left"/>
    </xf>
    <xf numFmtId="0" fontId="9" fillId="0" borderId="2">
      <alignment horizontal="left"/>
    </xf>
    <xf numFmtId="0" fontId="8" fillId="0" borderId="0">
      <alignment horizontal="left" vertical="center"/>
    </xf>
    <xf numFmtId="49" fontId="11" fillId="0" borderId="1">
      <alignment horizontal="left"/>
    </xf>
    <xf numFmtId="0" fontId="16" fillId="0" borderId="0" applyNumberFormat="0" applyFill="0" applyBorder="0" applyAlignment="0" applyProtection="0"/>
    <xf numFmtId="0" fontId="17" fillId="0" borderId="0">
      <alignment horizontal="left"/>
    </xf>
    <xf numFmtId="9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7" borderId="12" applyNumberFormat="0" applyAlignment="0" applyProtection="0"/>
    <xf numFmtId="0" fontId="30" fillId="8" borderId="13" applyNumberFormat="0" applyAlignment="0" applyProtection="0"/>
    <xf numFmtId="0" fontId="31" fillId="8" borderId="12" applyNumberFormat="0" applyAlignment="0" applyProtection="0"/>
    <xf numFmtId="0" fontId="32" fillId="0" borderId="14" applyNumberFormat="0" applyFill="0" applyAlignment="0" applyProtection="0"/>
    <xf numFmtId="0" fontId="33" fillId="9" borderId="1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38" fillId="6" borderId="0" applyNumberFormat="0" applyBorder="0" applyAlignment="0" applyProtection="0"/>
    <xf numFmtId="0" fontId="1" fillId="10" borderId="16" applyNumberFormat="0" applyFont="0" applyAlignment="0" applyProtection="0"/>
    <xf numFmtId="0" fontId="37" fillId="14" borderId="0" applyNumberFormat="0" applyBorder="0" applyAlignment="0" applyProtection="0"/>
    <xf numFmtId="0" fontId="37" fillId="18" borderId="0" applyNumberFormat="0" applyBorder="0" applyAlignment="0" applyProtection="0"/>
    <xf numFmtId="0" fontId="37" fillId="22" borderId="0" applyNumberFormat="0" applyBorder="0" applyAlignment="0" applyProtection="0"/>
    <xf numFmtId="0" fontId="37" fillId="26" borderId="0" applyNumberFormat="0" applyBorder="0" applyAlignment="0" applyProtection="0"/>
    <xf numFmtId="0" fontId="37" fillId="30" borderId="0" applyNumberFormat="0" applyBorder="0" applyAlignment="0" applyProtection="0"/>
    <xf numFmtId="0" fontId="37" fillId="34" borderId="0" applyNumberFormat="0" applyBorder="0" applyAlignment="0" applyProtection="0"/>
    <xf numFmtId="0" fontId="39" fillId="0" borderId="0" applyNumberFormat="0" applyFill="0" applyBorder="0" applyAlignment="0" applyProtection="0"/>
  </cellStyleXfs>
  <cellXfs count="54">
    <xf numFmtId="0" fontId="0" fillId="0" borderId="0" xfId="0"/>
    <xf numFmtId="0" fontId="13" fillId="0" borderId="0" xfId="12" applyFont="1" applyFill="1" applyBorder="1" applyAlignment="1">
      <alignment horizontal="left" vertical="top"/>
    </xf>
    <xf numFmtId="0" fontId="14" fillId="0" borderId="0" xfId="12" applyFont="1" applyFill="1" applyBorder="1" applyAlignment="1">
      <alignment horizontal="left" indent="1"/>
    </xf>
    <xf numFmtId="3" fontId="13" fillId="0" borderId="0" xfId="3" applyNumberFormat="1" applyFont="1" applyFill="1" applyBorder="1" applyAlignment="1">
      <alignment horizontal="right"/>
    </xf>
    <xf numFmtId="0" fontId="13" fillId="0" borderId="3" xfId="12" applyFont="1" applyFill="1" applyBorder="1" applyAlignment="1">
      <alignment horizontal="center"/>
    </xf>
    <xf numFmtId="0" fontId="13" fillId="0" borderId="6" xfId="12" applyFont="1" applyFill="1" applyBorder="1" applyAlignment="1">
      <alignment horizontal="left"/>
    </xf>
    <xf numFmtId="0" fontId="15" fillId="0" borderId="0" xfId="0" applyFont="1" applyFill="1"/>
    <xf numFmtId="0" fontId="13" fillId="0" borderId="8" xfId="12" applyFont="1" applyFill="1" applyBorder="1" applyAlignment="1">
      <alignment horizontal="center"/>
    </xf>
    <xf numFmtId="0" fontId="13" fillId="0" borderId="8" xfId="12" applyNumberFormat="1" applyFont="1" applyFill="1" applyBorder="1" applyAlignment="1">
      <alignment horizontal="center"/>
    </xf>
    <xf numFmtId="0" fontId="13" fillId="0" borderId="8" xfId="0" applyNumberFormat="1" applyFont="1" applyFill="1" applyBorder="1" applyAlignment="1">
      <alignment horizontal="center"/>
    </xf>
    <xf numFmtId="0" fontId="13" fillId="0" borderId="5" xfId="12" applyFont="1" applyFill="1" applyBorder="1" applyAlignment="1">
      <alignment horizontal="left" vertical="top" wrapText="1"/>
    </xf>
    <xf numFmtId="0" fontId="13" fillId="0" borderId="0" xfId="12" applyFont="1" applyFill="1" applyBorder="1" applyAlignment="1">
      <alignment horizontal="left"/>
    </xf>
    <xf numFmtId="0" fontId="14" fillId="0" borderId="0" xfId="0" applyFont="1" applyFill="1"/>
    <xf numFmtId="0" fontId="13" fillId="0" borderId="0" xfId="0" applyFont="1" applyFill="1"/>
    <xf numFmtId="0" fontId="13" fillId="0" borderId="0" xfId="0" applyFont="1" applyFill="1" applyBorder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0" fillId="0" borderId="0" xfId="3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left" vertical="center"/>
    </xf>
    <xf numFmtId="3" fontId="21" fillId="0" borderId="0" xfId="0" applyNumberFormat="1" applyFont="1" applyFill="1" applyAlignment="1">
      <alignment horizontal="left" vertical="center"/>
    </xf>
    <xf numFmtId="0" fontId="21" fillId="0" borderId="0" xfId="0" applyFont="1" applyFill="1"/>
    <xf numFmtId="3" fontId="20" fillId="0" borderId="0" xfId="3" applyNumberFormat="1" applyFont="1" applyFill="1" applyBorder="1" applyAlignment="1">
      <alignment horizontal="left" vertical="center"/>
    </xf>
    <xf numFmtId="0" fontId="0" fillId="0" borderId="6" xfId="0" applyBorder="1"/>
    <xf numFmtId="10" fontId="0" fillId="0" borderId="0" xfId="40" applyNumberFormat="1" applyFont="1"/>
    <xf numFmtId="3" fontId="40" fillId="0" borderId="0" xfId="3" applyNumberFormat="1" applyFont="1" applyFill="1" applyBorder="1" applyAlignment="1">
      <alignment horizontal="right"/>
    </xf>
    <xf numFmtId="10" fontId="40" fillId="0" borderId="0" xfId="40" applyNumberFormat="1" applyFont="1"/>
    <xf numFmtId="0" fontId="1" fillId="0" borderId="0" xfId="74" applyFont="1"/>
    <xf numFmtId="0" fontId="13" fillId="0" borderId="0" xfId="12" applyFont="1" applyFill="1" applyBorder="1" applyAlignment="1">
      <alignment horizontal="left" vertical="top" wrapText="1"/>
    </xf>
    <xf numFmtId="0" fontId="40" fillId="0" borderId="0" xfId="0" applyFont="1"/>
    <xf numFmtId="0" fontId="1" fillId="0" borderId="0" xfId="74"/>
    <xf numFmtId="0" fontId="13" fillId="0" borderId="5" xfId="12" applyFont="1" applyFill="1" applyBorder="1" applyAlignment="1">
      <alignment horizontal="left" wrapText="1"/>
    </xf>
    <xf numFmtId="3" fontId="20" fillId="0" borderId="0" xfId="0" applyNumberFormat="1" applyFont="1" applyFill="1" applyBorder="1" applyAlignment="1">
      <alignment horizontal="left" vertical="center"/>
    </xf>
    <xf numFmtId="0" fontId="14" fillId="0" borderId="0" xfId="12" applyFont="1" applyFill="1" applyBorder="1" applyAlignment="1">
      <alignment horizontal="left"/>
    </xf>
    <xf numFmtId="0" fontId="18" fillId="0" borderId="0" xfId="39" applyNumberFormat="1" applyFont="1" applyFill="1" applyAlignment="1">
      <alignment wrapText="1"/>
    </xf>
    <xf numFmtId="0" fontId="14" fillId="0" borderId="0" xfId="12" applyFont="1" applyFill="1" applyBorder="1" applyAlignment="1">
      <alignment horizontal="left" vertical="top"/>
    </xf>
    <xf numFmtId="3" fontId="13" fillId="0" borderId="0" xfId="3" applyNumberFormat="1" applyFont="1" applyFill="1" applyBorder="1">
      <alignment horizontal="right"/>
    </xf>
    <xf numFmtId="3" fontId="14" fillId="0" borderId="0" xfId="3" applyNumberFormat="1" applyFont="1" applyFill="1" applyBorder="1">
      <alignment horizontal="right"/>
    </xf>
    <xf numFmtId="3" fontId="13" fillId="0" borderId="6" xfId="3" applyNumberFormat="1" applyFont="1" applyFill="1" applyBorder="1">
      <alignment horizontal="right"/>
    </xf>
    <xf numFmtId="0" fontId="13" fillId="0" borderId="8" xfId="0" applyFont="1" applyFill="1" applyBorder="1" applyAlignment="1">
      <alignment horizontal="center"/>
    </xf>
    <xf numFmtId="167" fontId="13" fillId="0" borderId="8" xfId="0" applyNumberFormat="1" applyFont="1" applyFill="1" applyBorder="1" applyAlignment="1">
      <alignment horizontal="center"/>
    </xf>
    <xf numFmtId="167" fontId="13" fillId="0" borderId="8" xfId="12" applyNumberFormat="1" applyFont="1" applyFill="1" applyBorder="1" applyAlignment="1">
      <alignment horizontal="center"/>
    </xf>
    <xf numFmtId="166" fontId="14" fillId="0" borderId="0" xfId="3" applyNumberFormat="1" applyFont="1" applyFill="1" applyBorder="1">
      <alignment horizontal="right"/>
    </xf>
    <xf numFmtId="0" fontId="18" fillId="0" borderId="0" xfId="39" applyFont="1" applyFill="1" applyAlignment="1">
      <alignment wrapText="1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0" fillId="0" borderId="0" xfId="20" applyFont="1" applyFill="1" applyAlignment="1">
      <alignment horizontal="left" wrapText="1"/>
    </xf>
    <xf numFmtId="0" fontId="21" fillId="0" borderId="0" xfId="20" applyFont="1" applyFill="1" applyAlignment="1">
      <alignment horizontal="left" wrapText="1"/>
    </xf>
    <xf numFmtId="0" fontId="20" fillId="0" borderId="7" xfId="12" applyFont="1" applyFill="1" applyBorder="1">
      <alignment horizontal="left"/>
    </xf>
    <xf numFmtId="0" fontId="20" fillId="0" borderId="0" xfId="12" applyFont="1" applyFill="1" applyBorder="1">
      <alignment horizontal="left"/>
    </xf>
    <xf numFmtId="0" fontId="21" fillId="0" borderId="0" xfId="38" applyFont="1" applyFill="1" applyAlignment="1">
      <alignment horizontal="left"/>
    </xf>
  </cellXfs>
  <cellStyles count="84">
    <cellStyle name="20% - Accent1" xfId="57" builtinId="30" customBuiltin="1"/>
    <cellStyle name="20% - Accent2" xfId="60" builtinId="34" customBuiltin="1"/>
    <cellStyle name="20% - Accent3" xfId="63" builtinId="38" customBuiltin="1"/>
    <cellStyle name="20% - Accent4" xfId="66" builtinId="42" customBuiltin="1"/>
    <cellStyle name="20% - Accent5" xfId="69" builtinId="46" customBuiltin="1"/>
    <cellStyle name="20% - Accent6" xfId="72" builtinId="50" customBuiltin="1"/>
    <cellStyle name="40% - Accent1" xfId="58" builtinId="31" customBuiltin="1"/>
    <cellStyle name="40% - Accent2" xfId="61" builtinId="35" customBuiltin="1"/>
    <cellStyle name="40% - Accent3" xfId="64" builtinId="39" customBuiltin="1"/>
    <cellStyle name="40% - Accent4" xfId="67" builtinId="43" customBuiltin="1"/>
    <cellStyle name="40% - Accent5" xfId="70" builtinId="47" customBuiltin="1"/>
    <cellStyle name="40% - Accent6" xfId="73" builtinId="51" customBuiltin="1"/>
    <cellStyle name="60% - Accent1 2" xfId="77" xr:uid="{00000000-0005-0000-0000-00000C000000}"/>
    <cellStyle name="60% - Accent2 2" xfId="78" xr:uid="{00000000-0005-0000-0000-00000D000000}"/>
    <cellStyle name="60% - Accent3 2" xfId="79" xr:uid="{00000000-0005-0000-0000-00000E000000}"/>
    <cellStyle name="60% - Accent4 2" xfId="80" xr:uid="{00000000-0005-0000-0000-00000F000000}"/>
    <cellStyle name="60% - Accent5 2" xfId="81" xr:uid="{00000000-0005-0000-0000-000010000000}"/>
    <cellStyle name="60% - Accent6 2" xfId="82" xr:uid="{00000000-0005-0000-0000-000011000000}"/>
    <cellStyle name="Accent1" xfId="56" builtinId="29" customBuiltin="1"/>
    <cellStyle name="Accent2" xfId="59" builtinId="33" customBuiltin="1"/>
    <cellStyle name="Accent3" xfId="62" builtinId="37" customBuiltin="1"/>
    <cellStyle name="Accent4" xfId="65" builtinId="41" customBuiltin="1"/>
    <cellStyle name="Accent5" xfId="68" builtinId="45" customBuiltin="1"/>
    <cellStyle name="Accent6" xfId="71" builtinId="49" customBuiltin="1"/>
    <cellStyle name="Bad" xfId="47" builtinId="27" customBuiltin="1"/>
    <cellStyle name="Calculation" xfId="50" builtinId="22" customBuiltin="1"/>
    <cellStyle name="Check Cell" xfId="52" builtinId="23" customBuiltin="1"/>
    <cellStyle name="Column heading" xfId="1" xr:uid="{00000000-0005-0000-0000-00001B000000}"/>
    <cellStyle name="Corner heading" xfId="2" xr:uid="{00000000-0005-0000-0000-00001C000000}"/>
    <cellStyle name="Data" xfId="3" xr:uid="{00000000-0005-0000-0000-00001D000000}"/>
    <cellStyle name="Data no deci" xfId="4" xr:uid="{00000000-0005-0000-0000-00001E000000}"/>
    <cellStyle name="Data Superscript" xfId="5" xr:uid="{00000000-0005-0000-0000-00001F000000}"/>
    <cellStyle name="Data_1-1A-Regular" xfId="6" xr:uid="{00000000-0005-0000-0000-000020000000}"/>
    <cellStyle name="Explanatory Text" xfId="54" builtinId="53" customBuiltin="1"/>
    <cellStyle name="Good" xfId="46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Hed Side" xfId="7" xr:uid="{00000000-0005-0000-0000-000027000000}"/>
    <cellStyle name="Hed Side bold" xfId="8" xr:uid="{00000000-0005-0000-0000-000028000000}"/>
    <cellStyle name="Hed Side Indent" xfId="9" xr:uid="{00000000-0005-0000-0000-000029000000}"/>
    <cellStyle name="Hed Side Regular" xfId="10" xr:uid="{00000000-0005-0000-0000-00002A000000}"/>
    <cellStyle name="Hed Side_1-1A-Regular" xfId="11" xr:uid="{00000000-0005-0000-0000-00002B000000}"/>
    <cellStyle name="Hed Side_Regular" xfId="12" xr:uid="{00000000-0005-0000-0000-00002C000000}"/>
    <cellStyle name="Hed Top" xfId="13" xr:uid="{00000000-0005-0000-0000-00002D000000}"/>
    <cellStyle name="Hed Top - SECTION" xfId="14" xr:uid="{00000000-0005-0000-0000-00002E000000}"/>
    <cellStyle name="Hed Top_3-new4" xfId="15" xr:uid="{00000000-0005-0000-0000-00002F000000}"/>
    <cellStyle name="Hyperlink" xfId="38" builtinId="8"/>
    <cellStyle name="Hyperlink 2" xfId="83" xr:uid="{00000000-0005-0000-0000-000031000000}"/>
    <cellStyle name="Input" xfId="48" builtinId="20" customBuiltin="1"/>
    <cellStyle name="Linked Cell" xfId="51" builtinId="24" customBuiltin="1"/>
    <cellStyle name="Neutral 2" xfId="75" xr:uid="{00000000-0005-0000-0000-000034000000}"/>
    <cellStyle name="Normal" xfId="0" builtinId="0"/>
    <cellStyle name="Normal 2" xfId="74" xr:uid="{00000000-0005-0000-0000-000036000000}"/>
    <cellStyle name="Note 2" xfId="76" xr:uid="{00000000-0005-0000-0000-000037000000}"/>
    <cellStyle name="Output" xfId="49" builtinId="21" customBuiltin="1"/>
    <cellStyle name="Percent" xfId="40" builtinId="5"/>
    <cellStyle name="Reference" xfId="16" xr:uid="{00000000-0005-0000-0000-00003A000000}"/>
    <cellStyle name="Row heading" xfId="17" xr:uid="{00000000-0005-0000-0000-00003B000000}"/>
    <cellStyle name="Source Hed" xfId="18" xr:uid="{00000000-0005-0000-0000-00003C000000}"/>
    <cellStyle name="Source Letter" xfId="19" xr:uid="{00000000-0005-0000-0000-00003D000000}"/>
    <cellStyle name="Source Superscript" xfId="20" xr:uid="{00000000-0005-0000-0000-00003E000000}"/>
    <cellStyle name="Source Text" xfId="21" xr:uid="{00000000-0005-0000-0000-00003F000000}"/>
    <cellStyle name="Source Text 2" xfId="39" xr:uid="{00000000-0005-0000-0000-000040000000}"/>
    <cellStyle name="State" xfId="22" xr:uid="{00000000-0005-0000-0000-000041000000}"/>
    <cellStyle name="Superscript" xfId="23" xr:uid="{00000000-0005-0000-0000-000042000000}"/>
    <cellStyle name="Table Data" xfId="24" xr:uid="{00000000-0005-0000-0000-000043000000}"/>
    <cellStyle name="Table Head Top" xfId="25" xr:uid="{00000000-0005-0000-0000-000044000000}"/>
    <cellStyle name="Table Hed Side" xfId="26" xr:uid="{00000000-0005-0000-0000-000045000000}"/>
    <cellStyle name="Table Title" xfId="27" xr:uid="{00000000-0005-0000-0000-000046000000}"/>
    <cellStyle name="Title" xfId="41" builtinId="15" customBuiltin="1"/>
    <cellStyle name="Title Text" xfId="28" xr:uid="{00000000-0005-0000-0000-000048000000}"/>
    <cellStyle name="Title Text 1" xfId="29" xr:uid="{00000000-0005-0000-0000-000049000000}"/>
    <cellStyle name="Title Text 2" xfId="30" xr:uid="{00000000-0005-0000-0000-00004A000000}"/>
    <cellStyle name="Title-1" xfId="31" xr:uid="{00000000-0005-0000-0000-00004B000000}"/>
    <cellStyle name="Title-2" xfId="32" xr:uid="{00000000-0005-0000-0000-00004C000000}"/>
    <cellStyle name="Title-3" xfId="33" xr:uid="{00000000-0005-0000-0000-00004D000000}"/>
    <cellStyle name="Total" xfId="55" builtinId="25" customBuiltin="1"/>
    <cellStyle name="Warning Text" xfId="53" builtinId="11" customBuiltin="1"/>
    <cellStyle name="Wrap" xfId="34" xr:uid="{00000000-0005-0000-0000-000050000000}"/>
    <cellStyle name="Wrap Bold" xfId="35" xr:uid="{00000000-0005-0000-0000-000051000000}"/>
    <cellStyle name="Wrap Title" xfId="36" xr:uid="{00000000-0005-0000-0000-000052000000}"/>
    <cellStyle name="Wrap_NTS99-~11" xfId="37" xr:uid="{00000000-0005-0000-0000-00005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6" sqref="B6"/>
    </sheetView>
  </sheetViews>
  <sheetFormatPr defaultRowHeight="12.75" x14ac:dyDescent="0.2"/>
  <cols>
    <col min="1" max="1" width="33.7109375" customWidth="1"/>
    <col min="2" max="6" width="11.7109375" bestFit="1" customWidth="1"/>
    <col min="7" max="7" width="12.140625" customWidth="1"/>
  </cols>
  <sheetData>
    <row r="1" spans="1:7" ht="13.5" thickBot="1" x14ac:dyDescent="0.25">
      <c r="A1" s="25"/>
      <c r="B1" s="25"/>
      <c r="C1" s="25"/>
      <c r="D1" s="25"/>
      <c r="E1" s="25"/>
      <c r="F1" s="25"/>
      <c r="G1" s="25"/>
    </row>
    <row r="2" spans="1:7" s="12" customFormat="1" ht="16.5" customHeight="1" x14ac:dyDescent="0.3">
      <c r="A2" s="7"/>
      <c r="B2" s="9">
        <v>2012</v>
      </c>
      <c r="C2" s="8">
        <v>2013</v>
      </c>
      <c r="D2" s="9">
        <v>2014</v>
      </c>
      <c r="E2" s="9">
        <v>2015</v>
      </c>
      <c r="F2" s="9">
        <v>2016</v>
      </c>
      <c r="G2" s="9">
        <v>2017</v>
      </c>
    </row>
    <row r="3" spans="1:7" s="12" customFormat="1" ht="16.5" x14ac:dyDescent="0.3">
      <c r="A3" s="10" t="s">
        <v>6</v>
      </c>
      <c r="B3" s="3">
        <v>4942380.2945280001</v>
      </c>
      <c r="C3" s="3">
        <v>5009010.3353909999</v>
      </c>
      <c r="D3" s="3">
        <v>5229382.5694949999</v>
      </c>
      <c r="E3" s="3">
        <v>5117429.2777249999</v>
      </c>
      <c r="F3" s="3">
        <v>4983658.7706789998</v>
      </c>
      <c r="G3" s="3">
        <v>5084101.3647269998</v>
      </c>
    </row>
    <row r="4" spans="1:7" ht="16.5" x14ac:dyDescent="0.3">
      <c r="A4" s="30" t="s">
        <v>4</v>
      </c>
      <c r="B4" s="3">
        <v>4878827.92</v>
      </c>
      <c r="C4" s="3">
        <v>5041501.18</v>
      </c>
      <c r="D4" s="3">
        <v>5180009.82</v>
      </c>
      <c r="E4" s="3">
        <v>5101987.5599999996</v>
      </c>
      <c r="F4" s="3">
        <v>5025881.32</v>
      </c>
      <c r="G4" s="3">
        <v>5083294.33</v>
      </c>
    </row>
    <row r="5" spans="1:7" s="31" customFormat="1" ht="15" x14ac:dyDescent="0.25">
      <c r="A5" s="29" t="s">
        <v>7</v>
      </c>
      <c r="B5" s="27">
        <f>B3-B4</f>
        <v>63552.374528000131</v>
      </c>
      <c r="C5" s="27">
        <f t="shared" ref="C5:G5" si="0">C3-C4</f>
        <v>-32490.844608999789</v>
      </c>
      <c r="D5" s="27">
        <f t="shared" si="0"/>
        <v>49372.749494999647</v>
      </c>
      <c r="E5" s="27">
        <f t="shared" si="0"/>
        <v>15441.717725000344</v>
      </c>
      <c r="F5" s="27">
        <f t="shared" si="0"/>
        <v>-42222.549321000464</v>
      </c>
      <c r="G5" s="27">
        <f t="shared" si="0"/>
        <v>807.03472699970007</v>
      </c>
    </row>
    <row r="6" spans="1:7" s="31" customFormat="1" ht="15" x14ac:dyDescent="0.25">
      <c r="A6" s="29" t="s">
        <v>8</v>
      </c>
      <c r="B6" s="28">
        <f>B5/B3</f>
        <v>1.2858657315051758E-2</v>
      </c>
      <c r="C6" s="28">
        <f t="shared" ref="C6:G6" si="1">C5/C3</f>
        <v>-6.4864798500088496E-3</v>
      </c>
      <c r="D6" s="28">
        <f t="shared" si="1"/>
        <v>9.4414108814700019E-3</v>
      </c>
      <c r="E6" s="28">
        <f t="shared" si="1"/>
        <v>3.0174755501193953E-3</v>
      </c>
      <c r="F6" s="28">
        <f t="shared" si="1"/>
        <v>-8.4721990938492441E-3</v>
      </c>
      <c r="G6" s="28">
        <f t="shared" si="1"/>
        <v>1.5873694663108575E-4</v>
      </c>
    </row>
    <row r="9" spans="1:7" s="12" customFormat="1" ht="16.5" customHeight="1" x14ac:dyDescent="0.3">
      <c r="A9" s="1" t="s">
        <v>3</v>
      </c>
      <c r="B9" s="3">
        <v>1886346.61</v>
      </c>
      <c r="C9" s="3">
        <v>1948956.85</v>
      </c>
      <c r="D9" s="3">
        <v>1994007.53</v>
      </c>
      <c r="E9" s="3">
        <v>1999544.88</v>
      </c>
      <c r="F9" s="3">
        <v>2010880.73</v>
      </c>
      <c r="G9" s="3">
        <v>2023456.22</v>
      </c>
    </row>
    <row r="10" spans="1:7" ht="16.5" x14ac:dyDescent="0.3">
      <c r="A10" s="1" t="s">
        <v>5</v>
      </c>
      <c r="B10" s="3">
        <v>1822794.2354719997</v>
      </c>
      <c r="C10" s="3">
        <v>1981447.6946089999</v>
      </c>
      <c r="D10" s="3">
        <v>1944634.7805050006</v>
      </c>
      <c r="E10" s="3">
        <v>1984103.1622749995</v>
      </c>
      <c r="F10" s="3">
        <v>2053103.2793210004</v>
      </c>
      <c r="G10" s="3">
        <v>2022649.185273</v>
      </c>
    </row>
    <row r="11" spans="1:7" s="31" customFormat="1" ht="15" x14ac:dyDescent="0.25">
      <c r="A11" s="29" t="s">
        <v>7</v>
      </c>
      <c r="B11" s="27">
        <f>B9-B10</f>
        <v>63552.374528000364</v>
      </c>
      <c r="C11" s="27">
        <f t="shared" ref="C11" si="2">C9-C10</f>
        <v>-32490.844608999789</v>
      </c>
      <c r="D11" s="27">
        <f t="shared" ref="D11" si="3">D9-D10</f>
        <v>49372.749494999414</v>
      </c>
      <c r="E11" s="27">
        <f t="shared" ref="E11" si="4">E9-E10</f>
        <v>15441.717725000344</v>
      </c>
      <c r="F11" s="27">
        <f t="shared" ref="F11" si="5">F9-F10</f>
        <v>-42222.549321000464</v>
      </c>
      <c r="G11" s="27">
        <f t="shared" ref="G11" si="6">G9-G10</f>
        <v>807.0347269999329</v>
      </c>
    </row>
    <row r="12" spans="1:7" s="31" customFormat="1" ht="15" x14ac:dyDescent="0.25">
      <c r="A12" s="29" t="s">
        <v>8</v>
      </c>
      <c r="B12" s="28">
        <f>B11/B9</f>
        <v>3.3690719505680006E-2</v>
      </c>
      <c r="C12" s="28">
        <f t="shared" ref="C12" si="7">C11/C9</f>
        <v>-1.6670889665412442E-2</v>
      </c>
      <c r="D12" s="28">
        <f t="shared" ref="D12" si="8">D11/D9</f>
        <v>2.4760563213620069E-2</v>
      </c>
      <c r="E12" s="28">
        <f t="shared" ref="E12" si="9">E11/E9</f>
        <v>7.7226162210474337E-3</v>
      </c>
      <c r="F12" s="28">
        <f t="shared" ref="F12" si="10">F11/F9</f>
        <v>-2.0997043082212272E-2</v>
      </c>
      <c r="G12" s="28">
        <f t="shared" ref="G12" si="11">G11/G9</f>
        <v>3.9883972730575458E-4</v>
      </c>
    </row>
    <row r="17" spans="1:7" ht="15" x14ac:dyDescent="0.25">
      <c r="A17" s="32"/>
      <c r="B17" s="26"/>
      <c r="C17" s="26"/>
      <c r="D17" s="26"/>
      <c r="E17" s="26"/>
      <c r="F17" s="26"/>
      <c r="G17" s="26"/>
    </row>
    <row r="18" spans="1:7" ht="15" x14ac:dyDescent="0.25">
      <c r="A18" s="32"/>
      <c r="B18" s="26"/>
      <c r="C18" s="26"/>
      <c r="D18" s="26"/>
      <c r="E18" s="26"/>
      <c r="F18" s="26"/>
      <c r="G18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P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4" sqref="A14:V14"/>
    </sheetView>
  </sheetViews>
  <sheetFormatPr defaultColWidth="8.85546875" defaultRowHeight="12.75" x14ac:dyDescent="0.2"/>
  <cols>
    <col min="1" max="1" width="28.7109375" style="6" customWidth="1"/>
    <col min="2" max="23" width="9.7109375" style="6" customWidth="1"/>
    <col min="24" max="24" width="10.28515625" style="6" bestFit="1" customWidth="1"/>
    <col min="25" max="29" width="9.7109375" style="6" customWidth="1"/>
    <col min="30" max="30" width="10.28515625" style="6" bestFit="1" customWidth="1"/>
    <col min="31" max="38" width="9.7109375" style="6" customWidth="1"/>
    <col min="39" max="39" width="10.28515625" style="6" bestFit="1" customWidth="1"/>
    <col min="40" max="42" width="9.7109375" style="6" customWidth="1"/>
    <col min="43" max="16384" width="8.85546875" style="6"/>
  </cols>
  <sheetData>
    <row r="1" spans="1:42" s="12" customFormat="1" ht="16.5" customHeight="1" x14ac:dyDescent="0.3">
      <c r="A1" s="4" t="s">
        <v>18</v>
      </c>
      <c r="B1" s="41">
        <v>1980</v>
      </c>
      <c r="C1" s="41">
        <v>1981</v>
      </c>
      <c r="D1" s="41">
        <v>1982</v>
      </c>
      <c r="E1" s="41">
        <v>1983</v>
      </c>
      <c r="F1" s="41">
        <v>1984</v>
      </c>
      <c r="G1" s="41">
        <v>1985</v>
      </c>
      <c r="H1" s="41">
        <v>1986</v>
      </c>
      <c r="I1" s="41">
        <v>1987</v>
      </c>
      <c r="J1" s="41">
        <v>1988</v>
      </c>
      <c r="K1" s="41">
        <v>1989</v>
      </c>
      <c r="L1" s="41">
        <v>1990</v>
      </c>
      <c r="M1" s="41">
        <v>1991</v>
      </c>
      <c r="N1" s="41">
        <v>1992</v>
      </c>
      <c r="O1" s="41">
        <v>1993</v>
      </c>
      <c r="P1" s="41">
        <v>1994</v>
      </c>
      <c r="Q1" s="41">
        <v>1995</v>
      </c>
      <c r="R1" s="41">
        <v>1996</v>
      </c>
      <c r="S1" s="41">
        <v>1997</v>
      </c>
      <c r="T1" s="41">
        <v>1998</v>
      </c>
      <c r="U1" s="41">
        <v>1999</v>
      </c>
      <c r="V1" s="41">
        <v>2000</v>
      </c>
      <c r="W1" s="41">
        <v>2001</v>
      </c>
      <c r="X1" s="41">
        <v>2002</v>
      </c>
      <c r="Y1" s="41">
        <v>2003</v>
      </c>
      <c r="Z1" s="7">
        <v>2004</v>
      </c>
      <c r="AA1" s="7">
        <v>2005</v>
      </c>
      <c r="AB1" s="7">
        <v>2006</v>
      </c>
      <c r="AC1" s="7">
        <v>2007</v>
      </c>
      <c r="AD1" s="7">
        <v>2008</v>
      </c>
      <c r="AE1" s="42">
        <v>2009</v>
      </c>
      <c r="AF1" s="42">
        <v>2010</v>
      </c>
      <c r="AG1" s="42">
        <v>2011</v>
      </c>
      <c r="AH1" s="42">
        <v>2012</v>
      </c>
      <c r="AI1" s="43">
        <v>2013</v>
      </c>
      <c r="AJ1" s="42">
        <v>2014</v>
      </c>
      <c r="AK1" s="42">
        <v>2015</v>
      </c>
      <c r="AL1" s="42">
        <v>2016</v>
      </c>
      <c r="AM1" s="41">
        <v>2017</v>
      </c>
      <c r="AN1" s="41">
        <v>2018</v>
      </c>
      <c r="AO1" s="42">
        <v>2019</v>
      </c>
      <c r="AP1" s="42">
        <v>2020</v>
      </c>
    </row>
    <row r="2" spans="1:42" s="12" customFormat="1" ht="16.5" customHeight="1" x14ac:dyDescent="0.3">
      <c r="A2" s="33" t="s">
        <v>2</v>
      </c>
      <c r="B2" s="38">
        <v>4207610.4746209998</v>
      </c>
      <c r="C2" s="38">
        <v>4230548.0465749996</v>
      </c>
      <c r="D2" s="38">
        <v>4122111.443823</v>
      </c>
      <c r="E2" s="38">
        <v>4013104.6284989999</v>
      </c>
      <c r="F2" s="38">
        <v>4317064.7426439999</v>
      </c>
      <c r="G2" s="38">
        <v>4342116.7696120003</v>
      </c>
      <c r="H2" s="38">
        <v>4360856.685823</v>
      </c>
      <c r="I2" s="38">
        <v>4409100.8693190003</v>
      </c>
      <c r="J2" s="38">
        <v>4414965.9722210001</v>
      </c>
      <c r="K2" s="38">
        <v>4501146.7619399996</v>
      </c>
      <c r="L2" s="38">
        <v>4583526.1207879996</v>
      </c>
      <c r="M2" s="38">
        <v>4503753.3107059998</v>
      </c>
      <c r="N2" s="38">
        <v>4629506.4003799995</v>
      </c>
      <c r="O2" s="38">
        <v>4559784.6573750004</v>
      </c>
      <c r="P2" s="38">
        <v>4781308.9169730004</v>
      </c>
      <c r="Q2" s="38">
        <v>4731369.4978999998</v>
      </c>
      <c r="R2" s="38">
        <v>4851060.1949399998</v>
      </c>
      <c r="S2" s="38">
        <v>5006222.483457</v>
      </c>
      <c r="T2" s="38">
        <v>5059466.218266</v>
      </c>
      <c r="U2" s="38">
        <v>5081594.3153060004</v>
      </c>
      <c r="V2" s="38">
        <v>5100829.8458529999</v>
      </c>
      <c r="W2" s="38">
        <v>5111347.939971</v>
      </c>
      <c r="X2" s="38">
        <v>5230737.7933189999</v>
      </c>
      <c r="Y2" s="38">
        <v>5305097.8702130001</v>
      </c>
      <c r="Z2" s="38">
        <v>5453928.3851039996</v>
      </c>
      <c r="AA2" s="38">
        <v>5412949.8787439996</v>
      </c>
      <c r="AB2" s="38">
        <v>5401379.510795</v>
      </c>
      <c r="AC2" s="38">
        <v>5430874.4470490003</v>
      </c>
      <c r="AD2" s="38">
        <v>5168527.1343919998</v>
      </c>
      <c r="AE2" s="38">
        <v>5023110.7944059996</v>
      </c>
      <c r="AF2" s="38">
        <v>4992564.3125139996</v>
      </c>
      <c r="AG2" s="38">
        <v>4909454.1290260004</v>
      </c>
      <c r="AH2" s="38">
        <v>4895312.7770779999</v>
      </c>
      <c r="AI2" s="38">
        <v>5041501.18</v>
      </c>
      <c r="AJ2" s="38">
        <v>5180009.82</v>
      </c>
      <c r="AK2" s="38">
        <v>5110526.9400000004</v>
      </c>
      <c r="AL2" s="38">
        <v>5007565.8899999997</v>
      </c>
      <c r="AM2" s="38">
        <v>5427867.5607000003</v>
      </c>
      <c r="AN2" s="38">
        <v>5511657.5599999996</v>
      </c>
      <c r="AO2" s="38">
        <v>5420408.0921</v>
      </c>
      <c r="AP2" s="38">
        <v>5250835.0258999998</v>
      </c>
    </row>
    <row r="3" spans="1:42" s="12" customFormat="1" ht="16.5" customHeight="1" x14ac:dyDescent="0.3">
      <c r="A3" s="1" t="s">
        <v>9</v>
      </c>
      <c r="B3" s="38">
        <v>4172.9255229999999</v>
      </c>
      <c r="C3" s="38">
        <v>4407.9797699999999</v>
      </c>
      <c r="D3" s="38">
        <v>4246.5237820000002</v>
      </c>
      <c r="E3" s="38">
        <v>4778.5437769999999</v>
      </c>
      <c r="F3" s="38">
        <v>5175.1799680000004</v>
      </c>
      <c r="G3" s="38">
        <v>4854.6805599999998</v>
      </c>
      <c r="H3" s="38">
        <v>6230.2430510000004</v>
      </c>
      <c r="I3" s="38">
        <v>7582.5942169999998</v>
      </c>
      <c r="J3" s="38">
        <v>8169.3414709999997</v>
      </c>
      <c r="K3" s="38">
        <v>8954.2885449999994</v>
      </c>
      <c r="L3" s="38">
        <v>9067.0993959999996</v>
      </c>
      <c r="M3" s="38">
        <v>8859.7117089999992</v>
      </c>
      <c r="N3" s="38">
        <v>9823.0235040000007</v>
      </c>
      <c r="O3" s="38">
        <v>10664.289106</v>
      </c>
      <c r="P3" s="38">
        <v>11746.979579999999</v>
      </c>
      <c r="Q3" s="38">
        <v>12519.345944000001</v>
      </c>
      <c r="R3" s="38">
        <v>12852.890562000001</v>
      </c>
      <c r="S3" s="38">
        <v>13625.212804000001</v>
      </c>
      <c r="T3" s="38">
        <v>13879.783734000001</v>
      </c>
      <c r="U3" s="38">
        <v>14193.711173</v>
      </c>
      <c r="V3" s="38">
        <v>14982.61167</v>
      </c>
      <c r="W3" s="38">
        <v>13166.948525</v>
      </c>
      <c r="X3" s="38">
        <v>13918.072875</v>
      </c>
      <c r="Y3" s="38">
        <v>15232.525243</v>
      </c>
      <c r="Z3" s="38">
        <v>16452.806795</v>
      </c>
      <c r="AA3" s="38">
        <v>15745.785387</v>
      </c>
      <c r="AB3" s="38">
        <v>15362.525134</v>
      </c>
      <c r="AC3" s="38">
        <v>15142.521242999999</v>
      </c>
      <c r="AD3" s="38">
        <v>13746.764187000001</v>
      </c>
      <c r="AE3" s="38">
        <v>12027.317509</v>
      </c>
      <c r="AF3" s="38">
        <v>12540.341635999999</v>
      </c>
      <c r="AG3" s="38">
        <v>12133.733292999999</v>
      </c>
      <c r="AH3" s="38">
        <v>12367.270388000001</v>
      </c>
      <c r="AI3" s="38">
        <v>12427.506375999999</v>
      </c>
      <c r="AJ3" s="38">
        <v>12845.234495000001</v>
      </c>
      <c r="AK3" s="38">
        <v>13190.435912000001</v>
      </c>
      <c r="AL3" s="38">
        <v>13758.035365</v>
      </c>
      <c r="AM3" s="38">
        <v>15139.876689999999</v>
      </c>
      <c r="AN3" s="38">
        <v>15968.6829</v>
      </c>
      <c r="AO3" s="38">
        <v>16413.382181000001</v>
      </c>
      <c r="AP3" s="38">
        <v>18745.922425000001</v>
      </c>
    </row>
    <row r="4" spans="1:42" s="12" customFormat="1" ht="16.5" customHeight="1" x14ac:dyDescent="0.3">
      <c r="A4" s="11" t="s">
        <v>0</v>
      </c>
      <c r="B4" s="38">
        <v>1301607.1484188982</v>
      </c>
      <c r="C4" s="38">
        <v>1367507.355949535</v>
      </c>
      <c r="D4" s="38">
        <v>1412612.3017002326</v>
      </c>
      <c r="E4" s="38">
        <v>1256799.6038077478</v>
      </c>
      <c r="F4" s="38">
        <v>1511730.0684684734</v>
      </c>
      <c r="G4" s="38">
        <v>1562863.5885880827</v>
      </c>
      <c r="H4" s="38">
        <v>1559819.3476932333</v>
      </c>
      <c r="I4" s="38">
        <v>1507950.3309084782</v>
      </c>
      <c r="J4" s="38">
        <v>1419920.3348302105</v>
      </c>
      <c r="K4" s="38">
        <v>1590148.9592856322</v>
      </c>
      <c r="L4" s="38">
        <v>1665902.6053092396</v>
      </c>
      <c r="M4" s="38">
        <v>1576556.8838730883</v>
      </c>
      <c r="N4" s="38">
        <v>1646797.333203</v>
      </c>
      <c r="O4" s="38">
        <v>1593425.579251</v>
      </c>
      <c r="P4" s="38">
        <v>1699887.3039889999</v>
      </c>
      <c r="Q4" s="38">
        <v>1534091.672248</v>
      </c>
      <c r="R4" s="38">
        <v>1613943.326928</v>
      </c>
      <c r="S4" s="38">
        <v>1837471.1133079999</v>
      </c>
      <c r="T4" s="38">
        <v>1940409.1557750001</v>
      </c>
      <c r="U4" s="38">
        <v>1966602.2039640001</v>
      </c>
      <c r="V4" s="38">
        <v>2006269.212602</v>
      </c>
      <c r="W4" s="38">
        <v>2056861.2484520001</v>
      </c>
      <c r="X4" s="38">
        <v>2217526.9560380001</v>
      </c>
      <c r="Y4" s="38">
        <v>2256703.3911700002</v>
      </c>
      <c r="Z4" s="38">
        <v>2280968.135115</v>
      </c>
      <c r="AA4" s="38">
        <v>2243631.960769</v>
      </c>
      <c r="AB4" s="38">
        <v>2189998.8636790002</v>
      </c>
      <c r="AC4" s="38">
        <v>2236205.3144299998</v>
      </c>
      <c r="AD4" s="38">
        <v>1875725.334205</v>
      </c>
      <c r="AE4" s="38">
        <v>2054264.2520969999</v>
      </c>
      <c r="AF4" s="38">
        <v>1830761.3251779999</v>
      </c>
      <c r="AG4" s="38">
        <v>1650556.5143329999</v>
      </c>
      <c r="AH4" s="38">
        <v>1838648.1416829999</v>
      </c>
      <c r="AI4" s="38">
        <v>2004477.913624</v>
      </c>
      <c r="AJ4" s="38">
        <v>1956830.9355049999</v>
      </c>
      <c r="AK4" s="38">
        <v>1985960.4040880001</v>
      </c>
      <c r="AL4" s="38">
        <v>2060878.344635</v>
      </c>
      <c r="AM4" s="38">
        <v>2366048.7840100001</v>
      </c>
      <c r="AN4" s="38">
        <v>2341704.5770999999</v>
      </c>
      <c r="AO4" s="38">
        <v>2367987.709919</v>
      </c>
      <c r="AP4" s="38">
        <v>2426765.5674749999</v>
      </c>
    </row>
    <row r="5" spans="1:42" s="12" customFormat="1" ht="16.5" customHeight="1" x14ac:dyDescent="0.3">
      <c r="A5" s="14" t="s">
        <v>10</v>
      </c>
      <c r="B5" s="38">
        <v>932000</v>
      </c>
      <c r="C5" s="38">
        <v>924000</v>
      </c>
      <c r="D5" s="38">
        <v>810000</v>
      </c>
      <c r="E5" s="38">
        <v>841000</v>
      </c>
      <c r="F5" s="38">
        <v>900090.96838145575</v>
      </c>
      <c r="G5" s="38">
        <v>876209.18960845307</v>
      </c>
      <c r="H5" s="38">
        <v>891234.53182618064</v>
      </c>
      <c r="I5" s="38">
        <v>951940.1472570725</v>
      </c>
      <c r="J5" s="38">
        <v>1025683.3465862182</v>
      </c>
      <c r="K5" s="38">
        <v>1045628.2284008723</v>
      </c>
      <c r="L5" s="38">
        <v>1033969</v>
      </c>
      <c r="M5" s="38">
        <v>1038875</v>
      </c>
      <c r="N5" s="38">
        <v>1066781</v>
      </c>
      <c r="O5" s="38">
        <v>1109309</v>
      </c>
      <c r="P5" s="38">
        <v>1200701</v>
      </c>
      <c r="Q5" s="38">
        <v>1305688</v>
      </c>
      <c r="R5" s="38">
        <v>1355975</v>
      </c>
      <c r="S5" s="38">
        <v>1348926</v>
      </c>
      <c r="T5" s="38">
        <v>1376802</v>
      </c>
      <c r="U5" s="38">
        <v>1433461</v>
      </c>
      <c r="V5" s="38">
        <v>1465960</v>
      </c>
      <c r="W5" s="38">
        <v>1495472</v>
      </c>
      <c r="X5" s="38">
        <v>1507011</v>
      </c>
      <c r="Y5" s="38">
        <v>1551438</v>
      </c>
      <c r="Z5" s="38">
        <v>1662598</v>
      </c>
      <c r="AA5" s="38">
        <v>1696425</v>
      </c>
      <c r="AB5" s="38">
        <v>1771897</v>
      </c>
      <c r="AC5" s="38">
        <v>1770545</v>
      </c>
      <c r="AD5" s="38">
        <v>1777236</v>
      </c>
      <c r="AE5" s="38">
        <v>1532214</v>
      </c>
      <c r="AF5" s="38">
        <v>1691004</v>
      </c>
      <c r="AG5" s="38">
        <v>1729256</v>
      </c>
      <c r="AH5" s="38">
        <v>1712567</v>
      </c>
      <c r="AI5" s="38">
        <v>1740687</v>
      </c>
      <c r="AJ5" s="38">
        <v>1851229</v>
      </c>
      <c r="AK5" s="38">
        <v>1738283</v>
      </c>
      <c r="AL5" s="38">
        <v>1585440</v>
      </c>
      <c r="AM5" s="38">
        <v>1674784</v>
      </c>
      <c r="AN5" s="38">
        <v>1729638</v>
      </c>
      <c r="AO5" s="38">
        <v>1614498</v>
      </c>
      <c r="AP5" s="38">
        <v>1439814</v>
      </c>
    </row>
    <row r="6" spans="1:42" s="12" customFormat="1" ht="16.5" customHeight="1" x14ac:dyDescent="0.3">
      <c r="A6" s="1" t="s">
        <v>11</v>
      </c>
      <c r="B6" s="38">
        <v>1016085.2</v>
      </c>
      <c r="C6" s="38">
        <v>1023636.5</v>
      </c>
      <c r="D6" s="38">
        <v>964896.9</v>
      </c>
      <c r="E6" s="38">
        <v>989161.6</v>
      </c>
      <c r="F6" s="38">
        <v>966478.2</v>
      </c>
      <c r="G6" s="38">
        <v>964911.2</v>
      </c>
      <c r="H6" s="38">
        <v>944910.5</v>
      </c>
      <c r="I6" s="38">
        <v>968403.7</v>
      </c>
      <c r="J6" s="38">
        <v>970685</v>
      </c>
      <c r="K6" s="38">
        <v>911232.2</v>
      </c>
      <c r="L6" s="38">
        <v>932151.4</v>
      </c>
      <c r="M6" s="38">
        <v>938671.3</v>
      </c>
      <c r="N6" s="38">
        <v>949344.7</v>
      </c>
      <c r="O6" s="38">
        <v>882605.8</v>
      </c>
      <c r="P6" s="38">
        <v>909405</v>
      </c>
      <c r="Q6" s="38">
        <v>914362.5</v>
      </c>
      <c r="R6" s="38">
        <v>870193.4</v>
      </c>
      <c r="S6" s="38">
        <v>813800.1</v>
      </c>
      <c r="T6" s="38">
        <v>780946.7</v>
      </c>
      <c r="U6" s="38">
        <v>764447.5</v>
      </c>
      <c r="V6" s="38">
        <v>763421.1</v>
      </c>
      <c r="W6" s="38">
        <v>736930</v>
      </c>
      <c r="X6" s="38">
        <v>721092.4</v>
      </c>
      <c r="Y6" s="38">
        <v>714448.4</v>
      </c>
      <c r="Z6" s="38">
        <v>745640.8</v>
      </c>
      <c r="AA6" s="38">
        <v>705348</v>
      </c>
      <c r="AB6" s="38">
        <v>683705.3</v>
      </c>
      <c r="AC6" s="38">
        <v>670030.69999999995</v>
      </c>
      <c r="AD6" s="38">
        <v>633937.69999999995</v>
      </c>
      <c r="AE6" s="38">
        <v>571531.1</v>
      </c>
      <c r="AF6" s="38">
        <v>605665.69999999995</v>
      </c>
      <c r="AG6" s="38">
        <v>603983.19999999995</v>
      </c>
      <c r="AH6" s="38">
        <v>577113.69999999995</v>
      </c>
      <c r="AI6" s="38">
        <v>564648.1</v>
      </c>
      <c r="AJ6" s="38">
        <v>608918.19999999995</v>
      </c>
      <c r="AK6" s="38">
        <v>589632.19999999995</v>
      </c>
      <c r="AL6" s="38">
        <v>580953.5</v>
      </c>
      <c r="AM6" s="38">
        <v>600910.1</v>
      </c>
      <c r="AN6" s="38">
        <v>608756.19999999995</v>
      </c>
      <c r="AO6" s="38">
        <v>565153.4</v>
      </c>
      <c r="AP6" s="38">
        <v>539469.9</v>
      </c>
    </row>
    <row r="7" spans="1:42" s="12" customFormat="1" ht="16.5" customHeight="1" x14ac:dyDescent="0.3">
      <c r="A7" s="37" t="s">
        <v>17</v>
      </c>
      <c r="B7" s="39">
        <v>94249.4</v>
      </c>
      <c r="C7" s="39">
        <v>94223.1</v>
      </c>
      <c r="D7" s="39">
        <v>78428.2</v>
      </c>
      <c r="E7" s="39">
        <v>69596</v>
      </c>
      <c r="F7" s="39">
        <v>78758.2</v>
      </c>
      <c r="G7" s="39">
        <v>71941.2</v>
      </c>
      <c r="H7" s="39">
        <v>71509.399999999994</v>
      </c>
      <c r="I7" s="39">
        <v>72988.2</v>
      </c>
      <c r="J7" s="39">
        <v>80656.600000000006</v>
      </c>
      <c r="K7" s="39">
        <v>95682.3</v>
      </c>
      <c r="L7" s="39">
        <v>98607.6</v>
      </c>
      <c r="M7" s="39">
        <v>90272.3</v>
      </c>
      <c r="N7" s="39">
        <v>92660.1</v>
      </c>
      <c r="O7" s="39">
        <v>92947.9</v>
      </c>
      <c r="P7" s="39">
        <v>94485.8</v>
      </c>
      <c r="Q7" s="39">
        <v>106634.9</v>
      </c>
      <c r="R7" s="39">
        <v>105506.9</v>
      </c>
      <c r="S7" s="39">
        <v>106390.2</v>
      </c>
      <c r="T7" s="39">
        <v>107704.5</v>
      </c>
      <c r="U7" s="39">
        <v>108585.9</v>
      </c>
      <c r="V7" s="39">
        <v>117621.8</v>
      </c>
      <c r="W7" s="39">
        <v>115243.8</v>
      </c>
      <c r="X7" s="39">
        <v>109315</v>
      </c>
      <c r="Y7" s="39">
        <v>108294.1</v>
      </c>
      <c r="Z7" s="39">
        <v>122366.3</v>
      </c>
      <c r="AA7" s="39">
        <v>113901.1</v>
      </c>
      <c r="AB7" s="39">
        <v>120349.6</v>
      </c>
      <c r="AC7" s="39">
        <v>116879.9</v>
      </c>
      <c r="AD7" s="39">
        <v>113441.5</v>
      </c>
      <c r="AE7" s="39">
        <v>94177.8</v>
      </c>
      <c r="AF7" s="39">
        <v>103393</v>
      </c>
      <c r="AG7" s="39">
        <v>104557.6</v>
      </c>
      <c r="AH7" s="39">
        <v>102256.2</v>
      </c>
      <c r="AI7" s="39">
        <v>99575.7</v>
      </c>
      <c r="AJ7" s="39">
        <v>104445.7</v>
      </c>
      <c r="AK7" s="39">
        <v>99139.3</v>
      </c>
      <c r="AL7" s="39">
        <v>103191.2</v>
      </c>
      <c r="AM7" s="44">
        <v>111879.2</v>
      </c>
      <c r="AN7" s="39">
        <v>116933.2</v>
      </c>
      <c r="AO7" s="39">
        <v>108773.2</v>
      </c>
      <c r="AP7" s="39">
        <v>100271</v>
      </c>
    </row>
    <row r="8" spans="1:42" s="12" customFormat="1" ht="16.5" customHeight="1" x14ac:dyDescent="0.3">
      <c r="A8" s="35" t="s">
        <v>12</v>
      </c>
      <c r="B8" s="39">
        <v>921835.8</v>
      </c>
      <c r="C8" s="39">
        <v>929413.4</v>
      </c>
      <c r="D8" s="39">
        <v>886468.7</v>
      </c>
      <c r="E8" s="39">
        <v>919565.6</v>
      </c>
      <c r="F8" s="39">
        <v>887720</v>
      </c>
      <c r="G8" s="39">
        <v>892970</v>
      </c>
      <c r="H8" s="39">
        <v>873401</v>
      </c>
      <c r="I8" s="39">
        <v>895415.5</v>
      </c>
      <c r="J8" s="39">
        <v>890028.4</v>
      </c>
      <c r="K8" s="39">
        <v>815549.9</v>
      </c>
      <c r="L8" s="39">
        <v>833543.8</v>
      </c>
      <c r="M8" s="39">
        <v>848399</v>
      </c>
      <c r="N8" s="39">
        <v>856684.6</v>
      </c>
      <c r="O8" s="39">
        <v>789657.9</v>
      </c>
      <c r="P8" s="39">
        <v>814919.2</v>
      </c>
      <c r="Q8" s="39">
        <v>807727.7</v>
      </c>
      <c r="R8" s="39">
        <v>764686.5</v>
      </c>
      <c r="S8" s="39">
        <v>707409.9</v>
      </c>
      <c r="T8" s="39">
        <v>673242.2</v>
      </c>
      <c r="U8" s="39">
        <v>655861.5</v>
      </c>
      <c r="V8" s="39">
        <v>645799.30000000005</v>
      </c>
      <c r="W8" s="39">
        <v>621686.19999999995</v>
      </c>
      <c r="X8" s="39">
        <v>611777.4</v>
      </c>
      <c r="Y8" s="39">
        <v>606154.30000000005</v>
      </c>
      <c r="Z8" s="39">
        <v>623274.5</v>
      </c>
      <c r="AA8" s="39">
        <v>591446.9</v>
      </c>
      <c r="AB8" s="39">
        <v>563355.6</v>
      </c>
      <c r="AC8" s="39">
        <v>553150.80000000005</v>
      </c>
      <c r="AD8" s="39">
        <v>520496.2</v>
      </c>
      <c r="AE8" s="39">
        <v>477353.3</v>
      </c>
      <c r="AF8" s="39">
        <v>502272.6</v>
      </c>
      <c r="AG8" s="39">
        <v>499425.7</v>
      </c>
      <c r="AH8" s="39">
        <v>474857.5</v>
      </c>
      <c r="AI8" s="39">
        <v>465072.3</v>
      </c>
      <c r="AJ8" s="39">
        <v>504472.5</v>
      </c>
      <c r="AK8" s="39">
        <v>490493</v>
      </c>
      <c r="AL8" s="39">
        <v>477762.3</v>
      </c>
      <c r="AM8" s="39">
        <v>489030.9</v>
      </c>
      <c r="AN8" s="39">
        <v>491823.1</v>
      </c>
      <c r="AO8" s="39">
        <v>456380.3</v>
      </c>
      <c r="AP8" s="39">
        <v>439198.9</v>
      </c>
    </row>
    <row r="9" spans="1:42" s="12" customFormat="1" ht="16.5" customHeight="1" x14ac:dyDescent="0.3">
      <c r="A9" s="2" t="s">
        <v>13</v>
      </c>
      <c r="B9" s="39">
        <v>631149.19999999995</v>
      </c>
      <c r="C9" s="39">
        <v>634765.30000000005</v>
      </c>
      <c r="D9" s="39">
        <v>632707.1</v>
      </c>
      <c r="E9" s="39">
        <v>649749.5</v>
      </c>
      <c r="F9" s="39">
        <v>593923.1</v>
      </c>
      <c r="G9" s="39">
        <v>610976.5</v>
      </c>
      <c r="H9" s="39">
        <v>580888.69999999995</v>
      </c>
      <c r="I9" s="39">
        <v>586818.4</v>
      </c>
      <c r="J9" s="39">
        <v>561594.9</v>
      </c>
      <c r="K9" s="39">
        <v>483888.6</v>
      </c>
      <c r="L9" s="39">
        <v>479133.6</v>
      </c>
      <c r="M9" s="39">
        <v>502133</v>
      </c>
      <c r="N9" s="39">
        <v>502311</v>
      </c>
      <c r="O9" s="39">
        <v>448404.2</v>
      </c>
      <c r="P9" s="39">
        <v>457600.7</v>
      </c>
      <c r="Q9" s="39">
        <v>440345.1</v>
      </c>
      <c r="R9" s="39">
        <v>408086.1</v>
      </c>
      <c r="S9" s="39">
        <v>349843</v>
      </c>
      <c r="T9" s="39">
        <v>314863.90000000002</v>
      </c>
      <c r="U9" s="39">
        <v>292730</v>
      </c>
      <c r="V9" s="39">
        <v>283871.59999999998</v>
      </c>
      <c r="W9" s="39">
        <v>274558.8</v>
      </c>
      <c r="X9" s="39">
        <v>263688.3</v>
      </c>
      <c r="Y9" s="39">
        <v>278918.7</v>
      </c>
      <c r="Z9" s="39">
        <v>281887.5</v>
      </c>
      <c r="AA9" s="39">
        <v>263579.90000000002</v>
      </c>
      <c r="AB9" s="39">
        <v>227136</v>
      </c>
      <c r="AC9" s="39">
        <v>228052</v>
      </c>
      <c r="AD9" s="39">
        <v>207854</v>
      </c>
      <c r="AE9" s="39">
        <v>196290.4</v>
      </c>
      <c r="AF9" s="39">
        <v>192347.6</v>
      </c>
      <c r="AG9" s="39">
        <v>180212</v>
      </c>
      <c r="AH9" s="39">
        <v>157097.4</v>
      </c>
      <c r="AI9" s="39">
        <v>163810.1</v>
      </c>
      <c r="AJ9" s="39">
        <v>172469.5</v>
      </c>
      <c r="AK9" s="39">
        <v>175603.4</v>
      </c>
      <c r="AL9" s="39">
        <v>171708.6</v>
      </c>
      <c r="AM9" s="39">
        <v>176047.8</v>
      </c>
      <c r="AN9" s="39">
        <v>173604.3</v>
      </c>
      <c r="AO9" s="39">
        <v>164042.1</v>
      </c>
      <c r="AP9" s="39">
        <v>157674.9</v>
      </c>
    </row>
    <row r="10" spans="1:42" s="12" customFormat="1" ht="16.5" customHeight="1" x14ac:dyDescent="0.3">
      <c r="A10" s="2" t="s">
        <v>14</v>
      </c>
      <c r="B10" s="39">
        <v>61747.1</v>
      </c>
      <c r="C10" s="39">
        <v>62148.4</v>
      </c>
      <c r="D10" s="39">
        <v>35623.300000000003</v>
      </c>
      <c r="E10" s="39">
        <v>43088.2</v>
      </c>
      <c r="F10" s="39">
        <v>49784.4</v>
      </c>
      <c r="G10" s="39">
        <v>48184</v>
      </c>
      <c r="H10" s="39">
        <v>43198.2</v>
      </c>
      <c r="I10" s="39">
        <v>50076.7</v>
      </c>
      <c r="J10" s="39">
        <v>58159.5</v>
      </c>
      <c r="K10" s="39">
        <v>58307.6</v>
      </c>
      <c r="L10" s="39">
        <v>60929.9</v>
      </c>
      <c r="M10" s="39">
        <v>55339.1</v>
      </c>
      <c r="N10" s="39">
        <v>55784.6</v>
      </c>
      <c r="O10" s="39">
        <v>56438.1</v>
      </c>
      <c r="P10" s="39">
        <v>58263.4</v>
      </c>
      <c r="Q10" s="39">
        <v>59703.8</v>
      </c>
      <c r="R10" s="39">
        <v>58335.3</v>
      </c>
      <c r="S10" s="39">
        <v>62165.9</v>
      </c>
      <c r="T10" s="39">
        <v>61654.3</v>
      </c>
      <c r="U10" s="39">
        <v>57045.2</v>
      </c>
      <c r="V10" s="39">
        <v>57879.1</v>
      </c>
      <c r="W10" s="39">
        <v>50853.5</v>
      </c>
      <c r="X10" s="39">
        <v>53144.6</v>
      </c>
      <c r="Y10" s="39">
        <v>47539.4</v>
      </c>
      <c r="Z10" s="39">
        <v>55739.5</v>
      </c>
      <c r="AA10" s="39">
        <v>51975.9</v>
      </c>
      <c r="AB10" s="39">
        <v>54771.3</v>
      </c>
      <c r="AC10" s="39">
        <v>51892.5</v>
      </c>
      <c r="AD10" s="39">
        <v>50263</v>
      </c>
      <c r="AE10" s="39">
        <v>33509.4</v>
      </c>
      <c r="AF10" s="39">
        <v>45345.5</v>
      </c>
      <c r="AG10" s="39">
        <v>49120.1</v>
      </c>
      <c r="AH10" s="39">
        <v>47973.599999999999</v>
      </c>
      <c r="AI10" s="39">
        <v>48672.800000000003</v>
      </c>
      <c r="AJ10" s="39">
        <v>49542.8</v>
      </c>
      <c r="AK10" s="39">
        <v>46436.4</v>
      </c>
      <c r="AL10" s="39">
        <v>43409.4</v>
      </c>
      <c r="AM10" s="39">
        <v>47465.7</v>
      </c>
      <c r="AN10" s="39">
        <v>46932.4</v>
      </c>
      <c r="AO10" s="39">
        <v>47098.1</v>
      </c>
      <c r="AP10" s="39">
        <v>37382.400000000001</v>
      </c>
    </row>
    <row r="11" spans="1:42" s="12" customFormat="1" ht="16.5" customHeight="1" x14ac:dyDescent="0.3">
      <c r="A11" s="2" t="s">
        <v>15</v>
      </c>
      <c r="B11" s="39">
        <v>227343</v>
      </c>
      <c r="C11" s="39">
        <v>231184.1</v>
      </c>
      <c r="D11" s="39">
        <v>217026.7</v>
      </c>
      <c r="E11" s="39">
        <v>225628.3</v>
      </c>
      <c r="F11" s="39">
        <v>242855.4</v>
      </c>
      <c r="G11" s="39">
        <v>232707.5</v>
      </c>
      <c r="H11" s="39">
        <v>248116.9</v>
      </c>
      <c r="I11" s="39">
        <v>257336.4</v>
      </c>
      <c r="J11" s="39">
        <v>269035.7</v>
      </c>
      <c r="K11" s="39">
        <v>272157.40000000002</v>
      </c>
      <c r="L11" s="39">
        <v>292393.3</v>
      </c>
      <c r="M11" s="39">
        <v>289959</v>
      </c>
      <c r="N11" s="39">
        <v>297638.7</v>
      </c>
      <c r="O11" s="39">
        <v>283893.59999999998</v>
      </c>
      <c r="P11" s="39">
        <v>297762.40000000002</v>
      </c>
      <c r="Q11" s="39">
        <v>306329.09999999998</v>
      </c>
      <c r="R11" s="39">
        <v>296790.59999999998</v>
      </c>
      <c r="S11" s="39">
        <v>294023</v>
      </c>
      <c r="T11" s="39">
        <v>295343.2</v>
      </c>
      <c r="U11" s="39">
        <v>304724.09999999998</v>
      </c>
      <c r="V11" s="39">
        <v>302558.40000000002</v>
      </c>
      <c r="W11" s="39">
        <v>294860.90000000002</v>
      </c>
      <c r="X11" s="44">
        <v>293625.5</v>
      </c>
      <c r="Y11" s="39">
        <v>278360.40000000002</v>
      </c>
      <c r="Z11" s="39">
        <v>284162.2</v>
      </c>
      <c r="AA11" s="39">
        <v>274366</v>
      </c>
      <c r="AB11" s="39">
        <v>279857.8</v>
      </c>
      <c r="AC11" s="39">
        <v>271617.2</v>
      </c>
      <c r="AD11" s="44">
        <v>260945.3</v>
      </c>
      <c r="AE11" s="39">
        <v>245219.4</v>
      </c>
      <c r="AF11" s="39">
        <v>263292.2</v>
      </c>
      <c r="AG11" s="39">
        <v>268807.3</v>
      </c>
      <c r="AH11" s="39">
        <v>268482.3</v>
      </c>
      <c r="AI11" s="39">
        <v>251469.3</v>
      </c>
      <c r="AJ11" s="39">
        <v>281112.59999999998</v>
      </c>
      <c r="AK11" s="39">
        <v>267197.09999999998</v>
      </c>
      <c r="AL11" s="39">
        <v>261385.4</v>
      </c>
      <c r="AM11" s="39">
        <v>264176</v>
      </c>
      <c r="AN11" s="39">
        <v>270159.5</v>
      </c>
      <c r="AO11" s="39">
        <v>244173.2</v>
      </c>
      <c r="AP11" s="39">
        <v>243215</v>
      </c>
    </row>
    <row r="12" spans="1:42" s="12" customFormat="1" ht="16.5" customHeight="1" x14ac:dyDescent="0.3">
      <c r="A12" s="2" t="s">
        <v>16</v>
      </c>
      <c r="B12" s="39">
        <v>1596.4</v>
      </c>
      <c r="C12" s="39">
        <v>1315.6</v>
      </c>
      <c r="D12" s="39">
        <v>1111.7</v>
      </c>
      <c r="E12" s="39">
        <v>1099.7</v>
      </c>
      <c r="F12" s="39">
        <v>1157.0999999999999</v>
      </c>
      <c r="G12" s="39">
        <v>1102</v>
      </c>
      <c r="H12" s="39">
        <v>1197.3</v>
      </c>
      <c r="I12" s="39">
        <v>1183.9000000000001</v>
      </c>
      <c r="J12" s="39">
        <v>1238.4000000000001</v>
      </c>
      <c r="K12" s="39">
        <v>1196.3</v>
      </c>
      <c r="L12" s="39">
        <v>1087</v>
      </c>
      <c r="M12" s="39">
        <v>968</v>
      </c>
      <c r="N12" s="39">
        <v>950.3</v>
      </c>
      <c r="O12" s="39">
        <v>921.9</v>
      </c>
      <c r="P12" s="39">
        <v>1292.7</v>
      </c>
      <c r="Q12" s="39">
        <v>1349.6</v>
      </c>
      <c r="R12" s="39">
        <v>1474.5</v>
      </c>
      <c r="S12" s="39">
        <v>1378.1</v>
      </c>
      <c r="T12" s="39">
        <v>1380.9</v>
      </c>
      <c r="U12" s="39">
        <v>1362.2</v>
      </c>
      <c r="V12" s="39">
        <v>1490.2</v>
      </c>
      <c r="W12" s="39">
        <v>1413</v>
      </c>
      <c r="X12" s="39">
        <v>1329</v>
      </c>
      <c r="Y12" s="39">
        <v>1335.8</v>
      </c>
      <c r="Z12" s="39">
        <v>1485.3</v>
      </c>
      <c r="AA12" s="39">
        <v>1525.1</v>
      </c>
      <c r="AB12" s="39">
        <v>1590.6</v>
      </c>
      <c r="AC12" s="39">
        <v>1589.1</v>
      </c>
      <c r="AD12" s="44">
        <v>1433.9</v>
      </c>
      <c r="AE12" s="39">
        <v>2334.1</v>
      </c>
      <c r="AF12" s="39">
        <v>1287.3</v>
      </c>
      <c r="AG12" s="39">
        <v>1286.3</v>
      </c>
      <c r="AH12" s="39">
        <v>1304.0999999999999</v>
      </c>
      <c r="AI12" s="39">
        <v>1120.2</v>
      </c>
      <c r="AJ12" s="39">
        <v>1347.6</v>
      </c>
      <c r="AK12" s="39">
        <v>1256.0999999999999</v>
      </c>
      <c r="AL12" s="39">
        <v>1258.9000000000001</v>
      </c>
      <c r="AM12" s="39">
        <v>1341.4</v>
      </c>
      <c r="AN12" s="39">
        <v>1126.9000000000001</v>
      </c>
      <c r="AO12" s="39">
        <v>1066.9000000000001</v>
      </c>
      <c r="AP12" s="39">
        <v>926.7</v>
      </c>
    </row>
    <row r="13" spans="1:42" s="13" customFormat="1" ht="16.5" customHeight="1" thickBot="1" x14ac:dyDescent="0.35">
      <c r="A13" s="5" t="s">
        <v>1</v>
      </c>
      <c r="B13" s="40">
        <v>1047994.6006791013</v>
      </c>
      <c r="C13" s="40">
        <v>1005219.3108554644</v>
      </c>
      <c r="D13" s="40">
        <v>1008783.9183407675</v>
      </c>
      <c r="E13" s="40">
        <v>990960.88091425225</v>
      </c>
      <c r="F13" s="40">
        <v>1012348.5258260707</v>
      </c>
      <c r="G13" s="40">
        <v>1005219.3108554644</v>
      </c>
      <c r="H13" s="40">
        <v>1030171.5632525859</v>
      </c>
      <c r="I13" s="40">
        <v>1046212.2969364498</v>
      </c>
      <c r="J13" s="40">
        <v>1071164.5493335712</v>
      </c>
      <c r="K13" s="40">
        <v>1040865.385708495</v>
      </c>
      <c r="L13" s="40">
        <v>1041043.6160827603</v>
      </c>
      <c r="M13" s="40">
        <v>1031062.7151239116</v>
      </c>
      <c r="N13" s="40">
        <v>1049420.4436732223</v>
      </c>
      <c r="O13" s="40">
        <v>1056727.8890180937</v>
      </c>
      <c r="P13" s="40">
        <v>1054054.4334041164</v>
      </c>
      <c r="Q13" s="40">
        <v>1071342.7797078365</v>
      </c>
      <c r="R13" s="40">
        <v>1103602.4774498292</v>
      </c>
      <c r="S13" s="40">
        <v>1098790.2573446699</v>
      </c>
      <c r="T13" s="40">
        <v>1055133.078756944</v>
      </c>
      <c r="U13" s="40">
        <v>1011475.900169218</v>
      </c>
      <c r="V13" s="40">
        <v>967818.72158149199</v>
      </c>
      <c r="W13" s="40">
        <v>924161.54299376602</v>
      </c>
      <c r="X13" s="40">
        <v>880504.36440604005</v>
      </c>
      <c r="Y13" s="40">
        <v>875569.65379995212</v>
      </c>
      <c r="Z13" s="40">
        <v>870634.94319386408</v>
      </c>
      <c r="AA13" s="40">
        <v>865700.23258777615</v>
      </c>
      <c r="AB13" s="40">
        <v>860765.52198168798</v>
      </c>
      <c r="AC13" s="40">
        <v>855830.81137560005</v>
      </c>
      <c r="AD13" s="40">
        <v>981322.83600000001</v>
      </c>
      <c r="AE13" s="40">
        <v>947251.92480000004</v>
      </c>
      <c r="AF13" s="40">
        <v>955986.04570000002</v>
      </c>
      <c r="AG13" s="40">
        <v>1018082.1814</v>
      </c>
      <c r="AH13" s="40">
        <v>856872.86500699841</v>
      </c>
      <c r="AI13" s="40">
        <v>818836.46</v>
      </c>
      <c r="AJ13" s="40">
        <v>854632.15</v>
      </c>
      <c r="AK13" s="40">
        <v>882600.1</v>
      </c>
      <c r="AL13" s="40">
        <v>869727.21</v>
      </c>
      <c r="AM13" s="40">
        <v>882864</v>
      </c>
      <c r="AN13" s="40">
        <v>932523.2</v>
      </c>
      <c r="AO13" s="40">
        <v>965128.7</v>
      </c>
      <c r="AP13" s="40">
        <v>926310.63600000006</v>
      </c>
    </row>
    <row r="14" spans="1:42" s="15" customFormat="1" ht="12.75" customHeight="1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2" s="16" customFormat="1" ht="12.75" customHeight="1" x14ac:dyDescent="0.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42" s="16" customFormat="1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36"/>
      <c r="X16" s="36"/>
      <c r="Y16" s="36"/>
      <c r="Z16" s="36"/>
      <c r="AA16" s="24"/>
      <c r="AB16" s="24"/>
      <c r="AC16" s="24"/>
      <c r="AD16" s="24"/>
      <c r="AE16" s="24"/>
      <c r="AF16" s="24"/>
      <c r="AG16" s="24"/>
      <c r="AH16" s="24"/>
    </row>
    <row r="17" spans="1:37" s="16" customFormat="1" ht="12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36"/>
      <c r="X17" s="36"/>
      <c r="Y17" s="36"/>
      <c r="Z17" s="36"/>
      <c r="AA17" s="24"/>
      <c r="AB17" s="24"/>
      <c r="AC17" s="24"/>
      <c r="AD17" s="24"/>
      <c r="AE17" s="24"/>
      <c r="AF17" s="24"/>
      <c r="AG17" s="24"/>
      <c r="AH17" s="24"/>
    </row>
    <row r="18" spans="1:37" s="16" customFormat="1" ht="12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36"/>
      <c r="X18" s="36"/>
      <c r="Y18" s="36"/>
      <c r="Z18" s="36"/>
      <c r="AA18" s="24"/>
      <c r="AB18" s="24"/>
      <c r="AC18" s="24"/>
      <c r="AD18" s="24"/>
      <c r="AE18" s="24"/>
      <c r="AF18" s="24"/>
      <c r="AG18" s="24"/>
      <c r="AH18" s="24"/>
    </row>
    <row r="19" spans="1:37" s="17" customFormat="1" ht="12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37" s="17" customFormat="1" ht="12.75" customHeight="1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18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8"/>
    </row>
    <row r="21" spans="1:37" s="17" customFormat="1" ht="12.75" customHeight="1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18"/>
      <c r="X21" s="18"/>
      <c r="Y21" s="20"/>
      <c r="Z21" s="20"/>
      <c r="AA21" s="18"/>
      <c r="AB21" s="20"/>
      <c r="AC21" s="20"/>
      <c r="AD21" s="20"/>
      <c r="AE21" s="18"/>
      <c r="AF21" s="18"/>
      <c r="AG21" s="18"/>
      <c r="AH21" s="18"/>
      <c r="AI21" s="18"/>
      <c r="AJ21" s="18"/>
      <c r="AK21" s="18"/>
    </row>
    <row r="22" spans="1:37" s="17" customFormat="1" ht="12.75" customHeight="1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AB22" s="21"/>
      <c r="AC22" s="21"/>
      <c r="AD22" s="21"/>
      <c r="AE22" s="18"/>
      <c r="AF22" s="18"/>
      <c r="AG22" s="18"/>
      <c r="AH22" s="18"/>
      <c r="AI22" s="18"/>
      <c r="AJ22" s="18"/>
      <c r="AK22" s="18"/>
    </row>
    <row r="23" spans="1:37" s="17" customFormat="1" ht="12.75" customHeight="1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7" s="17" customFormat="1" ht="12.75" customHeight="1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7" s="17" customFormat="1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7" s="17" customFormat="1" ht="12.75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7" s="17" customFormat="1" ht="12.75" customHeigh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7" s="17" customFormat="1" ht="12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7" s="17" customFormat="1" ht="12.75" customHeight="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7" s="17" customFormat="1" ht="12.75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1:37" s="17" customFormat="1" ht="12.7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</row>
    <row r="32" spans="1:37" s="17" customFormat="1" ht="12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17" customFormat="1" ht="12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17" customFormat="1" ht="12.7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s="23" customFormat="1" ht="12.75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spans="1:33" s="17" customFormat="1" ht="12.75" customHeight="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s="17" customFormat="1" ht="12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s="17" customFormat="1" ht="12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s="17" customFormat="1" ht="12.75" customHeight="1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</sheetData>
  <mergeCells count="26">
    <mergeCell ref="A33:V33"/>
    <mergeCell ref="A22:V22"/>
    <mergeCell ref="A23:V23"/>
    <mergeCell ref="A24:V24"/>
    <mergeCell ref="A25:V25"/>
    <mergeCell ref="A31:V31"/>
    <mergeCell ref="A14:V14"/>
    <mergeCell ref="A15:V15"/>
    <mergeCell ref="A16:V16"/>
    <mergeCell ref="A17:V17"/>
    <mergeCell ref="A18:V18"/>
    <mergeCell ref="A37:V37"/>
    <mergeCell ref="A38:V38"/>
    <mergeCell ref="A39:V39"/>
    <mergeCell ref="A26:V26"/>
    <mergeCell ref="A27:V27"/>
    <mergeCell ref="A28:V28"/>
    <mergeCell ref="A29:V29"/>
    <mergeCell ref="A30:V30"/>
    <mergeCell ref="A34:V34"/>
    <mergeCell ref="A35:V35"/>
    <mergeCell ref="A36:V36"/>
    <mergeCell ref="A19:V19"/>
    <mergeCell ref="A20:V20"/>
    <mergeCell ref="A21:V21"/>
    <mergeCell ref="A32:V32"/>
  </mergeCells>
  <phoneticPr fontId="2" type="noConversion"/>
  <pageMargins left="0.25" right="0.25" top="0.75" bottom="0.75" header="0.3" footer="0.3"/>
  <pageSetup paperSize="5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 calc Diff</vt:lpstr>
      <vt:lpstr>1-50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Tymoteusz</cp:lastModifiedBy>
  <cp:revision>0</cp:revision>
  <cp:lastPrinted>2019-07-25T13:03:13Z</cp:lastPrinted>
  <dcterms:created xsi:type="dcterms:W3CDTF">1980-01-01T04:00:00Z</dcterms:created>
  <dcterms:modified xsi:type="dcterms:W3CDTF">2022-10-28T14:43:10Z</dcterms:modified>
</cp:coreProperties>
</file>