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imoow/Desktop/dashboard/backend/data/"/>
    </mc:Choice>
  </mc:AlternateContent>
  <xr:revisionPtr revIDLastSave="0" documentId="13_ncr:1_{83A78713-F5B0-6C4F-9085-CD47C7486CDE}" xr6:coauthVersionLast="46" xr6:coauthVersionMax="46" xr10:uidLastSave="{00000000-0000-0000-0000-000000000000}"/>
  <bookViews>
    <workbookView xWindow="0" yWindow="460" windowWidth="20800" windowHeight="15140" activeTab="1" xr2:uid="{00000000-000D-0000-FFFF-FFFF00000000}"/>
  </bookViews>
  <sheets>
    <sheet name="Daily Data" sheetId="1" r:id="rId1"/>
    <sheet name="Weekly-Monthly Data" sheetId="2" r:id="rId2"/>
  </sheets>
  <calcPr calcId="191029"/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H6" i="2" s="1"/>
  <c r="AQ18" i="1"/>
  <c r="AP18" i="1"/>
  <c r="AO18" i="1"/>
  <c r="AN18" i="1"/>
  <c r="AM18" i="1"/>
  <c r="AL18" i="1"/>
  <c r="AK18" i="1"/>
  <c r="G7" i="2" s="1"/>
  <c r="AJ18" i="1"/>
  <c r="AI18" i="1"/>
  <c r="AH18" i="1"/>
  <c r="F7" i="2" s="1"/>
  <c r="AG18" i="1"/>
  <c r="AF18" i="1"/>
  <c r="AE18" i="1"/>
  <c r="AD18" i="1"/>
  <c r="AC18" i="1"/>
  <c r="AB18" i="1"/>
  <c r="AA18" i="1"/>
  <c r="Z18" i="1"/>
  <c r="E7" i="2" s="1"/>
  <c r="Y18" i="1"/>
  <c r="X18" i="1"/>
  <c r="W18" i="1"/>
  <c r="V18" i="1"/>
  <c r="U18" i="1"/>
  <c r="T18" i="1"/>
  <c r="S18" i="1"/>
  <c r="R18" i="1"/>
  <c r="Q18" i="1"/>
  <c r="P18" i="1"/>
  <c r="D7" i="2" s="1"/>
  <c r="O18" i="1"/>
  <c r="N18" i="1"/>
  <c r="M18" i="1"/>
  <c r="L18" i="1"/>
  <c r="K18" i="1"/>
  <c r="J18" i="1"/>
  <c r="I18" i="1"/>
  <c r="C7" i="2" s="1"/>
  <c r="H18" i="1"/>
  <c r="G18" i="1"/>
  <c r="F18" i="1"/>
  <c r="E18" i="1"/>
  <c r="B7" i="2" s="1"/>
  <c r="AP16" i="1"/>
  <c r="AO16" i="1"/>
  <c r="AM16" i="1"/>
  <c r="AK16" i="1"/>
  <c r="AH16" i="1"/>
  <c r="AG16" i="1"/>
  <c r="AE16" i="1"/>
  <c r="AC16" i="1"/>
  <c r="Z16" i="1"/>
  <c r="Y16" i="1"/>
  <c r="W16" i="1"/>
  <c r="E5" i="2" s="1"/>
  <c r="U16" i="1"/>
  <c r="R16" i="1"/>
  <c r="Q16" i="1"/>
  <c r="O16" i="1"/>
  <c r="M16" i="1"/>
  <c r="J16" i="1"/>
  <c r="I16" i="1"/>
  <c r="G16" i="1"/>
  <c r="E16" i="1"/>
  <c r="AQ15" i="1"/>
  <c r="AQ16" i="1" s="1"/>
  <c r="AP15" i="1"/>
  <c r="AO15" i="1"/>
  <c r="AN15" i="1"/>
  <c r="AN16" i="1" s="1"/>
  <c r="AM15" i="1"/>
  <c r="AL15" i="1"/>
  <c r="AL16" i="1" s="1"/>
  <c r="AK15" i="1"/>
  <c r="G4" i="2" s="1"/>
  <c r="G17" i="2" s="1"/>
  <c r="AJ15" i="1"/>
  <c r="AJ16" i="1" s="1"/>
  <c r="AI15" i="1"/>
  <c r="AI16" i="1" s="1"/>
  <c r="AH15" i="1"/>
  <c r="AG15" i="1"/>
  <c r="AF15" i="1"/>
  <c r="AF16" i="1" s="1"/>
  <c r="AE15" i="1"/>
  <c r="AD15" i="1"/>
  <c r="AD16" i="1" s="1"/>
  <c r="F5" i="2" s="1"/>
  <c r="AC15" i="1"/>
  <c r="AB15" i="1"/>
  <c r="AB16" i="1" s="1"/>
  <c r="AA15" i="1"/>
  <c r="AA16" i="1" s="1"/>
  <c r="Z15" i="1"/>
  <c r="Y15" i="1"/>
  <c r="X15" i="1"/>
  <c r="X16" i="1" s="1"/>
  <c r="W15" i="1"/>
  <c r="E4" i="2" s="1"/>
  <c r="E17" i="2" s="1"/>
  <c r="V15" i="1"/>
  <c r="V16" i="1" s="1"/>
  <c r="U15" i="1"/>
  <c r="T15" i="1"/>
  <c r="T16" i="1" s="1"/>
  <c r="S15" i="1"/>
  <c r="S16" i="1" s="1"/>
  <c r="R15" i="1"/>
  <c r="Q15" i="1"/>
  <c r="P15" i="1"/>
  <c r="P16" i="1" s="1"/>
  <c r="O15" i="1"/>
  <c r="N15" i="1"/>
  <c r="N16" i="1" s="1"/>
  <c r="M15" i="1"/>
  <c r="L15" i="1"/>
  <c r="L16" i="1" s="1"/>
  <c r="K15" i="1"/>
  <c r="K16" i="1" s="1"/>
  <c r="J15" i="1"/>
  <c r="I15" i="1"/>
  <c r="C4" i="2" s="1"/>
  <c r="C17" i="2" s="1"/>
  <c r="H15" i="1"/>
  <c r="H16" i="1" s="1"/>
  <c r="G15" i="1"/>
  <c r="F15" i="1"/>
  <c r="F16" i="1" s="1"/>
  <c r="E15" i="1"/>
  <c r="AQ14" i="1"/>
  <c r="AN14" i="1"/>
  <c r="AM14" i="1"/>
  <c r="AK14" i="1"/>
  <c r="AI14" i="1"/>
  <c r="AF14" i="1"/>
  <c r="AE14" i="1"/>
  <c r="AC14" i="1"/>
  <c r="AA14" i="1"/>
  <c r="X14" i="1"/>
  <c r="W14" i="1"/>
  <c r="E3" i="2" s="1"/>
  <c r="S14" i="1"/>
  <c r="P14" i="1"/>
  <c r="O14" i="1"/>
  <c r="K14" i="1"/>
  <c r="H14" i="1"/>
  <c r="G14" i="1"/>
  <c r="AQ13" i="1"/>
  <c r="AP13" i="1"/>
  <c r="AP14" i="1" s="1"/>
  <c r="AO13" i="1"/>
  <c r="AO14" i="1" s="1"/>
  <c r="AN13" i="1"/>
  <c r="AM13" i="1"/>
  <c r="AL13" i="1"/>
  <c r="AL14" i="1" s="1"/>
  <c r="AK13" i="1"/>
  <c r="G2" i="2" s="1"/>
  <c r="G16" i="2" s="1"/>
  <c r="AJ13" i="1"/>
  <c r="AJ14" i="1" s="1"/>
  <c r="AI13" i="1"/>
  <c r="AH13" i="1"/>
  <c r="AH14" i="1" s="1"/>
  <c r="AG13" i="1"/>
  <c r="AG14" i="1" s="1"/>
  <c r="AF13" i="1"/>
  <c r="AE13" i="1"/>
  <c r="AD13" i="1"/>
  <c r="AD14" i="1" s="1"/>
  <c r="F3" i="2" s="1"/>
  <c r="AC13" i="1"/>
  <c r="AB13" i="1"/>
  <c r="AB14" i="1" s="1"/>
  <c r="AA13" i="1"/>
  <c r="Z13" i="1"/>
  <c r="Z14" i="1" s="1"/>
  <c r="Y13" i="1"/>
  <c r="Y14" i="1" s="1"/>
  <c r="X13" i="1"/>
  <c r="W13" i="1"/>
  <c r="E2" i="2" s="1"/>
  <c r="E16" i="2" s="1"/>
  <c r="V13" i="1"/>
  <c r="V14" i="1" s="1"/>
  <c r="U13" i="1"/>
  <c r="U14" i="1" s="1"/>
  <c r="T13" i="1"/>
  <c r="T14" i="1" s="1"/>
  <c r="S13" i="1"/>
  <c r="R13" i="1"/>
  <c r="R14" i="1" s="1"/>
  <c r="Q13" i="1"/>
  <c r="Q14" i="1" s="1"/>
  <c r="P13" i="1"/>
  <c r="D2" i="2" s="1"/>
  <c r="D16" i="2" s="1"/>
  <c r="O13" i="1"/>
  <c r="N13" i="1"/>
  <c r="N14" i="1" s="1"/>
  <c r="M13" i="1"/>
  <c r="M14" i="1" s="1"/>
  <c r="L13" i="1"/>
  <c r="L14" i="1" s="1"/>
  <c r="K13" i="1"/>
  <c r="J13" i="1"/>
  <c r="J14" i="1" s="1"/>
  <c r="I13" i="1"/>
  <c r="C2" i="2" s="1"/>
  <c r="C16" i="2" s="1"/>
  <c r="H13" i="1"/>
  <c r="G13" i="1"/>
  <c r="F13" i="1"/>
  <c r="F14" i="1" s="1"/>
  <c r="E13" i="1"/>
  <c r="E14" i="1" s="1"/>
  <c r="B3" i="2" s="1"/>
  <c r="D5" i="2" l="1"/>
  <c r="G3" i="2"/>
  <c r="C5" i="2"/>
  <c r="H7" i="2"/>
  <c r="D3" i="2"/>
  <c r="B5" i="2"/>
  <c r="G5" i="2"/>
  <c r="I14" i="1"/>
  <c r="C3" i="2" s="1"/>
  <c r="H3" i="2" s="1"/>
  <c r="B2" i="2"/>
  <c r="D4" i="2"/>
  <c r="D17" i="2" s="1"/>
  <c r="B4" i="2"/>
  <c r="F4" i="2"/>
  <c r="F17" i="2" s="1"/>
  <c r="F2" i="2"/>
  <c r="F16" i="2" s="1"/>
  <c r="H5" i="2" l="1"/>
  <c r="H4" i="2"/>
  <c r="B17" i="2"/>
  <c r="H2" i="2"/>
  <c r="B16" i="2"/>
</calcChain>
</file>

<file path=xl/sharedStrings.xml><?xml version="1.0" encoding="utf-8"?>
<sst xmlns="http://schemas.openxmlformats.org/spreadsheetml/2006/main" count="100" uniqueCount="36">
  <si>
    <t xml:space="preserve">Day of Week </t>
  </si>
  <si>
    <t>S</t>
  </si>
  <si>
    <t>M</t>
  </si>
  <si>
    <t>T</t>
  </si>
  <si>
    <t>W</t>
  </si>
  <si>
    <t>F</t>
  </si>
  <si>
    <t>Date</t>
  </si>
  <si>
    <t>Target</t>
  </si>
  <si>
    <t>AL01 Output</t>
  </si>
  <si>
    <t>AL02 Output</t>
  </si>
  <si>
    <t>AL03 Output</t>
  </si>
  <si>
    <t>AL04 Output</t>
  </si>
  <si>
    <t>FR01 Output</t>
  </si>
  <si>
    <t>FR02 Output</t>
  </si>
  <si>
    <t>FR03 Output</t>
  </si>
  <si>
    <t>Total Autolayup Output</t>
  </si>
  <si>
    <t># Below target</t>
  </si>
  <si>
    <t>Total Framing Output</t>
  </si>
  <si>
    <t>Total FI Output</t>
  </si>
  <si>
    <t>Week 1</t>
  </si>
  <si>
    <t>Week 2</t>
  </si>
  <si>
    <t>Week 3</t>
  </si>
  <si>
    <t>Week 4</t>
  </si>
  <si>
    <t>Week 5</t>
  </si>
  <si>
    <t>Week 6</t>
  </si>
  <si>
    <t>Monthly Totals</t>
  </si>
  <si>
    <t># AL Panels Produced</t>
  </si>
  <si>
    <t># Panels Below Goal</t>
  </si>
  <si>
    <t>#Framer Panels Produced</t>
  </si>
  <si>
    <t>#Panels Below Goal</t>
  </si>
  <si>
    <t>#FI Panels Produced</t>
  </si>
  <si>
    <t>Highest Daily Output (Single Line)</t>
  </si>
  <si>
    <t>AL</t>
  </si>
  <si>
    <t>FR</t>
  </si>
  <si>
    <t>Lowest Daily Output (Single Line)</t>
  </si>
  <si>
    <t>AVG daily Output (Single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</si>
</sst>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27.5" customWidth="1"/>
  </cols>
  <sheetData>
    <row r="1" spans="1:43" x14ac:dyDescent="0.2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</v>
      </c>
      <c r="I1" s="18" t="s">
        <v>1</v>
      </c>
      <c r="J1" s="18" t="s">
        <v>2</v>
      </c>
      <c r="K1" s="18" t="s">
        <v>3</v>
      </c>
      <c r="L1" s="18" t="s">
        <v>4</v>
      </c>
      <c r="M1" s="18" t="s">
        <v>3</v>
      </c>
      <c r="N1" s="18" t="s">
        <v>5</v>
      </c>
      <c r="O1" s="18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3</v>
      </c>
      <c r="U1" s="1" t="s">
        <v>5</v>
      </c>
      <c r="V1" s="1" t="s">
        <v>1</v>
      </c>
      <c r="W1" s="18" t="s">
        <v>1</v>
      </c>
      <c r="X1" s="18" t="s">
        <v>2</v>
      </c>
      <c r="Y1" s="18" t="s">
        <v>3</v>
      </c>
      <c r="Z1" s="18" t="s">
        <v>4</v>
      </c>
      <c r="AA1" s="18" t="s">
        <v>3</v>
      </c>
      <c r="AB1" s="18" t="s">
        <v>5</v>
      </c>
      <c r="AC1" s="18" t="s">
        <v>1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3</v>
      </c>
      <c r="AI1" s="1" t="s">
        <v>5</v>
      </c>
      <c r="AJ1" s="1" t="s">
        <v>1</v>
      </c>
      <c r="AK1" s="18" t="s">
        <v>1</v>
      </c>
      <c r="AL1" s="18" t="s">
        <v>2</v>
      </c>
      <c r="AM1" s="18" t="s">
        <v>3</v>
      </c>
      <c r="AN1" s="18" t="s">
        <v>4</v>
      </c>
      <c r="AO1" s="18" t="s">
        <v>3</v>
      </c>
      <c r="AP1" s="18" t="s">
        <v>5</v>
      </c>
      <c r="AQ1" s="18" t="s">
        <v>1</v>
      </c>
    </row>
    <row r="2" spans="1:43" x14ac:dyDescent="0.2">
      <c r="A2" s="7" t="s">
        <v>6</v>
      </c>
      <c r="B2" s="7"/>
      <c r="C2" s="7"/>
      <c r="D2" s="7"/>
      <c r="E2" s="10">
        <v>44713</v>
      </c>
      <c r="F2" s="10">
        <v>44714</v>
      </c>
      <c r="G2" s="11">
        <v>44715</v>
      </c>
      <c r="H2" s="11">
        <v>44716</v>
      </c>
      <c r="I2" s="11">
        <v>44717</v>
      </c>
      <c r="J2" s="10">
        <v>44718</v>
      </c>
      <c r="K2" s="10">
        <v>44719</v>
      </c>
      <c r="L2" s="11">
        <v>44720</v>
      </c>
      <c r="M2" s="11">
        <v>44721</v>
      </c>
      <c r="N2" s="10">
        <v>44722</v>
      </c>
      <c r="O2" s="10">
        <v>44723</v>
      </c>
      <c r="P2" s="10">
        <v>44724</v>
      </c>
      <c r="Q2" s="11">
        <v>44725</v>
      </c>
      <c r="R2" s="11">
        <v>44726</v>
      </c>
      <c r="S2" s="10">
        <v>44727</v>
      </c>
      <c r="T2" s="10">
        <v>44728</v>
      </c>
      <c r="U2" s="11">
        <v>44729</v>
      </c>
      <c r="V2" s="11">
        <v>44730</v>
      </c>
      <c r="W2" s="11">
        <v>44731</v>
      </c>
      <c r="X2" s="10">
        <v>44732</v>
      </c>
      <c r="Y2" s="10">
        <v>44733</v>
      </c>
      <c r="Z2" s="11">
        <v>44734</v>
      </c>
      <c r="AA2" s="11">
        <v>44735</v>
      </c>
      <c r="AB2" s="10">
        <v>44736</v>
      </c>
      <c r="AC2" s="10">
        <v>44737</v>
      </c>
      <c r="AD2" s="10">
        <v>44738</v>
      </c>
      <c r="AE2" s="11">
        <v>44739</v>
      </c>
      <c r="AF2" s="11">
        <v>44740</v>
      </c>
      <c r="AG2" s="10">
        <v>44741</v>
      </c>
      <c r="AH2" s="10">
        <v>44742</v>
      </c>
      <c r="AI2" s="18"/>
      <c r="AJ2" s="18"/>
      <c r="AK2" s="6"/>
      <c r="AL2" s="6"/>
      <c r="AM2" s="6"/>
      <c r="AN2" s="6"/>
      <c r="AO2" s="6"/>
      <c r="AP2" s="6"/>
      <c r="AQ2" s="6"/>
    </row>
    <row r="3" spans="1:43" x14ac:dyDescent="0.2">
      <c r="A3" s="5" t="s">
        <v>7</v>
      </c>
      <c r="B3" s="5">
        <v>675</v>
      </c>
      <c r="C3" s="5">
        <v>675</v>
      </c>
      <c r="D3" s="5">
        <v>675</v>
      </c>
      <c r="E3" s="5">
        <v>675</v>
      </c>
      <c r="F3" s="5">
        <v>675</v>
      </c>
      <c r="G3" s="5">
        <v>675</v>
      </c>
      <c r="H3" s="5">
        <v>675</v>
      </c>
      <c r="I3" s="5">
        <v>676</v>
      </c>
      <c r="J3" s="5">
        <v>677</v>
      </c>
      <c r="K3" s="5">
        <v>678</v>
      </c>
      <c r="L3" s="5">
        <v>679</v>
      </c>
      <c r="M3" s="5">
        <v>680</v>
      </c>
      <c r="N3" s="5">
        <v>681</v>
      </c>
      <c r="O3" s="5">
        <v>682</v>
      </c>
      <c r="P3" s="5">
        <v>683</v>
      </c>
      <c r="Q3" s="5">
        <v>684</v>
      </c>
      <c r="R3" s="5">
        <v>685</v>
      </c>
      <c r="S3" s="5">
        <v>686</v>
      </c>
      <c r="T3" s="5">
        <v>687</v>
      </c>
      <c r="U3" s="5">
        <v>688</v>
      </c>
      <c r="V3" s="5">
        <v>689</v>
      </c>
      <c r="W3" s="5">
        <v>690</v>
      </c>
      <c r="X3" s="5">
        <v>691</v>
      </c>
      <c r="Y3" s="5">
        <v>692</v>
      </c>
      <c r="Z3" s="5">
        <v>693</v>
      </c>
      <c r="AA3" s="5">
        <v>694</v>
      </c>
      <c r="AB3" s="5">
        <v>695</v>
      </c>
      <c r="AC3" s="5">
        <v>696</v>
      </c>
      <c r="AD3" s="5">
        <v>697</v>
      </c>
      <c r="AE3" s="5">
        <v>698</v>
      </c>
      <c r="AF3" s="5">
        <v>699</v>
      </c>
      <c r="AG3" s="5">
        <v>700</v>
      </c>
      <c r="AH3" s="5">
        <v>701</v>
      </c>
      <c r="AI3" s="5">
        <v>702</v>
      </c>
      <c r="AJ3" s="5">
        <v>703</v>
      </c>
      <c r="AK3" s="5">
        <v>704</v>
      </c>
      <c r="AL3" s="5">
        <v>705</v>
      </c>
      <c r="AM3" s="5">
        <v>706</v>
      </c>
      <c r="AN3" s="5">
        <v>707</v>
      </c>
      <c r="AO3" s="5">
        <v>708</v>
      </c>
      <c r="AP3" s="5">
        <v>709</v>
      </c>
      <c r="AQ3" s="5">
        <v>710</v>
      </c>
    </row>
    <row r="4" spans="1:43" x14ac:dyDescent="0.2">
      <c r="A4" s="18" t="s">
        <v>8</v>
      </c>
      <c r="B4" s="18"/>
      <c r="C4" s="18"/>
      <c r="D4" s="18"/>
      <c r="E4" s="18">
        <v>633</v>
      </c>
      <c r="F4" s="18">
        <v>597</v>
      </c>
      <c r="G4" s="18">
        <v>487</v>
      </c>
      <c r="H4" s="18">
        <v>548</v>
      </c>
      <c r="I4" s="18">
        <v>569</v>
      </c>
      <c r="J4" s="18">
        <v>620</v>
      </c>
      <c r="K4" s="18">
        <v>566</v>
      </c>
      <c r="L4" s="18">
        <v>326</v>
      </c>
      <c r="M4" s="18">
        <v>439</v>
      </c>
      <c r="N4" s="18">
        <v>601</v>
      </c>
      <c r="O4" s="18">
        <v>566</v>
      </c>
      <c r="P4" s="18">
        <v>609</v>
      </c>
      <c r="Q4" s="18">
        <v>565</v>
      </c>
      <c r="R4" s="18">
        <v>615</v>
      </c>
      <c r="S4" s="18">
        <v>507</v>
      </c>
      <c r="T4" s="18">
        <v>582</v>
      </c>
      <c r="U4" s="18">
        <v>580</v>
      </c>
      <c r="V4" s="18">
        <v>633</v>
      </c>
      <c r="W4" s="18">
        <v>585</v>
      </c>
      <c r="X4" s="18">
        <v>513</v>
      </c>
      <c r="Y4" s="18">
        <v>674</v>
      </c>
      <c r="Z4" s="18">
        <v>438</v>
      </c>
      <c r="AA4" s="18">
        <v>625</v>
      </c>
      <c r="AB4" s="18">
        <v>498</v>
      </c>
      <c r="AC4" s="18">
        <v>637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2">
      <c r="A5" s="18" t="s">
        <v>9</v>
      </c>
      <c r="B5" s="18"/>
      <c r="C5" s="18"/>
      <c r="D5" s="18"/>
      <c r="E5" s="18">
        <v>626</v>
      </c>
      <c r="F5" s="18">
        <v>647</v>
      </c>
      <c r="G5" s="18">
        <v>688</v>
      </c>
      <c r="H5" s="18">
        <v>672</v>
      </c>
      <c r="I5" s="18">
        <v>543</v>
      </c>
      <c r="J5" s="18">
        <v>572</v>
      </c>
      <c r="K5" s="18">
        <v>635</v>
      </c>
      <c r="L5" s="18">
        <v>601</v>
      </c>
      <c r="M5" s="18">
        <v>640</v>
      </c>
      <c r="N5" s="18">
        <v>624</v>
      </c>
      <c r="O5" s="18">
        <v>687</v>
      </c>
      <c r="P5" s="18">
        <v>647</v>
      </c>
      <c r="Q5" s="18">
        <v>633</v>
      </c>
      <c r="R5" s="18">
        <v>707</v>
      </c>
      <c r="S5" s="18">
        <v>718</v>
      </c>
      <c r="T5" s="18">
        <v>565</v>
      </c>
      <c r="U5" s="18">
        <v>552</v>
      </c>
      <c r="V5" s="18">
        <v>690</v>
      </c>
      <c r="W5" s="18">
        <v>589</v>
      </c>
      <c r="X5" s="18">
        <v>612</v>
      </c>
      <c r="Y5" s="18">
        <v>702</v>
      </c>
      <c r="Z5" s="18">
        <v>428</v>
      </c>
      <c r="AA5" s="18">
        <v>562</v>
      </c>
      <c r="AB5" s="18">
        <v>588</v>
      </c>
      <c r="AC5" s="18">
        <v>703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x14ac:dyDescent="0.2">
      <c r="A6" s="18" t="s">
        <v>10</v>
      </c>
      <c r="B6" s="18"/>
      <c r="C6" s="18"/>
      <c r="D6" s="18"/>
      <c r="E6" s="18">
        <v>589</v>
      </c>
      <c r="F6" s="18">
        <v>655</v>
      </c>
      <c r="G6" s="18">
        <v>651</v>
      </c>
      <c r="H6" s="18">
        <v>654</v>
      </c>
      <c r="I6" s="18">
        <v>468</v>
      </c>
      <c r="J6" s="18">
        <v>600</v>
      </c>
      <c r="K6" s="18">
        <v>643</v>
      </c>
      <c r="L6" s="18">
        <v>627</v>
      </c>
      <c r="M6" s="18">
        <v>526</v>
      </c>
      <c r="N6" s="18">
        <v>658</v>
      </c>
      <c r="O6" s="18">
        <v>543</v>
      </c>
      <c r="P6" s="18">
        <v>588</v>
      </c>
      <c r="Q6" s="18">
        <v>562</v>
      </c>
      <c r="R6" s="18">
        <v>610</v>
      </c>
      <c r="S6" s="18">
        <v>610</v>
      </c>
      <c r="T6" s="18">
        <v>440</v>
      </c>
      <c r="U6" s="18">
        <v>605</v>
      </c>
      <c r="V6" s="18">
        <v>577</v>
      </c>
      <c r="W6" s="18">
        <v>596</v>
      </c>
      <c r="X6" s="18">
        <v>639</v>
      </c>
      <c r="Y6" s="18">
        <v>566</v>
      </c>
      <c r="Z6" s="18">
        <v>548</v>
      </c>
      <c r="AA6" s="18">
        <v>344</v>
      </c>
      <c r="AB6" s="18">
        <v>527</v>
      </c>
      <c r="AC6" s="18">
        <v>633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x14ac:dyDescent="0.2">
      <c r="A7" s="18" t="s">
        <v>11</v>
      </c>
      <c r="B7" s="18"/>
      <c r="C7" s="18"/>
      <c r="D7" s="18"/>
      <c r="E7" s="18">
        <v>541</v>
      </c>
      <c r="F7" s="18">
        <v>659</v>
      </c>
      <c r="G7" s="18">
        <v>678</v>
      </c>
      <c r="H7" s="18">
        <v>650</v>
      </c>
      <c r="I7" s="18">
        <v>498</v>
      </c>
      <c r="J7" s="18">
        <v>587</v>
      </c>
      <c r="K7" s="18">
        <v>679</v>
      </c>
      <c r="L7" s="18">
        <v>516</v>
      </c>
      <c r="M7" s="18">
        <v>549</v>
      </c>
      <c r="N7" s="18">
        <v>613</v>
      </c>
      <c r="O7" s="18">
        <v>647</v>
      </c>
      <c r="P7" s="18">
        <v>520</v>
      </c>
      <c r="Q7" s="18">
        <v>551</v>
      </c>
      <c r="R7" s="18">
        <v>610</v>
      </c>
      <c r="S7" s="18">
        <v>588</v>
      </c>
      <c r="T7" s="18">
        <v>457</v>
      </c>
      <c r="U7" s="18">
        <v>613</v>
      </c>
      <c r="V7" s="18">
        <v>493</v>
      </c>
      <c r="W7" s="18">
        <v>474</v>
      </c>
      <c r="X7" s="18">
        <v>632</v>
      </c>
      <c r="Y7" s="18">
        <v>566</v>
      </c>
      <c r="Z7" s="18">
        <v>373</v>
      </c>
      <c r="AA7" s="18">
        <v>526</v>
      </c>
      <c r="AB7" s="18">
        <v>595</v>
      </c>
      <c r="AC7" s="18">
        <v>603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x14ac:dyDescent="0.2">
      <c r="A8" s="5" t="s">
        <v>7</v>
      </c>
      <c r="B8" s="5"/>
      <c r="C8" s="5"/>
      <c r="D8" s="5"/>
      <c r="E8" s="5">
        <v>900</v>
      </c>
      <c r="F8" s="5">
        <v>900</v>
      </c>
      <c r="G8" s="5">
        <v>900</v>
      </c>
      <c r="H8" s="5">
        <v>900</v>
      </c>
      <c r="I8" s="5">
        <v>900</v>
      </c>
      <c r="J8" s="5">
        <v>900</v>
      </c>
      <c r="K8" s="5">
        <v>903</v>
      </c>
      <c r="L8" s="5">
        <v>904</v>
      </c>
      <c r="M8" s="5">
        <v>905</v>
      </c>
      <c r="N8" s="5">
        <v>906</v>
      </c>
      <c r="O8" s="5">
        <v>907</v>
      </c>
      <c r="P8" s="5">
        <v>908</v>
      </c>
      <c r="Q8" s="5">
        <v>909</v>
      </c>
      <c r="R8" s="5">
        <v>910</v>
      </c>
      <c r="S8" s="5">
        <v>911</v>
      </c>
      <c r="T8" s="5">
        <v>912</v>
      </c>
      <c r="U8" s="5">
        <v>913</v>
      </c>
      <c r="V8" s="5">
        <v>914</v>
      </c>
      <c r="W8" s="5">
        <v>915</v>
      </c>
      <c r="X8" s="5">
        <v>916</v>
      </c>
      <c r="Y8" s="5">
        <v>917</v>
      </c>
      <c r="Z8" s="5">
        <v>918</v>
      </c>
      <c r="AA8" s="5">
        <v>919</v>
      </c>
      <c r="AB8" s="5">
        <v>920</v>
      </c>
      <c r="AC8" s="5">
        <v>921</v>
      </c>
      <c r="AD8" s="5">
        <v>922</v>
      </c>
      <c r="AE8" s="5">
        <v>923</v>
      </c>
      <c r="AF8" s="5">
        <v>924</v>
      </c>
      <c r="AG8" s="5">
        <v>925</v>
      </c>
      <c r="AH8" s="5">
        <v>926</v>
      </c>
      <c r="AI8" s="5">
        <v>927</v>
      </c>
      <c r="AJ8" s="5">
        <v>928</v>
      </c>
      <c r="AK8" s="5">
        <v>929</v>
      </c>
      <c r="AL8" s="5">
        <v>930</v>
      </c>
      <c r="AM8" s="5">
        <v>931</v>
      </c>
      <c r="AN8" s="5">
        <v>932</v>
      </c>
      <c r="AO8" s="5">
        <v>933</v>
      </c>
      <c r="AP8" s="5">
        <v>934</v>
      </c>
      <c r="AQ8" s="5">
        <v>935</v>
      </c>
    </row>
    <row r="9" spans="1:43" x14ac:dyDescent="0.2">
      <c r="A9" s="18" t="s">
        <v>12</v>
      </c>
      <c r="B9" s="18"/>
      <c r="C9" s="18"/>
      <c r="D9" s="18"/>
      <c r="E9" s="18">
        <v>727</v>
      </c>
      <c r="F9" s="18">
        <v>917</v>
      </c>
      <c r="G9" s="18">
        <v>818</v>
      </c>
      <c r="H9" s="18">
        <v>739</v>
      </c>
      <c r="I9" s="18">
        <v>720</v>
      </c>
      <c r="J9" s="18">
        <v>581</v>
      </c>
      <c r="K9" s="18">
        <v>812</v>
      </c>
      <c r="L9" s="18">
        <v>788</v>
      </c>
      <c r="M9" s="18">
        <v>676</v>
      </c>
      <c r="N9" s="18">
        <v>837</v>
      </c>
      <c r="O9" s="18">
        <v>839</v>
      </c>
      <c r="P9" s="18">
        <v>904</v>
      </c>
      <c r="Q9" s="18">
        <v>626</v>
      </c>
      <c r="R9" s="18">
        <v>834</v>
      </c>
      <c r="S9" s="18">
        <v>964</v>
      </c>
      <c r="T9" s="18">
        <v>688</v>
      </c>
      <c r="U9" s="18">
        <v>725</v>
      </c>
      <c r="V9" s="18">
        <v>897</v>
      </c>
      <c r="W9" s="18">
        <v>498</v>
      </c>
      <c r="X9" s="18">
        <v>899</v>
      </c>
      <c r="Y9" s="18">
        <v>786</v>
      </c>
      <c r="Z9" s="18">
        <v>534</v>
      </c>
      <c r="AA9" s="18">
        <v>666</v>
      </c>
      <c r="AB9" s="18">
        <v>796</v>
      </c>
      <c r="AC9" s="18">
        <v>832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x14ac:dyDescent="0.2">
      <c r="A10" s="18" t="s">
        <v>13</v>
      </c>
      <c r="B10" s="18"/>
      <c r="C10" s="18"/>
      <c r="D10" s="18"/>
      <c r="E10" s="18">
        <v>698</v>
      </c>
      <c r="F10" s="18">
        <v>874</v>
      </c>
      <c r="G10" s="18">
        <v>798</v>
      </c>
      <c r="H10" s="18">
        <v>972</v>
      </c>
      <c r="I10" s="18">
        <v>736</v>
      </c>
      <c r="J10" s="18">
        <v>756</v>
      </c>
      <c r="K10" s="18">
        <v>902</v>
      </c>
      <c r="L10" s="18">
        <v>634</v>
      </c>
      <c r="M10" s="18">
        <v>690</v>
      </c>
      <c r="N10" s="18">
        <v>846</v>
      </c>
      <c r="O10" s="18">
        <v>859</v>
      </c>
      <c r="P10" s="18">
        <v>759</v>
      </c>
      <c r="Q10" s="18">
        <v>888</v>
      </c>
      <c r="R10" s="18">
        <v>854</v>
      </c>
      <c r="S10" s="18">
        <v>730</v>
      </c>
      <c r="T10" s="18">
        <v>705</v>
      </c>
      <c r="U10" s="18">
        <v>670</v>
      </c>
      <c r="V10" s="18">
        <v>794</v>
      </c>
      <c r="W10" s="18">
        <v>732</v>
      </c>
      <c r="X10" s="18">
        <v>828</v>
      </c>
      <c r="Y10" s="18">
        <v>779</v>
      </c>
      <c r="Z10" s="18">
        <v>531</v>
      </c>
      <c r="AA10" s="18">
        <v>588</v>
      </c>
      <c r="AB10" s="18">
        <v>709</v>
      </c>
      <c r="AC10" s="18">
        <v>762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x14ac:dyDescent="0.2">
      <c r="A11" s="18" t="s">
        <v>14</v>
      </c>
      <c r="B11" s="18"/>
      <c r="C11" s="18"/>
      <c r="D11" s="18"/>
      <c r="E11" s="18">
        <v>735</v>
      </c>
      <c r="F11" s="18">
        <v>832</v>
      </c>
      <c r="G11" s="18">
        <v>832</v>
      </c>
      <c r="H11" s="18">
        <v>861</v>
      </c>
      <c r="I11" s="18">
        <v>742</v>
      </c>
      <c r="J11" s="18">
        <v>934</v>
      </c>
      <c r="K11" s="18">
        <v>804</v>
      </c>
      <c r="L11" s="18">
        <v>766</v>
      </c>
      <c r="M11" s="18">
        <v>694</v>
      </c>
      <c r="N11" s="18">
        <v>683</v>
      </c>
      <c r="O11" s="18">
        <v>764</v>
      </c>
      <c r="P11" s="18">
        <v>765</v>
      </c>
      <c r="Q11" s="18">
        <v>727</v>
      </c>
      <c r="R11" s="18">
        <v>841</v>
      </c>
      <c r="S11" s="18">
        <v>827</v>
      </c>
      <c r="T11" s="18">
        <v>769</v>
      </c>
      <c r="U11" s="18">
        <v>796</v>
      </c>
      <c r="V11" s="18">
        <v>839</v>
      </c>
      <c r="W11" s="18">
        <v>868</v>
      </c>
      <c r="X11" s="18">
        <v>754</v>
      </c>
      <c r="Y11" s="18">
        <v>926</v>
      </c>
      <c r="Z11" s="18">
        <v>876</v>
      </c>
      <c r="AA11" s="18">
        <v>754</v>
      </c>
      <c r="AB11" s="18">
        <v>647</v>
      </c>
      <c r="AC11" s="18">
        <v>872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x14ac:dyDescent="0.2">
      <c r="A12" s="5" t="s">
        <v>7</v>
      </c>
      <c r="B12" s="5"/>
      <c r="C12" s="5"/>
      <c r="D12" s="5"/>
      <c r="E12" s="5">
        <v>2700</v>
      </c>
      <c r="F12" s="5">
        <v>2700</v>
      </c>
      <c r="G12" s="5">
        <v>2700</v>
      </c>
      <c r="H12" s="5">
        <v>2700</v>
      </c>
      <c r="I12" s="5">
        <v>2700</v>
      </c>
      <c r="J12" s="5">
        <v>2700</v>
      </c>
      <c r="K12" s="5">
        <v>2703</v>
      </c>
      <c r="L12" s="5">
        <v>2704</v>
      </c>
      <c r="M12" s="5">
        <v>2705</v>
      </c>
      <c r="N12" s="5">
        <v>2706</v>
      </c>
      <c r="O12" s="5">
        <v>2707</v>
      </c>
      <c r="P12" s="5">
        <v>2708</v>
      </c>
      <c r="Q12" s="5">
        <v>2709</v>
      </c>
      <c r="R12" s="5">
        <v>2710</v>
      </c>
      <c r="S12" s="5">
        <v>2711</v>
      </c>
      <c r="T12" s="5">
        <v>2712</v>
      </c>
      <c r="U12" s="5">
        <v>2713</v>
      </c>
      <c r="V12" s="5">
        <v>2714</v>
      </c>
      <c r="W12" s="5">
        <v>2715</v>
      </c>
      <c r="X12" s="5">
        <v>2716</v>
      </c>
      <c r="Y12" s="5">
        <v>2717</v>
      </c>
      <c r="Z12" s="5">
        <v>2718</v>
      </c>
      <c r="AA12" s="5">
        <v>2719</v>
      </c>
      <c r="AB12" s="5">
        <v>2720</v>
      </c>
      <c r="AC12" s="5">
        <v>2721</v>
      </c>
      <c r="AD12" s="5">
        <v>2722</v>
      </c>
      <c r="AE12" s="5">
        <v>2723</v>
      </c>
      <c r="AF12" s="5">
        <v>2724</v>
      </c>
      <c r="AG12" s="5">
        <v>2725</v>
      </c>
      <c r="AH12" s="5">
        <v>2726</v>
      </c>
      <c r="AI12" s="5">
        <v>2727</v>
      </c>
      <c r="AJ12" s="5">
        <v>2728</v>
      </c>
      <c r="AK12" s="5">
        <v>2729</v>
      </c>
      <c r="AL12" s="5">
        <v>2730</v>
      </c>
      <c r="AM12" s="5">
        <v>2731</v>
      </c>
      <c r="AN12" s="5">
        <v>2732</v>
      </c>
      <c r="AO12" s="5">
        <v>2733</v>
      </c>
      <c r="AP12" s="5">
        <v>2734</v>
      </c>
      <c r="AQ12" s="5">
        <v>2735</v>
      </c>
    </row>
    <row r="13" spans="1:43" x14ac:dyDescent="0.2">
      <c r="A13" s="2" t="s">
        <v>15</v>
      </c>
      <c r="B13" s="3"/>
      <c r="C13" s="3"/>
      <c r="D13" s="3"/>
      <c r="E13" s="19">
        <f t="shared" ref="E13:AQ13" si="0">E4+E5+E6+E7</f>
        <v>2389</v>
      </c>
      <c r="F13" s="19">
        <f t="shared" si="0"/>
        <v>2558</v>
      </c>
      <c r="G13" s="19">
        <f t="shared" si="0"/>
        <v>2504</v>
      </c>
      <c r="H13" s="19">
        <f t="shared" si="0"/>
        <v>2524</v>
      </c>
      <c r="I13" s="19">
        <f t="shared" si="0"/>
        <v>2078</v>
      </c>
      <c r="J13" s="19">
        <f t="shared" si="0"/>
        <v>2379</v>
      </c>
      <c r="K13" s="19">
        <f t="shared" si="0"/>
        <v>2523</v>
      </c>
      <c r="L13" s="19">
        <f t="shared" si="0"/>
        <v>2070</v>
      </c>
      <c r="M13" s="19">
        <f t="shared" si="0"/>
        <v>2154</v>
      </c>
      <c r="N13" s="19">
        <f t="shared" si="0"/>
        <v>2496</v>
      </c>
      <c r="O13" s="19">
        <f t="shared" si="0"/>
        <v>2443</v>
      </c>
      <c r="P13" s="19">
        <f t="shared" si="0"/>
        <v>2364</v>
      </c>
      <c r="Q13" s="19">
        <f t="shared" si="0"/>
        <v>2311</v>
      </c>
      <c r="R13" s="19">
        <f t="shared" si="0"/>
        <v>2542</v>
      </c>
      <c r="S13" s="19">
        <f t="shared" si="0"/>
        <v>2423</v>
      </c>
      <c r="T13" s="19">
        <f t="shared" si="0"/>
        <v>2044</v>
      </c>
      <c r="U13" s="19">
        <f t="shared" si="0"/>
        <v>2350</v>
      </c>
      <c r="V13" s="19">
        <f t="shared" si="0"/>
        <v>2393</v>
      </c>
      <c r="W13" s="19">
        <f t="shared" si="0"/>
        <v>2244</v>
      </c>
      <c r="X13" s="19">
        <f t="shared" si="0"/>
        <v>2396</v>
      </c>
      <c r="Y13" s="19">
        <f t="shared" si="0"/>
        <v>2508</v>
      </c>
      <c r="Z13" s="19">
        <f t="shared" si="0"/>
        <v>1787</v>
      </c>
      <c r="AA13" s="19">
        <f t="shared" si="0"/>
        <v>2057</v>
      </c>
      <c r="AB13" s="19">
        <f t="shared" si="0"/>
        <v>2208</v>
      </c>
      <c r="AC13" s="19">
        <f t="shared" si="0"/>
        <v>2576</v>
      </c>
      <c r="AD13" s="19">
        <f t="shared" si="0"/>
        <v>0</v>
      </c>
      <c r="AE13" s="19">
        <f t="shared" si="0"/>
        <v>0</v>
      </c>
      <c r="AF13" s="19">
        <f t="shared" si="0"/>
        <v>0</v>
      </c>
      <c r="AG13" s="19">
        <f t="shared" si="0"/>
        <v>0</v>
      </c>
      <c r="AH13" s="19">
        <f t="shared" si="0"/>
        <v>0</v>
      </c>
      <c r="AI13" s="19">
        <f t="shared" si="0"/>
        <v>0</v>
      </c>
      <c r="AJ13" s="19">
        <f t="shared" si="0"/>
        <v>0</v>
      </c>
      <c r="AK13" s="19">
        <f t="shared" si="0"/>
        <v>0</v>
      </c>
      <c r="AL13" s="19">
        <f t="shared" si="0"/>
        <v>0</v>
      </c>
      <c r="AM13" s="19">
        <f t="shared" si="0"/>
        <v>0</v>
      </c>
      <c r="AN13" s="19">
        <f t="shared" si="0"/>
        <v>0</v>
      </c>
      <c r="AO13" s="19">
        <f t="shared" si="0"/>
        <v>0</v>
      </c>
      <c r="AP13" s="19">
        <f t="shared" si="0"/>
        <v>0</v>
      </c>
      <c r="AQ13" s="19">
        <f t="shared" si="0"/>
        <v>0</v>
      </c>
    </row>
    <row r="14" spans="1:43" x14ac:dyDescent="0.2">
      <c r="A14" s="2" t="s">
        <v>16</v>
      </c>
      <c r="B14" s="18"/>
      <c r="C14" s="18"/>
      <c r="D14" s="18"/>
      <c r="E14" s="18">
        <f t="shared" ref="E14:AQ14" si="1">-2700+E13</f>
        <v>-311</v>
      </c>
      <c r="F14" s="18">
        <f t="shared" si="1"/>
        <v>-142</v>
      </c>
      <c r="G14" s="18">
        <f t="shared" si="1"/>
        <v>-196</v>
      </c>
      <c r="H14" s="18">
        <f t="shared" si="1"/>
        <v>-176</v>
      </c>
      <c r="I14" s="18">
        <f t="shared" si="1"/>
        <v>-622</v>
      </c>
      <c r="J14" s="18">
        <f t="shared" si="1"/>
        <v>-321</v>
      </c>
      <c r="K14" s="18">
        <f t="shared" si="1"/>
        <v>-177</v>
      </c>
      <c r="L14" s="18">
        <f t="shared" si="1"/>
        <v>-630</v>
      </c>
      <c r="M14" s="18">
        <f t="shared" si="1"/>
        <v>-546</v>
      </c>
      <c r="N14" s="18">
        <f t="shared" si="1"/>
        <v>-204</v>
      </c>
      <c r="O14" s="18">
        <f t="shared" si="1"/>
        <v>-257</v>
      </c>
      <c r="P14" s="18">
        <f t="shared" si="1"/>
        <v>-336</v>
      </c>
      <c r="Q14" s="18">
        <f t="shared" si="1"/>
        <v>-389</v>
      </c>
      <c r="R14" s="18">
        <f t="shared" si="1"/>
        <v>-158</v>
      </c>
      <c r="S14" s="18">
        <f t="shared" si="1"/>
        <v>-277</v>
      </c>
      <c r="T14" s="18">
        <f t="shared" si="1"/>
        <v>-656</v>
      </c>
      <c r="U14" s="18">
        <f t="shared" si="1"/>
        <v>-350</v>
      </c>
      <c r="V14" s="18">
        <f t="shared" si="1"/>
        <v>-307</v>
      </c>
      <c r="W14" s="18">
        <f t="shared" si="1"/>
        <v>-456</v>
      </c>
      <c r="X14" s="18">
        <f t="shared" si="1"/>
        <v>-304</v>
      </c>
      <c r="Y14" s="18">
        <f t="shared" si="1"/>
        <v>-192</v>
      </c>
      <c r="Z14" s="18">
        <f t="shared" si="1"/>
        <v>-913</v>
      </c>
      <c r="AA14" s="18">
        <f t="shared" si="1"/>
        <v>-643</v>
      </c>
      <c r="AB14" s="18">
        <f t="shared" si="1"/>
        <v>-492</v>
      </c>
      <c r="AC14" s="18">
        <f t="shared" si="1"/>
        <v>-124</v>
      </c>
      <c r="AD14" s="18">
        <f t="shared" si="1"/>
        <v>-2700</v>
      </c>
      <c r="AE14" s="18">
        <f t="shared" si="1"/>
        <v>-2700</v>
      </c>
      <c r="AF14" s="18">
        <f t="shared" si="1"/>
        <v>-2700</v>
      </c>
      <c r="AG14" s="18">
        <f t="shared" si="1"/>
        <v>-2700</v>
      </c>
      <c r="AH14" s="18">
        <f t="shared" si="1"/>
        <v>-2700</v>
      </c>
      <c r="AI14" s="18">
        <f t="shared" si="1"/>
        <v>-2700</v>
      </c>
      <c r="AJ14" s="18">
        <f t="shared" si="1"/>
        <v>-2700</v>
      </c>
      <c r="AK14" s="18">
        <f t="shared" si="1"/>
        <v>-2700</v>
      </c>
      <c r="AL14" s="18">
        <f t="shared" si="1"/>
        <v>-2700</v>
      </c>
      <c r="AM14" s="18">
        <f t="shared" si="1"/>
        <v>-2700</v>
      </c>
      <c r="AN14" s="18">
        <f t="shared" si="1"/>
        <v>-2700</v>
      </c>
      <c r="AO14" s="18">
        <f t="shared" si="1"/>
        <v>-2700</v>
      </c>
      <c r="AP14" s="18">
        <f t="shared" si="1"/>
        <v>-2700</v>
      </c>
      <c r="AQ14" s="18">
        <f t="shared" si="1"/>
        <v>-2700</v>
      </c>
    </row>
    <row r="15" spans="1:43" x14ac:dyDescent="0.2">
      <c r="A15" s="18" t="s">
        <v>17</v>
      </c>
      <c r="B15" s="4"/>
      <c r="C15" s="4"/>
      <c r="D15" s="4"/>
      <c r="E15" s="20">
        <f t="shared" ref="E15:AQ15" si="2">E9+E10+E11</f>
        <v>2160</v>
      </c>
      <c r="F15" s="20">
        <f t="shared" si="2"/>
        <v>2623</v>
      </c>
      <c r="G15" s="20">
        <f t="shared" si="2"/>
        <v>2448</v>
      </c>
      <c r="H15" s="20">
        <f t="shared" si="2"/>
        <v>2572</v>
      </c>
      <c r="I15" s="20">
        <f t="shared" si="2"/>
        <v>2198</v>
      </c>
      <c r="J15" s="20">
        <f t="shared" si="2"/>
        <v>2271</v>
      </c>
      <c r="K15" s="20">
        <f t="shared" si="2"/>
        <v>2518</v>
      </c>
      <c r="L15" s="20">
        <f t="shared" si="2"/>
        <v>2188</v>
      </c>
      <c r="M15" s="20">
        <f t="shared" si="2"/>
        <v>2060</v>
      </c>
      <c r="N15" s="20">
        <f t="shared" si="2"/>
        <v>2366</v>
      </c>
      <c r="O15" s="20">
        <f t="shared" si="2"/>
        <v>2462</v>
      </c>
      <c r="P15" s="20">
        <f t="shared" si="2"/>
        <v>2428</v>
      </c>
      <c r="Q15" s="20">
        <f t="shared" si="2"/>
        <v>2241</v>
      </c>
      <c r="R15" s="20">
        <f t="shared" si="2"/>
        <v>2529</v>
      </c>
      <c r="S15" s="20">
        <f t="shared" si="2"/>
        <v>2521</v>
      </c>
      <c r="T15" s="20">
        <f t="shared" si="2"/>
        <v>2162</v>
      </c>
      <c r="U15" s="20">
        <f t="shared" si="2"/>
        <v>2191</v>
      </c>
      <c r="V15" s="20">
        <f t="shared" si="2"/>
        <v>2530</v>
      </c>
      <c r="W15" s="20">
        <f t="shared" si="2"/>
        <v>2098</v>
      </c>
      <c r="X15" s="20">
        <f t="shared" si="2"/>
        <v>2481</v>
      </c>
      <c r="Y15" s="20">
        <f t="shared" si="2"/>
        <v>2491</v>
      </c>
      <c r="Z15" s="20">
        <f t="shared" si="2"/>
        <v>1941</v>
      </c>
      <c r="AA15" s="20">
        <f t="shared" si="2"/>
        <v>2008</v>
      </c>
      <c r="AB15" s="20">
        <f t="shared" si="2"/>
        <v>2152</v>
      </c>
      <c r="AC15" s="20">
        <f t="shared" si="2"/>
        <v>2466</v>
      </c>
      <c r="AD15" s="20">
        <f t="shared" si="2"/>
        <v>0</v>
      </c>
      <c r="AE15" s="20">
        <f t="shared" si="2"/>
        <v>0</v>
      </c>
      <c r="AF15" s="20">
        <f t="shared" si="2"/>
        <v>0</v>
      </c>
      <c r="AG15" s="20">
        <f t="shared" si="2"/>
        <v>0</v>
      </c>
      <c r="AH15" s="20">
        <f t="shared" si="2"/>
        <v>0</v>
      </c>
      <c r="AI15" s="20">
        <f t="shared" si="2"/>
        <v>0</v>
      </c>
      <c r="AJ15" s="20">
        <f t="shared" si="2"/>
        <v>0</v>
      </c>
      <c r="AK15" s="20">
        <f t="shared" si="2"/>
        <v>0</v>
      </c>
      <c r="AL15" s="20">
        <f t="shared" si="2"/>
        <v>0</v>
      </c>
      <c r="AM15" s="20">
        <f t="shared" si="2"/>
        <v>0</v>
      </c>
      <c r="AN15" s="20">
        <f t="shared" si="2"/>
        <v>0</v>
      </c>
      <c r="AO15" s="20">
        <f t="shared" si="2"/>
        <v>0</v>
      </c>
      <c r="AP15" s="20">
        <f t="shared" si="2"/>
        <v>0</v>
      </c>
      <c r="AQ15" s="20">
        <f t="shared" si="2"/>
        <v>0</v>
      </c>
    </row>
    <row r="16" spans="1:43" x14ac:dyDescent="0.2">
      <c r="A16" s="18" t="s">
        <v>16</v>
      </c>
      <c r="B16" s="18"/>
      <c r="C16" s="18"/>
      <c r="D16" s="18"/>
      <c r="E16" s="18">
        <f t="shared" ref="E16:AQ16" si="3">-2700+E15</f>
        <v>-540</v>
      </c>
      <c r="F16" s="18">
        <f t="shared" si="3"/>
        <v>-77</v>
      </c>
      <c r="G16" s="18">
        <f t="shared" si="3"/>
        <v>-252</v>
      </c>
      <c r="H16" s="18">
        <f t="shared" si="3"/>
        <v>-128</v>
      </c>
      <c r="I16" s="18">
        <f t="shared" si="3"/>
        <v>-502</v>
      </c>
      <c r="J16" s="18">
        <f t="shared" si="3"/>
        <v>-429</v>
      </c>
      <c r="K16" s="18">
        <f t="shared" si="3"/>
        <v>-182</v>
      </c>
      <c r="L16" s="18">
        <f t="shared" si="3"/>
        <v>-512</v>
      </c>
      <c r="M16" s="18">
        <f t="shared" si="3"/>
        <v>-640</v>
      </c>
      <c r="N16" s="18">
        <f t="shared" si="3"/>
        <v>-334</v>
      </c>
      <c r="O16" s="18">
        <f t="shared" si="3"/>
        <v>-238</v>
      </c>
      <c r="P16" s="18">
        <f t="shared" si="3"/>
        <v>-272</v>
      </c>
      <c r="Q16" s="18">
        <f t="shared" si="3"/>
        <v>-459</v>
      </c>
      <c r="R16" s="18">
        <f t="shared" si="3"/>
        <v>-171</v>
      </c>
      <c r="S16" s="18">
        <f t="shared" si="3"/>
        <v>-179</v>
      </c>
      <c r="T16" s="18">
        <f t="shared" si="3"/>
        <v>-538</v>
      </c>
      <c r="U16" s="18">
        <f t="shared" si="3"/>
        <v>-509</v>
      </c>
      <c r="V16" s="18">
        <f t="shared" si="3"/>
        <v>-170</v>
      </c>
      <c r="W16" s="18">
        <f t="shared" si="3"/>
        <v>-602</v>
      </c>
      <c r="X16" s="18">
        <f t="shared" si="3"/>
        <v>-219</v>
      </c>
      <c r="Y16" s="18">
        <f t="shared" si="3"/>
        <v>-209</v>
      </c>
      <c r="Z16" s="18">
        <f t="shared" si="3"/>
        <v>-759</v>
      </c>
      <c r="AA16" s="18">
        <f t="shared" si="3"/>
        <v>-692</v>
      </c>
      <c r="AB16" s="18">
        <f t="shared" si="3"/>
        <v>-548</v>
      </c>
      <c r="AC16" s="18">
        <f t="shared" si="3"/>
        <v>-234</v>
      </c>
      <c r="AD16" s="18">
        <f t="shared" si="3"/>
        <v>-2700</v>
      </c>
      <c r="AE16" s="18">
        <f t="shared" si="3"/>
        <v>-2700</v>
      </c>
      <c r="AF16" s="18">
        <f t="shared" si="3"/>
        <v>-2700</v>
      </c>
      <c r="AG16" s="18">
        <f t="shared" si="3"/>
        <v>-2700</v>
      </c>
      <c r="AH16" s="18">
        <f t="shared" si="3"/>
        <v>-2700</v>
      </c>
      <c r="AI16" s="18">
        <f t="shared" si="3"/>
        <v>-2700</v>
      </c>
      <c r="AJ16" s="18">
        <f t="shared" si="3"/>
        <v>-2700</v>
      </c>
      <c r="AK16" s="18">
        <f t="shared" si="3"/>
        <v>-2700</v>
      </c>
      <c r="AL16" s="18">
        <f t="shared" si="3"/>
        <v>-2700</v>
      </c>
      <c r="AM16" s="18">
        <f t="shared" si="3"/>
        <v>-2700</v>
      </c>
      <c r="AN16" s="18">
        <f t="shared" si="3"/>
        <v>-2700</v>
      </c>
      <c r="AO16" s="18">
        <f t="shared" si="3"/>
        <v>-2700</v>
      </c>
      <c r="AP16" s="18">
        <f t="shared" si="3"/>
        <v>-2700</v>
      </c>
      <c r="AQ16" s="18">
        <f t="shared" si="3"/>
        <v>-2700</v>
      </c>
    </row>
    <row r="17" spans="1:43" x14ac:dyDescent="0.2">
      <c r="A17" s="18" t="s">
        <v>18</v>
      </c>
      <c r="B17" s="4"/>
      <c r="C17" s="4"/>
      <c r="D17" s="4"/>
      <c r="E17" s="20">
        <v>2054</v>
      </c>
      <c r="F17" s="20">
        <v>2472</v>
      </c>
      <c r="G17" s="20">
        <v>2646</v>
      </c>
      <c r="H17" s="16">
        <v>2527</v>
      </c>
      <c r="I17" s="16">
        <v>2243</v>
      </c>
      <c r="J17" s="17">
        <v>2083</v>
      </c>
      <c r="K17" s="17">
        <v>2532</v>
      </c>
      <c r="L17" s="17">
        <v>2308</v>
      </c>
      <c r="M17" s="17">
        <v>1994</v>
      </c>
      <c r="N17" s="17">
        <v>2404</v>
      </c>
      <c r="O17" s="20">
        <v>2492</v>
      </c>
      <c r="P17" s="20">
        <v>2384</v>
      </c>
      <c r="Q17" s="20">
        <v>2246</v>
      </c>
      <c r="R17" s="20">
        <v>2554</v>
      </c>
      <c r="S17" s="20">
        <v>2501</v>
      </c>
      <c r="T17" s="20">
        <v>2248</v>
      </c>
      <c r="U17" s="20">
        <v>2349</v>
      </c>
      <c r="V17" s="20">
        <v>2527</v>
      </c>
      <c r="W17" s="20">
        <v>2061</v>
      </c>
      <c r="X17" s="20">
        <v>2493</v>
      </c>
      <c r="Y17" s="20">
        <v>2412</v>
      </c>
      <c r="Z17" s="20">
        <v>2017</v>
      </c>
      <c r="AA17" s="20">
        <v>2015</v>
      </c>
      <c r="AB17" s="20">
        <v>2130</v>
      </c>
      <c r="AC17" s="20">
        <v>2479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</row>
    <row r="18" spans="1:43" x14ac:dyDescent="0.2">
      <c r="A18" s="18" t="s">
        <v>16</v>
      </c>
      <c r="B18" s="18"/>
      <c r="C18" s="18"/>
      <c r="D18" s="18"/>
      <c r="E18" s="18">
        <f t="shared" ref="E18:AQ18" si="4">-2700+E17</f>
        <v>-646</v>
      </c>
      <c r="F18" s="18">
        <f t="shared" si="4"/>
        <v>-228</v>
      </c>
      <c r="G18" s="18">
        <f t="shared" si="4"/>
        <v>-54</v>
      </c>
      <c r="H18" s="18">
        <f t="shared" si="4"/>
        <v>-173</v>
      </c>
      <c r="I18" s="18">
        <f t="shared" si="4"/>
        <v>-457</v>
      </c>
      <c r="J18" s="18">
        <f t="shared" si="4"/>
        <v>-617</v>
      </c>
      <c r="K18" s="18">
        <f t="shared" si="4"/>
        <v>-168</v>
      </c>
      <c r="L18" s="18">
        <f t="shared" si="4"/>
        <v>-392</v>
      </c>
      <c r="M18" s="18">
        <f t="shared" si="4"/>
        <v>-706</v>
      </c>
      <c r="N18" s="18">
        <f t="shared" si="4"/>
        <v>-296</v>
      </c>
      <c r="O18" s="18">
        <f t="shared" si="4"/>
        <v>-208</v>
      </c>
      <c r="P18" s="18">
        <f t="shared" si="4"/>
        <v>-316</v>
      </c>
      <c r="Q18" s="18">
        <f t="shared" si="4"/>
        <v>-454</v>
      </c>
      <c r="R18" s="18">
        <f t="shared" si="4"/>
        <v>-146</v>
      </c>
      <c r="S18" s="18">
        <f t="shared" si="4"/>
        <v>-199</v>
      </c>
      <c r="T18" s="18">
        <f t="shared" si="4"/>
        <v>-452</v>
      </c>
      <c r="U18" s="18">
        <f t="shared" si="4"/>
        <v>-351</v>
      </c>
      <c r="V18" s="18">
        <f t="shared" si="4"/>
        <v>-173</v>
      </c>
      <c r="W18" s="18">
        <f t="shared" si="4"/>
        <v>-639</v>
      </c>
      <c r="X18" s="18">
        <f t="shared" si="4"/>
        <v>-207</v>
      </c>
      <c r="Y18" s="18">
        <f t="shared" si="4"/>
        <v>-288</v>
      </c>
      <c r="Z18" s="18">
        <f t="shared" si="4"/>
        <v>-683</v>
      </c>
      <c r="AA18" s="18">
        <f t="shared" si="4"/>
        <v>-685</v>
      </c>
      <c r="AB18" s="18">
        <f t="shared" si="4"/>
        <v>-570</v>
      </c>
      <c r="AC18" s="18">
        <f t="shared" si="4"/>
        <v>-221</v>
      </c>
      <c r="AD18" s="18">
        <f t="shared" si="4"/>
        <v>-2700</v>
      </c>
      <c r="AE18" s="18">
        <f t="shared" si="4"/>
        <v>-2700</v>
      </c>
      <c r="AF18" s="18">
        <f t="shared" si="4"/>
        <v>-2700</v>
      </c>
      <c r="AG18" s="18">
        <f t="shared" si="4"/>
        <v>-2700</v>
      </c>
      <c r="AH18" s="18">
        <f t="shared" si="4"/>
        <v>-2700</v>
      </c>
      <c r="AI18" s="18">
        <f t="shared" si="4"/>
        <v>-2700</v>
      </c>
      <c r="AJ18" s="18">
        <f t="shared" si="4"/>
        <v>-2700</v>
      </c>
      <c r="AK18" s="18">
        <f t="shared" si="4"/>
        <v>-2700</v>
      </c>
      <c r="AL18" s="18">
        <f t="shared" si="4"/>
        <v>-2700</v>
      </c>
      <c r="AM18" s="18">
        <f t="shared" si="4"/>
        <v>-2700</v>
      </c>
      <c r="AN18" s="18">
        <f t="shared" si="4"/>
        <v>-2700</v>
      </c>
      <c r="AO18" s="18">
        <f t="shared" si="4"/>
        <v>-2700</v>
      </c>
      <c r="AP18" s="18">
        <f t="shared" si="4"/>
        <v>-2700</v>
      </c>
      <c r="AQ18" s="18">
        <f t="shared" si="4"/>
        <v>-2700</v>
      </c>
    </row>
    <row r="19" spans="1:43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43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43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43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43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4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3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43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43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43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43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43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43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43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32.6640625" customWidth="1"/>
    <col min="2" max="2" width="9.1640625" customWidth="1"/>
    <col min="8" max="8" width="26.6640625" customWidth="1"/>
  </cols>
  <sheetData>
    <row r="1" spans="1:8" x14ac:dyDescent="0.2">
      <c r="A1" s="7"/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x14ac:dyDescent="0.2">
      <c r="A2" s="7" t="s">
        <v>26</v>
      </c>
      <c r="B2" s="8">
        <f>SUM('Daily Data'!B13:H13)</f>
        <v>9975</v>
      </c>
      <c r="C2" s="8">
        <f>SUM('Daily Data'!I13:O13)</f>
        <v>16143</v>
      </c>
      <c r="D2" s="8">
        <f>SUM('Daily Data'!P13:V13)</f>
        <v>16427</v>
      </c>
      <c r="E2" s="8">
        <f>SUM('Daily Data'!W13:AC13)</f>
        <v>15776</v>
      </c>
      <c r="F2" s="8">
        <f>SUM('Daily Data'!AD13:AJ13)</f>
        <v>0</v>
      </c>
      <c r="G2" s="8">
        <f>SUM('Daily Data'!AK13:AQ13)</f>
        <v>0</v>
      </c>
      <c r="H2" s="8">
        <f t="shared" ref="H2:H7" si="0">SUM(B2:G2)</f>
        <v>58321</v>
      </c>
    </row>
    <row r="3" spans="1:8" x14ac:dyDescent="0.2">
      <c r="A3" s="7" t="s">
        <v>27</v>
      </c>
      <c r="B3" s="8">
        <f>SUM('Daily Data'!B14:H14)</f>
        <v>-825</v>
      </c>
      <c r="C3" s="8">
        <f>SUM('Daily Data'!I14:O14)</f>
        <v>-2757</v>
      </c>
      <c r="D3" s="8">
        <f>SUM('Daily Data'!P14:V14)</f>
        <v>-2473</v>
      </c>
      <c r="E3" s="8">
        <f>SUM('Daily Data'!W14:AC14)</f>
        <v>-3124</v>
      </c>
      <c r="F3" s="8">
        <f>SUM('Daily Data'!AD14:AJ14)</f>
        <v>-18900</v>
      </c>
      <c r="G3" s="8">
        <f>SUM('Daily Data'!AK14:AQ14)</f>
        <v>-18900</v>
      </c>
      <c r="H3" s="8">
        <f t="shared" si="0"/>
        <v>-46979</v>
      </c>
    </row>
    <row r="4" spans="1:8" x14ac:dyDescent="0.2">
      <c r="A4" s="7" t="s">
        <v>28</v>
      </c>
      <c r="B4" s="8">
        <f>SUM('Daily Data'!B15:H15)</f>
        <v>9803</v>
      </c>
      <c r="C4" s="8">
        <f>SUM('Daily Data'!I15:O15)</f>
        <v>16063</v>
      </c>
      <c r="D4" s="8">
        <f>SUM('Daily Data'!P15:V15)</f>
        <v>16602</v>
      </c>
      <c r="E4" s="8">
        <f>SUM('Daily Data'!W15:AC15)</f>
        <v>15637</v>
      </c>
      <c r="F4" s="8">
        <f>SUM('Daily Data'!AD15:AJ15)</f>
        <v>0</v>
      </c>
      <c r="G4" s="8">
        <f>SUM('Daily Data'!AK15:AQ15)</f>
        <v>0</v>
      </c>
      <c r="H4" s="8">
        <f t="shared" si="0"/>
        <v>58105</v>
      </c>
    </row>
    <row r="5" spans="1:8" x14ac:dyDescent="0.2">
      <c r="A5" s="7" t="s">
        <v>29</v>
      </c>
      <c r="B5" s="8">
        <f>SUM('Daily Data'!B16:H16)</f>
        <v>-997</v>
      </c>
      <c r="C5" s="8">
        <f>SUM('Daily Data'!I16:O16)</f>
        <v>-2837</v>
      </c>
      <c r="D5" s="8">
        <f>SUM('Daily Data'!P16:V16)</f>
        <v>-2298</v>
      </c>
      <c r="E5" s="8">
        <f>SUM('Daily Data'!W16:AC16)</f>
        <v>-3263</v>
      </c>
      <c r="F5" s="8">
        <f>SUM('Daily Data'!AD16:AJ16)</f>
        <v>-18900</v>
      </c>
      <c r="G5" s="8">
        <f>SUM('Daily Data'!AK16:AQ16)</f>
        <v>-18900</v>
      </c>
      <c r="H5" s="8">
        <f t="shared" si="0"/>
        <v>-47195</v>
      </c>
    </row>
    <row r="6" spans="1:8" x14ac:dyDescent="0.2">
      <c r="A6" s="7" t="s">
        <v>30</v>
      </c>
      <c r="B6" s="8">
        <f>SUM('Daily Data'!B17:H17)</f>
        <v>9699</v>
      </c>
      <c r="C6" s="8">
        <f>SUM('Daily Data'!I17:O17)</f>
        <v>16056</v>
      </c>
      <c r="D6" s="8">
        <f>SUM('Daily Data'!P17:V17)</f>
        <v>16809</v>
      </c>
      <c r="E6" s="8">
        <f>SUM('Daily Data'!W17:AC17)</f>
        <v>15607</v>
      </c>
      <c r="F6" s="8">
        <f>SUM('Daily Data'!AD17:AJ17)</f>
        <v>0</v>
      </c>
      <c r="G6" s="8">
        <f>SUM('Daily Data'!AK17:AQ17)</f>
        <v>0</v>
      </c>
      <c r="H6" s="8">
        <f t="shared" si="0"/>
        <v>58171</v>
      </c>
    </row>
    <row r="7" spans="1:8" x14ac:dyDescent="0.2">
      <c r="A7" s="7" t="s">
        <v>29</v>
      </c>
      <c r="B7" s="8">
        <f>SUM('Daily Data'!B18:H18)</f>
        <v>-1101</v>
      </c>
      <c r="C7" s="8">
        <f>SUM('Daily Data'!I18:O18)</f>
        <v>-2844</v>
      </c>
      <c r="D7" s="8">
        <f>SUM('Daily Data'!P18:V18)</f>
        <v>-2091</v>
      </c>
      <c r="E7" s="8">
        <f>SUM('Daily Data'!W18:AC18)</f>
        <v>-3293</v>
      </c>
      <c r="F7" s="8">
        <f>SUM('Daily Data'!AD18:AJ18)</f>
        <v>-18900</v>
      </c>
      <c r="G7" s="8">
        <f>SUM('Daily Data'!AK18:AQ18)</f>
        <v>-18900</v>
      </c>
      <c r="H7" s="8">
        <f t="shared" si="0"/>
        <v>-47129</v>
      </c>
    </row>
    <row r="8" spans="1:8" x14ac:dyDescent="0.2">
      <c r="A8" s="14"/>
      <c r="B8" s="14"/>
      <c r="C8" s="14"/>
      <c r="D8" s="14"/>
      <c r="E8" s="14"/>
      <c r="F8" s="14"/>
      <c r="G8" s="14"/>
      <c r="H8" s="15"/>
    </row>
    <row r="9" spans="1:8" x14ac:dyDescent="0.2">
      <c r="A9" s="7" t="s">
        <v>31</v>
      </c>
      <c r="B9" s="8" t="s">
        <v>19</v>
      </c>
      <c r="C9" s="8" t="s">
        <v>20</v>
      </c>
      <c r="D9" s="8" t="s">
        <v>21</v>
      </c>
      <c r="E9" s="8" t="s">
        <v>22</v>
      </c>
      <c r="F9" s="8" t="s">
        <v>23</v>
      </c>
      <c r="G9" s="8" t="s">
        <v>24</v>
      </c>
      <c r="H9" s="12"/>
    </row>
    <row r="10" spans="1:8" x14ac:dyDescent="0.2">
      <c r="A10" s="7" t="s">
        <v>32</v>
      </c>
      <c r="B10" s="8">
        <v>688</v>
      </c>
      <c r="C10" s="8">
        <v>687</v>
      </c>
      <c r="D10" s="8">
        <v>718</v>
      </c>
      <c r="E10" s="8">
        <v>703</v>
      </c>
      <c r="F10" s="8"/>
      <c r="G10" s="8"/>
      <c r="H10" s="12"/>
    </row>
    <row r="11" spans="1:8" x14ac:dyDescent="0.2">
      <c r="A11" s="7" t="s">
        <v>33</v>
      </c>
      <c r="B11" s="8">
        <v>972</v>
      </c>
      <c r="C11" s="8">
        <v>934</v>
      </c>
      <c r="D11" s="8">
        <v>964</v>
      </c>
      <c r="E11" s="8">
        <v>926</v>
      </c>
      <c r="F11" s="8"/>
      <c r="G11" s="8"/>
      <c r="H11" s="12"/>
    </row>
    <row r="12" spans="1:8" x14ac:dyDescent="0.2">
      <c r="A12" s="7" t="s">
        <v>34</v>
      </c>
      <c r="B12" s="8" t="s">
        <v>19</v>
      </c>
      <c r="C12" s="8" t="s">
        <v>20</v>
      </c>
      <c r="D12" s="8" t="s">
        <v>21</v>
      </c>
      <c r="E12" s="8" t="s">
        <v>22</v>
      </c>
      <c r="F12" s="8" t="s">
        <v>23</v>
      </c>
      <c r="G12" s="8" t="s">
        <v>24</v>
      </c>
      <c r="H12" s="12"/>
    </row>
    <row r="13" spans="1:8" x14ac:dyDescent="0.2">
      <c r="A13" s="7" t="s">
        <v>32</v>
      </c>
      <c r="B13" s="8">
        <v>487</v>
      </c>
      <c r="C13" s="8">
        <v>326</v>
      </c>
      <c r="D13" s="9">
        <v>440</v>
      </c>
      <c r="E13" s="9">
        <v>334</v>
      </c>
      <c r="F13" s="8"/>
      <c r="G13" s="8"/>
      <c r="H13" s="12"/>
    </row>
    <row r="14" spans="1:8" x14ac:dyDescent="0.2">
      <c r="A14" s="7" t="s">
        <v>33</v>
      </c>
      <c r="B14" s="8">
        <v>727</v>
      </c>
      <c r="C14" s="8">
        <v>581</v>
      </c>
      <c r="D14" s="9">
        <v>670</v>
      </c>
      <c r="E14" s="9">
        <v>498</v>
      </c>
      <c r="F14" s="8"/>
      <c r="G14" s="8"/>
      <c r="H14" s="12"/>
    </row>
    <row r="15" spans="1:8" x14ac:dyDescent="0.2">
      <c r="A15" s="7" t="s">
        <v>35</v>
      </c>
      <c r="B15" s="8" t="s">
        <v>19</v>
      </c>
      <c r="C15" s="8" t="s">
        <v>20</v>
      </c>
      <c r="D15" s="8" t="s">
        <v>21</v>
      </c>
      <c r="E15" s="8" t="s">
        <v>22</v>
      </c>
      <c r="F15" s="8" t="s">
        <v>23</v>
      </c>
      <c r="G15" s="8" t="s">
        <v>24</v>
      </c>
      <c r="H15" s="12"/>
    </row>
    <row r="16" spans="1:8" x14ac:dyDescent="0.2">
      <c r="A16" s="7" t="s">
        <v>32</v>
      </c>
      <c r="B16" s="8">
        <f>B2/16</f>
        <v>623.4375</v>
      </c>
      <c r="C16" s="8">
        <f>C2/28</f>
        <v>576.53571428571433</v>
      </c>
      <c r="D16" s="8">
        <f>D2/28</f>
        <v>586.67857142857144</v>
      </c>
      <c r="E16" s="8">
        <f>E2/28</f>
        <v>563.42857142857144</v>
      </c>
      <c r="F16" s="8">
        <f>F2/28</f>
        <v>0</v>
      </c>
      <c r="G16" s="8">
        <f>G2/28</f>
        <v>0</v>
      </c>
      <c r="H16" s="13"/>
    </row>
    <row r="17" spans="1:8" x14ac:dyDescent="0.2">
      <c r="A17" s="7" t="s">
        <v>33</v>
      </c>
      <c r="B17" s="8">
        <f>B4/12</f>
        <v>816.91666666666663</v>
      </c>
      <c r="C17" s="8">
        <f>C4/21</f>
        <v>764.90476190476193</v>
      </c>
      <c r="D17" s="8">
        <f>D4/21</f>
        <v>790.57142857142856</v>
      </c>
      <c r="E17" s="8">
        <f>E4/21</f>
        <v>744.61904761904759</v>
      </c>
      <c r="F17" s="8">
        <f>F4/21</f>
        <v>0</v>
      </c>
      <c r="G17" s="8">
        <f>G4/21</f>
        <v>0</v>
      </c>
      <c r="H17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Data</vt:lpstr>
      <vt:lpstr>Weekly-Monthly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Sylvia</dc:creator>
  <cp:lastModifiedBy>Microsoft Office User</cp:lastModifiedBy>
  <dcterms:created xsi:type="dcterms:W3CDTF">2022-05-08T10:44:14Z</dcterms:created>
  <dcterms:modified xsi:type="dcterms:W3CDTF">2022-08-24T19:50:51Z</dcterms:modified>
</cp:coreProperties>
</file>