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Laurent\OneDrive\Dev\Visual Studio 2012\Projects\TypeCobol\TypeCobol\Documentation\Specifications\"/>
    </mc:Choice>
  </mc:AlternateContent>
  <bookViews>
    <workbookView xWindow="0" yWindow="0" windowWidth="10650" windowHeight="2760"/>
  </bookViews>
  <sheets>
    <sheet name="Volumétrie par type" sheetId="2" r:id="rId1"/>
    <sheet name="Synthèse Activité" sheetId="4" r:id="rId2"/>
    <sheet name="Historique versions" sheetId="3" r:id="rId3"/>
  </sheets>
  <calcPr calcId="152511"/>
</workbook>
</file>

<file path=xl/calcChain.xml><?xml version="1.0" encoding="utf-8"?>
<calcChain xmlns="http://schemas.openxmlformats.org/spreadsheetml/2006/main">
  <c r="C52" i="4" l="1"/>
  <c r="D52" i="4"/>
  <c r="E52" i="4"/>
  <c r="F52" i="4"/>
  <c r="G52" i="4"/>
  <c r="H52" i="4"/>
  <c r="B52" i="4"/>
  <c r="I51" i="4"/>
  <c r="I47" i="4"/>
  <c r="I48" i="4"/>
  <c r="I49" i="4"/>
  <c r="I50" i="4"/>
  <c r="I46" i="4"/>
  <c r="D43" i="2"/>
  <c r="E48" i="2"/>
  <c r="E47" i="2" l="1"/>
  <c r="E44" i="2"/>
  <c r="E43" i="2" s="1"/>
  <c r="E38" i="2"/>
  <c r="D38" i="2"/>
  <c r="E28" i="2"/>
  <c r="D28" i="2"/>
  <c r="E20" i="2"/>
  <c r="D20" i="2"/>
  <c r="E3" i="2"/>
  <c r="D3" i="2"/>
  <c r="E23" i="2"/>
  <c r="D23" i="2"/>
  <c r="E2" i="2" l="1"/>
  <c r="D2" i="2"/>
</calcChain>
</file>

<file path=xl/sharedStrings.xml><?xml version="1.0" encoding="utf-8"?>
<sst xmlns="http://schemas.openxmlformats.org/spreadsheetml/2006/main" count="356" uniqueCount="238">
  <si>
    <t>.cs</t>
  </si>
  <si>
    <t>.csv</t>
  </si>
  <si>
    <t>.txt</t>
  </si>
  <si>
    <t>.g4</t>
  </si>
  <si>
    <t>.tokens</t>
  </si>
  <si>
    <t>.xlsx</t>
  </si>
  <si>
    <t>.cbl</t>
  </si>
  <si>
    <t>.xaml</t>
  </si>
  <si>
    <t>TypeCobol</t>
  </si>
  <si>
    <t>TypeCobol\Compiler</t>
  </si>
  <si>
    <t>TypeCobol\Compiler\AntlrUtils</t>
  </si>
  <si>
    <t>TypeCobol\Compiler\CodeModel</t>
  </si>
  <si>
    <t>TypeCobol\Compiler\Diagnostics</t>
  </si>
  <si>
    <t>TypeCobol\Compiler\Diagnostics\Resources</t>
  </si>
  <si>
    <t>TypeCobol\Compiler\Directives</t>
  </si>
  <si>
    <t>TypeCobol\Compiler\File</t>
  </si>
  <si>
    <t>TypeCobol\Compiler\Generator</t>
  </si>
  <si>
    <t>TypeCobol\Compiler\Parser</t>
  </si>
  <si>
    <t>TypeCobol\Compiler\Parser\Generated</t>
  </si>
  <si>
    <t>TypeCobol\Compiler\Preprocessor</t>
  </si>
  <si>
    <t>TypeCobol\Compiler\Preprocessor\Generated</t>
  </si>
  <si>
    <t>TypeCobol\Compiler\Scanner</t>
  </si>
  <si>
    <t>TypeCobol\Compiler\Text</t>
  </si>
  <si>
    <t>TypeCobol\Compiler\TypeChecker</t>
  </si>
  <si>
    <t>TypeCobol\Grammars</t>
  </si>
  <si>
    <t>TypeCobol\Grammars\Cobol</t>
  </si>
  <si>
    <t>TypeCobol\LanguageServices\Editor</t>
  </si>
  <si>
    <t>TypeCobol\Tools\CommandLine</t>
  </si>
  <si>
    <t>TypeCobol.Test</t>
  </si>
  <si>
    <t>TypeCobol.Test\Compiler\File</t>
  </si>
  <si>
    <t>TypeCobol.Test\Compiler\Parser</t>
  </si>
  <si>
    <t>TypeCobol.Test\Compiler\Preprocessor</t>
  </si>
  <si>
    <t>TypeCobol.Test\Compiler\Preprocessor\ResultFiles</t>
  </si>
  <si>
    <t>TypeCobol.Test\Compiler\Preprocessor\TestFiles</t>
  </si>
  <si>
    <t>TypeCobol.Test\Compiler\Scanner</t>
  </si>
  <si>
    <t>TypeCobol.Test\Compiler\Scanner\ResultFiles</t>
  </si>
  <si>
    <t>TypeCobol.Test\Compiler\Text</t>
  </si>
  <si>
    <t>TypeCobolStudio</t>
  </si>
  <si>
    <t>TypeCobolStudio\Editor</t>
  </si>
  <si>
    <t>Compilateur</t>
  </si>
  <si>
    <t>Grammaire</t>
  </si>
  <si>
    <t>Fichiers</t>
  </si>
  <si>
    <t>Lignes</t>
  </si>
  <si>
    <t>Tests</t>
  </si>
  <si>
    <t>Editeur</t>
  </si>
  <si>
    <t>TypeCobol\Documentation\Specifications</t>
  </si>
  <si>
    <t>.docx</t>
  </si>
  <si>
    <t>.ppt</t>
  </si>
  <si>
    <t>TOTAL</t>
  </si>
  <si>
    <t>TypeCobol\Documentation\Studies</t>
  </si>
  <si>
    <t>Documents conception</t>
  </si>
  <si>
    <t>Travail sur CodeModel en cours ...</t>
  </si>
  <si>
    <t>Parsing toutes directives de compilation OK</t>
  </si>
  <si>
    <t>Tests OK pour COPY, DELETE, EJECT, ENTER</t>
  </si>
  <si>
    <t>Tests 3 premières directives de compilation OK</t>
  </si>
  <si>
    <t>Basis Compiler directive processing OK</t>
  </si>
  <si>
    <t>Test parsing compiler directives Basis.cbl OK</t>
  </si>
  <si>
    <t>Compiler directive parsing : tests in progress - still KO</t>
  </si>
  <si>
    <t>Finalisation tests CblProcessCompilerDirective</t>
  </si>
  <si>
    <t>Implementation of compiler directives in progress</t>
  </si>
  <si>
    <t>Etude des options de compilation qui ont un impact sur l'analyse syntaxique</t>
  </si>
  <si>
    <t>Studies for compiler directives and compiler options model</t>
  </si>
  <si>
    <t>First (untested) version of CompilerDirectiveBuilder</t>
  </si>
  <si>
    <t>Compiler directives analysis in progress</t>
  </si>
  <si>
    <t>Création de CobolDirectives grammar &amp; Parser</t>
  </si>
  <si>
    <t>Editor OK after refactoring</t>
  </si>
  <si>
    <t>Lancement de l'IDE OK, boucle infinie chargement fichier à resoudre</t>
  </si>
  <si>
    <t>Tests unitaires OK après le grand refactoring</t>
  </si>
  <si>
    <t>Huge refactoring in process ...</t>
  </si>
  <si>
    <t>Création de TokensDocument</t>
  </si>
  <si>
    <t>Correct grammar for PseudoTextDelimiter</t>
  </si>
  <si>
    <t xml:space="preserve">Scan pseudo-text as individual tokens, and refactor previous scan state </t>
  </si>
  <si>
    <t>Code Model for compiler directives</t>
  </si>
  <si>
    <t>Token type PartialCobolWord added to the Scanner</t>
  </si>
  <si>
    <t>Include spaces at the beginning of CommentEntry and ExecStatementText lines OK</t>
  </si>
  <si>
    <t>Reliable detection of multiline EXEC SQL INCLUDE statements OK</t>
  </si>
  <si>
    <t>Bug scan PictureCharacterString OK</t>
  </si>
  <si>
    <t>Couple of changes for AvalonEditTextDocument</t>
  </si>
  <si>
    <t>Demo DataItem type almost OK</t>
  </si>
  <si>
    <t>Demo data item type check OK</t>
  </si>
  <si>
    <t>Parser integration test in progress</t>
  </si>
  <si>
    <t>Tests TokenSource OK</t>
  </si>
  <si>
    <t>TextDocument tests OK</t>
  </si>
  <si>
    <t>TextChangedEvents for syntax coloring OK</t>
  </si>
  <si>
    <t>Refactoring pour intégration avec Antlr</t>
  </si>
  <si>
    <t>Embryon de colorisation syntaxique</t>
  </si>
  <si>
    <t xml:space="preserve">Tous les tests unitaires OK après refactoring TextFileReader / ITextLine / </t>
  </si>
  <si>
    <t>Scanner tests on real programs</t>
  </si>
  <si>
    <t>Symbolic characters OK</t>
  </si>
  <si>
    <t>IntegerLiteral + decimal point is comma</t>
  </si>
  <si>
    <t>Add new SymbolicCharacterTokenType, replace InvalidTokens</t>
  </si>
  <si>
    <t>Relecture des diagrammes de syntaxe de la grammaire OK</t>
  </si>
  <si>
    <t>Grammar update + Antlr 4 install and first parser generation</t>
  </si>
  <si>
    <t>Début service compilation + grammaire v2</t>
  </si>
  <si>
    <t>Tentative de resynchronisation</t>
  </si>
  <si>
    <t>Continuation tests OK</t>
  </si>
  <si>
    <t>Numeric literals continuations OK</t>
  </si>
  <si>
    <t>Robust implementation of continuations + test OK for alphanumeric literals</t>
  </si>
  <si>
    <t>Continuations almost OK</t>
  </si>
  <si>
    <t>Continuations in progress</t>
  </si>
  <si>
    <t>TestTokenTypes OK</t>
  </si>
  <si>
    <t>Correction chemin sur le disque pour tests et liaison avec VS online</t>
  </si>
  <si>
    <t>Import du package Rx et ajout interface IObservable</t>
  </si>
  <si>
    <t>Squelette d'implémentation de tous les cas particuliers dans Scanner</t>
  </si>
  <si>
    <t>Création de TokensLine - tout est à tester</t>
  </si>
  <si>
    <t>Reste à valider : les tokens spéciaux</t>
  </si>
  <si>
    <t>Test des différents types de Tokens en cours</t>
  </si>
  <si>
    <t>Debut des tests sur Scanner</t>
  </si>
  <si>
    <t>Suite travaux écriture Scanner</t>
  </si>
  <si>
    <t>Implémentation du Scanner en cours</t>
  </si>
  <si>
    <t>Token - TokenFamily - TokenType - TokenUtils</t>
  </si>
  <si>
    <t>Tokens et diagnostics</t>
  </si>
  <si>
    <t>Add support for compiler directives before column 8</t>
  </si>
  <si>
    <t>Paramétrage via TextFormat</t>
  </si>
  <si>
    <t>Test lecture free format OK</t>
  </si>
  <si>
    <t>Tests de Compiler/Text OK</t>
  </si>
  <si>
    <t>Suite mise en place infrastructure</t>
  </si>
  <si>
    <t>Nouveau démarrage</t>
  </si>
  <si>
    <t>Premier squelette de Lexer</t>
  </si>
  <si>
    <t>Premier jet CharacterReader</t>
  </si>
  <si>
    <t>Suite analyse lexicale</t>
  </si>
  <si>
    <t>Collecte de documentation</t>
  </si>
  <si>
    <t>00:26</t>
  </si>
  <si>
    <t>00:53</t>
  </si>
  <si>
    <t>00:08</t>
  </si>
  <si>
    <t>14:09</t>
  </si>
  <si>
    <t>00:09</t>
  </si>
  <si>
    <t>01:04</t>
  </si>
  <si>
    <t>00:55</t>
  </si>
  <si>
    <t>21:31</t>
  </si>
  <si>
    <t>00:01</t>
  </si>
  <si>
    <t>17:03</t>
  </si>
  <si>
    <t>23:01</t>
  </si>
  <si>
    <t>23:50</t>
  </si>
  <si>
    <t>13:05</t>
  </si>
  <si>
    <t>23:09</t>
  </si>
  <si>
    <t>21:30</t>
  </si>
  <si>
    <t>01:06</t>
  </si>
  <si>
    <t>23:32</t>
  </si>
  <si>
    <t>01:13</t>
  </si>
  <si>
    <t>23:08</t>
  </si>
  <si>
    <t>14:20</t>
  </si>
  <si>
    <t>14:16</t>
  </si>
  <si>
    <t>22:46</t>
  </si>
  <si>
    <t>01:26</t>
  </si>
  <si>
    <t>22:51</t>
  </si>
  <si>
    <t>22:19</t>
  </si>
  <si>
    <t>20:54</t>
  </si>
  <si>
    <t>22:34</t>
  </si>
  <si>
    <t>02:26</t>
  </si>
  <si>
    <t>03:18</t>
  </si>
  <si>
    <t>00:40</t>
  </si>
  <si>
    <t>22:17</t>
  </si>
  <si>
    <t>22:37</t>
  </si>
  <si>
    <t>23:34</t>
  </si>
  <si>
    <t>00:52</t>
  </si>
  <si>
    <t>21:18</t>
  </si>
  <si>
    <t>13:58</t>
  </si>
  <si>
    <t>00:58</t>
  </si>
  <si>
    <t>22:32</t>
  </si>
  <si>
    <t>20:34</t>
  </si>
  <si>
    <t>23:15</t>
  </si>
  <si>
    <t>23:23</t>
  </si>
  <si>
    <t>23:27</t>
  </si>
  <si>
    <t>20:53</t>
  </si>
  <si>
    <t>22:36</t>
  </si>
  <si>
    <t>23:05</t>
  </si>
  <si>
    <t>00:54</t>
  </si>
  <si>
    <t>22:29</t>
  </si>
  <si>
    <t>00:38</t>
  </si>
  <si>
    <t>21:35</t>
  </si>
  <si>
    <t>23:11</t>
  </si>
  <si>
    <t>22:43</t>
  </si>
  <si>
    <t>15:39</t>
  </si>
  <si>
    <t>00:02</t>
  </si>
  <si>
    <t>01:07</t>
  </si>
  <si>
    <t>01:21</t>
  </si>
  <si>
    <t>00:00</t>
  </si>
  <si>
    <t>00:25</t>
  </si>
  <si>
    <t>23:40</t>
  </si>
  <si>
    <t>13:53</t>
  </si>
  <si>
    <t>22:58</t>
  </si>
  <si>
    <t>23:02</t>
  </si>
  <si>
    <t>09:22</t>
  </si>
  <si>
    <t>19:01</t>
  </si>
  <si>
    <t>08:37</t>
  </si>
  <si>
    <t>00:35</t>
  </si>
  <si>
    <t>13:22</t>
  </si>
  <si>
    <t>07:59</t>
  </si>
  <si>
    <t>jeudi</t>
  </si>
  <si>
    <t>vendredi</t>
  </si>
  <si>
    <t>samedi</t>
  </si>
  <si>
    <t>lundi</t>
  </si>
  <si>
    <t>mercredi</t>
  </si>
  <si>
    <t>dimanche</t>
  </si>
  <si>
    <t>mardi</t>
  </si>
  <si>
    <t>Parser - code généré par Antlr</t>
  </si>
  <si>
    <t>Fichiers modifiés</t>
  </si>
  <si>
    <t>Commentaire</t>
  </si>
  <si>
    <t>Jour</t>
  </si>
  <si>
    <t>Date</t>
  </si>
  <si>
    <t>Heure</t>
  </si>
  <si>
    <t>CobolGrammar.g4 -&gt; 153 ko</t>
  </si>
  <si>
    <t>CobolGrammar.g4 -&gt; 278 ko</t>
  </si>
  <si>
    <t>CobolGrammar.g4 -&gt; 305 ko</t>
  </si>
  <si>
    <t>CobolGrammar.g4 -&gt; 320 ko</t>
  </si>
  <si>
    <t>CobolGrammar.g4 -&gt; 362 ko</t>
  </si>
  <si>
    <t>CobolGrammar.g4 -&gt; 373 ko</t>
  </si>
  <si>
    <t>CobolGrammar.g4 -&gt; 383 ko</t>
  </si>
  <si>
    <t>CobolGrammar.g4 -&gt; 427 ko</t>
  </si>
  <si>
    <t>Lecture doc référence, analyse de la syntaxe, études conception</t>
  </si>
  <si>
    <t>Grammaire Cobol au format Antlr : 13 000 lignes</t>
  </si>
  <si>
    <t>Parser - Intégration Antlr / Editor - Coloration syntaxique =&gt; Démo nouveau mot clé TYPE</t>
  </si>
  <si>
    <t>Scanner - Partial words &amp; pseudo text / CodeModel - Directives de compilation</t>
  </si>
  <si>
    <t>Refactoring - Architecture de compilation incrémentale (phases / événements / Rx)</t>
  </si>
  <si>
    <t>Text - Lecture des fichiers Cobol (au format standard ou libre)</t>
  </si>
  <si>
    <t>Scanner - Analyse lexicale (avec tokens contextuels et continuations)</t>
  </si>
  <si>
    <t>Preprocessor - Parsing, modèle de code, remplacement de toutes les Directives de compilation</t>
  </si>
  <si>
    <t>…</t>
  </si>
  <si>
    <t>Preprocessor - Implémentation COPY &amp; REPLACE / Code Model - ID &amp; ENV DIVISION</t>
  </si>
  <si>
    <t>Historique de l'avancement du projet</t>
  </si>
  <si>
    <t>Nombre de modifications de fichiers archivées par mois</t>
  </si>
  <si>
    <t>CobolGrammar.g4 -&gt; 67 ko (équivalence : 2 ko grammaire ajoutés = 1 fichier modifié)</t>
  </si>
  <si>
    <t>NB : pour les activités de longue haleine, les modifs archivées au mois n reflètent l'activité du mois n - 1</t>
  </si>
  <si>
    <t>Avant 13h</t>
  </si>
  <si>
    <t>13h - 15h</t>
  </si>
  <si>
    <t>15h - 20h</t>
  </si>
  <si>
    <t>20h - 22h</t>
  </si>
  <si>
    <t>22h - 00h</t>
  </si>
  <si>
    <t>00h - 02h</t>
  </si>
  <si>
    <t>Lundi</t>
  </si>
  <si>
    <t>Mardi</t>
  </si>
  <si>
    <t>Mercredi</t>
  </si>
  <si>
    <t>Jeudi</t>
  </si>
  <si>
    <t>Vendredi</t>
  </si>
  <si>
    <t>Samedi</t>
  </si>
  <si>
    <t>Dimanche</t>
  </si>
  <si>
    <t>Nombre de versions archivées par plage horaire et par jour de la semaine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</si>
</sst>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[$-40C]mmm\-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5">
    <xf numFmtId="0" fontId="0" fillId="0" borderId="0" xfId="0"/>
    <xf numFmtId="0" fontId="16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36" borderId="0" xfId="0" applyFont="1" applyFill="1"/>
    <xf numFmtId="0" fontId="19" fillId="36" borderId="0" xfId="0" applyFont="1" applyFill="1"/>
    <xf numFmtId="0" fontId="18" fillId="0" borderId="0" xfId="0" applyFont="1"/>
    <xf numFmtId="0" fontId="16" fillId="33" borderId="0" xfId="0" applyFont="1" applyFill="1"/>
    <xf numFmtId="0" fontId="20" fillId="36" borderId="0" xfId="0" applyFont="1" applyFill="1"/>
    <xf numFmtId="0" fontId="20" fillId="0" borderId="0" xfId="0" applyFont="1"/>
    <xf numFmtId="0" fontId="16" fillId="35" borderId="0" xfId="0" applyFont="1" applyFill="1"/>
    <xf numFmtId="0" fontId="0" fillId="0" borderId="0" xfId="0" applyFill="1"/>
    <xf numFmtId="0" fontId="16" fillId="37" borderId="0" xfId="0" applyFont="1" applyFill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16" fillId="33" borderId="0" xfId="0" applyFont="1" applyFill="1" applyAlignment="1">
      <alignment horizontal="center"/>
    </xf>
    <xf numFmtId="14" fontId="16" fillId="33" borderId="0" xfId="0" applyNumberFormat="1" applyFont="1" applyFill="1" applyAlignment="1">
      <alignment horizontal="center"/>
    </xf>
    <xf numFmtId="164" fontId="16" fillId="33" borderId="0" xfId="0" applyNumberFormat="1" applyFont="1" applyFill="1" applyAlignment="1">
      <alignment horizontal="center"/>
    </xf>
    <xf numFmtId="0" fontId="16" fillId="33" borderId="0" xfId="0" applyNumberFormat="1" applyFont="1" applyFill="1" applyAlignment="1">
      <alignment horizontal="left"/>
    </xf>
    <xf numFmtId="0" fontId="0" fillId="34" borderId="0" xfId="0" applyFill="1" applyAlignment="1">
      <alignment horizontal="center"/>
    </xf>
    <xf numFmtId="14" fontId="0" fillId="34" borderId="0" xfId="0" applyNumberFormat="1" applyFill="1" applyAlignment="1">
      <alignment horizontal="center"/>
    </xf>
    <xf numFmtId="164" fontId="0" fillId="34" borderId="0" xfId="0" applyNumberFormat="1" applyFill="1" applyAlignment="1">
      <alignment horizontal="center"/>
    </xf>
    <xf numFmtId="0" fontId="0" fillId="34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Modifs</a:t>
            </a:r>
            <a:r>
              <a:rPr lang="fr-FR" baseline="0"/>
              <a:t> de fichiers archivées par mois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'Synthèse Activité'!$A$13:$A$26</c:f>
              <c:numCache>
                <c:formatCode>[$-40C]mmm\-yy;@</c:formatCode>
                <c:ptCount val="14"/>
                <c:pt idx="0">
                  <c:v>41609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 formatCode="mmm\-yy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</c:numCache>
            </c:numRef>
          </c:cat>
          <c:val>
            <c:numRef>
              <c:f>'Synthèse Activité'!$B$13:$B$26</c:f>
              <c:numCache>
                <c:formatCode>General</c:formatCode>
                <c:ptCount val="14"/>
                <c:pt idx="0">
                  <c:v>46</c:v>
                </c:pt>
                <c:pt idx="1">
                  <c:v>33</c:v>
                </c:pt>
                <c:pt idx="2">
                  <c:v>118</c:v>
                </c:pt>
                <c:pt idx="3">
                  <c:v>29</c:v>
                </c:pt>
                <c:pt idx="4">
                  <c:v>94</c:v>
                </c:pt>
                <c:pt idx="5">
                  <c:v>114</c:v>
                </c:pt>
                <c:pt idx="6">
                  <c:v>144</c:v>
                </c:pt>
                <c:pt idx="7">
                  <c:v>223</c:v>
                </c:pt>
                <c:pt idx="8">
                  <c:v>151</c:v>
                </c:pt>
                <c:pt idx="9">
                  <c:v>0</c:v>
                </c:pt>
                <c:pt idx="10">
                  <c:v>150</c:v>
                </c:pt>
                <c:pt idx="11">
                  <c:v>107</c:v>
                </c:pt>
                <c:pt idx="12">
                  <c:v>94</c:v>
                </c:pt>
                <c:pt idx="13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157776"/>
        <c:axId val="271160912"/>
      </c:barChart>
      <c:dateAx>
        <c:axId val="271157776"/>
        <c:scaling>
          <c:orientation val="minMax"/>
        </c:scaling>
        <c:delete val="0"/>
        <c:axPos val="b"/>
        <c:numFmt formatCode="[$-40C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1160912"/>
        <c:crosses val="autoZero"/>
        <c:auto val="1"/>
        <c:lblOffset val="100"/>
        <c:baseTimeUnit val="months"/>
      </c:dateAx>
      <c:valAx>
        <c:axId val="271160912"/>
        <c:scaling>
          <c:orientation val="minMax"/>
          <c:max val="2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115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versions archivées par plage horaire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'Synthèse Activité'!$A$35:$A$40</c:f>
              <c:strCache>
                <c:ptCount val="6"/>
                <c:pt idx="0">
                  <c:v>Avant 13h</c:v>
                </c:pt>
                <c:pt idx="1">
                  <c:v>13h - 15h</c:v>
                </c:pt>
                <c:pt idx="2">
                  <c:v>15h - 20h</c:v>
                </c:pt>
                <c:pt idx="3">
                  <c:v>20h - 22h</c:v>
                </c:pt>
                <c:pt idx="4">
                  <c:v>22h - 00h</c:v>
                </c:pt>
                <c:pt idx="5">
                  <c:v>00h - 02h</c:v>
                </c:pt>
              </c:strCache>
            </c:strRef>
          </c:cat>
          <c:val>
            <c:numRef>
              <c:f>'Synthèse Activité'!$B$35:$B$40</c:f>
              <c:numCache>
                <c:formatCode>General</c:formatCode>
                <c:ptCount val="6"/>
                <c:pt idx="0">
                  <c:v>5</c:v>
                </c:pt>
                <c:pt idx="1">
                  <c:v>7</c:v>
                </c:pt>
                <c:pt idx="2">
                  <c:v>4</c:v>
                </c:pt>
                <c:pt idx="3">
                  <c:v>8</c:v>
                </c:pt>
                <c:pt idx="4">
                  <c:v>30</c:v>
                </c:pt>
                <c:pt idx="5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158560"/>
        <c:axId val="271158952"/>
      </c:barChart>
      <c:catAx>
        <c:axId val="27115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1158952"/>
        <c:crosses val="autoZero"/>
        <c:auto val="1"/>
        <c:lblAlgn val="ctr"/>
        <c:lblOffset val="100"/>
        <c:noMultiLvlLbl val="0"/>
      </c:catAx>
      <c:valAx>
        <c:axId val="271158952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115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12</xdr:row>
      <xdr:rowOff>114300</xdr:rowOff>
    </xdr:from>
    <xdr:to>
      <xdr:col>8</xdr:col>
      <xdr:colOff>514350</xdr:colOff>
      <xdr:row>27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523874</xdr:colOff>
      <xdr:row>31</xdr:row>
      <xdr:rowOff>85725</xdr:rowOff>
    </xdr:from>
    <xdr:to>
      <xdr:col>8</xdr:col>
      <xdr:colOff>590550</xdr:colOff>
      <xdr:row>42</xdr:row>
      <xdr:rowOff>47625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selection activeCell="H11" sqref="H11"/>
    </sheetView>
  </sheetViews>
  <sheetFormatPr baseColWidth="10" defaultRowHeight="15" x14ac:dyDescent="0.25"/>
  <cols>
    <col min="1" max="1" width="11.42578125" style="1"/>
    <col min="2" max="2" width="47.7109375" bestFit="1" customWidth="1"/>
  </cols>
  <sheetData>
    <row r="1" spans="1:5" s="2" customFormat="1" x14ac:dyDescent="0.25">
      <c r="A1" s="8"/>
      <c r="D1" s="8" t="s">
        <v>41</v>
      </c>
      <c r="E1" s="8" t="s">
        <v>42</v>
      </c>
    </row>
    <row r="2" spans="1:5" s="13" customFormat="1" x14ac:dyDescent="0.25">
      <c r="A2" s="13" t="s">
        <v>48</v>
      </c>
      <c r="D2" s="13">
        <f>D38+D28+D3+D23</f>
        <v>170</v>
      </c>
      <c r="E2" s="13">
        <f>E23+E3+E28+E38</f>
        <v>35377</v>
      </c>
    </row>
    <row r="3" spans="1:5" s="8" customFormat="1" x14ac:dyDescent="0.25">
      <c r="A3" s="8" t="s">
        <v>39</v>
      </c>
      <c r="D3" s="8">
        <f>SUM(D4:D19)</f>
        <v>76</v>
      </c>
      <c r="E3" s="8">
        <f>SUM(E4:E19)</f>
        <v>14667</v>
      </c>
    </row>
    <row r="4" spans="1:5" x14ac:dyDescent="0.25">
      <c r="B4" t="s">
        <v>8</v>
      </c>
      <c r="C4" t="s">
        <v>0</v>
      </c>
      <c r="D4">
        <v>1</v>
      </c>
      <c r="E4">
        <v>245</v>
      </c>
    </row>
    <row r="5" spans="1:5" x14ac:dyDescent="0.25">
      <c r="B5" t="s">
        <v>9</v>
      </c>
      <c r="C5" t="s">
        <v>0</v>
      </c>
      <c r="D5">
        <v>3</v>
      </c>
      <c r="E5">
        <v>667</v>
      </c>
    </row>
    <row r="6" spans="1:5" x14ac:dyDescent="0.25">
      <c r="B6" t="s">
        <v>10</v>
      </c>
      <c r="C6" t="s">
        <v>0</v>
      </c>
      <c r="D6">
        <v>4</v>
      </c>
      <c r="E6">
        <v>475</v>
      </c>
    </row>
    <row r="7" spans="1:5" x14ac:dyDescent="0.25">
      <c r="B7" t="s">
        <v>11</v>
      </c>
      <c r="C7" t="s">
        <v>0</v>
      </c>
      <c r="D7">
        <v>14</v>
      </c>
      <c r="E7">
        <v>1396</v>
      </c>
    </row>
    <row r="8" spans="1:5" x14ac:dyDescent="0.25">
      <c r="B8" t="s">
        <v>12</v>
      </c>
      <c r="C8" t="s">
        <v>0</v>
      </c>
      <c r="D8">
        <v>4</v>
      </c>
      <c r="E8">
        <v>218</v>
      </c>
    </row>
    <row r="9" spans="1:5" x14ac:dyDescent="0.25">
      <c r="B9" t="s">
        <v>13</v>
      </c>
      <c r="C9" t="s">
        <v>1</v>
      </c>
      <c r="D9">
        <v>1</v>
      </c>
      <c r="E9">
        <v>29</v>
      </c>
    </row>
    <row r="10" spans="1:5" x14ac:dyDescent="0.25">
      <c r="B10" t="s">
        <v>14</v>
      </c>
      <c r="C10" t="s">
        <v>0</v>
      </c>
      <c r="D10">
        <v>3</v>
      </c>
      <c r="E10">
        <v>1779</v>
      </c>
    </row>
    <row r="11" spans="1:5" x14ac:dyDescent="0.25">
      <c r="B11" t="s">
        <v>15</v>
      </c>
      <c r="C11" t="s">
        <v>0</v>
      </c>
      <c r="D11">
        <v>8</v>
      </c>
      <c r="E11">
        <v>1336</v>
      </c>
    </row>
    <row r="12" spans="1:5" x14ac:dyDescent="0.25">
      <c r="B12" t="s">
        <v>16</v>
      </c>
      <c r="C12" t="s">
        <v>0</v>
      </c>
      <c r="D12">
        <v>1</v>
      </c>
      <c r="E12">
        <v>52</v>
      </c>
    </row>
    <row r="13" spans="1:5" x14ac:dyDescent="0.25">
      <c r="B13" t="s">
        <v>17</v>
      </c>
      <c r="C13" t="s">
        <v>0</v>
      </c>
      <c r="D13">
        <v>2</v>
      </c>
      <c r="E13">
        <v>122</v>
      </c>
    </row>
    <row r="14" spans="1:5" x14ac:dyDescent="0.25">
      <c r="B14" t="s">
        <v>19</v>
      </c>
      <c r="C14" t="s">
        <v>0</v>
      </c>
      <c r="D14">
        <v>7</v>
      </c>
      <c r="E14">
        <v>1516</v>
      </c>
    </row>
    <row r="15" spans="1:5" x14ac:dyDescent="0.25">
      <c r="B15" t="s">
        <v>21</v>
      </c>
      <c r="C15" t="s">
        <v>0</v>
      </c>
      <c r="D15">
        <v>14</v>
      </c>
      <c r="E15">
        <v>5172</v>
      </c>
    </row>
    <row r="16" spans="1:5" x14ac:dyDescent="0.25">
      <c r="B16" t="s">
        <v>22</v>
      </c>
      <c r="C16" t="s">
        <v>0</v>
      </c>
      <c r="D16">
        <v>9</v>
      </c>
      <c r="E16">
        <v>1198</v>
      </c>
    </row>
    <row r="17" spans="1:5" x14ac:dyDescent="0.25">
      <c r="B17" t="s">
        <v>23</v>
      </c>
      <c r="C17" t="s">
        <v>0</v>
      </c>
      <c r="D17">
        <v>3</v>
      </c>
      <c r="E17">
        <v>257</v>
      </c>
    </row>
    <row r="18" spans="1:5" x14ac:dyDescent="0.25">
      <c r="B18" t="s">
        <v>26</v>
      </c>
      <c r="C18" t="s">
        <v>0</v>
      </c>
      <c r="D18">
        <v>1</v>
      </c>
      <c r="E18">
        <v>23</v>
      </c>
    </row>
    <row r="19" spans="1:5" x14ac:dyDescent="0.25">
      <c r="B19" t="s">
        <v>27</v>
      </c>
      <c r="C19" t="s">
        <v>0</v>
      </c>
      <c r="D19">
        <v>1</v>
      </c>
      <c r="E19">
        <v>182</v>
      </c>
    </row>
    <row r="20" spans="1:5" s="5" customFormat="1" x14ac:dyDescent="0.25">
      <c r="A20" s="9" t="s">
        <v>196</v>
      </c>
      <c r="D20" s="6">
        <f>SUM(D21:D22)</f>
        <v>10</v>
      </c>
      <c r="E20" s="6">
        <f>SUM(E21:E22)</f>
        <v>43712</v>
      </c>
    </row>
    <row r="21" spans="1:5" s="7" customFormat="1" x14ac:dyDescent="0.25">
      <c r="A21" s="10"/>
      <c r="B21" s="7" t="s">
        <v>18</v>
      </c>
      <c r="C21" s="7" t="s">
        <v>0</v>
      </c>
      <c r="D21" s="7">
        <v>5</v>
      </c>
      <c r="E21" s="7">
        <v>37959</v>
      </c>
    </row>
    <row r="22" spans="1:5" s="7" customFormat="1" x14ac:dyDescent="0.25">
      <c r="A22" s="10"/>
      <c r="B22" s="7" t="s">
        <v>20</v>
      </c>
      <c r="C22" s="7" t="s">
        <v>0</v>
      </c>
      <c r="D22" s="7">
        <v>5</v>
      </c>
      <c r="E22" s="7">
        <v>5753</v>
      </c>
    </row>
    <row r="23" spans="1:5" s="8" customFormat="1" x14ac:dyDescent="0.25">
      <c r="A23" s="8" t="s">
        <v>40</v>
      </c>
      <c r="D23" s="8">
        <f>SUM(D24:D27)</f>
        <v>6</v>
      </c>
      <c r="E23" s="8">
        <f>SUM(E24:E27)</f>
        <v>13785</v>
      </c>
    </row>
    <row r="24" spans="1:5" x14ac:dyDescent="0.25">
      <c r="B24" t="s">
        <v>24</v>
      </c>
      <c r="C24" t="s">
        <v>2</v>
      </c>
      <c r="D24">
        <v>1</v>
      </c>
      <c r="E24">
        <v>216</v>
      </c>
    </row>
    <row r="25" spans="1:5" x14ac:dyDescent="0.25">
      <c r="B25" t="s">
        <v>25</v>
      </c>
      <c r="C25" t="s">
        <v>3</v>
      </c>
      <c r="D25">
        <v>3</v>
      </c>
      <c r="E25">
        <v>12390</v>
      </c>
    </row>
    <row r="26" spans="1:5" x14ac:dyDescent="0.25">
      <c r="B26" t="s">
        <v>25</v>
      </c>
      <c r="C26" t="s">
        <v>4</v>
      </c>
      <c r="D26">
        <v>1</v>
      </c>
      <c r="E26">
        <v>450</v>
      </c>
    </row>
    <row r="27" spans="1:5" x14ac:dyDescent="0.25">
      <c r="B27" t="s">
        <v>25</v>
      </c>
      <c r="C27" t="s">
        <v>5</v>
      </c>
      <c r="D27">
        <v>1</v>
      </c>
      <c r="E27">
        <v>729</v>
      </c>
    </row>
    <row r="28" spans="1:5" s="8" customFormat="1" x14ac:dyDescent="0.25">
      <c r="A28" s="8" t="s">
        <v>43</v>
      </c>
      <c r="D28" s="8">
        <f>SUM(D29:D37)</f>
        <v>77</v>
      </c>
      <c r="E28" s="8">
        <f>SUM(E29:E37)</f>
        <v>5793</v>
      </c>
    </row>
    <row r="29" spans="1:5" x14ac:dyDescent="0.25">
      <c r="B29" t="s">
        <v>28</v>
      </c>
      <c r="C29" t="s">
        <v>0</v>
      </c>
      <c r="D29">
        <v>3</v>
      </c>
      <c r="E29">
        <v>175</v>
      </c>
    </row>
    <row r="30" spans="1:5" x14ac:dyDescent="0.25">
      <c r="B30" t="s">
        <v>29</v>
      </c>
      <c r="C30" t="s">
        <v>0</v>
      </c>
      <c r="D30">
        <v>2</v>
      </c>
      <c r="E30">
        <v>343</v>
      </c>
    </row>
    <row r="31" spans="1:5" x14ac:dyDescent="0.25">
      <c r="B31" t="s">
        <v>30</v>
      </c>
      <c r="C31" t="s">
        <v>0</v>
      </c>
      <c r="D31">
        <v>3</v>
      </c>
      <c r="E31">
        <v>343</v>
      </c>
    </row>
    <row r="32" spans="1:5" x14ac:dyDescent="0.25">
      <c r="B32" t="s">
        <v>31</v>
      </c>
      <c r="C32" t="s">
        <v>0</v>
      </c>
      <c r="D32">
        <v>2</v>
      </c>
      <c r="E32">
        <v>200</v>
      </c>
    </row>
    <row r="33" spans="1:5" x14ac:dyDescent="0.25">
      <c r="B33" t="s">
        <v>32</v>
      </c>
      <c r="C33" t="s">
        <v>2</v>
      </c>
      <c r="D33">
        <v>15</v>
      </c>
      <c r="E33">
        <v>1101</v>
      </c>
    </row>
    <row r="34" spans="1:5" x14ac:dyDescent="0.25">
      <c r="B34" t="s">
        <v>33</v>
      </c>
      <c r="C34" t="s">
        <v>6</v>
      </c>
      <c r="D34">
        <v>15</v>
      </c>
      <c r="E34">
        <v>294</v>
      </c>
    </row>
    <row r="35" spans="1:5" x14ac:dyDescent="0.25">
      <c r="B35" t="s">
        <v>34</v>
      </c>
      <c r="C35" t="s">
        <v>0</v>
      </c>
      <c r="D35">
        <v>4</v>
      </c>
      <c r="E35">
        <v>836</v>
      </c>
    </row>
    <row r="36" spans="1:5" x14ac:dyDescent="0.25">
      <c r="B36" t="s">
        <v>35</v>
      </c>
      <c r="C36" t="s">
        <v>2</v>
      </c>
      <c r="D36">
        <v>32</v>
      </c>
      <c r="E36">
        <v>2155</v>
      </c>
    </row>
    <row r="37" spans="1:5" x14ac:dyDescent="0.25">
      <c r="B37" t="s">
        <v>36</v>
      </c>
      <c r="C37" t="s">
        <v>0</v>
      </c>
      <c r="D37">
        <v>1</v>
      </c>
      <c r="E37">
        <v>346</v>
      </c>
    </row>
    <row r="38" spans="1:5" s="8" customFormat="1" x14ac:dyDescent="0.25">
      <c r="A38" s="8" t="s">
        <v>44</v>
      </c>
      <c r="D38" s="8">
        <f>SUM(D39:D41)</f>
        <v>11</v>
      </c>
      <c r="E38" s="8">
        <f>SUM(E39:E41)</f>
        <v>1132</v>
      </c>
    </row>
    <row r="39" spans="1:5" x14ac:dyDescent="0.25">
      <c r="B39" t="s">
        <v>37</v>
      </c>
      <c r="C39" t="s">
        <v>7</v>
      </c>
      <c r="D39">
        <v>2</v>
      </c>
      <c r="E39">
        <v>84</v>
      </c>
    </row>
    <row r="40" spans="1:5" x14ac:dyDescent="0.25">
      <c r="B40" t="s">
        <v>37</v>
      </c>
      <c r="C40" t="s">
        <v>0</v>
      </c>
      <c r="D40">
        <v>3</v>
      </c>
      <c r="E40">
        <v>195</v>
      </c>
    </row>
    <row r="41" spans="1:5" x14ac:dyDescent="0.25">
      <c r="B41" t="s">
        <v>38</v>
      </c>
      <c r="C41" t="s">
        <v>0</v>
      </c>
      <c r="D41">
        <v>6</v>
      </c>
      <c r="E41">
        <v>853</v>
      </c>
    </row>
    <row r="43" spans="1:5" s="4" customFormat="1" x14ac:dyDescent="0.25">
      <c r="A43" s="11" t="s">
        <v>50</v>
      </c>
      <c r="D43" s="4">
        <f>SUM(D44:D48)</f>
        <v>16</v>
      </c>
      <c r="E43" s="4">
        <f>SUM(E44:E48)</f>
        <v>3736</v>
      </c>
    </row>
    <row r="44" spans="1:5" x14ac:dyDescent="0.25">
      <c r="B44" t="s">
        <v>45</v>
      </c>
      <c r="C44" t="s">
        <v>46</v>
      </c>
      <c r="D44">
        <v>3</v>
      </c>
      <c r="E44">
        <f>175+93+214</f>
        <v>482</v>
      </c>
    </row>
    <row r="45" spans="1:5" x14ac:dyDescent="0.25">
      <c r="B45" t="s">
        <v>45</v>
      </c>
      <c r="C45" t="s">
        <v>47</v>
      </c>
      <c r="D45">
        <v>1</v>
      </c>
      <c r="E45">
        <v>84</v>
      </c>
    </row>
    <row r="46" spans="1:5" x14ac:dyDescent="0.25">
      <c r="B46" t="s">
        <v>49</v>
      </c>
      <c r="C46" t="s">
        <v>46</v>
      </c>
      <c r="D46">
        <v>1</v>
      </c>
      <c r="E46">
        <v>352</v>
      </c>
    </row>
    <row r="47" spans="1:5" x14ac:dyDescent="0.25">
      <c r="B47" t="s">
        <v>49</v>
      </c>
      <c r="C47" t="s">
        <v>2</v>
      </c>
      <c r="D47">
        <v>5</v>
      </c>
      <c r="E47">
        <f>323+130+79+916+67</f>
        <v>1515</v>
      </c>
    </row>
    <row r="48" spans="1:5" x14ac:dyDescent="0.25">
      <c r="B48" t="s">
        <v>49</v>
      </c>
      <c r="C48" t="s">
        <v>5</v>
      </c>
      <c r="D48">
        <v>6</v>
      </c>
      <c r="E48">
        <f>47+81+220+234+684+37</f>
        <v>1303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J50" sqref="J50"/>
    </sheetView>
  </sheetViews>
  <sheetFormatPr baseColWidth="10" defaultRowHeight="15" x14ac:dyDescent="0.25"/>
  <cols>
    <col min="1" max="1" width="10" customWidth="1"/>
  </cols>
  <sheetData>
    <row r="1" spans="1:3" s="8" customFormat="1" x14ac:dyDescent="0.25">
      <c r="A1" s="8" t="s">
        <v>220</v>
      </c>
    </row>
    <row r="2" spans="1:3" x14ac:dyDescent="0.25">
      <c r="A2" s="30">
        <v>41609</v>
      </c>
      <c r="B2" s="30">
        <v>41699</v>
      </c>
      <c r="C2" t="s">
        <v>210</v>
      </c>
    </row>
    <row r="3" spans="1:3" x14ac:dyDescent="0.25">
      <c r="A3" s="30">
        <v>41730</v>
      </c>
      <c r="B3" s="30">
        <v>41821</v>
      </c>
      <c r="C3" t="s">
        <v>211</v>
      </c>
    </row>
    <row r="4" spans="1:3" x14ac:dyDescent="0.25">
      <c r="A4" s="14"/>
      <c r="B4" s="30">
        <v>41852</v>
      </c>
      <c r="C4" t="s">
        <v>215</v>
      </c>
    </row>
    <row r="5" spans="1:3" x14ac:dyDescent="0.25">
      <c r="A5" s="14"/>
      <c r="B5" s="30">
        <v>41883</v>
      </c>
      <c r="C5" t="s">
        <v>216</v>
      </c>
    </row>
    <row r="6" spans="1:3" x14ac:dyDescent="0.25">
      <c r="A6" s="14"/>
      <c r="B6" s="30">
        <v>41913</v>
      </c>
      <c r="C6" t="s">
        <v>212</v>
      </c>
    </row>
    <row r="7" spans="1:3" x14ac:dyDescent="0.25">
      <c r="A7" s="14"/>
      <c r="B7" s="30">
        <v>41944</v>
      </c>
      <c r="C7" t="s">
        <v>213</v>
      </c>
    </row>
    <row r="8" spans="1:3" x14ac:dyDescent="0.25">
      <c r="A8" s="30">
        <v>41974</v>
      </c>
      <c r="B8" s="31">
        <v>42005</v>
      </c>
      <c r="C8" t="s">
        <v>214</v>
      </c>
    </row>
    <row r="9" spans="1:3" x14ac:dyDescent="0.25">
      <c r="A9" s="30">
        <v>42036</v>
      </c>
      <c r="B9" s="30">
        <v>42064</v>
      </c>
      <c r="C9" t="s">
        <v>217</v>
      </c>
    </row>
    <row r="10" spans="1:3" x14ac:dyDescent="0.25">
      <c r="A10" s="30">
        <v>42095</v>
      </c>
      <c r="B10" s="30" t="s">
        <v>218</v>
      </c>
      <c r="C10" t="s">
        <v>219</v>
      </c>
    </row>
    <row r="12" spans="1:3" s="8" customFormat="1" x14ac:dyDescent="0.25">
      <c r="A12" s="8" t="s">
        <v>221</v>
      </c>
    </row>
    <row r="13" spans="1:3" x14ac:dyDescent="0.25">
      <c r="A13" s="30">
        <v>41609</v>
      </c>
      <c r="B13">
        <v>46</v>
      </c>
    </row>
    <row r="14" spans="1:3" x14ac:dyDescent="0.25">
      <c r="A14" s="30">
        <v>41730</v>
      </c>
      <c r="B14">
        <v>33</v>
      </c>
    </row>
    <row r="15" spans="1:3" x14ac:dyDescent="0.25">
      <c r="A15" s="30">
        <v>41760</v>
      </c>
      <c r="B15">
        <v>118</v>
      </c>
    </row>
    <row r="16" spans="1:3" x14ac:dyDescent="0.25">
      <c r="A16" s="30">
        <v>41791</v>
      </c>
      <c r="B16">
        <v>29</v>
      </c>
    </row>
    <row r="17" spans="1:2" x14ac:dyDescent="0.25">
      <c r="A17" s="30">
        <v>41821</v>
      </c>
      <c r="B17">
        <v>94</v>
      </c>
    </row>
    <row r="18" spans="1:2" x14ac:dyDescent="0.25">
      <c r="A18" s="30">
        <v>41852</v>
      </c>
      <c r="B18">
        <v>114</v>
      </c>
    </row>
    <row r="19" spans="1:2" x14ac:dyDescent="0.25">
      <c r="A19" s="30">
        <v>41883</v>
      </c>
      <c r="B19">
        <v>144</v>
      </c>
    </row>
    <row r="20" spans="1:2" x14ac:dyDescent="0.25">
      <c r="A20" s="30">
        <v>41913</v>
      </c>
      <c r="B20">
        <v>223</v>
      </c>
    </row>
    <row r="21" spans="1:2" x14ac:dyDescent="0.25">
      <c r="A21" s="30">
        <v>41944</v>
      </c>
      <c r="B21">
        <v>151</v>
      </c>
    </row>
    <row r="22" spans="1:2" x14ac:dyDescent="0.25">
      <c r="A22" s="30">
        <v>41974</v>
      </c>
      <c r="B22">
        <v>0</v>
      </c>
    </row>
    <row r="23" spans="1:2" x14ac:dyDescent="0.25">
      <c r="A23" s="31">
        <v>42005</v>
      </c>
      <c r="B23">
        <v>150</v>
      </c>
    </row>
    <row r="24" spans="1:2" x14ac:dyDescent="0.25">
      <c r="A24" s="30">
        <v>42036</v>
      </c>
      <c r="B24">
        <v>107</v>
      </c>
    </row>
    <row r="25" spans="1:2" x14ac:dyDescent="0.25">
      <c r="A25" s="30">
        <v>42064</v>
      </c>
      <c r="B25">
        <v>94</v>
      </c>
    </row>
    <row r="26" spans="1:2" x14ac:dyDescent="0.25">
      <c r="A26" s="30">
        <v>42095</v>
      </c>
      <c r="B26">
        <v>18</v>
      </c>
    </row>
    <row r="29" spans="1:2" x14ac:dyDescent="0.25">
      <c r="A29" t="s">
        <v>223</v>
      </c>
    </row>
    <row r="31" spans="1:2" s="8" customFormat="1" x14ac:dyDescent="0.25">
      <c r="A31" s="8" t="s">
        <v>237</v>
      </c>
    </row>
    <row r="35" spans="1:9" x14ac:dyDescent="0.25">
      <c r="A35" t="s">
        <v>224</v>
      </c>
      <c r="B35">
        <v>5</v>
      </c>
    </row>
    <row r="36" spans="1:9" x14ac:dyDescent="0.25">
      <c r="A36" t="s">
        <v>225</v>
      </c>
      <c r="B36">
        <v>7</v>
      </c>
    </row>
    <row r="37" spans="1:9" x14ac:dyDescent="0.25">
      <c r="A37" t="s">
        <v>226</v>
      </c>
      <c r="B37">
        <v>4</v>
      </c>
    </row>
    <row r="38" spans="1:9" x14ac:dyDescent="0.25">
      <c r="A38" t="s">
        <v>227</v>
      </c>
      <c r="B38">
        <v>8</v>
      </c>
    </row>
    <row r="39" spans="1:9" x14ac:dyDescent="0.25">
      <c r="A39" t="s">
        <v>228</v>
      </c>
      <c r="B39">
        <v>30</v>
      </c>
    </row>
    <row r="40" spans="1:9" x14ac:dyDescent="0.25">
      <c r="A40" t="s">
        <v>229</v>
      </c>
      <c r="B40">
        <v>26</v>
      </c>
    </row>
    <row r="45" spans="1:9" x14ac:dyDescent="0.25">
      <c r="A45" s="33"/>
      <c r="B45" s="34" t="s">
        <v>230</v>
      </c>
      <c r="C45" s="34" t="s">
        <v>231</v>
      </c>
      <c r="D45" s="34" t="s">
        <v>232</v>
      </c>
      <c r="E45" s="34" t="s">
        <v>233</v>
      </c>
      <c r="F45" s="34" t="s">
        <v>234</v>
      </c>
      <c r="G45" s="34" t="s">
        <v>235</v>
      </c>
      <c r="H45" s="34" t="s">
        <v>236</v>
      </c>
    </row>
    <row r="46" spans="1:9" x14ac:dyDescent="0.25">
      <c r="A46" s="33" t="s">
        <v>224</v>
      </c>
      <c r="B46" s="34">
        <v>0</v>
      </c>
      <c r="C46" s="34">
        <v>1</v>
      </c>
      <c r="D46" s="34">
        <v>0</v>
      </c>
      <c r="E46" s="34">
        <v>1</v>
      </c>
      <c r="F46" s="34">
        <v>2</v>
      </c>
      <c r="G46" s="34">
        <v>1</v>
      </c>
      <c r="H46" s="34">
        <v>0</v>
      </c>
      <c r="I46" s="32">
        <f>SUM(B46:H46)</f>
        <v>5</v>
      </c>
    </row>
    <row r="47" spans="1:9" x14ac:dyDescent="0.25">
      <c r="A47" s="33" t="s">
        <v>225</v>
      </c>
      <c r="B47" s="34">
        <v>0</v>
      </c>
      <c r="C47" s="34">
        <v>0</v>
      </c>
      <c r="D47" s="34">
        <v>3</v>
      </c>
      <c r="E47" s="34">
        <v>1</v>
      </c>
      <c r="F47" s="34">
        <v>3</v>
      </c>
      <c r="G47" s="34">
        <v>0</v>
      </c>
      <c r="H47" s="34">
        <v>0</v>
      </c>
      <c r="I47" s="32">
        <f t="shared" ref="I47:I50" si="0">SUM(B47:H47)</f>
        <v>7</v>
      </c>
    </row>
    <row r="48" spans="1:9" x14ac:dyDescent="0.25">
      <c r="A48" s="33" t="s">
        <v>226</v>
      </c>
      <c r="B48" s="34">
        <v>1</v>
      </c>
      <c r="C48" s="34">
        <v>0</v>
      </c>
      <c r="D48" s="34">
        <v>1</v>
      </c>
      <c r="E48" s="34">
        <v>1</v>
      </c>
      <c r="F48" s="34">
        <v>1</v>
      </c>
      <c r="G48" s="34">
        <v>0</v>
      </c>
      <c r="H48" s="34">
        <v>0</v>
      </c>
      <c r="I48" s="32">
        <f t="shared" si="0"/>
        <v>4</v>
      </c>
    </row>
    <row r="49" spans="1:9" x14ac:dyDescent="0.25">
      <c r="A49" s="33" t="s">
        <v>227</v>
      </c>
      <c r="B49" s="34">
        <v>0</v>
      </c>
      <c r="C49" s="34">
        <v>0</v>
      </c>
      <c r="D49" s="34">
        <v>2</v>
      </c>
      <c r="E49" s="34">
        <v>1</v>
      </c>
      <c r="F49" s="34">
        <v>2</v>
      </c>
      <c r="G49" s="34">
        <v>3</v>
      </c>
      <c r="H49" s="34">
        <v>0</v>
      </c>
      <c r="I49" s="32">
        <f t="shared" si="0"/>
        <v>8</v>
      </c>
    </row>
    <row r="50" spans="1:9" x14ac:dyDescent="0.25">
      <c r="A50" s="33" t="s">
        <v>228</v>
      </c>
      <c r="B50" s="34">
        <v>2</v>
      </c>
      <c r="C50" s="34">
        <v>2</v>
      </c>
      <c r="D50" s="34">
        <v>3</v>
      </c>
      <c r="E50" s="34">
        <v>6</v>
      </c>
      <c r="F50" s="34">
        <v>5</v>
      </c>
      <c r="G50" s="34">
        <v>8</v>
      </c>
      <c r="H50" s="34">
        <v>4</v>
      </c>
      <c r="I50" s="32">
        <f t="shared" si="0"/>
        <v>30</v>
      </c>
    </row>
    <row r="51" spans="1:9" x14ac:dyDescent="0.25">
      <c r="A51" s="33" t="s">
        <v>229</v>
      </c>
      <c r="B51" s="34">
        <v>4</v>
      </c>
      <c r="C51" s="34">
        <v>3</v>
      </c>
      <c r="D51" s="34">
        <v>8</v>
      </c>
      <c r="E51" s="34">
        <v>4</v>
      </c>
      <c r="F51" s="34">
        <v>3</v>
      </c>
      <c r="G51" s="34">
        <v>3</v>
      </c>
      <c r="H51" s="34">
        <v>1</v>
      </c>
      <c r="I51" s="32">
        <f>SUM(B51:H51)</f>
        <v>26</v>
      </c>
    </row>
    <row r="52" spans="1:9" x14ac:dyDescent="0.25">
      <c r="B52" s="32">
        <f>SUM(B46:B51)</f>
        <v>7</v>
      </c>
      <c r="C52" s="32">
        <f t="shared" ref="C52:H52" si="1">SUM(C46:C51)</f>
        <v>6</v>
      </c>
      <c r="D52" s="32">
        <f t="shared" si="1"/>
        <v>17</v>
      </c>
      <c r="E52" s="32">
        <f t="shared" si="1"/>
        <v>14</v>
      </c>
      <c r="F52" s="32">
        <f t="shared" si="1"/>
        <v>16</v>
      </c>
      <c r="G52" s="32">
        <f t="shared" si="1"/>
        <v>15</v>
      </c>
      <c r="H52" s="32">
        <f t="shared" si="1"/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workbookViewId="0">
      <selection activeCell="C81" sqref="A2:C81"/>
    </sheetView>
  </sheetViews>
  <sheetFormatPr baseColWidth="10" defaultRowHeight="15" x14ac:dyDescent="0.25"/>
  <cols>
    <col min="1" max="1" width="11.140625" style="14" customWidth="1"/>
    <col min="2" max="2" width="13.42578125" style="15" customWidth="1"/>
    <col min="3" max="3" width="9.42578125" style="16" customWidth="1"/>
    <col min="4" max="4" width="16.28515625" style="17" bestFit="1" customWidth="1"/>
    <col min="5" max="5" width="75.42578125" bestFit="1" customWidth="1"/>
  </cols>
  <sheetData>
    <row r="1" spans="1:5" s="8" customFormat="1" x14ac:dyDescent="0.25">
      <c r="A1" s="18" t="s">
        <v>199</v>
      </c>
      <c r="B1" s="19" t="s">
        <v>200</v>
      </c>
      <c r="C1" s="20" t="s">
        <v>201</v>
      </c>
      <c r="D1" s="21" t="s">
        <v>197</v>
      </c>
      <c r="E1" s="8" t="s">
        <v>198</v>
      </c>
    </row>
    <row r="2" spans="1:5" s="3" customFormat="1" x14ac:dyDescent="0.25">
      <c r="A2" s="22" t="s">
        <v>194</v>
      </c>
      <c r="B2" s="23">
        <v>41630</v>
      </c>
      <c r="C2" s="24" t="s">
        <v>188</v>
      </c>
      <c r="D2" s="25">
        <v>36</v>
      </c>
      <c r="E2" s="3" t="s">
        <v>121</v>
      </c>
    </row>
    <row r="3" spans="1:5" x14ac:dyDescent="0.25">
      <c r="A3" s="14" t="s">
        <v>195</v>
      </c>
      <c r="B3" s="15">
        <v>41639</v>
      </c>
      <c r="C3" s="16" t="s">
        <v>187</v>
      </c>
      <c r="D3" s="17">
        <v>10</v>
      </c>
      <c r="E3" t="s">
        <v>120</v>
      </c>
    </row>
    <row r="4" spans="1:5" s="3" customFormat="1" x14ac:dyDescent="0.25">
      <c r="A4" s="22" t="s">
        <v>193</v>
      </c>
      <c r="B4" s="23">
        <v>41738</v>
      </c>
      <c r="C4" s="24">
        <v>0.96875</v>
      </c>
      <c r="D4" s="25">
        <v>33</v>
      </c>
      <c r="E4" s="3" t="s">
        <v>222</v>
      </c>
    </row>
    <row r="5" spans="1:5" x14ac:dyDescent="0.25">
      <c r="A5" s="14" t="s">
        <v>193</v>
      </c>
      <c r="B5" s="15">
        <v>41766</v>
      </c>
      <c r="C5" s="16">
        <v>0.99652777777777779</v>
      </c>
      <c r="D5" s="17">
        <v>42</v>
      </c>
      <c r="E5" t="s">
        <v>202</v>
      </c>
    </row>
    <row r="6" spans="1:5" x14ac:dyDescent="0.25">
      <c r="A6" s="14" t="s">
        <v>193</v>
      </c>
      <c r="B6" s="15">
        <v>41787</v>
      </c>
      <c r="C6" s="16">
        <v>0.9770833333333333</v>
      </c>
      <c r="D6" s="17">
        <v>62</v>
      </c>
      <c r="E6" t="s">
        <v>203</v>
      </c>
    </row>
    <row r="7" spans="1:5" x14ac:dyDescent="0.25">
      <c r="A7" s="14" t="s">
        <v>190</v>
      </c>
      <c r="B7" s="15">
        <v>41789</v>
      </c>
      <c r="C7" s="16">
        <v>0.95277777777777783</v>
      </c>
      <c r="D7" s="17">
        <v>14</v>
      </c>
      <c r="E7" t="s">
        <v>204</v>
      </c>
    </row>
    <row r="8" spans="1:5" x14ac:dyDescent="0.25">
      <c r="A8" s="14" t="s">
        <v>193</v>
      </c>
      <c r="B8" s="15">
        <v>41801</v>
      </c>
      <c r="C8" s="16">
        <v>7.0833333333333331E-2</v>
      </c>
      <c r="D8" s="17">
        <v>8</v>
      </c>
      <c r="E8" t="s">
        <v>205</v>
      </c>
    </row>
    <row r="9" spans="1:5" x14ac:dyDescent="0.25">
      <c r="A9" s="14" t="s">
        <v>193</v>
      </c>
      <c r="B9" s="15">
        <v>41808</v>
      </c>
      <c r="C9" s="16">
        <v>4.6527777777777779E-2</v>
      </c>
      <c r="D9" s="17">
        <v>21</v>
      </c>
      <c r="E9" t="s">
        <v>206</v>
      </c>
    </row>
    <row r="10" spans="1:5" x14ac:dyDescent="0.25">
      <c r="A10" s="14" t="s">
        <v>189</v>
      </c>
      <c r="B10" s="15">
        <v>41830</v>
      </c>
      <c r="C10" s="16">
        <v>6.805555555555555E-2</v>
      </c>
      <c r="D10" s="17">
        <v>6</v>
      </c>
      <c r="E10" t="s">
        <v>207</v>
      </c>
    </row>
    <row r="11" spans="1:5" s="3" customFormat="1" x14ac:dyDescent="0.25">
      <c r="A11" s="22" t="s">
        <v>193</v>
      </c>
      <c r="B11" s="23">
        <v>41829</v>
      </c>
      <c r="C11" s="24" t="s">
        <v>186</v>
      </c>
      <c r="D11" s="25">
        <v>55</v>
      </c>
      <c r="E11" s="3" t="s">
        <v>119</v>
      </c>
    </row>
    <row r="12" spans="1:5" s="12" customFormat="1" x14ac:dyDescent="0.25">
      <c r="A12" s="26" t="s">
        <v>190</v>
      </c>
      <c r="B12" s="27">
        <v>41831</v>
      </c>
      <c r="C12" s="28" t="s">
        <v>185</v>
      </c>
      <c r="D12" s="29">
        <v>7</v>
      </c>
      <c r="E12" s="12" t="s">
        <v>118</v>
      </c>
    </row>
    <row r="13" spans="1:5" x14ac:dyDescent="0.25">
      <c r="A13" s="14" t="s">
        <v>193</v>
      </c>
      <c r="B13" s="15">
        <v>41836</v>
      </c>
      <c r="C13" s="16">
        <v>0.86736111111111114</v>
      </c>
      <c r="D13" s="17">
        <v>5</v>
      </c>
      <c r="E13" t="s">
        <v>208</v>
      </c>
    </row>
    <row r="14" spans="1:5" s="3" customFormat="1" x14ac:dyDescent="0.25">
      <c r="A14" s="22" t="s">
        <v>192</v>
      </c>
      <c r="B14" s="23">
        <v>41848</v>
      </c>
      <c r="C14" s="24">
        <v>0.71319444444444446</v>
      </c>
      <c r="D14" s="25">
        <v>21</v>
      </c>
      <c r="E14" s="3" t="s">
        <v>209</v>
      </c>
    </row>
    <row r="15" spans="1:5" x14ac:dyDescent="0.25">
      <c r="A15" s="14" t="s">
        <v>190</v>
      </c>
      <c r="B15" s="15">
        <v>41866</v>
      </c>
      <c r="C15" s="16" t="s">
        <v>184</v>
      </c>
      <c r="D15" s="17">
        <v>24</v>
      </c>
      <c r="E15" t="s">
        <v>117</v>
      </c>
    </row>
    <row r="16" spans="1:5" x14ac:dyDescent="0.25">
      <c r="A16" s="14" t="s">
        <v>191</v>
      </c>
      <c r="B16" s="15">
        <v>41867</v>
      </c>
      <c r="C16" s="16" t="s">
        <v>183</v>
      </c>
      <c r="D16" s="17">
        <v>23</v>
      </c>
      <c r="E16" t="s">
        <v>116</v>
      </c>
    </row>
    <row r="17" spans="1:5" x14ac:dyDescent="0.25">
      <c r="A17" s="26" t="s">
        <v>192</v>
      </c>
      <c r="B17" s="27">
        <v>41869</v>
      </c>
      <c r="C17" s="28" t="s">
        <v>146</v>
      </c>
      <c r="D17" s="17">
        <v>8</v>
      </c>
      <c r="E17" t="s">
        <v>114</v>
      </c>
    </row>
    <row r="18" spans="1:5" s="12" customFormat="1" x14ac:dyDescent="0.25">
      <c r="A18" s="14" t="s">
        <v>192</v>
      </c>
      <c r="B18" s="15">
        <v>41869</v>
      </c>
      <c r="C18" s="16" t="s">
        <v>182</v>
      </c>
      <c r="D18" s="29">
        <v>7</v>
      </c>
      <c r="E18" s="12" t="s">
        <v>115</v>
      </c>
    </row>
    <row r="19" spans="1:5" x14ac:dyDescent="0.25">
      <c r="A19" s="14" t="s">
        <v>195</v>
      </c>
      <c r="B19" s="15">
        <v>41870</v>
      </c>
      <c r="C19" s="16" t="s">
        <v>181</v>
      </c>
      <c r="D19" s="17">
        <v>11</v>
      </c>
      <c r="E19" t="s">
        <v>113</v>
      </c>
    </row>
    <row r="20" spans="1:5" s="3" customFormat="1" x14ac:dyDescent="0.25">
      <c r="A20" s="22" t="s">
        <v>191</v>
      </c>
      <c r="B20" s="23">
        <v>41874</v>
      </c>
      <c r="C20" s="24" t="s">
        <v>180</v>
      </c>
      <c r="D20" s="25">
        <v>19</v>
      </c>
      <c r="E20" s="3" t="s">
        <v>112</v>
      </c>
    </row>
    <row r="21" spans="1:5" x14ac:dyDescent="0.25">
      <c r="A21" s="14" t="s">
        <v>192</v>
      </c>
      <c r="B21" s="15">
        <v>41876</v>
      </c>
      <c r="C21" s="16" t="s">
        <v>179</v>
      </c>
      <c r="D21" s="17">
        <v>15</v>
      </c>
      <c r="E21" t="s">
        <v>111</v>
      </c>
    </row>
    <row r="22" spans="1:5" x14ac:dyDescent="0.25">
      <c r="A22" s="14" t="s">
        <v>189</v>
      </c>
      <c r="B22" s="15">
        <v>41879</v>
      </c>
      <c r="C22" s="16" t="s">
        <v>178</v>
      </c>
      <c r="D22" s="17">
        <v>7</v>
      </c>
      <c r="E22" t="s">
        <v>110</v>
      </c>
    </row>
    <row r="23" spans="1:5" x14ac:dyDescent="0.25">
      <c r="A23" s="14" t="s">
        <v>189</v>
      </c>
      <c r="B23" s="15">
        <v>41886</v>
      </c>
      <c r="C23" s="16" t="s">
        <v>162</v>
      </c>
      <c r="D23" s="17">
        <v>7</v>
      </c>
      <c r="E23" t="s">
        <v>109</v>
      </c>
    </row>
    <row r="24" spans="1:5" x14ac:dyDescent="0.25">
      <c r="A24" s="14" t="s">
        <v>191</v>
      </c>
      <c r="B24" s="15">
        <v>41888</v>
      </c>
      <c r="C24" s="16" t="s">
        <v>177</v>
      </c>
      <c r="D24" s="17">
        <v>4</v>
      </c>
      <c r="E24" t="s">
        <v>108</v>
      </c>
    </row>
    <row r="25" spans="1:5" x14ac:dyDescent="0.25">
      <c r="A25" s="14" t="s">
        <v>195</v>
      </c>
      <c r="B25" s="15">
        <v>41891</v>
      </c>
      <c r="C25" s="16" t="s">
        <v>176</v>
      </c>
      <c r="D25" s="17">
        <v>17</v>
      </c>
      <c r="E25" t="s">
        <v>107</v>
      </c>
    </row>
    <row r="26" spans="1:5" x14ac:dyDescent="0.25">
      <c r="A26" s="14" t="s">
        <v>193</v>
      </c>
      <c r="B26" s="15">
        <v>41892</v>
      </c>
      <c r="C26" s="16" t="s">
        <v>175</v>
      </c>
      <c r="D26" s="17">
        <v>16</v>
      </c>
      <c r="E26" t="s">
        <v>106</v>
      </c>
    </row>
    <row r="27" spans="1:5" s="3" customFormat="1" x14ac:dyDescent="0.25">
      <c r="A27" s="22" t="s">
        <v>189</v>
      </c>
      <c r="B27" s="23">
        <v>41893</v>
      </c>
      <c r="C27" s="24" t="s">
        <v>174</v>
      </c>
      <c r="D27" s="25">
        <v>10</v>
      </c>
      <c r="E27" s="3" t="s">
        <v>105</v>
      </c>
    </row>
    <row r="28" spans="1:5" x14ac:dyDescent="0.25">
      <c r="A28" s="14" t="s">
        <v>190</v>
      </c>
      <c r="B28" s="15">
        <v>41894</v>
      </c>
      <c r="C28" s="16" t="s">
        <v>137</v>
      </c>
      <c r="D28" s="17">
        <v>10</v>
      </c>
      <c r="E28" t="s">
        <v>104</v>
      </c>
    </row>
    <row r="29" spans="1:5" x14ac:dyDescent="0.25">
      <c r="A29" s="14" t="s">
        <v>191</v>
      </c>
      <c r="B29" s="15">
        <v>41895</v>
      </c>
      <c r="C29" s="16" t="s">
        <v>173</v>
      </c>
      <c r="D29" s="17">
        <v>7</v>
      </c>
      <c r="E29" t="s">
        <v>103</v>
      </c>
    </row>
    <row r="30" spans="1:5" s="3" customFormat="1" x14ac:dyDescent="0.25">
      <c r="A30" s="22" t="s">
        <v>189</v>
      </c>
      <c r="B30" s="23">
        <v>41900</v>
      </c>
      <c r="C30" s="24" t="s">
        <v>172</v>
      </c>
      <c r="D30" s="25">
        <v>7</v>
      </c>
      <c r="E30" s="3" t="s">
        <v>102</v>
      </c>
    </row>
    <row r="31" spans="1:5" x14ac:dyDescent="0.25">
      <c r="A31" s="14" t="s">
        <v>190</v>
      </c>
      <c r="B31" s="15">
        <v>41901</v>
      </c>
      <c r="C31" s="16" t="s">
        <v>171</v>
      </c>
      <c r="D31" s="17">
        <v>2</v>
      </c>
      <c r="E31" t="s">
        <v>101</v>
      </c>
    </row>
    <row r="32" spans="1:5" x14ac:dyDescent="0.25">
      <c r="A32" s="14" t="s">
        <v>195</v>
      </c>
      <c r="B32" s="15">
        <v>41905</v>
      </c>
      <c r="C32" s="16" t="s">
        <v>170</v>
      </c>
      <c r="D32" s="17">
        <v>13</v>
      </c>
      <c r="E32" t="s">
        <v>100</v>
      </c>
    </row>
    <row r="33" spans="1:5" x14ac:dyDescent="0.25">
      <c r="A33" s="14" t="s">
        <v>193</v>
      </c>
      <c r="B33" s="15">
        <v>41906</v>
      </c>
      <c r="C33" s="16" t="s">
        <v>168</v>
      </c>
      <c r="D33" s="17">
        <v>8</v>
      </c>
      <c r="E33" t="s">
        <v>98</v>
      </c>
    </row>
    <row r="34" spans="1:5" x14ac:dyDescent="0.25">
      <c r="A34" s="14" t="s">
        <v>193</v>
      </c>
      <c r="B34" s="15">
        <v>41906</v>
      </c>
      <c r="C34" s="16" t="s">
        <v>169</v>
      </c>
      <c r="D34" s="17">
        <v>15</v>
      </c>
      <c r="E34" t="s">
        <v>99</v>
      </c>
    </row>
    <row r="35" spans="1:5" x14ac:dyDescent="0.25">
      <c r="A35" s="14" t="s">
        <v>190</v>
      </c>
      <c r="B35" s="15">
        <v>41908</v>
      </c>
      <c r="C35" s="16" t="s">
        <v>167</v>
      </c>
      <c r="D35" s="17">
        <v>19</v>
      </c>
      <c r="E35" t="s">
        <v>96</v>
      </c>
    </row>
    <row r="36" spans="1:5" x14ac:dyDescent="0.25">
      <c r="A36" s="14" t="s">
        <v>190</v>
      </c>
      <c r="B36" s="15">
        <v>41908</v>
      </c>
      <c r="C36" s="16" t="s">
        <v>166</v>
      </c>
      <c r="D36" s="17">
        <v>9</v>
      </c>
      <c r="E36" t="s">
        <v>97</v>
      </c>
    </row>
    <row r="37" spans="1:5" s="3" customFormat="1" x14ac:dyDescent="0.25">
      <c r="A37" s="22" t="s">
        <v>193</v>
      </c>
      <c r="B37" s="23">
        <v>41913</v>
      </c>
      <c r="C37" s="24" t="s">
        <v>165</v>
      </c>
      <c r="D37" s="25">
        <v>10</v>
      </c>
      <c r="E37" s="3" t="s">
        <v>95</v>
      </c>
    </row>
    <row r="38" spans="1:5" x14ac:dyDescent="0.25">
      <c r="A38" s="14" t="s">
        <v>189</v>
      </c>
      <c r="B38" s="15">
        <v>41914</v>
      </c>
      <c r="C38" s="16" t="s">
        <v>164</v>
      </c>
      <c r="D38" s="17">
        <v>3</v>
      </c>
      <c r="E38" t="s">
        <v>94</v>
      </c>
    </row>
    <row r="39" spans="1:5" x14ac:dyDescent="0.25">
      <c r="A39" s="14" t="s">
        <v>190</v>
      </c>
      <c r="B39" s="15">
        <v>41915</v>
      </c>
      <c r="C39" s="16" t="s">
        <v>163</v>
      </c>
      <c r="D39" s="17">
        <v>16</v>
      </c>
      <c r="E39" t="s">
        <v>93</v>
      </c>
    </row>
    <row r="40" spans="1:5" s="3" customFormat="1" x14ac:dyDescent="0.25">
      <c r="A40" s="22" t="s">
        <v>192</v>
      </c>
      <c r="B40" s="23">
        <v>41918</v>
      </c>
      <c r="C40" s="24" t="s">
        <v>162</v>
      </c>
      <c r="D40" s="25">
        <v>15</v>
      </c>
      <c r="E40" s="3" t="s">
        <v>92</v>
      </c>
    </row>
    <row r="41" spans="1:5" x14ac:dyDescent="0.25">
      <c r="A41" s="14" t="s">
        <v>193</v>
      </c>
      <c r="B41" s="15">
        <v>41920</v>
      </c>
      <c r="C41" s="16" t="s">
        <v>139</v>
      </c>
      <c r="D41" s="17">
        <v>1</v>
      </c>
      <c r="E41" t="s">
        <v>91</v>
      </c>
    </row>
    <row r="42" spans="1:5" x14ac:dyDescent="0.25">
      <c r="A42" s="14" t="s">
        <v>189</v>
      </c>
      <c r="B42" s="15">
        <v>41921</v>
      </c>
      <c r="C42" s="16" t="s">
        <v>161</v>
      </c>
      <c r="D42" s="17">
        <v>20</v>
      </c>
      <c r="E42" t="s">
        <v>90</v>
      </c>
    </row>
    <row r="43" spans="1:5" x14ac:dyDescent="0.25">
      <c r="A43" s="14" t="s">
        <v>190</v>
      </c>
      <c r="B43" s="15">
        <v>41922</v>
      </c>
      <c r="C43" s="16" t="s">
        <v>160</v>
      </c>
      <c r="D43" s="17">
        <v>21</v>
      </c>
      <c r="E43" t="s">
        <v>88</v>
      </c>
    </row>
    <row r="44" spans="1:5" x14ac:dyDescent="0.25">
      <c r="A44" s="14" t="s">
        <v>190</v>
      </c>
      <c r="B44" s="15">
        <v>41922</v>
      </c>
      <c r="C44" s="16" t="s">
        <v>159</v>
      </c>
      <c r="D44" s="17">
        <v>7</v>
      </c>
      <c r="E44" t="s">
        <v>89</v>
      </c>
    </row>
    <row r="45" spans="1:5" x14ac:dyDescent="0.25">
      <c r="A45" s="14" t="s">
        <v>191</v>
      </c>
      <c r="B45" s="15">
        <v>41923</v>
      </c>
      <c r="C45" s="16" t="s">
        <v>158</v>
      </c>
      <c r="D45" s="17">
        <v>8</v>
      </c>
      <c r="E45" t="s">
        <v>87</v>
      </c>
    </row>
    <row r="46" spans="1:5" s="3" customFormat="1" x14ac:dyDescent="0.25">
      <c r="A46" s="22" t="s">
        <v>191</v>
      </c>
      <c r="B46" s="23">
        <v>41930</v>
      </c>
      <c r="C46" s="24" t="s">
        <v>157</v>
      </c>
      <c r="D46" s="25">
        <v>48</v>
      </c>
      <c r="E46" s="3" t="s">
        <v>85</v>
      </c>
    </row>
    <row r="47" spans="1:5" x14ac:dyDescent="0.25">
      <c r="A47" s="14" t="s">
        <v>191</v>
      </c>
      <c r="B47" s="15">
        <v>41930</v>
      </c>
      <c r="C47" s="28" t="s">
        <v>156</v>
      </c>
      <c r="D47" s="17">
        <v>7</v>
      </c>
      <c r="E47" t="s">
        <v>86</v>
      </c>
    </row>
    <row r="48" spans="1:5" x14ac:dyDescent="0.25">
      <c r="A48" s="14" t="s">
        <v>193</v>
      </c>
      <c r="B48" s="15">
        <v>41941</v>
      </c>
      <c r="C48" s="16" t="s">
        <v>155</v>
      </c>
      <c r="D48" s="17">
        <v>40</v>
      </c>
      <c r="E48" t="s">
        <v>83</v>
      </c>
    </row>
    <row r="49" spans="1:5" x14ac:dyDescent="0.25">
      <c r="A49" s="14" t="s">
        <v>193</v>
      </c>
      <c r="B49" s="15">
        <v>41941</v>
      </c>
      <c r="C49" s="16" t="s">
        <v>154</v>
      </c>
      <c r="D49" s="17">
        <v>5</v>
      </c>
      <c r="E49" t="s">
        <v>84</v>
      </c>
    </row>
    <row r="50" spans="1:5" x14ac:dyDescent="0.25">
      <c r="A50" s="14" t="s">
        <v>189</v>
      </c>
      <c r="B50" s="15">
        <v>41942</v>
      </c>
      <c r="C50" s="16" t="s">
        <v>153</v>
      </c>
      <c r="D50" s="17">
        <v>6</v>
      </c>
      <c r="E50" t="s">
        <v>82</v>
      </c>
    </row>
    <row r="51" spans="1:5" x14ac:dyDescent="0.25">
      <c r="A51" s="14" t="s">
        <v>190</v>
      </c>
      <c r="B51" s="15">
        <v>41943</v>
      </c>
      <c r="C51" s="16" t="s">
        <v>152</v>
      </c>
      <c r="D51" s="17">
        <v>16</v>
      </c>
      <c r="E51" t="s">
        <v>81</v>
      </c>
    </row>
    <row r="52" spans="1:5" s="3" customFormat="1" x14ac:dyDescent="0.25">
      <c r="A52" s="14" t="s">
        <v>191</v>
      </c>
      <c r="B52" s="15">
        <v>41944</v>
      </c>
      <c r="C52" s="16" t="s">
        <v>151</v>
      </c>
      <c r="D52" s="17">
        <v>9</v>
      </c>
      <c r="E52" t="s">
        <v>80</v>
      </c>
    </row>
    <row r="53" spans="1:5" x14ac:dyDescent="0.25">
      <c r="A53" s="22" t="s">
        <v>191</v>
      </c>
      <c r="B53" s="23">
        <v>41944</v>
      </c>
      <c r="C53" s="24" t="s">
        <v>150</v>
      </c>
      <c r="D53" s="25">
        <v>15</v>
      </c>
      <c r="E53" s="3" t="s">
        <v>79</v>
      </c>
    </row>
    <row r="54" spans="1:5" x14ac:dyDescent="0.25">
      <c r="A54" s="14" t="s">
        <v>195</v>
      </c>
      <c r="B54" s="15">
        <v>41947</v>
      </c>
      <c r="C54" s="16" t="s">
        <v>149</v>
      </c>
      <c r="D54" s="17">
        <v>4</v>
      </c>
      <c r="E54" t="s">
        <v>77</v>
      </c>
    </row>
    <row r="55" spans="1:5" x14ac:dyDescent="0.25">
      <c r="A55" s="14" t="s">
        <v>195</v>
      </c>
      <c r="B55" s="15">
        <v>41947</v>
      </c>
      <c r="C55" s="16" t="s">
        <v>148</v>
      </c>
      <c r="D55" s="17">
        <v>27</v>
      </c>
      <c r="E55" t="s">
        <v>78</v>
      </c>
    </row>
    <row r="56" spans="1:5" x14ac:dyDescent="0.25">
      <c r="A56" s="14" t="s">
        <v>189</v>
      </c>
      <c r="B56" s="15">
        <v>41949</v>
      </c>
      <c r="C56" s="16" t="s">
        <v>147</v>
      </c>
      <c r="D56" s="17">
        <v>5</v>
      </c>
      <c r="E56" t="s">
        <v>74</v>
      </c>
    </row>
    <row r="57" spans="1:5" x14ac:dyDescent="0.25">
      <c r="A57" s="14" t="s">
        <v>189</v>
      </c>
      <c r="B57" s="15">
        <v>41949</v>
      </c>
      <c r="C57" s="16" t="s">
        <v>146</v>
      </c>
      <c r="D57" s="17">
        <v>7</v>
      </c>
      <c r="E57" t="s">
        <v>75</v>
      </c>
    </row>
    <row r="58" spans="1:5" x14ac:dyDescent="0.25">
      <c r="A58" s="14" t="s">
        <v>189</v>
      </c>
      <c r="B58" s="15">
        <v>41949</v>
      </c>
      <c r="C58" s="16" t="s">
        <v>145</v>
      </c>
      <c r="D58" s="17">
        <v>6</v>
      </c>
      <c r="E58" t="s">
        <v>76</v>
      </c>
    </row>
    <row r="59" spans="1:5" s="3" customFormat="1" x14ac:dyDescent="0.25">
      <c r="A59" s="22" t="s">
        <v>191</v>
      </c>
      <c r="B59" s="23">
        <v>41951</v>
      </c>
      <c r="C59" s="24" t="s">
        <v>144</v>
      </c>
      <c r="D59" s="25">
        <v>22</v>
      </c>
      <c r="E59" s="3" t="s">
        <v>73</v>
      </c>
    </row>
    <row r="60" spans="1:5" s="12" customFormat="1" x14ac:dyDescent="0.25">
      <c r="A60" s="26" t="s">
        <v>189</v>
      </c>
      <c r="B60" s="27">
        <v>41956</v>
      </c>
      <c r="C60" s="28" t="s">
        <v>143</v>
      </c>
      <c r="D60" s="29">
        <v>10</v>
      </c>
      <c r="E60" s="12" t="s">
        <v>72</v>
      </c>
    </row>
    <row r="61" spans="1:5" x14ac:dyDescent="0.25">
      <c r="A61" s="14" t="s">
        <v>194</v>
      </c>
      <c r="B61" s="15">
        <v>41966</v>
      </c>
      <c r="C61" s="16" t="s">
        <v>142</v>
      </c>
      <c r="D61" s="17">
        <v>35</v>
      </c>
      <c r="E61" t="s">
        <v>71</v>
      </c>
    </row>
    <row r="62" spans="1:5" x14ac:dyDescent="0.25">
      <c r="A62" s="14" t="s">
        <v>194</v>
      </c>
      <c r="B62" s="15">
        <v>41966</v>
      </c>
      <c r="C62" s="16" t="s">
        <v>141</v>
      </c>
      <c r="D62" s="17">
        <v>1</v>
      </c>
      <c r="E62" t="s">
        <v>70</v>
      </c>
    </row>
    <row r="63" spans="1:5" s="3" customFormat="1" x14ac:dyDescent="0.25">
      <c r="A63" s="22" t="s">
        <v>193</v>
      </c>
      <c r="B63" s="23">
        <v>41969</v>
      </c>
      <c r="C63" s="24" t="s">
        <v>140</v>
      </c>
      <c r="D63" s="25">
        <v>10</v>
      </c>
      <c r="E63" s="3" t="s">
        <v>69</v>
      </c>
    </row>
    <row r="64" spans="1:5" s="12" customFormat="1" x14ac:dyDescent="0.25">
      <c r="A64" s="26" t="s">
        <v>191</v>
      </c>
      <c r="B64" s="27">
        <v>42021</v>
      </c>
      <c r="C64" s="28" t="s">
        <v>139</v>
      </c>
      <c r="D64" s="29">
        <v>61</v>
      </c>
      <c r="E64" s="12" t="s">
        <v>68</v>
      </c>
    </row>
    <row r="65" spans="1:5" s="3" customFormat="1" x14ac:dyDescent="0.25">
      <c r="A65" s="22" t="s">
        <v>190</v>
      </c>
      <c r="B65" s="23">
        <v>42027</v>
      </c>
      <c r="C65" s="24" t="s">
        <v>138</v>
      </c>
      <c r="D65" s="25">
        <v>19</v>
      </c>
      <c r="E65" s="3" t="s">
        <v>67</v>
      </c>
    </row>
    <row r="66" spans="1:5" x14ac:dyDescent="0.25">
      <c r="A66" s="14" t="s">
        <v>191</v>
      </c>
      <c r="B66" s="15">
        <v>42028</v>
      </c>
      <c r="C66" s="16" t="s">
        <v>137</v>
      </c>
      <c r="D66" s="17">
        <v>5</v>
      </c>
      <c r="E66" t="s">
        <v>66</v>
      </c>
    </row>
    <row r="67" spans="1:5" x14ac:dyDescent="0.25">
      <c r="A67" s="14" t="s">
        <v>191</v>
      </c>
      <c r="B67" s="15">
        <v>42028</v>
      </c>
      <c r="C67" s="16" t="s">
        <v>136</v>
      </c>
      <c r="D67" s="17">
        <v>2</v>
      </c>
      <c r="E67" t="s">
        <v>65</v>
      </c>
    </row>
    <row r="68" spans="1:5" s="3" customFormat="1" x14ac:dyDescent="0.25">
      <c r="A68" s="22" t="s">
        <v>191</v>
      </c>
      <c r="B68" s="23">
        <v>42028</v>
      </c>
      <c r="C68" s="24" t="s">
        <v>135</v>
      </c>
      <c r="D68" s="25">
        <v>26</v>
      </c>
      <c r="E68" s="3" t="s">
        <v>64</v>
      </c>
    </row>
    <row r="69" spans="1:5" x14ac:dyDescent="0.25">
      <c r="A69" s="14" t="s">
        <v>194</v>
      </c>
      <c r="B69" s="15">
        <v>42029</v>
      </c>
      <c r="C69" s="16" t="s">
        <v>134</v>
      </c>
      <c r="D69" s="17">
        <v>29</v>
      </c>
      <c r="E69" t="s">
        <v>63</v>
      </c>
    </row>
    <row r="70" spans="1:5" x14ac:dyDescent="0.25">
      <c r="A70" s="14" t="s">
        <v>193</v>
      </c>
      <c r="B70" s="15">
        <v>42032</v>
      </c>
      <c r="C70" s="16" t="s">
        <v>133</v>
      </c>
      <c r="D70" s="17">
        <v>6</v>
      </c>
      <c r="E70" t="s">
        <v>62</v>
      </c>
    </row>
    <row r="71" spans="1:5" x14ac:dyDescent="0.25">
      <c r="A71" s="14" t="s">
        <v>190</v>
      </c>
      <c r="B71" s="15">
        <v>42034</v>
      </c>
      <c r="C71" s="16" t="s">
        <v>132</v>
      </c>
      <c r="D71" s="17">
        <v>2</v>
      </c>
      <c r="E71" t="s">
        <v>61</v>
      </c>
    </row>
    <row r="72" spans="1:5" x14ac:dyDescent="0.25">
      <c r="A72" s="14" t="s">
        <v>194</v>
      </c>
      <c r="B72" s="15">
        <v>42036</v>
      </c>
      <c r="C72" s="16" t="s">
        <v>131</v>
      </c>
      <c r="D72" s="17">
        <v>1</v>
      </c>
      <c r="E72" t="s">
        <v>60</v>
      </c>
    </row>
    <row r="73" spans="1:5" s="3" customFormat="1" x14ac:dyDescent="0.25">
      <c r="A73" s="22" t="s">
        <v>190</v>
      </c>
      <c r="B73" s="23">
        <v>42041</v>
      </c>
      <c r="C73" s="24" t="s">
        <v>130</v>
      </c>
      <c r="D73" s="25">
        <v>35</v>
      </c>
      <c r="E73" s="3" t="s">
        <v>58</v>
      </c>
    </row>
    <row r="74" spans="1:5" x14ac:dyDescent="0.25">
      <c r="A74" s="14" t="s">
        <v>190</v>
      </c>
      <c r="B74" s="15">
        <v>42041</v>
      </c>
      <c r="C74" s="16" t="s">
        <v>129</v>
      </c>
      <c r="D74" s="17">
        <v>8</v>
      </c>
      <c r="E74" t="s">
        <v>59</v>
      </c>
    </row>
    <row r="75" spans="1:5" x14ac:dyDescent="0.25">
      <c r="A75" s="14" t="s">
        <v>192</v>
      </c>
      <c r="B75" s="15">
        <v>42058</v>
      </c>
      <c r="C75" s="16" t="s">
        <v>128</v>
      </c>
      <c r="D75" s="17">
        <v>47</v>
      </c>
      <c r="E75" t="s">
        <v>57</v>
      </c>
    </row>
    <row r="76" spans="1:5" x14ac:dyDescent="0.25">
      <c r="A76" s="14" t="s">
        <v>193</v>
      </c>
      <c r="B76" s="15">
        <v>42060</v>
      </c>
      <c r="C76" s="16" t="s">
        <v>127</v>
      </c>
      <c r="D76" s="17">
        <v>16</v>
      </c>
      <c r="E76" t="s">
        <v>56</v>
      </c>
    </row>
    <row r="77" spans="1:5" x14ac:dyDescent="0.25">
      <c r="A77" s="14" t="s">
        <v>192</v>
      </c>
      <c r="B77" s="15">
        <v>42079</v>
      </c>
      <c r="C77" s="16" t="s">
        <v>126</v>
      </c>
      <c r="D77" s="17">
        <v>11</v>
      </c>
      <c r="E77" t="s">
        <v>55</v>
      </c>
    </row>
    <row r="78" spans="1:5" x14ac:dyDescent="0.25">
      <c r="A78" s="14" t="s">
        <v>191</v>
      </c>
      <c r="B78" s="15">
        <v>42084</v>
      </c>
      <c r="C78" s="16" t="s">
        <v>125</v>
      </c>
      <c r="D78" s="17">
        <v>41</v>
      </c>
      <c r="E78" t="s">
        <v>54</v>
      </c>
    </row>
    <row r="79" spans="1:5" x14ac:dyDescent="0.25">
      <c r="A79" s="14" t="s">
        <v>189</v>
      </c>
      <c r="B79" s="15">
        <v>42089</v>
      </c>
      <c r="C79" s="16" t="s">
        <v>124</v>
      </c>
      <c r="D79" s="17">
        <v>20</v>
      </c>
      <c r="E79" t="s">
        <v>53</v>
      </c>
    </row>
    <row r="80" spans="1:5" s="3" customFormat="1" x14ac:dyDescent="0.25">
      <c r="A80" s="22" t="s">
        <v>190</v>
      </c>
      <c r="B80" s="23">
        <v>42090</v>
      </c>
      <c r="C80" s="24" t="s">
        <v>123</v>
      </c>
      <c r="D80" s="25">
        <v>22</v>
      </c>
      <c r="E80" s="3" t="s">
        <v>52</v>
      </c>
    </row>
    <row r="81" spans="1:5" x14ac:dyDescent="0.25">
      <c r="A81" s="14" t="s">
        <v>189</v>
      </c>
      <c r="B81" s="15">
        <v>42103</v>
      </c>
      <c r="C81" s="16" t="s">
        <v>122</v>
      </c>
      <c r="D81" s="17">
        <v>18</v>
      </c>
      <c r="E81" t="s">
        <v>51</v>
      </c>
    </row>
  </sheetData>
  <sortState ref="B1:E71">
    <sortCondition ref="B1"/>
  </sortState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Volumétrie par type</vt:lpstr>
      <vt:lpstr>Synthèse Activité</vt:lpstr>
      <vt:lpstr>Historique versions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Prud'hon</dc:creator>
  <cp:lastModifiedBy>Laurent Prud'hon</cp:lastModifiedBy>
  <dcterms:created xsi:type="dcterms:W3CDTF">2015-04-14T20:55:52Z</dcterms:created>
  <dcterms:modified xsi:type="dcterms:W3CDTF">2015-04-15T00:21:18Z</dcterms:modified>
</cp:coreProperties>
</file>