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on Warner\Downloads\School\AERSP450\aersp450_project2\"/>
    </mc:Choice>
  </mc:AlternateContent>
  <xr:revisionPtr revIDLastSave="0" documentId="13_ncr:1_{4C028C68-6D36-438E-83B5-122B1119D543}" xr6:coauthVersionLast="47" xr6:coauthVersionMax="47" xr10:uidLastSave="{00000000-0000-0000-0000-000000000000}"/>
  <bookViews>
    <workbookView xWindow="-120" yWindow="-120" windowWidth="38640" windowHeight="21120" xr2:uid="{D7924384-22E4-439D-AAB4-66BD46327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/>
  <c r="D20" i="1"/>
  <c r="D18" i="1"/>
</calcChain>
</file>

<file path=xl/sharedStrings.xml><?xml version="1.0" encoding="utf-8"?>
<sst xmlns="http://schemas.openxmlformats.org/spreadsheetml/2006/main" count="47" uniqueCount="26">
  <si>
    <t>Orbit</t>
  </si>
  <si>
    <t>Dataset</t>
  </si>
  <si>
    <t>Semi-major axis, a (km)</t>
  </si>
  <si>
    <t>Eccentricity, e</t>
  </si>
  <si>
    <t>Inclination, I (rad)</t>
  </si>
  <si>
    <t>RAAN (rad)</t>
  </si>
  <si>
    <t>AOP (rad)</t>
  </si>
  <si>
    <t>Gauss</t>
  </si>
  <si>
    <t>Orbital elements</t>
  </si>
  <si>
    <t>Unique Orbits</t>
  </si>
  <si>
    <t>Gibbs</t>
  </si>
  <si>
    <t>7a</t>
  </si>
  <si>
    <t>7b</t>
  </si>
  <si>
    <t>7c</t>
  </si>
  <si>
    <t>8a</t>
  </si>
  <si>
    <t>8b</t>
  </si>
  <si>
    <t>8c</t>
  </si>
  <si>
    <t>Correct Root</t>
  </si>
  <si>
    <t>Transfer</t>
  </si>
  <si>
    <t>Total</t>
  </si>
  <si>
    <t>r1 (km)</t>
  </si>
  <si>
    <t>r2 (km)</t>
  </si>
  <si>
    <t>r3 (km)</t>
  </si>
  <si>
    <t>v2 (km/s)</t>
  </si>
  <si>
    <t>r2 magnitude</t>
  </si>
  <si>
    <t>Delta V (km/s)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</si>
</sst>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2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2" xfId="0" applyNumberFormat="1" applyBorder="1"/>
    <xf numFmtId="165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0" borderId="0" xfId="0" applyNumberFormat="1" applyFont="1"/>
    <xf numFmtId="0" fontId="0" fillId="0" borderId="0" xfId="0" applyAlignment="1">
      <alignment horizontal="right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11" fontId="1" fillId="0" borderId="2" xfId="0" applyNumberFormat="1" applyFont="1" applyBorder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DA1D-30C0-4E8F-8C19-FFB69EC8BA6F}">
  <dimension ref="B3:L76"/>
  <sheetViews>
    <sheetView tabSelected="1" zoomScale="90" zoomScaleNormal="90" workbookViewId="0">
      <selection activeCell="P32" sqref="P32"/>
    </sheetView>
  </sheetViews>
  <sheetFormatPr defaultRowHeight="15" x14ac:dyDescent="0.25"/>
  <cols>
    <col min="1" max="1" width="12" bestFit="1" customWidth="1"/>
    <col min="2" max="2" width="16.140625" bestFit="1" customWidth="1"/>
    <col min="3" max="3" width="7.7109375" bestFit="1" customWidth="1"/>
    <col min="4" max="4" width="22.140625" bestFit="1" customWidth="1"/>
    <col min="5" max="5" width="13.42578125" bestFit="1" customWidth="1"/>
    <col min="6" max="6" width="17.28515625" bestFit="1" customWidth="1"/>
    <col min="7" max="7" width="10.85546875" bestFit="1" customWidth="1"/>
    <col min="8" max="8" width="9.5703125" bestFit="1" customWidth="1"/>
    <col min="9" max="12" width="9.28515625" bestFit="1" customWidth="1"/>
  </cols>
  <sheetData>
    <row r="3" spans="2:10" x14ac:dyDescent="0.25">
      <c r="C3" s="1"/>
    </row>
    <row r="4" spans="2:10" x14ac:dyDescent="0.25">
      <c r="B4" t="s">
        <v>8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J4" t="s">
        <v>0</v>
      </c>
    </row>
    <row r="5" spans="2:10" x14ac:dyDescent="0.25">
      <c r="C5">
        <v>1</v>
      </c>
      <c r="D5" s="8">
        <v>7000.0068675271996</v>
      </c>
      <c r="E5" s="7">
        <v>1.0002895265356001E-2</v>
      </c>
      <c r="F5" s="7">
        <v>1.30899579369566</v>
      </c>
      <c r="G5" s="7">
        <v>0.61086451545005804</v>
      </c>
      <c r="H5" s="7">
        <v>-1.7976357934453999</v>
      </c>
      <c r="J5">
        <v>1</v>
      </c>
    </row>
    <row r="6" spans="2:10" x14ac:dyDescent="0.25">
      <c r="C6">
        <v>2</v>
      </c>
      <c r="D6" s="8">
        <v>10964.9780889047</v>
      </c>
      <c r="E6" s="7">
        <v>0.36798811345531202</v>
      </c>
      <c r="F6" s="7">
        <v>1.3089978420096999</v>
      </c>
      <c r="G6" s="7">
        <v>0.61086432063321405</v>
      </c>
      <c r="H6" s="7">
        <v>-1.79768657676368</v>
      </c>
      <c r="J6" s="2">
        <v>2</v>
      </c>
    </row>
    <row r="7" spans="2:10" x14ac:dyDescent="0.25">
      <c r="C7">
        <v>3</v>
      </c>
      <c r="D7" s="8">
        <v>10964.976109540899</v>
      </c>
      <c r="E7" s="7">
        <v>0.36798975578055698</v>
      </c>
      <c r="F7" s="7">
        <v>1.3089976913647501</v>
      </c>
      <c r="G7" s="7">
        <v>0.61086514823094196</v>
      </c>
      <c r="H7" s="7">
        <v>-1.79768826396559</v>
      </c>
      <c r="J7">
        <v>2</v>
      </c>
    </row>
    <row r="8" spans="2:10" x14ac:dyDescent="0.25">
      <c r="C8">
        <v>4</v>
      </c>
      <c r="D8" s="8">
        <v>18464.7743160838</v>
      </c>
      <c r="E8" s="7">
        <v>0.62470639133399797</v>
      </c>
      <c r="F8" s="7">
        <v>1.30899756460371</v>
      </c>
      <c r="G8" s="7">
        <v>0.61086556043370799</v>
      </c>
      <c r="H8" s="7">
        <v>-1.7977007035813599</v>
      </c>
      <c r="J8" s="2">
        <v>3</v>
      </c>
    </row>
    <row r="9" spans="2:10" x14ac:dyDescent="0.25">
      <c r="C9">
        <v>5</v>
      </c>
      <c r="D9" s="8">
        <v>18465.1481871621</v>
      </c>
      <c r="E9" s="7">
        <v>0.62469335645470103</v>
      </c>
      <c r="F9" s="7">
        <v>1.30899695288679</v>
      </c>
      <c r="G9" s="7">
        <v>0.61086520526326904</v>
      </c>
      <c r="H9" s="7">
        <v>-1.79770144418184</v>
      </c>
      <c r="J9">
        <v>3</v>
      </c>
    </row>
    <row r="10" spans="2:10" x14ac:dyDescent="0.25">
      <c r="C10">
        <v>6</v>
      </c>
      <c r="D10" s="8">
        <v>24465.045262627202</v>
      </c>
      <c r="E10" s="7">
        <v>0.71673793995458601</v>
      </c>
      <c r="F10" s="7">
        <v>1.3089972262962299</v>
      </c>
      <c r="G10" s="7">
        <v>0.61086634319896105</v>
      </c>
      <c r="H10" s="7">
        <v>-1.79768345100992</v>
      </c>
      <c r="J10" s="2">
        <v>4</v>
      </c>
    </row>
    <row r="11" spans="2:10" x14ac:dyDescent="0.25">
      <c r="C11">
        <v>7</v>
      </c>
      <c r="D11" s="8">
        <v>41999.684923528097</v>
      </c>
      <c r="E11" s="7">
        <v>9.9978627032869995E-3</v>
      </c>
      <c r="F11" s="7">
        <v>1.3089963218282299</v>
      </c>
      <c r="G11" s="7">
        <v>0.61086542011743905</v>
      </c>
      <c r="H11" s="7">
        <v>-1.79774582982106</v>
      </c>
      <c r="J11" s="2">
        <v>5</v>
      </c>
    </row>
    <row r="12" spans="2:10" x14ac:dyDescent="0.25">
      <c r="C12">
        <v>8</v>
      </c>
      <c r="D12" s="8">
        <v>41999.910380040797</v>
      </c>
      <c r="E12" s="7">
        <v>9.9978520280089994E-3</v>
      </c>
      <c r="F12" s="7">
        <v>1.3089965154124801</v>
      </c>
      <c r="G12" s="7">
        <v>0.61086549046107097</v>
      </c>
      <c r="H12" s="7">
        <v>-1.7976445337598601</v>
      </c>
      <c r="J12">
        <v>5</v>
      </c>
    </row>
    <row r="15" spans="2:10" x14ac:dyDescent="0.25">
      <c r="B15" t="s">
        <v>9</v>
      </c>
      <c r="C15" t="s">
        <v>0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2:10" x14ac:dyDescent="0.25">
      <c r="C16" s="9">
        <v>1</v>
      </c>
      <c r="D16" s="8">
        <v>7000.0068675271996</v>
      </c>
      <c r="E16" s="7">
        <v>1.0002895265356001E-2</v>
      </c>
      <c r="F16" s="7">
        <v>1.30899579369566</v>
      </c>
      <c r="G16" s="7">
        <v>0.61086451545005804</v>
      </c>
      <c r="H16" s="7">
        <v>-1.7976357934453999</v>
      </c>
    </row>
    <row r="17" spans="2:12" x14ac:dyDescent="0.25">
      <c r="C17" s="9">
        <v>2</v>
      </c>
      <c r="D17" s="8">
        <v>10964.9780889047</v>
      </c>
      <c r="E17" s="7">
        <v>0.36798811345531202</v>
      </c>
      <c r="F17" s="7">
        <v>1.3089978420096999</v>
      </c>
      <c r="G17" s="7">
        <v>0.61086432063321405</v>
      </c>
      <c r="H17" s="7">
        <v>-1.79768657676368</v>
      </c>
    </row>
    <row r="18" spans="2:12" x14ac:dyDescent="0.25">
      <c r="C18" s="9">
        <v>3</v>
      </c>
      <c r="D18" s="8">
        <f>AVERAGE(D8:D9)</f>
        <v>18464.96125162295</v>
      </c>
      <c r="E18" s="7">
        <v>0.62470639133399797</v>
      </c>
      <c r="F18" s="7">
        <v>1.30899756460371</v>
      </c>
      <c r="G18" s="7">
        <v>0.61086556043370799</v>
      </c>
      <c r="H18" s="7">
        <v>-1.7977007035813599</v>
      </c>
    </row>
    <row r="19" spans="2:12" x14ac:dyDescent="0.25">
      <c r="C19" s="9">
        <v>4</v>
      </c>
      <c r="D19" s="8">
        <v>24465.045262627202</v>
      </c>
      <c r="E19" s="7">
        <v>0.71673793995458601</v>
      </c>
      <c r="F19" s="7">
        <v>1.3089972262962299</v>
      </c>
      <c r="G19" s="7">
        <v>0.61086634319896105</v>
      </c>
      <c r="H19" s="7">
        <v>-1.79768345100992</v>
      </c>
    </row>
    <row r="20" spans="2:12" x14ac:dyDescent="0.25">
      <c r="C20" s="9">
        <v>5</v>
      </c>
      <c r="D20" s="8">
        <f>AVERAGE(D11:D12)</f>
        <v>41999.797651784451</v>
      </c>
      <c r="E20" s="7">
        <v>9.9978627032869995E-3</v>
      </c>
      <c r="F20" s="7">
        <v>1.3089963218282299</v>
      </c>
      <c r="G20" s="7">
        <v>0.61086542011743905</v>
      </c>
      <c r="H20" s="7">
        <v>-1.79774582982106</v>
      </c>
    </row>
    <row r="25" spans="2:12" x14ac:dyDescent="0.25">
      <c r="B25" t="s">
        <v>7</v>
      </c>
      <c r="C25" t="s">
        <v>1</v>
      </c>
      <c r="D25" s="13" t="s">
        <v>20</v>
      </c>
      <c r="E25" s="14"/>
      <c r="F25" s="15"/>
      <c r="G25" s="13" t="s">
        <v>21</v>
      </c>
      <c r="H25" s="14"/>
      <c r="I25" s="15"/>
      <c r="J25" s="13" t="s">
        <v>22</v>
      </c>
      <c r="K25" s="14"/>
      <c r="L25" s="14"/>
    </row>
    <row r="26" spans="2:12" x14ac:dyDescent="0.25">
      <c r="C26" s="5">
        <v>1</v>
      </c>
      <c r="D26" s="3">
        <v>3457.8934740854902</v>
      </c>
      <c r="E26" s="4">
        <v>456.51140880565299</v>
      </c>
      <c r="F26" s="4">
        <v>-6006.3788149405</v>
      </c>
      <c r="G26" s="3">
        <v>3482.6265611099898</v>
      </c>
      <c r="H26" s="4">
        <v>478.99506335916197</v>
      </c>
      <c r="I26" s="4">
        <v>-5990.5876860381804</v>
      </c>
      <c r="J26" s="3">
        <v>3507.2617591271201</v>
      </c>
      <c r="K26" s="4">
        <v>501.46525436921598</v>
      </c>
      <c r="L26" s="4">
        <v>-5974.6281748262199</v>
      </c>
    </row>
    <row r="27" spans="2:12" x14ac:dyDescent="0.25">
      <c r="C27" s="5">
        <v>2</v>
      </c>
      <c r="D27" s="3">
        <v>7943.6282475590697</v>
      </c>
      <c r="E27" s="4">
        <v>7659.60781759785</v>
      </c>
      <c r="F27" s="4">
        <v>6412.1172100076601</v>
      </c>
      <c r="G27" s="3">
        <v>7928.3042207161598</v>
      </c>
      <c r="H27" s="4">
        <v>7663.9194034117099</v>
      </c>
      <c r="I27" s="4">
        <v>6458.1012268900104</v>
      </c>
      <c r="J27" s="3">
        <v>7912.84264990258</v>
      </c>
      <c r="K27" s="4">
        <v>7668.0980317694502</v>
      </c>
      <c r="L27" s="4">
        <v>6503.9732056235998</v>
      </c>
    </row>
    <row r="28" spans="2:12" x14ac:dyDescent="0.25">
      <c r="C28" s="5">
        <v>3</v>
      </c>
      <c r="D28" s="3">
        <v>-884.50466297603396</v>
      </c>
      <c r="E28" s="4">
        <v>4073.1184698008101</v>
      </c>
      <c r="F28" s="4">
        <v>14345.4288176262</v>
      </c>
      <c r="G28" s="3">
        <v>-916.90502980944495</v>
      </c>
      <c r="H28" s="4">
        <v>4050.8962562453198</v>
      </c>
      <c r="I28" s="4">
        <v>14346.8496570895</v>
      </c>
      <c r="J28" s="3">
        <v>-949.29543399943202</v>
      </c>
      <c r="K28" s="4">
        <v>4028.6300278246699</v>
      </c>
      <c r="L28" s="4">
        <v>14348.1146119107</v>
      </c>
    </row>
    <row r="29" spans="2:12" x14ac:dyDescent="0.25">
      <c r="C29" s="5">
        <v>4</v>
      </c>
      <c r="D29" s="3">
        <v>3391.85010838479</v>
      </c>
      <c r="E29" s="4">
        <v>11323.484288252699</v>
      </c>
      <c r="F29" s="4">
        <v>27356.6241962899</v>
      </c>
      <c r="G29" s="3">
        <v>3354.01825800392</v>
      </c>
      <c r="H29" s="4">
        <v>11303.645998988501</v>
      </c>
      <c r="I29" s="4">
        <v>27376.959803198301</v>
      </c>
      <c r="J29" s="3">
        <v>3316.1645153629902</v>
      </c>
      <c r="K29" s="4">
        <v>11283.733921301</v>
      </c>
      <c r="L29" s="4">
        <v>27397.116694489301</v>
      </c>
    </row>
    <row r="30" spans="2:12" x14ac:dyDescent="0.25">
      <c r="C30" s="5">
        <v>5</v>
      </c>
      <c r="D30" s="3">
        <v>-10566.6380473442</v>
      </c>
      <c r="E30" s="4">
        <v>-947.74095670863005</v>
      </c>
      <c r="F30" s="4">
        <v>19721.7636518775</v>
      </c>
      <c r="G30" s="3">
        <v>-10587.175916463801</v>
      </c>
      <c r="H30" s="4">
        <v>-983.756989606037</v>
      </c>
      <c r="I30" s="4">
        <v>19655.622115193299</v>
      </c>
      <c r="J30" s="3">
        <v>-10607.549774334901</v>
      </c>
      <c r="K30" s="4">
        <v>-1019.75778261067</v>
      </c>
      <c r="L30" s="4">
        <v>19589.176083478898</v>
      </c>
    </row>
    <row r="31" spans="2:12" x14ac:dyDescent="0.25">
      <c r="C31" s="5">
        <v>6</v>
      </c>
      <c r="D31" s="3">
        <v>12872.5057734116</v>
      </c>
      <c r="E31" s="4">
        <v>17737.854650297901</v>
      </c>
      <c r="F31" s="4">
        <v>26671.546063037</v>
      </c>
      <c r="G31" s="3">
        <v>12845.1541364693</v>
      </c>
      <c r="H31" s="4">
        <v>17744.178858258601</v>
      </c>
      <c r="I31" s="4">
        <v>26749.429436893399</v>
      </c>
      <c r="J31" s="3">
        <v>12817.6773134466</v>
      </c>
      <c r="K31" s="4">
        <v>17750.330136213099</v>
      </c>
      <c r="L31" s="4">
        <v>26827.052120430599</v>
      </c>
    </row>
    <row r="32" spans="2:12" x14ac:dyDescent="0.25">
      <c r="C32" t="s">
        <v>11</v>
      </c>
      <c r="D32" s="3">
        <v>-54161.322937640398</v>
      </c>
      <c r="E32" s="4">
        <v>-13129.383340819</v>
      </c>
      <c r="F32" s="4">
        <v>130877.57428698</v>
      </c>
      <c r="G32" s="3">
        <v>-54646.427844456703</v>
      </c>
      <c r="H32" s="4">
        <v>-13456.2680694665</v>
      </c>
      <c r="I32" s="4">
        <v>130506.774814873</v>
      </c>
      <c r="J32" s="3">
        <v>-55131.494079999502</v>
      </c>
      <c r="K32" s="4">
        <v>-13783.1432727106</v>
      </c>
      <c r="L32" s="4">
        <v>130135.88300959</v>
      </c>
    </row>
    <row r="33" spans="2:12" x14ac:dyDescent="0.25">
      <c r="C33" t="s">
        <v>12</v>
      </c>
      <c r="D33" s="3">
        <v>-16248.9153943984</v>
      </c>
      <c r="E33" s="4">
        <v>-4289.43302747082</v>
      </c>
      <c r="F33" s="4">
        <v>49696.217808047397</v>
      </c>
      <c r="G33" s="3">
        <v>-16428.020471308901</v>
      </c>
      <c r="H33" s="4">
        <v>-4390.48437459876</v>
      </c>
      <c r="I33" s="4">
        <v>49562.290666030298</v>
      </c>
      <c r="J33" s="3">
        <v>-16606.893603550499</v>
      </c>
      <c r="K33" s="4">
        <v>-4491.4737324667803</v>
      </c>
      <c r="L33" s="4">
        <v>49427.663772771397</v>
      </c>
    </row>
    <row r="34" spans="2:12" x14ac:dyDescent="0.25">
      <c r="C34" s="1" t="s">
        <v>13</v>
      </c>
      <c r="D34" s="3">
        <v>23032.1883466416</v>
      </c>
      <c r="E34" s="4">
        <v>4869.6530824843603</v>
      </c>
      <c r="F34" s="4">
        <v>-34415.910445747599</v>
      </c>
      <c r="G34" s="3">
        <v>23170.6708111841</v>
      </c>
      <c r="H34" s="4">
        <v>5002.7162960067799</v>
      </c>
      <c r="I34" s="4">
        <v>-34305.558863531602</v>
      </c>
      <c r="J34" s="3">
        <v>23308.504175505801</v>
      </c>
      <c r="K34" s="4">
        <v>5135.6393626346699</v>
      </c>
      <c r="L34" s="4">
        <v>-34194.246254466198</v>
      </c>
    </row>
    <row r="35" spans="2:12" x14ac:dyDescent="0.25">
      <c r="C35" t="s">
        <v>14</v>
      </c>
      <c r="D35" s="3">
        <v>121425.72760760201</v>
      </c>
      <c r="E35" s="4">
        <v>134662.49327890499</v>
      </c>
      <c r="F35" s="4">
        <v>277952.14481752098</v>
      </c>
      <c r="G35" s="3">
        <v>120153.21936314899</v>
      </c>
      <c r="H35" s="4">
        <v>134070.465022177</v>
      </c>
      <c r="I35" s="4">
        <v>278853.639289213</v>
      </c>
      <c r="J35" s="3">
        <v>118880.704446355</v>
      </c>
      <c r="K35" s="4">
        <v>133478.429320161</v>
      </c>
      <c r="L35" s="4">
        <v>279755.11827550997</v>
      </c>
    </row>
    <row r="36" spans="2:12" x14ac:dyDescent="0.25">
      <c r="C36" s="1" t="s">
        <v>15</v>
      </c>
      <c r="D36" s="3">
        <v>11438.0175262023</v>
      </c>
      <c r="E36" s="4">
        <v>19706.531287187201</v>
      </c>
      <c r="F36" s="4">
        <v>35760.684782195203</v>
      </c>
      <c r="G36" s="3">
        <v>11266.488483086199</v>
      </c>
      <c r="H36" s="4">
        <v>19619.9897736155</v>
      </c>
      <c r="I36" s="4">
        <v>35863.295133411702</v>
      </c>
      <c r="J36" s="3">
        <v>11094.659301407601</v>
      </c>
      <c r="K36" s="4">
        <v>19532.925583932301</v>
      </c>
      <c r="L36" s="4">
        <v>35964.950087555102</v>
      </c>
    </row>
    <row r="37" spans="2:12" x14ac:dyDescent="0.25">
      <c r="C37" t="s">
        <v>16</v>
      </c>
      <c r="D37" s="3">
        <v>-19200.721985920001</v>
      </c>
      <c r="E37" s="4">
        <v>-12316.1899079632</v>
      </c>
      <c r="F37" s="4">
        <v>-31705.4080257307</v>
      </c>
      <c r="G37" s="3">
        <v>-19066.072129132601</v>
      </c>
      <c r="H37" s="4">
        <v>-12262.462289327999</v>
      </c>
      <c r="I37" s="4">
        <v>-31826.489312484598</v>
      </c>
      <c r="J37" s="3">
        <v>-18930.773155994601</v>
      </c>
      <c r="K37" s="4">
        <v>-12208.3171869292</v>
      </c>
      <c r="L37" s="4">
        <v>-31946.487045726601</v>
      </c>
    </row>
    <row r="40" spans="2:12" x14ac:dyDescent="0.25">
      <c r="B40" t="s">
        <v>17</v>
      </c>
      <c r="D40" t="s">
        <v>1</v>
      </c>
      <c r="E40" s="12" t="s">
        <v>24</v>
      </c>
    </row>
    <row r="41" spans="2:12" x14ac:dyDescent="0.25">
      <c r="D41" s="5">
        <v>1</v>
      </c>
      <c r="E41" s="3">
        <v>6945.8811434535501</v>
      </c>
    </row>
    <row r="42" spans="2:12" x14ac:dyDescent="0.25">
      <c r="D42" s="5">
        <v>2</v>
      </c>
      <c r="E42" s="3">
        <v>12778.917790445899</v>
      </c>
    </row>
    <row r="43" spans="2:12" x14ac:dyDescent="0.25">
      <c r="D43" s="5">
        <v>3</v>
      </c>
      <c r="E43" s="3">
        <v>14935.948928530701</v>
      </c>
    </row>
    <row r="44" spans="2:12" x14ac:dyDescent="0.25">
      <c r="D44" s="5">
        <v>4</v>
      </c>
      <c r="E44" s="3">
        <v>29808.048903130399</v>
      </c>
    </row>
    <row r="45" spans="2:12" x14ac:dyDescent="0.25">
      <c r="D45" s="5">
        <v>5</v>
      </c>
      <c r="E45" s="3">
        <v>22347.249325946701</v>
      </c>
    </row>
    <row r="46" spans="2:12" x14ac:dyDescent="0.25">
      <c r="D46" s="5">
        <v>6</v>
      </c>
      <c r="E46" s="3">
        <v>34574.352392241002</v>
      </c>
    </row>
    <row r="47" spans="2:12" x14ac:dyDescent="0.25">
      <c r="D47" t="s">
        <v>11</v>
      </c>
      <c r="E47" s="3">
        <v>142124.317057626</v>
      </c>
    </row>
    <row r="48" spans="2:12" x14ac:dyDescent="0.25">
      <c r="D48" t="s">
        <v>12</v>
      </c>
      <c r="E48" s="3">
        <v>52398.252506294302</v>
      </c>
    </row>
    <row r="49" spans="2:6" x14ac:dyDescent="0.25">
      <c r="D49" t="s">
        <v>13</v>
      </c>
      <c r="E49" s="3">
        <v>41698.663349293398</v>
      </c>
    </row>
    <row r="50" spans="2:6" x14ac:dyDescent="0.25">
      <c r="D50" t="s">
        <v>14</v>
      </c>
      <c r="E50" s="3">
        <v>331920.22815645102</v>
      </c>
    </row>
    <row r="51" spans="2:6" x14ac:dyDescent="0.25">
      <c r="D51" t="s">
        <v>15</v>
      </c>
      <c r="E51" s="3">
        <v>42403.463293487897</v>
      </c>
    </row>
    <row r="52" spans="2:6" x14ac:dyDescent="0.25">
      <c r="D52" t="s">
        <v>16</v>
      </c>
      <c r="E52" s="3">
        <v>39074.397113557199</v>
      </c>
    </row>
    <row r="55" spans="2:6" x14ac:dyDescent="0.25">
      <c r="B55" t="s">
        <v>10</v>
      </c>
      <c r="C55" t="s">
        <v>1</v>
      </c>
      <c r="D55" s="16" t="s">
        <v>23</v>
      </c>
      <c r="E55" s="17"/>
      <c r="F55" s="17"/>
    </row>
    <row r="56" spans="2:6" x14ac:dyDescent="0.25">
      <c r="C56" s="5">
        <v>1</v>
      </c>
      <c r="D56" s="6">
        <v>5.0778940980423704</v>
      </c>
      <c r="E56" s="7">
        <v>4.6238365350665402</v>
      </c>
      <c r="F56" s="7">
        <v>3.2657895162078399</v>
      </c>
    </row>
    <row r="57" spans="2:6" x14ac:dyDescent="0.25">
      <c r="C57" s="5">
        <v>2</v>
      </c>
      <c r="D57" s="6">
        <v>-1.6151706160817101</v>
      </c>
      <c r="E57" s="7">
        <v>0.44542888129638403</v>
      </c>
      <c r="F57" s="7">
        <v>4.8192026918581998</v>
      </c>
    </row>
    <row r="58" spans="2:6" x14ac:dyDescent="0.25">
      <c r="C58" s="5">
        <v>3</v>
      </c>
      <c r="D58" s="6">
        <v>-3.3992252514004302</v>
      </c>
      <c r="E58" s="7">
        <v>-2.3340701347712098</v>
      </c>
      <c r="F58" s="7">
        <v>0.14091076733714</v>
      </c>
    </row>
    <row r="59" spans="2:6" x14ac:dyDescent="0.25">
      <c r="C59" s="5">
        <v>4</v>
      </c>
      <c r="D59" s="6">
        <v>-1.8170414829129999</v>
      </c>
      <c r="E59" s="7">
        <v>-0.95431759112549097</v>
      </c>
      <c r="F59" s="7">
        <v>0.97213310585230694</v>
      </c>
    </row>
    <row r="60" spans="2:6" x14ac:dyDescent="0.25">
      <c r="C60" s="5">
        <v>5</v>
      </c>
      <c r="D60" s="6">
        <v>-0.98222164990240801</v>
      </c>
      <c r="E60" s="7">
        <v>-1.7289888527129</v>
      </c>
      <c r="F60" s="7">
        <v>-3.18316192114187</v>
      </c>
    </row>
    <row r="61" spans="2:6" x14ac:dyDescent="0.25">
      <c r="C61" s="5">
        <v>6</v>
      </c>
      <c r="D61" s="6">
        <v>-0.862401176851191</v>
      </c>
      <c r="E61" s="7">
        <v>0.19622303774758201</v>
      </c>
      <c r="F61" s="7">
        <v>2.4459521587211199</v>
      </c>
    </row>
    <row r="62" spans="2:6" x14ac:dyDescent="0.25">
      <c r="C62" t="s">
        <v>11</v>
      </c>
      <c r="D62" s="6">
        <v>-0.862401176851191</v>
      </c>
      <c r="E62" s="7">
        <v>0.19622303774758201</v>
      </c>
      <c r="F62" s="7">
        <v>2.4459521587211199</v>
      </c>
    </row>
    <row r="63" spans="2:6" x14ac:dyDescent="0.25">
      <c r="C63" t="s">
        <v>12</v>
      </c>
      <c r="D63" s="6">
        <v>0</v>
      </c>
      <c r="E63" s="7">
        <v>0</v>
      </c>
      <c r="F63" s="7">
        <v>0</v>
      </c>
    </row>
    <row r="64" spans="2:6" x14ac:dyDescent="0.25">
      <c r="C64" s="1" t="s">
        <v>13</v>
      </c>
      <c r="D64" s="6">
        <v>1.9354270420772599</v>
      </c>
      <c r="E64" s="7">
        <v>1.8630748590081001</v>
      </c>
      <c r="F64" s="7">
        <v>1.5526254070279</v>
      </c>
    </row>
    <row r="65" spans="3:6" x14ac:dyDescent="0.25">
      <c r="C65" t="s">
        <v>14</v>
      </c>
      <c r="D65" s="6">
        <v>-0.862401176851191</v>
      </c>
      <c r="E65" s="7">
        <v>0.19622303774758201</v>
      </c>
      <c r="F65" s="7">
        <v>2.4459521587211199</v>
      </c>
    </row>
    <row r="66" spans="3:6" x14ac:dyDescent="0.25">
      <c r="C66" s="1" t="s">
        <v>15</v>
      </c>
      <c r="D66" s="6">
        <v>-2.4050201594630898</v>
      </c>
      <c r="E66" s="7">
        <v>-1.2160047395598299</v>
      </c>
      <c r="F66" s="7">
        <v>1.4307568686085701</v>
      </c>
    </row>
    <row r="67" spans="3:6" x14ac:dyDescent="0.25">
      <c r="C67" t="s">
        <v>16</v>
      </c>
      <c r="D67" s="6">
        <v>1.9354270420772599</v>
      </c>
      <c r="E67" s="7">
        <v>1.8630748590081001</v>
      </c>
      <c r="F67" s="7">
        <v>1.5526254070279</v>
      </c>
    </row>
    <row r="71" spans="3:6" x14ac:dyDescent="0.25">
      <c r="C71" t="s">
        <v>18</v>
      </c>
      <c r="D71" t="s">
        <v>25</v>
      </c>
    </row>
    <row r="72" spans="3:6" x14ac:dyDescent="0.25">
      <c r="C72">
        <v>1</v>
      </c>
      <c r="D72" s="7">
        <v>1.24865841575669</v>
      </c>
    </row>
    <row r="73" spans="3:6" x14ac:dyDescent="0.25">
      <c r="C73">
        <v>2</v>
      </c>
      <c r="D73" s="7">
        <v>0.79702414608544203</v>
      </c>
    </row>
    <row r="74" spans="3:6" x14ac:dyDescent="0.25">
      <c r="C74">
        <v>3</v>
      </c>
      <c r="D74" s="7">
        <v>0.27019384002814001</v>
      </c>
    </row>
    <row r="75" spans="3:6" x14ac:dyDescent="0.25">
      <c r="C75">
        <v>4</v>
      </c>
      <c r="D75" s="7">
        <v>1.4289986681636</v>
      </c>
    </row>
    <row r="76" spans="3:6" x14ac:dyDescent="0.25">
      <c r="C76" s="11" t="s">
        <v>19</v>
      </c>
      <c r="D76" s="10">
        <f>SUM(D72:D75)</f>
        <v>3.744875070033872</v>
      </c>
    </row>
  </sheetData>
  <mergeCells count="4">
    <mergeCell ref="D25:F25"/>
    <mergeCell ref="G25:I25"/>
    <mergeCell ref="J25:L25"/>
    <mergeCell ref="D55:F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Pence, Jack Robert</dc:creator>
  <cp:lastModifiedBy>Warner, Tyson Nickolas</cp:lastModifiedBy>
  <dcterms:created xsi:type="dcterms:W3CDTF">2023-11-09T03:09:41Z</dcterms:created>
  <dcterms:modified xsi:type="dcterms:W3CDTF">2023-11-13T02:00:19Z</dcterms:modified>
</cp:coreProperties>
</file>