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20106\"/>
    </mc:Choice>
  </mc:AlternateContent>
  <xr:revisionPtr revIDLastSave="0" documentId="13_ncr:1_{5428E7B9-1465-4B5C-9768-0260F24EE7CC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I7" i="1"/>
  <c r="H7" i="1"/>
  <c r="I5" i="1"/>
  <c r="H5" i="1"/>
  <c r="H8" i="1"/>
  <c r="H6" i="1"/>
  <c r="H4" i="1"/>
  <c r="H2" i="1"/>
  <c r="I2" i="1"/>
  <c r="H3" i="1"/>
  <c r="I3" i="1"/>
  <c r="I8" i="1"/>
  <c r="I6" i="1"/>
  <c r="I4" i="1"/>
</calcChain>
</file>

<file path=xl/sharedStrings.xml><?xml version="1.0" encoding="utf-8"?>
<sst xmlns="http://schemas.openxmlformats.org/spreadsheetml/2006/main" count="34" uniqueCount="24">
  <si>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</si>
  <si>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</si>
  <si>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</si>
  <si>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</si>
  <si>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</si>
  <si>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</si>
  <si>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</si>
  <si>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</si>
  <si>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</si>
  <si>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</si>
  <si>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sector</t>
  </si>
  <si>
    <t>INDUSTRIALS</t>
  </si>
  <si>
    <t>ENERGY</t>
  </si>
  <si>
    <t>CONS_STAP</t>
  </si>
  <si>
    <t>strategy</t>
  </si>
  <si>
    <t>alpha</t>
  </si>
  <si>
    <t>PSMT</t>
  </si>
  <si>
    <t>ASO</t>
  </si>
  <si>
    <t>CONS_DISC</t>
  </si>
  <si>
    <t>BG</t>
  </si>
  <si>
    <t>IMKTA</t>
  </si>
  <si>
    <t>KFY</t>
  </si>
  <si>
    <t>RBLX</t>
  </si>
  <si>
    <t>COMM_SERV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</si>
</sst>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  <xf numFmtId="0" fontId="0" fillId="0" borderId="0" xfId="0" applyFont="1"/>
    <xf numFmtId="1" fontId="18" fillId="0" borderId="0" xfId="0" applyNumberFormat="1" applyFon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7.85546875" bestFit="1" customWidth="1"/>
    <col min="2" max="2" width="12.42578125" bestFit="1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8.7109375" bestFit="1" customWidth="1"/>
    <col min="8" max="8" width="12.7109375" bestFit="1" customWidth="1"/>
    <col min="9" max="9" width="14.42578125" style="6" bestFit="1" customWidth="1"/>
    <col min="10" max="10" width="8.85546875" bestFit="1" customWidth="1"/>
  </cols>
  <sheetData>
    <row r="1" spans="1:10" s="3" customForma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3" t="s">
        <v>14</v>
      </c>
    </row>
    <row r="2" spans="1:10" s="3" customFormat="1" x14ac:dyDescent="0.25">
      <c r="A2" t="s">
        <v>17</v>
      </c>
      <c r="B2" t="s">
        <v>18</v>
      </c>
      <c r="C2">
        <v>11</v>
      </c>
      <c r="D2" s="1">
        <v>44496</v>
      </c>
      <c r="E2" s="2">
        <v>43.98</v>
      </c>
      <c r="F2" s="2">
        <v>41.82</v>
      </c>
      <c r="G2" s="1">
        <v>44567</v>
      </c>
      <c r="H2">
        <f t="shared" ref="H2:H9" si="0">(F2-E2)/E2</f>
        <v>-4.9113233287858042E-2</v>
      </c>
      <c r="I2" s="6">
        <f t="shared" ref="I2:I8" si="1">G2-D2</f>
        <v>71</v>
      </c>
      <c r="J2" s="4" t="s">
        <v>15</v>
      </c>
    </row>
    <row r="3" spans="1:10" s="3" customFormat="1" x14ac:dyDescent="0.25">
      <c r="A3" t="s">
        <v>19</v>
      </c>
      <c r="B3" t="s">
        <v>13</v>
      </c>
      <c r="C3">
        <v>5</v>
      </c>
      <c r="D3" s="1">
        <v>44515</v>
      </c>
      <c r="E3" s="2">
        <v>95.37</v>
      </c>
      <c r="F3" s="2">
        <v>96.12</v>
      </c>
      <c r="G3" s="1">
        <v>44567</v>
      </c>
      <c r="H3">
        <f t="shared" si="0"/>
        <v>7.8641082101289714E-3</v>
      </c>
      <c r="I3" s="6">
        <f t="shared" si="1"/>
        <v>52</v>
      </c>
      <c r="J3" s="4" t="s">
        <v>15</v>
      </c>
    </row>
    <row r="4" spans="1:10" x14ac:dyDescent="0.25">
      <c r="A4" t="s">
        <v>8</v>
      </c>
      <c r="B4" t="s">
        <v>11</v>
      </c>
      <c r="C4">
        <v>9</v>
      </c>
      <c r="D4" s="1">
        <v>44271</v>
      </c>
      <c r="E4" s="2">
        <v>51.13</v>
      </c>
      <c r="F4" s="2">
        <v>53.19</v>
      </c>
      <c r="G4" s="1">
        <v>44567</v>
      </c>
      <c r="H4">
        <f t="shared" si="0"/>
        <v>4.0289458243692455E-2</v>
      </c>
      <c r="I4" s="6">
        <f t="shared" si="1"/>
        <v>296</v>
      </c>
      <c r="J4" s="4" t="s">
        <v>15</v>
      </c>
    </row>
    <row r="5" spans="1:10" x14ac:dyDescent="0.25">
      <c r="A5" t="s">
        <v>20</v>
      </c>
      <c r="B5" t="s">
        <v>13</v>
      </c>
      <c r="C5">
        <v>5</v>
      </c>
      <c r="D5" s="1">
        <v>44560</v>
      </c>
      <c r="E5" s="2">
        <v>88.71</v>
      </c>
      <c r="F5" s="2">
        <v>87.4</v>
      </c>
      <c r="G5" s="1">
        <v>44567</v>
      </c>
      <c r="H5">
        <f t="shared" ref="H5" si="2">(F5-E5)/E5</f>
        <v>-1.4767219028294309E-2</v>
      </c>
      <c r="I5" s="6">
        <f t="shared" ref="I5" si="3">G5-D5</f>
        <v>7</v>
      </c>
      <c r="J5" s="4" t="s">
        <v>15</v>
      </c>
    </row>
    <row r="6" spans="1:10" x14ac:dyDescent="0.25">
      <c r="A6" t="s">
        <v>9</v>
      </c>
      <c r="B6" t="s">
        <v>12</v>
      </c>
      <c r="C6">
        <v>13</v>
      </c>
      <c r="D6" s="1">
        <v>44271</v>
      </c>
      <c r="E6" s="2">
        <v>34.67</v>
      </c>
      <c r="F6" s="2">
        <v>28.64</v>
      </c>
      <c r="G6" s="1">
        <v>44567</v>
      </c>
      <c r="H6">
        <f t="shared" si="0"/>
        <v>-0.17392558407845402</v>
      </c>
      <c r="I6" s="6">
        <f t="shared" si="1"/>
        <v>296</v>
      </c>
      <c r="J6" s="4" t="s">
        <v>15</v>
      </c>
    </row>
    <row r="7" spans="1:10" x14ac:dyDescent="0.25">
      <c r="A7" t="s">
        <v>21</v>
      </c>
      <c r="B7" t="s">
        <v>11</v>
      </c>
      <c r="C7">
        <v>6</v>
      </c>
      <c r="D7" s="1">
        <v>44560</v>
      </c>
      <c r="E7" s="2">
        <v>76.98</v>
      </c>
      <c r="F7" s="2">
        <v>77.540000000000006</v>
      </c>
      <c r="G7" s="1">
        <v>44567</v>
      </c>
      <c r="H7">
        <f t="shared" ref="H7" si="4">(F7-E7)/E7</f>
        <v>7.2746167835801802E-3</v>
      </c>
      <c r="I7" s="6">
        <f t="shared" ref="I7" si="5">G7-D7</f>
        <v>7</v>
      </c>
      <c r="J7" s="4" t="s">
        <v>15</v>
      </c>
    </row>
    <row r="8" spans="1:10" x14ac:dyDescent="0.25">
      <c r="A8" t="s">
        <v>16</v>
      </c>
      <c r="B8" t="s">
        <v>13</v>
      </c>
      <c r="C8">
        <v>6</v>
      </c>
      <c r="D8" s="1">
        <v>44484</v>
      </c>
      <c r="E8" s="2">
        <v>78.66</v>
      </c>
      <c r="F8" s="2">
        <v>73.09</v>
      </c>
      <c r="G8" s="1">
        <v>44567</v>
      </c>
      <c r="H8">
        <f t="shared" si="0"/>
        <v>-7.0811085685227482E-2</v>
      </c>
      <c r="I8" s="6">
        <f t="shared" si="1"/>
        <v>83</v>
      </c>
      <c r="J8" s="4" t="s">
        <v>15</v>
      </c>
    </row>
    <row r="9" spans="1:10" x14ac:dyDescent="0.25">
      <c r="A9" t="s">
        <v>22</v>
      </c>
      <c r="B9" t="s">
        <v>23</v>
      </c>
      <c r="C9">
        <v>5</v>
      </c>
      <c r="D9" s="1">
        <v>44560</v>
      </c>
      <c r="E9" s="2">
        <v>100.14</v>
      </c>
      <c r="F9" s="2">
        <v>89.2</v>
      </c>
      <c r="G9" s="1">
        <v>44567</v>
      </c>
      <c r="H9">
        <f t="shared" ref="H9" si="6">(F9-E9)/E9</f>
        <v>-0.10924705412422606</v>
      </c>
      <c r="I9" s="6">
        <f t="shared" ref="I9" si="7">G9-D9</f>
        <v>7</v>
      </c>
      <c r="J9" s="4" t="s">
        <v>15</v>
      </c>
    </row>
  </sheetData>
  <sortState xmlns:xlrd2="http://schemas.microsoft.com/office/spreadsheetml/2017/richdata2" ref="A4:I6">
    <sortCondition ref="A4:A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2022-01-06T23:21:32Z</dcterms:modified>
</cp:coreProperties>
</file>