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Kirkpatrick\Projects\quant_local\datastore\20211104\"/>
    </mc:Choice>
  </mc:AlternateContent>
  <xr:revisionPtr revIDLastSave="0" documentId="13_ncr:1_{D59C64DE-2A16-455E-896B-17F062BF19B4}" xr6:coauthVersionLast="47" xr6:coauthVersionMax="47" xr10:uidLastSave="{00000000-0000-0000-0000-000000000000}"/>
  <bookViews>
    <workbookView xWindow="5250" yWindow="3915" windowWidth="21600" windowHeight="11385" xr2:uid="{00000000-000D-0000-FFFF-FFFF00000000}"/>
  </bookViews>
  <sheets>
    <sheet name="position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I8" i="1"/>
  <c r="I4" i="1"/>
  <c r="H4" i="1"/>
  <c r="I2" i="1"/>
  <c r="H2" i="1"/>
  <c r="I11" i="1"/>
  <c r="H11" i="1"/>
  <c r="I9" i="1"/>
  <c r="H9" i="1"/>
  <c r="H7" i="1"/>
  <c r="I7" i="1"/>
  <c r="I10" i="1"/>
  <c r="H10" i="1"/>
  <c r="I3" i="1"/>
  <c r="H3" i="1"/>
  <c r="I12" i="1"/>
  <c r="H12" i="1"/>
  <c r="I5" i="1"/>
  <c r="I6" i="1"/>
  <c r="H5" i="1"/>
  <c r="H6" i="1"/>
</calcChain>
</file>

<file path=xl/sharedStrings.xml><?xml version="1.0" encoding="utf-8"?>
<sst xmlns="http://schemas.openxmlformats.org/spreadsheetml/2006/main" count="43" uniqueCount="27">
  <si>
    <t>symbol</t>
  </si>
  <si>
    <t>shares</t>
  </si>
  <si>
    <t>acquired</t>
  </si>
  <si>
    <t>original_price</t>
  </si>
  <si>
    <t>latest_price</t>
  </si>
  <si>
    <t>as_of</t>
  </si>
  <si>
    <t>gain_pct</t>
  </si>
  <si>
    <t>duration_days</t>
  </si>
  <si>
    <t>HI</t>
  </si>
  <si>
    <t>INT</t>
  </si>
  <si>
    <t>sector</t>
  </si>
  <si>
    <t>HEALTH_CARE</t>
  </si>
  <si>
    <t>INDUSTRIALS</t>
  </si>
  <si>
    <t>ENERGY</t>
  </si>
  <si>
    <t>CONS_STAP</t>
  </si>
  <si>
    <t>VREX</t>
  </si>
  <si>
    <t>BCC</t>
  </si>
  <si>
    <t>TSN</t>
  </si>
  <si>
    <t>MRVI</t>
  </si>
  <si>
    <t>strategy</t>
  </si>
  <si>
    <t>alpha</t>
  </si>
  <si>
    <t>PSMT</t>
  </si>
  <si>
    <t>UNFI</t>
  </si>
  <si>
    <t>ASO</t>
  </si>
  <si>
    <t>BJ</t>
  </si>
  <si>
    <t>PFE</t>
  </si>
  <si>
    <t>CONS_DISC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</si>
</sst>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8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7.85546875" bestFit="1" customWidth="1"/>
    <col min="2" max="2" width="7.85546875" customWidth="1"/>
    <col min="3" max="3" width="7.28515625" bestFit="1" customWidth="1"/>
    <col min="4" max="4" width="10.7109375" bestFit="1" customWidth="1"/>
    <col min="5" max="5" width="13.42578125" bestFit="1" customWidth="1"/>
    <col min="6" max="6" width="11.5703125" bestFit="1" customWidth="1"/>
    <col min="7" max="7" width="10.7109375" bestFit="1" customWidth="1"/>
    <col min="8" max="8" width="12.7109375" bestFit="1" customWidth="1"/>
    <col min="9" max="9" width="14.42578125" bestFit="1" customWidth="1"/>
  </cols>
  <sheetData>
    <row r="1" spans="1:10" s="3" customFormat="1" x14ac:dyDescent="0.25">
      <c r="A1" s="3" t="s">
        <v>0</v>
      </c>
      <c r="B1" s="3" t="s">
        <v>10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19</v>
      </c>
    </row>
    <row r="2" spans="1:10" s="3" customFormat="1" x14ac:dyDescent="0.25">
      <c r="A2" t="s">
        <v>23</v>
      </c>
      <c r="B2" t="s">
        <v>26</v>
      </c>
      <c r="C2">
        <v>11</v>
      </c>
      <c r="D2" s="1">
        <v>44496</v>
      </c>
      <c r="E2" s="2">
        <v>43.98</v>
      </c>
      <c r="F2" s="2">
        <v>46.48</v>
      </c>
      <c r="G2" s="1">
        <v>44504</v>
      </c>
      <c r="H2">
        <f t="shared" ref="H2" si="0">(F2-E2)/E2</f>
        <v>5.6844020009095046E-2</v>
      </c>
      <c r="I2">
        <f t="shared" ref="I2" si="1">G2-D2</f>
        <v>8</v>
      </c>
      <c r="J2" s="4" t="s">
        <v>20</v>
      </c>
    </row>
    <row r="3" spans="1:10" s="3" customFormat="1" x14ac:dyDescent="0.25">
      <c r="A3" t="s">
        <v>16</v>
      </c>
      <c r="B3" t="s">
        <v>12</v>
      </c>
      <c r="C3">
        <v>8</v>
      </c>
      <c r="D3" s="1">
        <v>44446</v>
      </c>
      <c r="E3" s="2">
        <v>58.32</v>
      </c>
      <c r="F3" s="2">
        <v>67.239999999999995</v>
      </c>
      <c r="G3" s="1">
        <v>44504</v>
      </c>
      <c r="H3">
        <f t="shared" ref="H3:H4" si="2">(F3-E3)/E3</f>
        <v>0.15294924554183803</v>
      </c>
      <c r="I3">
        <f t="shared" ref="I3:I4" si="3">G3-D3</f>
        <v>58</v>
      </c>
      <c r="J3" s="4" t="s">
        <v>20</v>
      </c>
    </row>
    <row r="4" spans="1:10" s="3" customFormat="1" x14ac:dyDescent="0.25">
      <c r="A4" t="s">
        <v>24</v>
      </c>
      <c r="B4" t="s">
        <v>14</v>
      </c>
      <c r="C4">
        <v>8</v>
      </c>
      <c r="D4" s="1">
        <v>44496</v>
      </c>
      <c r="E4" s="2">
        <v>59.77</v>
      </c>
      <c r="F4" s="2">
        <v>61.54</v>
      </c>
      <c r="G4" s="1">
        <v>44504</v>
      </c>
      <c r="H4">
        <f t="shared" si="2"/>
        <v>2.9613518487535486E-2</v>
      </c>
      <c r="I4">
        <f t="shared" si="3"/>
        <v>8</v>
      </c>
      <c r="J4" s="4" t="s">
        <v>20</v>
      </c>
    </row>
    <row r="5" spans="1:10" x14ac:dyDescent="0.25">
      <c r="A5" t="s">
        <v>8</v>
      </c>
      <c r="B5" t="s">
        <v>12</v>
      </c>
      <c r="C5">
        <v>9</v>
      </c>
      <c r="D5" s="1">
        <v>44271</v>
      </c>
      <c r="E5" s="2">
        <v>51.13</v>
      </c>
      <c r="F5" s="2">
        <v>47.76</v>
      </c>
      <c r="G5" s="1">
        <v>44504</v>
      </c>
      <c r="H5">
        <f t="shared" ref="H5:H10" si="4">(F5-E5)/E5</f>
        <v>-6.5910424408370902E-2</v>
      </c>
      <c r="I5">
        <f t="shared" ref="I5:I10" si="5">G5-D5</f>
        <v>233</v>
      </c>
      <c r="J5" s="4" t="s">
        <v>20</v>
      </c>
    </row>
    <row r="6" spans="1:10" x14ac:dyDescent="0.25">
      <c r="A6" t="s">
        <v>9</v>
      </c>
      <c r="B6" t="s">
        <v>13</v>
      </c>
      <c r="C6">
        <v>13</v>
      </c>
      <c r="D6" s="1">
        <v>44271</v>
      </c>
      <c r="E6" s="2">
        <v>34.67</v>
      </c>
      <c r="F6" s="2">
        <v>27.44</v>
      </c>
      <c r="G6" s="1">
        <v>44504</v>
      </c>
      <c r="H6">
        <f t="shared" si="4"/>
        <v>-0.20853764061147967</v>
      </c>
      <c r="I6">
        <f t="shared" si="5"/>
        <v>233</v>
      </c>
      <c r="J6" s="4" t="s">
        <v>20</v>
      </c>
    </row>
    <row r="7" spans="1:10" x14ac:dyDescent="0.25">
      <c r="A7" t="s">
        <v>18</v>
      </c>
      <c r="B7" t="s">
        <v>11</v>
      </c>
      <c r="C7">
        <v>9</v>
      </c>
      <c r="D7" s="1">
        <v>44449</v>
      </c>
      <c r="E7" s="2">
        <v>49</v>
      </c>
      <c r="F7" s="2">
        <v>44.84</v>
      </c>
      <c r="G7" s="1">
        <v>44504</v>
      </c>
      <c r="H7">
        <f t="shared" si="4"/>
        <v>-8.4897959183673405E-2</v>
      </c>
      <c r="I7">
        <f t="shared" si="5"/>
        <v>55</v>
      </c>
      <c r="J7" s="4" t="s">
        <v>20</v>
      </c>
    </row>
    <row r="8" spans="1:10" x14ac:dyDescent="0.25">
      <c r="A8" t="s">
        <v>25</v>
      </c>
      <c r="B8" t="s">
        <v>11</v>
      </c>
      <c r="C8">
        <v>11</v>
      </c>
      <c r="D8" s="1">
        <v>44496</v>
      </c>
      <c r="E8" s="2">
        <v>43.35</v>
      </c>
      <c r="F8" s="2">
        <v>43.85</v>
      </c>
      <c r="G8" s="1">
        <v>44504</v>
      </c>
      <c r="H8">
        <f t="shared" si="4"/>
        <v>1.1534025374855825E-2</v>
      </c>
      <c r="I8">
        <f t="shared" si="5"/>
        <v>8</v>
      </c>
      <c r="J8" s="4" t="s">
        <v>20</v>
      </c>
    </row>
    <row r="9" spans="1:10" x14ac:dyDescent="0.25">
      <c r="A9" t="s">
        <v>21</v>
      </c>
      <c r="B9" t="s">
        <v>14</v>
      </c>
      <c r="C9">
        <v>6</v>
      </c>
      <c r="D9" s="1">
        <v>44484</v>
      </c>
      <c r="E9" s="2">
        <v>78.66</v>
      </c>
      <c r="F9" s="2">
        <v>76.540000000000006</v>
      </c>
      <c r="G9" s="1">
        <v>44504</v>
      </c>
      <c r="H9">
        <f t="shared" ref="H9" si="6">(F9-E9)/E9</f>
        <v>-2.6951436562420421E-2</v>
      </c>
      <c r="I9">
        <f t="shared" ref="I9" si="7">G9-D9</f>
        <v>20</v>
      </c>
      <c r="J9" s="4" t="s">
        <v>20</v>
      </c>
    </row>
    <row r="10" spans="1:10" x14ac:dyDescent="0.25">
      <c r="A10" t="s">
        <v>17</v>
      </c>
      <c r="B10" t="s">
        <v>14</v>
      </c>
      <c r="C10">
        <v>6</v>
      </c>
      <c r="D10" s="1">
        <v>44442</v>
      </c>
      <c r="E10" s="2">
        <v>78.5</v>
      </c>
      <c r="F10" s="2">
        <v>81.069999999999993</v>
      </c>
      <c r="G10" s="1">
        <v>44504</v>
      </c>
      <c r="H10">
        <f t="shared" si="4"/>
        <v>3.2738853503184624E-2</v>
      </c>
      <c r="I10">
        <f t="shared" si="5"/>
        <v>62</v>
      </c>
      <c r="J10" s="4" t="s">
        <v>20</v>
      </c>
    </row>
    <row r="11" spans="1:10" x14ac:dyDescent="0.25">
      <c r="A11" t="s">
        <v>22</v>
      </c>
      <c r="B11" t="s">
        <v>14</v>
      </c>
      <c r="C11">
        <v>11</v>
      </c>
      <c r="D11" s="1">
        <v>44484</v>
      </c>
      <c r="E11" s="2">
        <v>45.19</v>
      </c>
      <c r="F11" s="2">
        <v>48.13</v>
      </c>
      <c r="G11" s="1">
        <v>44504</v>
      </c>
      <c r="H11">
        <f t="shared" ref="H11" si="8">(F11-E11)/E11</f>
        <v>6.5058641292321417E-2</v>
      </c>
      <c r="I11">
        <f t="shared" ref="I11" si="9">G11-D11</f>
        <v>20</v>
      </c>
      <c r="J11" s="4" t="s">
        <v>20</v>
      </c>
    </row>
    <row r="12" spans="1:10" x14ac:dyDescent="0.25">
      <c r="A12" t="s">
        <v>15</v>
      </c>
      <c r="B12" t="s">
        <v>11</v>
      </c>
      <c r="C12">
        <v>18</v>
      </c>
      <c r="D12" s="1">
        <v>44427</v>
      </c>
      <c r="E12" s="2">
        <v>27.31</v>
      </c>
      <c r="F12" s="2">
        <v>27.22</v>
      </c>
      <c r="G12" s="1">
        <v>44504</v>
      </c>
      <c r="H12">
        <f t="shared" ref="H12" si="10">(F12-E12)/E12</f>
        <v>-3.2954961552544805E-3</v>
      </c>
      <c r="I12">
        <f t="shared" ref="I12" si="11">G12-D12</f>
        <v>77</v>
      </c>
      <c r="J12" s="4" t="s">
        <v>20</v>
      </c>
    </row>
  </sheetData>
  <sortState xmlns:xlrd2="http://schemas.microsoft.com/office/spreadsheetml/2017/richdata2" ref="A5:I7">
    <sortCondition ref="A5:A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Kirkpatrick</dc:creator>
  <cp:lastModifiedBy>Brian Kirkpatrick</cp:lastModifiedBy>
  <dcterms:created xsi:type="dcterms:W3CDTF">2021-03-18T22:48:38Z</dcterms:created>
  <dcterms:modified xsi:type="dcterms:W3CDTF">2021-11-05T01:35:52Z</dcterms:modified>
</cp:coreProperties>
</file>