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Tytiuk\Desktop\KSE\Політ режими\груп робота\"/>
    </mc:Choice>
  </mc:AlternateContent>
  <xr:revisionPtr revIDLastSave="0" documentId="13_ncr:1_{5563CA03-CA99-4D70-B3DA-3D9DF9D12CFC}" xr6:coauthVersionLast="45" xr6:coauthVersionMax="45" xr10:uidLastSave="{00000000-0000-0000-0000-000000000000}"/>
  <bookViews>
    <workbookView xWindow="-120" yWindow="-120" windowWidth="29040" windowHeight="15840" tabRatio="512" activeTab="2" xr2:uid="{00000000-000D-0000-FFFF-FFFF00000000}"/>
  </bookViews>
  <sheets>
    <sheet name="full" sheetId="1" r:id="rId1"/>
    <sheet name="work" sheetId="2" r:id="rId2"/>
    <sheet name="present" sheetId="3" r:id="rId3"/>
  </sheets>
  <definedNames>
    <definedName name="_xlnm._FilterDatabase" localSheetId="0" hidden="1">full!$A$1:$AB$1683</definedName>
    <definedName name="_xlnm._FilterDatabase" localSheetId="2" hidden="1">present!$A$1:$T$167</definedName>
    <definedName name="_xlnm._FilterDatabase" localSheetId="1" hidden="1">work!$A$1:$X$1683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2" i="3"/>
  <c r="V1683" i="2" l="1"/>
  <c r="V1676" i="2"/>
  <c r="V1668" i="2"/>
  <c r="V1636" i="2"/>
  <c r="V1622" i="2"/>
  <c r="V1621" i="2"/>
  <c r="V1602" i="2"/>
  <c r="V1594" i="2"/>
  <c r="V1584" i="2"/>
  <c r="V1572" i="2"/>
  <c r="V1563" i="2"/>
  <c r="V1557" i="2"/>
  <c r="V1545" i="2"/>
  <c r="V1541" i="2"/>
  <c r="V1517" i="2"/>
  <c r="V1508" i="2"/>
  <c r="V1504" i="2"/>
  <c r="V1498" i="2"/>
  <c r="V1495" i="2"/>
  <c r="V1470" i="2"/>
  <c r="V1466" i="2"/>
  <c r="V1459" i="2"/>
  <c r="V1454" i="2"/>
  <c r="V1441" i="2"/>
  <c r="V1440" i="2"/>
  <c r="V1432" i="2"/>
  <c r="V1425" i="2"/>
  <c r="V1403" i="2"/>
  <c r="V1401" i="2"/>
  <c r="V1387" i="2"/>
  <c r="V1359" i="2"/>
  <c r="V1353" i="2"/>
  <c r="V1347" i="2"/>
  <c r="V1346" i="2"/>
  <c r="V1343" i="2"/>
  <c r="V1342" i="2"/>
  <c r="V1326" i="2"/>
  <c r="V1315" i="2"/>
  <c r="V1307" i="2"/>
  <c r="V1298" i="2"/>
  <c r="V1295" i="2"/>
  <c r="V1280" i="2"/>
  <c r="V1276" i="2"/>
  <c r="V1263" i="2"/>
  <c r="V1252" i="2"/>
  <c r="V1235" i="2"/>
  <c r="V1223" i="2"/>
  <c r="V1222" i="2"/>
  <c r="V1218" i="2"/>
  <c r="V1193" i="2"/>
  <c r="V1179" i="2"/>
  <c r="V1167" i="2"/>
  <c r="V1155" i="2"/>
  <c r="V1125" i="2"/>
  <c r="V1104" i="2"/>
  <c r="V1093" i="2"/>
  <c r="V1080" i="2"/>
  <c r="V1074" i="2"/>
  <c r="V1066" i="2"/>
  <c r="V1060" i="2"/>
  <c r="V1045" i="2"/>
  <c r="V1033" i="2"/>
  <c r="V1020" i="2"/>
  <c r="V1016" i="2"/>
  <c r="V1000" i="2"/>
  <c r="V999" i="2"/>
  <c r="V994" i="2"/>
  <c r="V981" i="2"/>
  <c r="V972" i="2"/>
  <c r="V965" i="2"/>
  <c r="V964" i="2"/>
  <c r="V955" i="2"/>
  <c r="V951" i="2"/>
  <c r="V930" i="2"/>
  <c r="V923" i="2"/>
  <c r="V921" i="2"/>
  <c r="V913" i="2"/>
  <c r="V904" i="2"/>
  <c r="V902" i="2"/>
  <c r="V894" i="2"/>
  <c r="V889" i="2"/>
  <c r="V884" i="2"/>
  <c r="V873" i="2"/>
  <c r="V868" i="2"/>
  <c r="V855" i="2"/>
  <c r="V850" i="2"/>
  <c r="V844" i="2"/>
  <c r="V842" i="2"/>
  <c r="V834" i="2"/>
  <c r="V825" i="2"/>
  <c r="V823" i="2"/>
  <c r="V811" i="2"/>
  <c r="V806" i="2"/>
  <c r="V797" i="2"/>
  <c r="V795" i="2"/>
  <c r="V786" i="2"/>
  <c r="V779" i="2"/>
  <c r="V776" i="2"/>
  <c r="V765" i="2"/>
  <c r="V750" i="2"/>
  <c r="V746" i="2"/>
  <c r="V734" i="2"/>
  <c r="V728" i="2"/>
  <c r="V715" i="2"/>
  <c r="V691" i="2"/>
  <c r="V668" i="2"/>
  <c r="V662" i="2"/>
  <c r="V655" i="2"/>
  <c r="V627" i="2"/>
  <c r="V619" i="2"/>
  <c r="V595" i="2"/>
  <c r="V582" i="2"/>
  <c r="V564" i="2"/>
  <c r="V539" i="2"/>
  <c r="V532" i="2"/>
  <c r="V527" i="2"/>
  <c r="V505" i="2"/>
  <c r="V492" i="2"/>
  <c r="V487" i="2"/>
  <c r="V484" i="2"/>
  <c r="V471" i="2"/>
  <c r="V463" i="2"/>
  <c r="V461" i="2"/>
  <c r="V457" i="2"/>
  <c r="V450" i="2"/>
  <c r="V433" i="2"/>
  <c r="V419" i="2"/>
  <c r="V414" i="2"/>
  <c r="V405" i="2"/>
  <c r="V392" i="2"/>
  <c r="V387" i="2"/>
  <c r="V374" i="2"/>
  <c r="V369" i="2"/>
  <c r="V359" i="2"/>
  <c r="V350" i="2"/>
  <c r="V334" i="2"/>
  <c r="V321" i="2"/>
  <c r="V307" i="2"/>
  <c r="V290" i="2"/>
  <c r="V278" i="2"/>
  <c r="V271" i="2"/>
  <c r="V266" i="2"/>
  <c r="V258" i="2"/>
  <c r="V255" i="2"/>
  <c r="V242" i="2"/>
  <c r="V223" i="2"/>
  <c r="V211" i="2"/>
  <c r="V194" i="2"/>
  <c r="V191" i="2"/>
  <c r="V189" i="2"/>
  <c r="V165" i="2"/>
  <c r="V151" i="2"/>
  <c r="V147" i="2"/>
  <c r="V142" i="2"/>
  <c r="V130" i="2"/>
  <c r="V121" i="2"/>
  <c r="V106" i="2"/>
  <c r="V93" i="2"/>
  <c r="V88" i="2"/>
  <c r="V73" i="2"/>
  <c r="V72" i="2"/>
  <c r="V65" i="2"/>
  <c r="V41" i="2"/>
  <c r="V35" i="2"/>
  <c r="V29" i="2"/>
  <c r="V16" i="2"/>
  <c r="U1683" i="2"/>
  <c r="T1683" i="2"/>
  <c r="X1683" i="2" s="1"/>
  <c r="S1683" i="2"/>
  <c r="I1683" i="2"/>
  <c r="U1682" i="2"/>
  <c r="T1682" i="2"/>
  <c r="S1682" i="2"/>
  <c r="I1682" i="2"/>
  <c r="L1682" i="2" s="1" a="1"/>
  <c r="L1682" i="2" s="1"/>
  <c r="U1681" i="2"/>
  <c r="T1681" i="2"/>
  <c r="S1681" i="2"/>
  <c r="I1681" i="2"/>
  <c r="U1680" i="2"/>
  <c r="T1680" i="2"/>
  <c r="S1680" i="2"/>
  <c r="I1680" i="2"/>
  <c r="U1679" i="2"/>
  <c r="T1679" i="2"/>
  <c r="S1679" i="2"/>
  <c r="I1679" i="2"/>
  <c r="U1678" i="2"/>
  <c r="T1678" i="2"/>
  <c r="S1678" i="2"/>
  <c r="I1678" i="2"/>
  <c r="U1677" i="2"/>
  <c r="T1677" i="2"/>
  <c r="S1677" i="2"/>
  <c r="I1677" i="2"/>
  <c r="L1677" i="2" s="1" a="1"/>
  <c r="L1677" i="2" s="1"/>
  <c r="U1676" i="2"/>
  <c r="T1676" i="2"/>
  <c r="S1676" i="2"/>
  <c r="I1676" i="2"/>
  <c r="L1676" i="2" s="1" a="1"/>
  <c r="L1676" i="2" s="1"/>
  <c r="U1675" i="2"/>
  <c r="T1675" i="2"/>
  <c r="S1675" i="2"/>
  <c r="I1675" i="2"/>
  <c r="L1675" i="2" s="1" a="1"/>
  <c r="L1675" i="2" s="1"/>
  <c r="U1674" i="2"/>
  <c r="T1674" i="2"/>
  <c r="S1674" i="2"/>
  <c r="I1674" i="2"/>
  <c r="K1674" i="2" s="1" a="1"/>
  <c r="K1674" i="2" s="1"/>
  <c r="U1673" i="2"/>
  <c r="T1673" i="2"/>
  <c r="S1673" i="2"/>
  <c r="I1673" i="2"/>
  <c r="U1672" i="2"/>
  <c r="T1672" i="2"/>
  <c r="S1672" i="2"/>
  <c r="I1672" i="2"/>
  <c r="K1672" i="2" s="1" a="1"/>
  <c r="K1672" i="2" s="1"/>
  <c r="U1671" i="2"/>
  <c r="T1671" i="2"/>
  <c r="S1671" i="2"/>
  <c r="I1671" i="2"/>
  <c r="L1671" i="2" s="1" a="1"/>
  <c r="L1671" i="2" s="1"/>
  <c r="U1670" i="2"/>
  <c r="T1670" i="2"/>
  <c r="S1670" i="2"/>
  <c r="I1670" i="2"/>
  <c r="K1670" i="2" s="1" a="1"/>
  <c r="K1670" i="2" s="1"/>
  <c r="U1669" i="2"/>
  <c r="T1669" i="2"/>
  <c r="S1669" i="2"/>
  <c r="I1669" i="2"/>
  <c r="L1669" i="2" s="1" a="1"/>
  <c r="L1669" i="2" s="1"/>
  <c r="U1668" i="2"/>
  <c r="T1668" i="2"/>
  <c r="S1668" i="2"/>
  <c r="I1668" i="2"/>
  <c r="K1668" i="2" s="1" a="1"/>
  <c r="K1668" i="2" s="1"/>
  <c r="U1667" i="2"/>
  <c r="T1667" i="2"/>
  <c r="S1667" i="2"/>
  <c r="I1667" i="2"/>
  <c r="U1666" i="2"/>
  <c r="T1666" i="2"/>
  <c r="S1666" i="2"/>
  <c r="I1666" i="2"/>
  <c r="L1666" i="2" s="1" a="1"/>
  <c r="L1666" i="2" s="1"/>
  <c r="U1665" i="2"/>
  <c r="T1665" i="2"/>
  <c r="S1665" i="2"/>
  <c r="I1665" i="2"/>
  <c r="L1665" i="2" s="1" a="1"/>
  <c r="L1665" i="2" s="1"/>
  <c r="U1664" i="2"/>
  <c r="T1664" i="2"/>
  <c r="S1664" i="2"/>
  <c r="I1664" i="2"/>
  <c r="L1664" i="2" s="1" a="1"/>
  <c r="L1664" i="2" s="1"/>
  <c r="U1663" i="2"/>
  <c r="T1663" i="2"/>
  <c r="S1663" i="2"/>
  <c r="I1663" i="2"/>
  <c r="L1663" i="2" s="1" a="1"/>
  <c r="L1663" i="2" s="1"/>
  <c r="U1662" i="2"/>
  <c r="T1662" i="2"/>
  <c r="S1662" i="2"/>
  <c r="I1662" i="2"/>
  <c r="K1662" i="2" s="1" a="1"/>
  <c r="K1662" i="2" s="1"/>
  <c r="U1661" i="2"/>
  <c r="T1661" i="2"/>
  <c r="S1661" i="2"/>
  <c r="I1661" i="2"/>
  <c r="L1661" i="2" s="1" a="1"/>
  <c r="L1661" i="2" s="1"/>
  <c r="U1660" i="2"/>
  <c r="T1660" i="2"/>
  <c r="S1660" i="2"/>
  <c r="I1660" i="2"/>
  <c r="L1660" i="2" s="1" a="1"/>
  <c r="L1660" i="2" s="1"/>
  <c r="U1659" i="2"/>
  <c r="T1659" i="2"/>
  <c r="S1659" i="2"/>
  <c r="I1659" i="2"/>
  <c r="L1659" i="2" s="1" a="1"/>
  <c r="L1659" i="2" s="1"/>
  <c r="U1658" i="2"/>
  <c r="T1658" i="2"/>
  <c r="S1658" i="2"/>
  <c r="I1658" i="2"/>
  <c r="L1658" i="2" s="1" a="1"/>
  <c r="L1658" i="2" s="1"/>
  <c r="U1657" i="2"/>
  <c r="T1657" i="2"/>
  <c r="S1657" i="2"/>
  <c r="I1657" i="2"/>
  <c r="L1657" i="2" s="1" a="1"/>
  <c r="L1657" i="2" s="1"/>
  <c r="U1656" i="2"/>
  <c r="T1656" i="2"/>
  <c r="S1656" i="2"/>
  <c r="I1656" i="2"/>
  <c r="J1656" i="2" s="1"/>
  <c r="R1656" i="2" s="1"/>
  <c r="U1655" i="2"/>
  <c r="T1655" i="2"/>
  <c r="S1655" i="2"/>
  <c r="I1655" i="2"/>
  <c r="L1655" i="2" s="1" a="1"/>
  <c r="L1655" i="2" s="1"/>
  <c r="U1654" i="2"/>
  <c r="T1654" i="2"/>
  <c r="S1654" i="2"/>
  <c r="I1654" i="2"/>
  <c r="U1653" i="2"/>
  <c r="T1653" i="2"/>
  <c r="S1653" i="2"/>
  <c r="I1653" i="2"/>
  <c r="U1652" i="2"/>
  <c r="T1652" i="2"/>
  <c r="S1652" i="2"/>
  <c r="I1652" i="2"/>
  <c r="K1652" i="2" s="1" a="1"/>
  <c r="K1652" i="2" s="1"/>
  <c r="U1651" i="2"/>
  <c r="T1651" i="2"/>
  <c r="S1651" i="2"/>
  <c r="I1651" i="2"/>
  <c r="L1651" i="2" s="1" a="1"/>
  <c r="L1651" i="2" s="1"/>
  <c r="U1650" i="2"/>
  <c r="T1650" i="2"/>
  <c r="S1650" i="2"/>
  <c r="I1650" i="2"/>
  <c r="U1649" i="2"/>
  <c r="T1649" i="2"/>
  <c r="S1649" i="2"/>
  <c r="I1649" i="2"/>
  <c r="L1649" i="2" s="1" a="1"/>
  <c r="L1649" i="2" s="1"/>
  <c r="U1648" i="2"/>
  <c r="T1648" i="2"/>
  <c r="S1648" i="2"/>
  <c r="I1648" i="2"/>
  <c r="L1648" i="2" s="1" a="1"/>
  <c r="L1648" i="2" s="1"/>
  <c r="U1647" i="2"/>
  <c r="T1647" i="2"/>
  <c r="S1647" i="2"/>
  <c r="I1647" i="2"/>
  <c r="L1647" i="2" s="1" a="1"/>
  <c r="L1647" i="2" s="1"/>
  <c r="U1646" i="2"/>
  <c r="T1646" i="2"/>
  <c r="S1646" i="2"/>
  <c r="I1646" i="2"/>
  <c r="K1646" i="2" s="1" a="1"/>
  <c r="K1646" i="2" s="1"/>
  <c r="U1645" i="2"/>
  <c r="T1645" i="2"/>
  <c r="S1645" i="2"/>
  <c r="I1645" i="2"/>
  <c r="L1645" i="2" s="1" a="1"/>
  <c r="L1645" i="2" s="1"/>
  <c r="U1644" i="2"/>
  <c r="T1644" i="2"/>
  <c r="S1644" i="2"/>
  <c r="L1644" i="2" a="1"/>
  <c r="L1644" i="2" s="1"/>
  <c r="I1644" i="2"/>
  <c r="K1644" i="2" s="1" a="1"/>
  <c r="K1644" i="2" s="1"/>
  <c r="U1643" i="2"/>
  <c r="T1643" i="2"/>
  <c r="S1643" i="2"/>
  <c r="I1643" i="2"/>
  <c r="L1643" i="2" s="1" a="1"/>
  <c r="L1643" i="2" s="1"/>
  <c r="U1642" i="2"/>
  <c r="T1642" i="2"/>
  <c r="S1642" i="2"/>
  <c r="I1642" i="2"/>
  <c r="K1642" i="2" s="1" a="1"/>
  <c r="K1642" i="2" s="1"/>
  <c r="U1641" i="2"/>
  <c r="T1641" i="2"/>
  <c r="S1641" i="2"/>
  <c r="I1641" i="2"/>
  <c r="L1641" i="2" s="1" a="1"/>
  <c r="L1641" i="2" s="1"/>
  <c r="U1640" i="2"/>
  <c r="T1640" i="2"/>
  <c r="S1640" i="2"/>
  <c r="I1640" i="2"/>
  <c r="L1640" i="2" s="1" a="1"/>
  <c r="L1640" i="2" s="1"/>
  <c r="U1639" i="2"/>
  <c r="T1639" i="2"/>
  <c r="S1639" i="2"/>
  <c r="I1639" i="2"/>
  <c r="L1639" i="2" s="1" a="1"/>
  <c r="L1639" i="2" s="1"/>
  <c r="U1638" i="2"/>
  <c r="T1638" i="2"/>
  <c r="S1638" i="2"/>
  <c r="I1638" i="2"/>
  <c r="J1638" i="2" s="1"/>
  <c r="R1638" i="2" s="1"/>
  <c r="U1637" i="2"/>
  <c r="T1637" i="2"/>
  <c r="S1637" i="2"/>
  <c r="I1637" i="2"/>
  <c r="U1636" i="2"/>
  <c r="T1636" i="2"/>
  <c r="S1636" i="2"/>
  <c r="X1636" i="2" s="1"/>
  <c r="I1636" i="2"/>
  <c r="L1636" i="2" s="1" a="1"/>
  <c r="L1636" i="2" s="1"/>
  <c r="U1635" i="2"/>
  <c r="T1635" i="2"/>
  <c r="S1635" i="2"/>
  <c r="I1635" i="2"/>
  <c r="L1635" i="2" s="1" a="1"/>
  <c r="L1635" i="2" s="1"/>
  <c r="U1634" i="2"/>
  <c r="T1634" i="2"/>
  <c r="S1634" i="2"/>
  <c r="I1634" i="2"/>
  <c r="U1633" i="2"/>
  <c r="T1633" i="2"/>
  <c r="S1633" i="2"/>
  <c r="I1633" i="2"/>
  <c r="L1633" i="2" s="1" a="1"/>
  <c r="L1633" i="2" s="1"/>
  <c r="U1632" i="2"/>
  <c r="T1632" i="2"/>
  <c r="S1632" i="2"/>
  <c r="I1632" i="2"/>
  <c r="L1632" i="2" s="1" a="1"/>
  <c r="L1632" i="2" s="1"/>
  <c r="U1631" i="2"/>
  <c r="T1631" i="2"/>
  <c r="S1631" i="2"/>
  <c r="I1631" i="2"/>
  <c r="L1631" i="2" s="1" a="1"/>
  <c r="L1631" i="2" s="1"/>
  <c r="U1630" i="2"/>
  <c r="T1630" i="2"/>
  <c r="S1630" i="2"/>
  <c r="I1630" i="2"/>
  <c r="J1630" i="2" s="1"/>
  <c r="R1630" i="2" s="1"/>
  <c r="U1629" i="2"/>
  <c r="T1629" i="2"/>
  <c r="S1629" i="2"/>
  <c r="I1629" i="2"/>
  <c r="L1629" i="2" s="1" a="1"/>
  <c r="L1629" i="2" s="1"/>
  <c r="U1628" i="2"/>
  <c r="T1628" i="2"/>
  <c r="S1628" i="2"/>
  <c r="I1628" i="2"/>
  <c r="U1627" i="2"/>
  <c r="T1627" i="2"/>
  <c r="S1627" i="2"/>
  <c r="I1627" i="2"/>
  <c r="L1627" i="2" s="1" a="1"/>
  <c r="L1627" i="2" s="1"/>
  <c r="U1626" i="2"/>
  <c r="T1626" i="2"/>
  <c r="S1626" i="2"/>
  <c r="I1626" i="2"/>
  <c r="L1626" i="2" s="1" a="1"/>
  <c r="L1626" i="2" s="1"/>
  <c r="U1625" i="2"/>
  <c r="T1625" i="2"/>
  <c r="S1625" i="2"/>
  <c r="I1625" i="2"/>
  <c r="L1625" i="2" s="1" a="1"/>
  <c r="L1625" i="2" s="1"/>
  <c r="U1624" i="2"/>
  <c r="T1624" i="2"/>
  <c r="S1624" i="2"/>
  <c r="I1624" i="2"/>
  <c r="L1624" i="2" s="1" a="1"/>
  <c r="L1624" i="2" s="1"/>
  <c r="U1623" i="2"/>
  <c r="T1623" i="2"/>
  <c r="S1623" i="2"/>
  <c r="I1623" i="2"/>
  <c r="L1623" i="2" s="1" a="1"/>
  <c r="L1623" i="2" s="1"/>
  <c r="U1622" i="2"/>
  <c r="T1622" i="2"/>
  <c r="S1622" i="2"/>
  <c r="X1622" i="2" s="1"/>
  <c r="I1622" i="2"/>
  <c r="U1621" i="2"/>
  <c r="T1621" i="2"/>
  <c r="S1621" i="2"/>
  <c r="I1621" i="2"/>
  <c r="U1620" i="2"/>
  <c r="T1620" i="2"/>
  <c r="S1620" i="2"/>
  <c r="I1620" i="2"/>
  <c r="K1620" i="2" s="1" a="1"/>
  <c r="K1620" i="2" s="1"/>
  <c r="U1619" i="2"/>
  <c r="T1619" i="2"/>
  <c r="S1619" i="2"/>
  <c r="I1619" i="2"/>
  <c r="L1619" i="2" s="1" a="1"/>
  <c r="L1619" i="2" s="1"/>
  <c r="U1618" i="2"/>
  <c r="T1618" i="2"/>
  <c r="S1618" i="2"/>
  <c r="I1618" i="2"/>
  <c r="K1618" i="2" s="1" a="1"/>
  <c r="K1618" i="2" s="1"/>
  <c r="U1617" i="2"/>
  <c r="T1617" i="2"/>
  <c r="S1617" i="2"/>
  <c r="I1617" i="2"/>
  <c r="L1617" i="2" s="1" a="1"/>
  <c r="L1617" i="2" s="1"/>
  <c r="U1616" i="2"/>
  <c r="T1616" i="2"/>
  <c r="S1616" i="2"/>
  <c r="I1616" i="2"/>
  <c r="U1615" i="2"/>
  <c r="T1615" i="2"/>
  <c r="S1615" i="2"/>
  <c r="I1615" i="2"/>
  <c r="L1615" i="2" s="1" a="1"/>
  <c r="L1615" i="2" s="1"/>
  <c r="U1614" i="2"/>
  <c r="T1614" i="2"/>
  <c r="S1614" i="2"/>
  <c r="I1614" i="2"/>
  <c r="K1614" i="2" s="1" a="1"/>
  <c r="K1614" i="2" s="1"/>
  <c r="U1613" i="2"/>
  <c r="T1613" i="2"/>
  <c r="S1613" i="2"/>
  <c r="I1613" i="2"/>
  <c r="U1612" i="2"/>
  <c r="T1612" i="2"/>
  <c r="S1612" i="2"/>
  <c r="I1612" i="2"/>
  <c r="U1611" i="2"/>
  <c r="T1611" i="2"/>
  <c r="S1611" i="2"/>
  <c r="I1611" i="2"/>
  <c r="L1611" i="2" s="1" a="1"/>
  <c r="L1611" i="2" s="1"/>
  <c r="U1610" i="2"/>
  <c r="T1610" i="2"/>
  <c r="S1610" i="2"/>
  <c r="I1610" i="2"/>
  <c r="K1610" i="2" s="1" a="1"/>
  <c r="K1610" i="2" s="1"/>
  <c r="U1609" i="2"/>
  <c r="T1609" i="2"/>
  <c r="S1609" i="2"/>
  <c r="I1609" i="2"/>
  <c r="L1609" i="2" s="1" a="1"/>
  <c r="L1609" i="2" s="1"/>
  <c r="U1608" i="2"/>
  <c r="T1608" i="2"/>
  <c r="S1608" i="2"/>
  <c r="I1608" i="2"/>
  <c r="L1608" i="2" s="1" a="1"/>
  <c r="L1608" i="2" s="1"/>
  <c r="U1607" i="2"/>
  <c r="T1607" i="2"/>
  <c r="S1607" i="2"/>
  <c r="I1607" i="2"/>
  <c r="U1606" i="2"/>
  <c r="T1606" i="2"/>
  <c r="S1606" i="2"/>
  <c r="I1606" i="2"/>
  <c r="U1605" i="2"/>
  <c r="T1605" i="2"/>
  <c r="S1605" i="2"/>
  <c r="I1605" i="2"/>
  <c r="U1604" i="2"/>
  <c r="T1604" i="2"/>
  <c r="S1604" i="2"/>
  <c r="I1604" i="2"/>
  <c r="U1603" i="2"/>
  <c r="T1603" i="2"/>
  <c r="S1603" i="2"/>
  <c r="I1603" i="2"/>
  <c r="U1602" i="2"/>
  <c r="T1602" i="2"/>
  <c r="S1602" i="2"/>
  <c r="I1602" i="2"/>
  <c r="L1602" i="2" s="1" a="1"/>
  <c r="L1602" i="2" s="1"/>
  <c r="U1601" i="2"/>
  <c r="T1601" i="2"/>
  <c r="S1601" i="2"/>
  <c r="I1601" i="2"/>
  <c r="L1601" i="2" s="1" a="1"/>
  <c r="L1601" i="2" s="1"/>
  <c r="U1600" i="2"/>
  <c r="T1600" i="2"/>
  <c r="S1600" i="2"/>
  <c r="I1600" i="2"/>
  <c r="L1600" i="2" s="1" a="1"/>
  <c r="L1600" i="2" s="1"/>
  <c r="U1599" i="2"/>
  <c r="T1599" i="2"/>
  <c r="S1599" i="2"/>
  <c r="I1599" i="2"/>
  <c r="K1599" i="2" s="1" a="1"/>
  <c r="K1599" i="2" s="1"/>
  <c r="U1598" i="2"/>
  <c r="T1598" i="2"/>
  <c r="S1598" i="2"/>
  <c r="I1598" i="2"/>
  <c r="L1598" i="2" s="1" a="1"/>
  <c r="L1598" i="2" s="1"/>
  <c r="U1597" i="2"/>
  <c r="T1597" i="2"/>
  <c r="S1597" i="2"/>
  <c r="I1597" i="2"/>
  <c r="J1597" i="2" s="1"/>
  <c r="R1597" i="2" s="1"/>
  <c r="U1596" i="2"/>
  <c r="T1596" i="2"/>
  <c r="S1596" i="2"/>
  <c r="I1596" i="2"/>
  <c r="J1596" i="2" s="1"/>
  <c r="R1596" i="2" s="1"/>
  <c r="U1595" i="2"/>
  <c r="T1595" i="2"/>
  <c r="S1595" i="2"/>
  <c r="I1595" i="2"/>
  <c r="U1594" i="2"/>
  <c r="T1594" i="2"/>
  <c r="S1594" i="2"/>
  <c r="I1594" i="2"/>
  <c r="J1594" i="2" s="1"/>
  <c r="R1594" i="2" s="1"/>
  <c r="U1593" i="2"/>
  <c r="T1593" i="2"/>
  <c r="S1593" i="2"/>
  <c r="I1593" i="2"/>
  <c r="U1592" i="2"/>
  <c r="T1592" i="2"/>
  <c r="S1592" i="2"/>
  <c r="I1592" i="2"/>
  <c r="L1592" i="2" s="1" a="1"/>
  <c r="L1592" i="2" s="1"/>
  <c r="U1591" i="2"/>
  <c r="T1591" i="2"/>
  <c r="S1591" i="2"/>
  <c r="I1591" i="2"/>
  <c r="J1591" i="2" s="1"/>
  <c r="R1591" i="2" s="1"/>
  <c r="U1590" i="2"/>
  <c r="T1590" i="2"/>
  <c r="S1590" i="2"/>
  <c r="I1590" i="2"/>
  <c r="J1590" i="2" s="1"/>
  <c r="R1590" i="2" s="1"/>
  <c r="U1589" i="2"/>
  <c r="T1589" i="2"/>
  <c r="S1589" i="2"/>
  <c r="I1589" i="2"/>
  <c r="J1589" i="2" s="1"/>
  <c r="R1589" i="2" s="1"/>
  <c r="U1588" i="2"/>
  <c r="T1588" i="2"/>
  <c r="S1588" i="2"/>
  <c r="I1588" i="2"/>
  <c r="L1588" i="2" s="1" a="1"/>
  <c r="L1588" i="2" s="1"/>
  <c r="U1587" i="2"/>
  <c r="T1587" i="2"/>
  <c r="S1587" i="2"/>
  <c r="I1587" i="2"/>
  <c r="J1587" i="2" s="1"/>
  <c r="R1587" i="2" s="1"/>
  <c r="U1586" i="2"/>
  <c r="T1586" i="2"/>
  <c r="S1586" i="2"/>
  <c r="I1586" i="2"/>
  <c r="L1586" i="2" s="1" a="1"/>
  <c r="L1586" i="2" s="1"/>
  <c r="U1585" i="2"/>
  <c r="T1585" i="2"/>
  <c r="S1585" i="2"/>
  <c r="I1585" i="2"/>
  <c r="J1585" i="2" s="1"/>
  <c r="R1585" i="2" s="1"/>
  <c r="U1584" i="2"/>
  <c r="T1584" i="2"/>
  <c r="S1584" i="2"/>
  <c r="X1584" i="2" s="1"/>
  <c r="I1584" i="2"/>
  <c r="U1583" i="2"/>
  <c r="T1583" i="2"/>
  <c r="S1583" i="2"/>
  <c r="I1583" i="2"/>
  <c r="J1583" i="2" s="1"/>
  <c r="R1583" i="2" s="1"/>
  <c r="U1582" i="2"/>
  <c r="T1582" i="2"/>
  <c r="S1582" i="2"/>
  <c r="I1582" i="2"/>
  <c r="L1582" i="2" s="1" a="1"/>
  <c r="L1582" i="2" s="1"/>
  <c r="U1581" i="2"/>
  <c r="T1581" i="2"/>
  <c r="S1581" i="2"/>
  <c r="I1581" i="2"/>
  <c r="J1581" i="2" s="1"/>
  <c r="R1581" i="2" s="1"/>
  <c r="U1580" i="2"/>
  <c r="T1580" i="2"/>
  <c r="S1580" i="2"/>
  <c r="I1580" i="2"/>
  <c r="U1579" i="2"/>
  <c r="T1579" i="2"/>
  <c r="S1579" i="2"/>
  <c r="I1579" i="2"/>
  <c r="J1579" i="2" s="1"/>
  <c r="R1579" i="2" s="1"/>
  <c r="U1578" i="2"/>
  <c r="T1578" i="2"/>
  <c r="S1578" i="2"/>
  <c r="I1578" i="2"/>
  <c r="L1578" i="2" s="1" a="1"/>
  <c r="L1578" i="2" s="1"/>
  <c r="U1577" i="2"/>
  <c r="T1577" i="2"/>
  <c r="S1577" i="2"/>
  <c r="I1577" i="2"/>
  <c r="J1577" i="2" s="1"/>
  <c r="R1577" i="2" s="1"/>
  <c r="U1576" i="2"/>
  <c r="T1576" i="2"/>
  <c r="S1576" i="2"/>
  <c r="I1576" i="2"/>
  <c r="U1575" i="2"/>
  <c r="T1575" i="2"/>
  <c r="S1575" i="2"/>
  <c r="I1575" i="2"/>
  <c r="J1575" i="2" s="1"/>
  <c r="R1575" i="2" s="1"/>
  <c r="U1574" i="2"/>
  <c r="T1574" i="2"/>
  <c r="S1574" i="2"/>
  <c r="I1574" i="2"/>
  <c r="U1573" i="2"/>
  <c r="T1573" i="2"/>
  <c r="S1573" i="2"/>
  <c r="I1573" i="2"/>
  <c r="K1573" i="2" s="1" a="1"/>
  <c r="K1573" i="2" s="1"/>
  <c r="U1572" i="2"/>
  <c r="T1572" i="2"/>
  <c r="S1572" i="2"/>
  <c r="X1572" i="2" s="1"/>
  <c r="I1572" i="2"/>
  <c r="L1572" i="2" s="1" a="1"/>
  <c r="L1572" i="2" s="1"/>
  <c r="U1571" i="2"/>
  <c r="T1571" i="2"/>
  <c r="S1571" i="2"/>
  <c r="I1571" i="2"/>
  <c r="U1570" i="2"/>
  <c r="T1570" i="2"/>
  <c r="S1570" i="2"/>
  <c r="I1570" i="2"/>
  <c r="K1570" i="2" s="1" a="1"/>
  <c r="K1570" i="2" s="1"/>
  <c r="U1569" i="2"/>
  <c r="T1569" i="2"/>
  <c r="S1569" i="2"/>
  <c r="I1569" i="2"/>
  <c r="K1569" i="2" s="1" a="1"/>
  <c r="K1569" i="2" s="1"/>
  <c r="U1568" i="2"/>
  <c r="T1568" i="2"/>
  <c r="S1568" i="2"/>
  <c r="I1568" i="2"/>
  <c r="J1568" i="2" s="1"/>
  <c r="R1568" i="2" s="1"/>
  <c r="U1567" i="2"/>
  <c r="T1567" i="2"/>
  <c r="S1567" i="2"/>
  <c r="I1567" i="2"/>
  <c r="K1567" i="2" s="1" a="1"/>
  <c r="K1567" i="2" s="1"/>
  <c r="U1566" i="2"/>
  <c r="T1566" i="2"/>
  <c r="S1566" i="2"/>
  <c r="I1566" i="2"/>
  <c r="U1565" i="2"/>
  <c r="T1565" i="2"/>
  <c r="S1565" i="2"/>
  <c r="I1565" i="2"/>
  <c r="K1565" i="2" s="1" a="1"/>
  <c r="K1565" i="2" s="1"/>
  <c r="U1564" i="2"/>
  <c r="T1564" i="2"/>
  <c r="S1564" i="2"/>
  <c r="I1564" i="2"/>
  <c r="J1564" i="2" s="1"/>
  <c r="R1564" i="2" s="1"/>
  <c r="U1563" i="2"/>
  <c r="T1563" i="2"/>
  <c r="S1563" i="2"/>
  <c r="X1563" i="2" s="1"/>
  <c r="I1563" i="2"/>
  <c r="K1563" i="2" s="1" a="1"/>
  <c r="K1563" i="2" s="1"/>
  <c r="U1562" i="2"/>
  <c r="T1562" i="2"/>
  <c r="S1562" i="2"/>
  <c r="I1562" i="2"/>
  <c r="L1562" i="2" s="1" a="1"/>
  <c r="L1562" i="2" s="1"/>
  <c r="U1561" i="2"/>
  <c r="T1561" i="2"/>
  <c r="S1561" i="2"/>
  <c r="I1561" i="2"/>
  <c r="U1560" i="2"/>
  <c r="T1560" i="2"/>
  <c r="S1560" i="2"/>
  <c r="I1560" i="2"/>
  <c r="K1560" i="2" s="1" a="1"/>
  <c r="K1560" i="2" s="1"/>
  <c r="U1559" i="2"/>
  <c r="T1559" i="2"/>
  <c r="S1559" i="2"/>
  <c r="I1559" i="2"/>
  <c r="U1558" i="2"/>
  <c r="T1558" i="2"/>
  <c r="S1558" i="2"/>
  <c r="I1558" i="2"/>
  <c r="U1557" i="2"/>
  <c r="T1557" i="2"/>
  <c r="S1557" i="2"/>
  <c r="X1557" i="2" s="1"/>
  <c r="I1557" i="2"/>
  <c r="K1557" i="2" s="1" a="1"/>
  <c r="K1557" i="2" s="1"/>
  <c r="U1556" i="2"/>
  <c r="T1556" i="2"/>
  <c r="S1556" i="2"/>
  <c r="I1556" i="2"/>
  <c r="U1555" i="2"/>
  <c r="T1555" i="2"/>
  <c r="S1555" i="2"/>
  <c r="I1555" i="2"/>
  <c r="K1555" i="2" s="1" a="1"/>
  <c r="K1555" i="2" s="1"/>
  <c r="U1554" i="2"/>
  <c r="T1554" i="2"/>
  <c r="S1554" i="2"/>
  <c r="I1554" i="2"/>
  <c r="U1553" i="2"/>
  <c r="T1553" i="2"/>
  <c r="S1553" i="2"/>
  <c r="I1553" i="2"/>
  <c r="K1553" i="2" s="1" a="1"/>
  <c r="K1553" i="2" s="1"/>
  <c r="U1552" i="2"/>
  <c r="T1552" i="2"/>
  <c r="S1552" i="2"/>
  <c r="I1552" i="2"/>
  <c r="L1552" i="2" s="1" a="1"/>
  <c r="L1552" i="2" s="1"/>
  <c r="U1551" i="2"/>
  <c r="T1551" i="2"/>
  <c r="S1551" i="2"/>
  <c r="I1551" i="2"/>
  <c r="L1551" i="2" s="1" a="1"/>
  <c r="L1551" i="2" s="1"/>
  <c r="U1550" i="2"/>
  <c r="T1550" i="2"/>
  <c r="S1550" i="2"/>
  <c r="I1550" i="2"/>
  <c r="U1549" i="2"/>
  <c r="T1549" i="2"/>
  <c r="S1549" i="2"/>
  <c r="I1549" i="2"/>
  <c r="J1549" i="2" s="1"/>
  <c r="R1549" i="2" s="1"/>
  <c r="U1548" i="2"/>
  <c r="T1548" i="2"/>
  <c r="S1548" i="2"/>
  <c r="I1548" i="2"/>
  <c r="L1548" i="2" s="1" a="1"/>
  <c r="L1548" i="2" s="1"/>
  <c r="U1547" i="2"/>
  <c r="T1547" i="2"/>
  <c r="S1547" i="2"/>
  <c r="I1547" i="2"/>
  <c r="K1547" i="2" s="1" a="1"/>
  <c r="K1547" i="2" s="1"/>
  <c r="U1546" i="2"/>
  <c r="T1546" i="2"/>
  <c r="S1546" i="2"/>
  <c r="I1546" i="2"/>
  <c r="J1546" i="2" s="1"/>
  <c r="R1546" i="2" s="1"/>
  <c r="U1545" i="2"/>
  <c r="T1545" i="2"/>
  <c r="S1545" i="2"/>
  <c r="X1545" i="2" s="1"/>
  <c r="I1545" i="2"/>
  <c r="J1545" i="2" s="1"/>
  <c r="R1545" i="2" s="1"/>
  <c r="U1544" i="2"/>
  <c r="T1544" i="2"/>
  <c r="S1544" i="2"/>
  <c r="I1544" i="2"/>
  <c r="J1544" i="2" s="1"/>
  <c r="R1544" i="2" s="1"/>
  <c r="U1543" i="2"/>
  <c r="T1543" i="2"/>
  <c r="S1543" i="2"/>
  <c r="I1543" i="2"/>
  <c r="U1542" i="2"/>
  <c r="T1542" i="2"/>
  <c r="S1542" i="2"/>
  <c r="I1542" i="2"/>
  <c r="J1542" i="2" s="1"/>
  <c r="R1542" i="2" s="1"/>
  <c r="U1541" i="2"/>
  <c r="T1541" i="2"/>
  <c r="S1541" i="2"/>
  <c r="I1541" i="2"/>
  <c r="U1540" i="2"/>
  <c r="T1540" i="2"/>
  <c r="S1540" i="2"/>
  <c r="I1540" i="2"/>
  <c r="U1539" i="2"/>
  <c r="T1539" i="2"/>
  <c r="S1539" i="2"/>
  <c r="I1539" i="2"/>
  <c r="J1539" i="2" s="1"/>
  <c r="R1539" i="2" s="1"/>
  <c r="U1538" i="2"/>
  <c r="T1538" i="2"/>
  <c r="S1538" i="2"/>
  <c r="I1538" i="2"/>
  <c r="L1538" i="2" s="1" a="1"/>
  <c r="L1538" i="2" s="1"/>
  <c r="U1537" i="2"/>
  <c r="T1537" i="2"/>
  <c r="S1537" i="2"/>
  <c r="I1537" i="2"/>
  <c r="L1537" i="2" s="1" a="1"/>
  <c r="L1537" i="2" s="1"/>
  <c r="U1536" i="2"/>
  <c r="T1536" i="2"/>
  <c r="S1536" i="2"/>
  <c r="I1536" i="2"/>
  <c r="U1535" i="2"/>
  <c r="T1535" i="2"/>
  <c r="S1535" i="2"/>
  <c r="I1535" i="2"/>
  <c r="U1534" i="2"/>
  <c r="T1534" i="2"/>
  <c r="S1534" i="2"/>
  <c r="I1534" i="2"/>
  <c r="L1534" i="2" s="1" a="1"/>
  <c r="L1534" i="2" s="1"/>
  <c r="U1533" i="2"/>
  <c r="T1533" i="2"/>
  <c r="S1533" i="2"/>
  <c r="I1533" i="2"/>
  <c r="K1533" i="2" s="1" a="1"/>
  <c r="K1533" i="2" s="1"/>
  <c r="U1532" i="2"/>
  <c r="T1532" i="2"/>
  <c r="S1532" i="2"/>
  <c r="I1532" i="2"/>
  <c r="U1531" i="2"/>
  <c r="T1531" i="2"/>
  <c r="S1531" i="2"/>
  <c r="I1531" i="2"/>
  <c r="K1531" i="2" s="1" a="1"/>
  <c r="K1531" i="2" s="1"/>
  <c r="U1530" i="2"/>
  <c r="T1530" i="2"/>
  <c r="S1530" i="2"/>
  <c r="I1530" i="2"/>
  <c r="U1529" i="2"/>
  <c r="T1529" i="2"/>
  <c r="S1529" i="2"/>
  <c r="I1529" i="2"/>
  <c r="U1528" i="2"/>
  <c r="T1528" i="2"/>
  <c r="S1528" i="2"/>
  <c r="I1528" i="2"/>
  <c r="U1527" i="2"/>
  <c r="T1527" i="2"/>
  <c r="S1527" i="2"/>
  <c r="I1527" i="2"/>
  <c r="U1526" i="2"/>
  <c r="T1526" i="2"/>
  <c r="S1526" i="2"/>
  <c r="I1526" i="2"/>
  <c r="U1525" i="2"/>
  <c r="T1525" i="2"/>
  <c r="S1525" i="2"/>
  <c r="L1525" i="2" a="1"/>
  <c r="L1525" i="2" s="1"/>
  <c r="I1525" i="2"/>
  <c r="J1525" i="2" s="1"/>
  <c r="R1525" i="2" s="1"/>
  <c r="U1524" i="2"/>
  <c r="T1524" i="2"/>
  <c r="S1524" i="2"/>
  <c r="I1524" i="2"/>
  <c r="U1523" i="2"/>
  <c r="T1523" i="2"/>
  <c r="S1523" i="2"/>
  <c r="I1523" i="2"/>
  <c r="U1522" i="2"/>
  <c r="T1522" i="2"/>
  <c r="S1522" i="2"/>
  <c r="I1522" i="2"/>
  <c r="U1521" i="2"/>
  <c r="T1521" i="2"/>
  <c r="S1521" i="2"/>
  <c r="I1521" i="2"/>
  <c r="L1521" i="2" s="1" a="1"/>
  <c r="L1521" i="2" s="1"/>
  <c r="U1520" i="2"/>
  <c r="T1520" i="2"/>
  <c r="S1520" i="2"/>
  <c r="I1520" i="2"/>
  <c r="U1519" i="2"/>
  <c r="T1519" i="2"/>
  <c r="S1519" i="2"/>
  <c r="I1519" i="2"/>
  <c r="L1519" i="2" s="1" a="1"/>
  <c r="L1519" i="2" s="1"/>
  <c r="U1518" i="2"/>
  <c r="T1518" i="2"/>
  <c r="S1518" i="2"/>
  <c r="I1518" i="2"/>
  <c r="L1518" i="2" s="1" a="1"/>
  <c r="L1518" i="2" s="1"/>
  <c r="U1517" i="2"/>
  <c r="T1517" i="2"/>
  <c r="S1517" i="2"/>
  <c r="X1517" i="2" s="1"/>
  <c r="I1517" i="2"/>
  <c r="J1517" i="2" s="1"/>
  <c r="R1517" i="2" s="1"/>
  <c r="U1516" i="2"/>
  <c r="T1516" i="2"/>
  <c r="S1516" i="2"/>
  <c r="I1516" i="2"/>
  <c r="U1515" i="2"/>
  <c r="T1515" i="2"/>
  <c r="S1515" i="2"/>
  <c r="I1515" i="2"/>
  <c r="K1515" i="2" s="1" a="1"/>
  <c r="K1515" i="2" s="1"/>
  <c r="U1514" i="2"/>
  <c r="T1514" i="2"/>
  <c r="S1514" i="2"/>
  <c r="I1514" i="2"/>
  <c r="L1514" i="2" s="1" a="1"/>
  <c r="L1514" i="2" s="1"/>
  <c r="U1513" i="2"/>
  <c r="T1513" i="2"/>
  <c r="S1513" i="2"/>
  <c r="I1513" i="2"/>
  <c r="J1513" i="2" s="1"/>
  <c r="R1513" i="2" s="1"/>
  <c r="U1512" i="2"/>
  <c r="T1512" i="2"/>
  <c r="S1512" i="2"/>
  <c r="I1512" i="2"/>
  <c r="K1512" i="2" s="1" a="1"/>
  <c r="K1512" i="2" s="1"/>
  <c r="U1511" i="2"/>
  <c r="T1511" i="2"/>
  <c r="S1511" i="2"/>
  <c r="I1511" i="2"/>
  <c r="J1511" i="2" s="1"/>
  <c r="R1511" i="2" s="1"/>
  <c r="U1510" i="2"/>
  <c r="T1510" i="2"/>
  <c r="S1510" i="2"/>
  <c r="I1510" i="2"/>
  <c r="K1510" i="2" s="1" a="1"/>
  <c r="K1510" i="2" s="1"/>
  <c r="U1509" i="2"/>
  <c r="T1509" i="2"/>
  <c r="S1509" i="2"/>
  <c r="I1509" i="2"/>
  <c r="J1509" i="2" s="1"/>
  <c r="R1509" i="2" s="1"/>
  <c r="U1508" i="2"/>
  <c r="T1508" i="2"/>
  <c r="S1508" i="2"/>
  <c r="I1508" i="2"/>
  <c r="J1508" i="2" s="1"/>
  <c r="R1508" i="2" s="1"/>
  <c r="U1507" i="2"/>
  <c r="T1507" i="2"/>
  <c r="S1507" i="2"/>
  <c r="I1507" i="2"/>
  <c r="J1507" i="2" s="1"/>
  <c r="R1507" i="2" s="1"/>
  <c r="U1506" i="2"/>
  <c r="T1506" i="2"/>
  <c r="S1506" i="2"/>
  <c r="I1506" i="2"/>
  <c r="J1506" i="2" s="1"/>
  <c r="R1506" i="2" s="1"/>
  <c r="U1505" i="2"/>
  <c r="T1505" i="2"/>
  <c r="S1505" i="2"/>
  <c r="I1505" i="2"/>
  <c r="U1504" i="2"/>
  <c r="T1504" i="2"/>
  <c r="S1504" i="2"/>
  <c r="X1504" i="2" s="1"/>
  <c r="I1504" i="2"/>
  <c r="U1503" i="2"/>
  <c r="T1503" i="2"/>
  <c r="S1503" i="2"/>
  <c r="I1503" i="2"/>
  <c r="U1502" i="2"/>
  <c r="T1502" i="2"/>
  <c r="S1502" i="2"/>
  <c r="I1502" i="2"/>
  <c r="L1502" i="2" s="1" a="1"/>
  <c r="L1502" i="2" s="1"/>
  <c r="U1501" i="2"/>
  <c r="T1501" i="2"/>
  <c r="S1501" i="2"/>
  <c r="I1501" i="2"/>
  <c r="L1501" i="2" s="1" a="1"/>
  <c r="L1501" i="2" s="1"/>
  <c r="U1500" i="2"/>
  <c r="T1500" i="2"/>
  <c r="S1500" i="2"/>
  <c r="I1500" i="2"/>
  <c r="U1499" i="2"/>
  <c r="T1499" i="2"/>
  <c r="S1499" i="2"/>
  <c r="I1499" i="2"/>
  <c r="L1499" i="2" s="1" a="1"/>
  <c r="L1499" i="2" s="1"/>
  <c r="U1498" i="2"/>
  <c r="T1498" i="2"/>
  <c r="S1498" i="2"/>
  <c r="X1498" i="2" s="1"/>
  <c r="I1498" i="2"/>
  <c r="K1498" i="2" s="1" a="1"/>
  <c r="K1498" i="2" s="1"/>
  <c r="U1497" i="2"/>
  <c r="T1497" i="2"/>
  <c r="S1497" i="2"/>
  <c r="I1497" i="2"/>
  <c r="U1496" i="2"/>
  <c r="T1496" i="2"/>
  <c r="S1496" i="2"/>
  <c r="I1496" i="2"/>
  <c r="K1496" i="2" s="1" a="1"/>
  <c r="K1496" i="2" s="1"/>
  <c r="U1495" i="2"/>
  <c r="T1495" i="2"/>
  <c r="S1495" i="2"/>
  <c r="X1495" i="2" s="1"/>
  <c r="I1495" i="2"/>
  <c r="U1494" i="2"/>
  <c r="T1494" i="2"/>
  <c r="S1494" i="2"/>
  <c r="I1494" i="2"/>
  <c r="U1493" i="2"/>
  <c r="T1493" i="2"/>
  <c r="S1493" i="2"/>
  <c r="I1493" i="2"/>
  <c r="L1493" i="2" s="1" a="1"/>
  <c r="L1493" i="2" s="1"/>
  <c r="U1492" i="2"/>
  <c r="T1492" i="2"/>
  <c r="S1492" i="2"/>
  <c r="I1492" i="2"/>
  <c r="K1492" i="2" s="1" a="1"/>
  <c r="K1492" i="2" s="1"/>
  <c r="U1491" i="2"/>
  <c r="T1491" i="2"/>
  <c r="S1491" i="2"/>
  <c r="I1491" i="2"/>
  <c r="L1491" i="2" s="1" a="1"/>
  <c r="L1491" i="2" s="1"/>
  <c r="U1490" i="2"/>
  <c r="T1490" i="2"/>
  <c r="S1490" i="2"/>
  <c r="I1490" i="2"/>
  <c r="K1490" i="2" s="1" a="1"/>
  <c r="K1490" i="2" s="1"/>
  <c r="U1489" i="2"/>
  <c r="T1489" i="2"/>
  <c r="S1489" i="2"/>
  <c r="I1489" i="2"/>
  <c r="U1488" i="2"/>
  <c r="T1488" i="2"/>
  <c r="S1488" i="2"/>
  <c r="I1488" i="2"/>
  <c r="K1488" i="2" s="1" a="1"/>
  <c r="K1488" i="2" s="1"/>
  <c r="U1487" i="2"/>
  <c r="T1487" i="2"/>
  <c r="S1487" i="2"/>
  <c r="I1487" i="2"/>
  <c r="L1487" i="2" s="1" a="1"/>
  <c r="L1487" i="2" s="1"/>
  <c r="U1486" i="2"/>
  <c r="T1486" i="2"/>
  <c r="S1486" i="2"/>
  <c r="I1486" i="2"/>
  <c r="K1486" i="2" s="1" a="1"/>
  <c r="K1486" i="2" s="1"/>
  <c r="U1485" i="2"/>
  <c r="T1485" i="2"/>
  <c r="S1485" i="2"/>
  <c r="I1485" i="2"/>
  <c r="L1485" i="2" s="1" a="1"/>
  <c r="L1485" i="2" s="1"/>
  <c r="U1484" i="2"/>
  <c r="T1484" i="2"/>
  <c r="S1484" i="2"/>
  <c r="I1484" i="2"/>
  <c r="K1484" i="2" s="1" a="1"/>
  <c r="K1484" i="2" s="1"/>
  <c r="U1483" i="2"/>
  <c r="T1483" i="2"/>
  <c r="S1483" i="2"/>
  <c r="I1483" i="2"/>
  <c r="L1483" i="2" s="1" a="1"/>
  <c r="L1483" i="2" s="1"/>
  <c r="U1482" i="2"/>
  <c r="T1482" i="2"/>
  <c r="S1482" i="2"/>
  <c r="I1482" i="2"/>
  <c r="U1481" i="2"/>
  <c r="T1481" i="2"/>
  <c r="S1481" i="2"/>
  <c r="I1481" i="2"/>
  <c r="U1480" i="2"/>
  <c r="T1480" i="2"/>
  <c r="S1480" i="2"/>
  <c r="I1480" i="2"/>
  <c r="U1479" i="2"/>
  <c r="T1479" i="2"/>
  <c r="S1479" i="2"/>
  <c r="I1479" i="2"/>
  <c r="L1479" i="2" s="1" a="1"/>
  <c r="L1479" i="2" s="1"/>
  <c r="U1478" i="2"/>
  <c r="T1478" i="2"/>
  <c r="S1478" i="2"/>
  <c r="I1478" i="2"/>
  <c r="U1477" i="2"/>
  <c r="T1477" i="2"/>
  <c r="S1477" i="2"/>
  <c r="I1477" i="2"/>
  <c r="U1476" i="2"/>
  <c r="T1476" i="2"/>
  <c r="S1476" i="2"/>
  <c r="I1476" i="2"/>
  <c r="U1475" i="2"/>
  <c r="T1475" i="2"/>
  <c r="S1475" i="2"/>
  <c r="I1475" i="2"/>
  <c r="L1475" i="2" s="1" a="1"/>
  <c r="L1475" i="2" s="1"/>
  <c r="U1474" i="2"/>
  <c r="T1474" i="2"/>
  <c r="S1474" i="2"/>
  <c r="I1474" i="2"/>
  <c r="U1473" i="2"/>
  <c r="T1473" i="2"/>
  <c r="S1473" i="2"/>
  <c r="I1473" i="2"/>
  <c r="U1472" i="2"/>
  <c r="T1472" i="2"/>
  <c r="S1472" i="2"/>
  <c r="I1472" i="2"/>
  <c r="U1471" i="2"/>
  <c r="T1471" i="2"/>
  <c r="S1471" i="2"/>
  <c r="I1471" i="2"/>
  <c r="L1471" i="2" s="1" a="1"/>
  <c r="L1471" i="2" s="1"/>
  <c r="U1470" i="2"/>
  <c r="T1470" i="2"/>
  <c r="S1470" i="2"/>
  <c r="X1470" i="2" s="1"/>
  <c r="I1470" i="2"/>
  <c r="U1469" i="2"/>
  <c r="T1469" i="2"/>
  <c r="S1469" i="2"/>
  <c r="I1469" i="2"/>
  <c r="U1468" i="2"/>
  <c r="T1468" i="2"/>
  <c r="S1468" i="2"/>
  <c r="I1468" i="2"/>
  <c r="U1467" i="2"/>
  <c r="T1467" i="2"/>
  <c r="S1467" i="2"/>
  <c r="I1467" i="2"/>
  <c r="U1466" i="2"/>
  <c r="T1466" i="2"/>
  <c r="S1466" i="2"/>
  <c r="X1466" i="2" s="1"/>
  <c r="I1466" i="2"/>
  <c r="L1466" i="2" s="1" a="1"/>
  <c r="L1466" i="2" s="1"/>
  <c r="U1465" i="2"/>
  <c r="T1465" i="2"/>
  <c r="S1465" i="2"/>
  <c r="I1465" i="2"/>
  <c r="U1464" i="2"/>
  <c r="T1464" i="2"/>
  <c r="S1464" i="2"/>
  <c r="I1464" i="2"/>
  <c r="L1464" i="2" s="1" a="1"/>
  <c r="L1464" i="2" s="1"/>
  <c r="U1463" i="2"/>
  <c r="T1463" i="2"/>
  <c r="S1463" i="2"/>
  <c r="I1463" i="2"/>
  <c r="U1462" i="2"/>
  <c r="T1462" i="2"/>
  <c r="S1462" i="2"/>
  <c r="I1462" i="2"/>
  <c r="U1461" i="2"/>
  <c r="T1461" i="2"/>
  <c r="S1461" i="2"/>
  <c r="I1461" i="2"/>
  <c r="U1460" i="2"/>
  <c r="T1460" i="2"/>
  <c r="S1460" i="2"/>
  <c r="I1460" i="2"/>
  <c r="U1459" i="2"/>
  <c r="T1459" i="2"/>
  <c r="S1459" i="2"/>
  <c r="I1459" i="2"/>
  <c r="K1459" i="2" s="1" a="1"/>
  <c r="K1459" i="2" s="1"/>
  <c r="U1458" i="2"/>
  <c r="T1458" i="2"/>
  <c r="S1458" i="2"/>
  <c r="I1458" i="2"/>
  <c r="K1458" i="2" s="1" a="1"/>
  <c r="K1458" i="2" s="1"/>
  <c r="U1457" i="2"/>
  <c r="T1457" i="2"/>
  <c r="S1457" i="2"/>
  <c r="I1457" i="2"/>
  <c r="J1457" i="2" s="1"/>
  <c r="R1457" i="2" s="1"/>
  <c r="U1456" i="2"/>
  <c r="T1456" i="2"/>
  <c r="S1456" i="2"/>
  <c r="I1456" i="2"/>
  <c r="K1456" i="2" s="1" a="1"/>
  <c r="K1456" i="2" s="1"/>
  <c r="U1455" i="2"/>
  <c r="T1455" i="2"/>
  <c r="S1455" i="2"/>
  <c r="I1455" i="2"/>
  <c r="L1455" i="2" s="1" a="1"/>
  <c r="L1455" i="2" s="1"/>
  <c r="U1454" i="2"/>
  <c r="T1454" i="2"/>
  <c r="S1454" i="2"/>
  <c r="I1454" i="2"/>
  <c r="K1454" i="2" s="1" a="1"/>
  <c r="K1454" i="2" s="1"/>
  <c r="U1453" i="2"/>
  <c r="T1453" i="2"/>
  <c r="S1453" i="2"/>
  <c r="I1453" i="2"/>
  <c r="J1453" i="2" s="1"/>
  <c r="R1453" i="2" s="1"/>
  <c r="U1452" i="2"/>
  <c r="T1452" i="2"/>
  <c r="S1452" i="2"/>
  <c r="I1452" i="2"/>
  <c r="U1451" i="2"/>
  <c r="T1451" i="2"/>
  <c r="S1451" i="2"/>
  <c r="I1451" i="2"/>
  <c r="J1451" i="2" s="1"/>
  <c r="R1451" i="2" s="1"/>
  <c r="U1450" i="2"/>
  <c r="T1450" i="2"/>
  <c r="S1450" i="2"/>
  <c r="I1450" i="2"/>
  <c r="U1449" i="2"/>
  <c r="T1449" i="2"/>
  <c r="S1449" i="2"/>
  <c r="I1449" i="2"/>
  <c r="U1448" i="2"/>
  <c r="T1448" i="2"/>
  <c r="S1448" i="2"/>
  <c r="I1448" i="2"/>
  <c r="U1447" i="2"/>
  <c r="T1447" i="2"/>
  <c r="S1447" i="2"/>
  <c r="I1447" i="2"/>
  <c r="L1447" i="2" s="1" a="1"/>
  <c r="L1447" i="2" s="1"/>
  <c r="U1446" i="2"/>
  <c r="T1446" i="2"/>
  <c r="S1446" i="2"/>
  <c r="I1446" i="2"/>
  <c r="K1446" i="2" s="1" a="1"/>
  <c r="K1446" i="2" s="1"/>
  <c r="U1445" i="2"/>
  <c r="T1445" i="2"/>
  <c r="S1445" i="2"/>
  <c r="I1445" i="2"/>
  <c r="L1445" i="2" s="1" a="1"/>
  <c r="L1445" i="2" s="1"/>
  <c r="U1444" i="2"/>
  <c r="T1444" i="2"/>
  <c r="S1444" i="2"/>
  <c r="I1444" i="2"/>
  <c r="U1443" i="2"/>
  <c r="T1443" i="2"/>
  <c r="S1443" i="2"/>
  <c r="I1443" i="2"/>
  <c r="L1443" i="2" s="1" a="1"/>
  <c r="L1443" i="2" s="1"/>
  <c r="U1442" i="2"/>
  <c r="T1442" i="2"/>
  <c r="S1442" i="2"/>
  <c r="I1442" i="2"/>
  <c r="L1442" i="2" s="1" a="1"/>
  <c r="L1442" i="2" s="1"/>
  <c r="U1441" i="2"/>
  <c r="T1441" i="2"/>
  <c r="S1441" i="2"/>
  <c r="I1441" i="2"/>
  <c r="J1441" i="2" s="1"/>
  <c r="R1441" i="2" s="1"/>
  <c r="U1440" i="2"/>
  <c r="T1440" i="2"/>
  <c r="S1440" i="2"/>
  <c r="X1440" i="2" s="1"/>
  <c r="I1440" i="2"/>
  <c r="J1440" i="2" s="1"/>
  <c r="R1440" i="2" s="1"/>
  <c r="U1439" i="2"/>
  <c r="T1439" i="2"/>
  <c r="S1439" i="2"/>
  <c r="I1439" i="2"/>
  <c r="L1439" i="2" s="1" a="1"/>
  <c r="L1439" i="2" s="1"/>
  <c r="U1438" i="2"/>
  <c r="T1438" i="2"/>
  <c r="S1438" i="2"/>
  <c r="I1438" i="2"/>
  <c r="L1438" i="2" s="1" a="1"/>
  <c r="L1438" i="2" s="1"/>
  <c r="U1437" i="2"/>
  <c r="T1437" i="2"/>
  <c r="S1437" i="2"/>
  <c r="I1437" i="2"/>
  <c r="U1436" i="2"/>
  <c r="T1436" i="2"/>
  <c r="S1436" i="2"/>
  <c r="I1436" i="2"/>
  <c r="J1436" i="2" s="1"/>
  <c r="R1436" i="2" s="1"/>
  <c r="U1435" i="2"/>
  <c r="T1435" i="2"/>
  <c r="S1435" i="2"/>
  <c r="I1435" i="2"/>
  <c r="K1435" i="2" s="1" a="1"/>
  <c r="K1435" i="2" s="1"/>
  <c r="U1434" i="2"/>
  <c r="T1434" i="2"/>
  <c r="S1434" i="2"/>
  <c r="I1434" i="2"/>
  <c r="U1433" i="2"/>
  <c r="T1433" i="2"/>
  <c r="S1433" i="2"/>
  <c r="I1433" i="2"/>
  <c r="J1433" i="2" s="1"/>
  <c r="R1433" i="2" s="1"/>
  <c r="U1432" i="2"/>
  <c r="T1432" i="2"/>
  <c r="S1432" i="2"/>
  <c r="X1432" i="2" s="1"/>
  <c r="I1432" i="2"/>
  <c r="J1432" i="2" s="1"/>
  <c r="R1432" i="2" s="1"/>
  <c r="U1431" i="2"/>
  <c r="T1431" i="2"/>
  <c r="S1431" i="2"/>
  <c r="I1431" i="2"/>
  <c r="U1430" i="2"/>
  <c r="T1430" i="2"/>
  <c r="S1430" i="2"/>
  <c r="I1430" i="2"/>
  <c r="U1429" i="2"/>
  <c r="T1429" i="2"/>
  <c r="S1429" i="2"/>
  <c r="I1429" i="2"/>
  <c r="J1429" i="2" s="1"/>
  <c r="R1429" i="2" s="1"/>
  <c r="U1428" i="2"/>
  <c r="T1428" i="2"/>
  <c r="S1428" i="2"/>
  <c r="I1428" i="2"/>
  <c r="J1428" i="2" s="1"/>
  <c r="R1428" i="2" s="1"/>
  <c r="U1427" i="2"/>
  <c r="T1427" i="2"/>
  <c r="S1427" i="2"/>
  <c r="I1427" i="2"/>
  <c r="K1427" i="2" s="1" a="1"/>
  <c r="K1427" i="2" s="1"/>
  <c r="U1426" i="2"/>
  <c r="T1426" i="2"/>
  <c r="S1426" i="2"/>
  <c r="I1426" i="2"/>
  <c r="U1425" i="2"/>
  <c r="T1425" i="2"/>
  <c r="S1425" i="2"/>
  <c r="X1425" i="2" s="1"/>
  <c r="I1425" i="2"/>
  <c r="U1424" i="2"/>
  <c r="T1424" i="2"/>
  <c r="S1424" i="2"/>
  <c r="I1424" i="2"/>
  <c r="J1424" i="2" s="1"/>
  <c r="R1424" i="2" s="1"/>
  <c r="U1423" i="2"/>
  <c r="T1423" i="2"/>
  <c r="S1423" i="2"/>
  <c r="I1423" i="2"/>
  <c r="J1423" i="2" s="1"/>
  <c r="R1423" i="2" s="1"/>
  <c r="U1422" i="2"/>
  <c r="T1422" i="2"/>
  <c r="S1422" i="2"/>
  <c r="I1422" i="2"/>
  <c r="U1421" i="2"/>
  <c r="T1421" i="2"/>
  <c r="S1421" i="2"/>
  <c r="I1421" i="2"/>
  <c r="U1420" i="2"/>
  <c r="T1420" i="2"/>
  <c r="S1420" i="2"/>
  <c r="I1420" i="2"/>
  <c r="J1420" i="2" s="1"/>
  <c r="R1420" i="2" s="1"/>
  <c r="U1419" i="2"/>
  <c r="T1419" i="2"/>
  <c r="S1419" i="2"/>
  <c r="I1419" i="2"/>
  <c r="J1419" i="2" s="1"/>
  <c r="R1419" i="2" s="1"/>
  <c r="U1418" i="2"/>
  <c r="T1418" i="2"/>
  <c r="S1418" i="2"/>
  <c r="I1418" i="2"/>
  <c r="K1418" i="2" s="1" a="1"/>
  <c r="K1418" i="2" s="1"/>
  <c r="U1417" i="2"/>
  <c r="T1417" i="2"/>
  <c r="S1417" i="2"/>
  <c r="I1417" i="2"/>
  <c r="K1417" i="2" s="1" a="1"/>
  <c r="K1417" i="2" s="1"/>
  <c r="U1416" i="2"/>
  <c r="T1416" i="2"/>
  <c r="S1416" i="2"/>
  <c r="I1416" i="2"/>
  <c r="L1416" i="2" s="1" a="1"/>
  <c r="L1416" i="2" s="1"/>
  <c r="U1415" i="2"/>
  <c r="T1415" i="2"/>
  <c r="S1415" i="2"/>
  <c r="I1415" i="2"/>
  <c r="U1414" i="2"/>
  <c r="T1414" i="2"/>
  <c r="S1414" i="2"/>
  <c r="I1414" i="2"/>
  <c r="L1414" i="2" s="1" a="1"/>
  <c r="L1414" i="2" s="1"/>
  <c r="U1413" i="2"/>
  <c r="T1413" i="2"/>
  <c r="S1413" i="2"/>
  <c r="I1413" i="2"/>
  <c r="K1413" i="2" s="1" a="1"/>
  <c r="K1413" i="2" s="1"/>
  <c r="U1412" i="2"/>
  <c r="T1412" i="2"/>
  <c r="S1412" i="2"/>
  <c r="I1412" i="2"/>
  <c r="J1412" i="2" s="1"/>
  <c r="R1412" i="2" s="1"/>
  <c r="U1411" i="2"/>
  <c r="T1411" i="2"/>
  <c r="S1411" i="2"/>
  <c r="I1411" i="2"/>
  <c r="J1411" i="2" s="1"/>
  <c r="R1411" i="2" s="1"/>
  <c r="U1410" i="2"/>
  <c r="T1410" i="2"/>
  <c r="S1410" i="2"/>
  <c r="I1410" i="2"/>
  <c r="K1410" i="2" s="1" a="1"/>
  <c r="K1410" i="2" s="1"/>
  <c r="U1409" i="2"/>
  <c r="T1409" i="2"/>
  <c r="S1409" i="2"/>
  <c r="I1409" i="2"/>
  <c r="K1409" i="2" s="1" a="1"/>
  <c r="K1409" i="2" s="1"/>
  <c r="U1408" i="2"/>
  <c r="T1408" i="2"/>
  <c r="S1408" i="2"/>
  <c r="I1408" i="2"/>
  <c r="K1408" i="2" s="1" a="1"/>
  <c r="K1408" i="2" s="1"/>
  <c r="U1407" i="2"/>
  <c r="T1407" i="2"/>
  <c r="S1407" i="2"/>
  <c r="I1407" i="2"/>
  <c r="L1407" i="2" s="1" a="1"/>
  <c r="L1407" i="2" s="1"/>
  <c r="U1406" i="2"/>
  <c r="T1406" i="2"/>
  <c r="S1406" i="2"/>
  <c r="I1406" i="2"/>
  <c r="U1405" i="2"/>
  <c r="T1405" i="2"/>
  <c r="S1405" i="2"/>
  <c r="I1405" i="2"/>
  <c r="K1405" i="2" s="1" a="1"/>
  <c r="K1405" i="2" s="1"/>
  <c r="U1404" i="2"/>
  <c r="T1404" i="2"/>
  <c r="S1404" i="2"/>
  <c r="I1404" i="2"/>
  <c r="K1404" i="2" s="1" a="1"/>
  <c r="K1404" i="2" s="1"/>
  <c r="U1403" i="2"/>
  <c r="T1403" i="2"/>
  <c r="S1403" i="2"/>
  <c r="X1403" i="2" s="1"/>
  <c r="I1403" i="2"/>
  <c r="U1402" i="2"/>
  <c r="T1402" i="2"/>
  <c r="S1402" i="2"/>
  <c r="I1402" i="2"/>
  <c r="K1402" i="2" s="1" a="1"/>
  <c r="K1402" i="2" s="1"/>
  <c r="U1401" i="2"/>
  <c r="T1401" i="2"/>
  <c r="S1401" i="2"/>
  <c r="X1401" i="2" s="1"/>
  <c r="I1401" i="2"/>
  <c r="L1401" i="2" s="1" a="1"/>
  <c r="L1401" i="2" s="1"/>
  <c r="U1400" i="2"/>
  <c r="T1400" i="2"/>
  <c r="S1400" i="2"/>
  <c r="I1400" i="2"/>
  <c r="K1400" i="2" s="1" a="1"/>
  <c r="K1400" i="2" s="1"/>
  <c r="U1399" i="2"/>
  <c r="T1399" i="2"/>
  <c r="S1399" i="2"/>
  <c r="I1399" i="2"/>
  <c r="L1399" i="2" s="1" a="1"/>
  <c r="L1399" i="2" s="1"/>
  <c r="U1398" i="2"/>
  <c r="T1398" i="2"/>
  <c r="S1398" i="2"/>
  <c r="I1398" i="2"/>
  <c r="U1397" i="2"/>
  <c r="T1397" i="2"/>
  <c r="S1397" i="2"/>
  <c r="I1397" i="2"/>
  <c r="K1397" i="2" s="1" a="1"/>
  <c r="K1397" i="2" s="1"/>
  <c r="U1396" i="2"/>
  <c r="T1396" i="2"/>
  <c r="S1396" i="2"/>
  <c r="I1396" i="2"/>
  <c r="U1395" i="2"/>
  <c r="T1395" i="2"/>
  <c r="S1395" i="2"/>
  <c r="I1395" i="2"/>
  <c r="U1394" i="2"/>
  <c r="T1394" i="2"/>
  <c r="S1394" i="2"/>
  <c r="I1394" i="2"/>
  <c r="K1394" i="2" s="1" a="1"/>
  <c r="K1394" i="2" s="1"/>
  <c r="U1393" i="2"/>
  <c r="T1393" i="2"/>
  <c r="S1393" i="2"/>
  <c r="I1393" i="2"/>
  <c r="K1393" i="2" s="1" a="1"/>
  <c r="K1393" i="2" s="1"/>
  <c r="U1392" i="2"/>
  <c r="T1392" i="2"/>
  <c r="S1392" i="2"/>
  <c r="I1392" i="2"/>
  <c r="U1391" i="2"/>
  <c r="T1391" i="2"/>
  <c r="S1391" i="2"/>
  <c r="I1391" i="2"/>
  <c r="L1391" i="2" s="1" a="1"/>
  <c r="L1391" i="2" s="1"/>
  <c r="U1390" i="2"/>
  <c r="T1390" i="2"/>
  <c r="S1390" i="2"/>
  <c r="I1390" i="2"/>
  <c r="K1390" i="2" s="1" a="1"/>
  <c r="K1390" i="2" s="1"/>
  <c r="U1389" i="2"/>
  <c r="T1389" i="2"/>
  <c r="S1389" i="2"/>
  <c r="I1389" i="2"/>
  <c r="K1389" i="2" s="1" a="1"/>
  <c r="K1389" i="2" s="1"/>
  <c r="U1388" i="2"/>
  <c r="T1388" i="2"/>
  <c r="S1388" i="2"/>
  <c r="I1388" i="2"/>
  <c r="K1388" i="2" s="1" a="1"/>
  <c r="K1388" i="2" s="1"/>
  <c r="U1387" i="2"/>
  <c r="T1387" i="2"/>
  <c r="S1387" i="2"/>
  <c r="I1387" i="2"/>
  <c r="U1386" i="2"/>
  <c r="T1386" i="2"/>
  <c r="S1386" i="2"/>
  <c r="I1386" i="2"/>
  <c r="K1386" i="2" s="1" a="1"/>
  <c r="K1386" i="2" s="1"/>
  <c r="U1385" i="2"/>
  <c r="T1385" i="2"/>
  <c r="S1385" i="2"/>
  <c r="I1385" i="2"/>
  <c r="J1385" i="2" s="1"/>
  <c r="R1385" i="2" s="1"/>
  <c r="U1384" i="2"/>
  <c r="T1384" i="2"/>
  <c r="S1384" i="2"/>
  <c r="I1384" i="2"/>
  <c r="U1383" i="2"/>
  <c r="T1383" i="2"/>
  <c r="S1383" i="2"/>
  <c r="I1383" i="2"/>
  <c r="L1383" i="2" s="1" a="1"/>
  <c r="L1383" i="2" s="1"/>
  <c r="U1382" i="2"/>
  <c r="T1382" i="2"/>
  <c r="S1382" i="2"/>
  <c r="I1382" i="2"/>
  <c r="U1381" i="2"/>
  <c r="T1381" i="2"/>
  <c r="S1381" i="2"/>
  <c r="I1381" i="2"/>
  <c r="K1381" i="2" s="1" a="1"/>
  <c r="K1381" i="2" s="1"/>
  <c r="U1380" i="2"/>
  <c r="T1380" i="2"/>
  <c r="S1380" i="2"/>
  <c r="I1380" i="2"/>
  <c r="K1380" i="2" s="1" a="1"/>
  <c r="K1380" i="2" s="1"/>
  <c r="U1379" i="2"/>
  <c r="T1379" i="2"/>
  <c r="S1379" i="2"/>
  <c r="I1379" i="2"/>
  <c r="J1379" i="2" s="1"/>
  <c r="R1379" i="2" s="1"/>
  <c r="U1378" i="2"/>
  <c r="T1378" i="2"/>
  <c r="S1378" i="2"/>
  <c r="I1378" i="2"/>
  <c r="K1378" i="2" s="1" a="1"/>
  <c r="K1378" i="2" s="1"/>
  <c r="U1377" i="2"/>
  <c r="T1377" i="2"/>
  <c r="S1377" i="2"/>
  <c r="I1377" i="2"/>
  <c r="K1377" i="2" s="1" a="1"/>
  <c r="K1377" i="2" s="1"/>
  <c r="U1376" i="2"/>
  <c r="T1376" i="2"/>
  <c r="S1376" i="2"/>
  <c r="I1376" i="2"/>
  <c r="K1376" i="2" s="1" a="1"/>
  <c r="K1376" i="2" s="1"/>
  <c r="U1375" i="2"/>
  <c r="T1375" i="2"/>
  <c r="S1375" i="2"/>
  <c r="I1375" i="2"/>
  <c r="L1375" i="2" s="1" a="1"/>
  <c r="L1375" i="2" s="1"/>
  <c r="U1374" i="2"/>
  <c r="T1374" i="2"/>
  <c r="S1374" i="2"/>
  <c r="I1374" i="2"/>
  <c r="K1374" i="2" s="1" a="1"/>
  <c r="K1374" i="2" s="1"/>
  <c r="U1373" i="2"/>
  <c r="T1373" i="2"/>
  <c r="S1373" i="2"/>
  <c r="I1373" i="2"/>
  <c r="U1372" i="2"/>
  <c r="T1372" i="2"/>
  <c r="S1372" i="2"/>
  <c r="I1372" i="2"/>
  <c r="L1372" i="2" s="1" a="1"/>
  <c r="L1372" i="2" s="1"/>
  <c r="U1371" i="2"/>
  <c r="T1371" i="2"/>
  <c r="S1371" i="2"/>
  <c r="I1371" i="2"/>
  <c r="U1370" i="2"/>
  <c r="T1370" i="2"/>
  <c r="S1370" i="2"/>
  <c r="I1370" i="2"/>
  <c r="L1370" i="2" s="1" a="1"/>
  <c r="L1370" i="2" s="1"/>
  <c r="U1369" i="2"/>
  <c r="T1369" i="2"/>
  <c r="S1369" i="2"/>
  <c r="I1369" i="2"/>
  <c r="J1369" i="2" s="1"/>
  <c r="R1369" i="2" s="1"/>
  <c r="U1368" i="2"/>
  <c r="T1368" i="2"/>
  <c r="S1368" i="2"/>
  <c r="I1368" i="2"/>
  <c r="U1367" i="2"/>
  <c r="T1367" i="2"/>
  <c r="S1367" i="2"/>
  <c r="I1367" i="2"/>
  <c r="J1367" i="2" s="1"/>
  <c r="R1367" i="2" s="1"/>
  <c r="U1366" i="2"/>
  <c r="T1366" i="2"/>
  <c r="S1366" i="2"/>
  <c r="I1366" i="2"/>
  <c r="U1365" i="2"/>
  <c r="T1365" i="2"/>
  <c r="S1365" i="2"/>
  <c r="I1365" i="2"/>
  <c r="J1365" i="2" s="1"/>
  <c r="R1365" i="2" s="1"/>
  <c r="U1364" i="2"/>
  <c r="T1364" i="2"/>
  <c r="S1364" i="2"/>
  <c r="I1364" i="2"/>
  <c r="U1363" i="2"/>
  <c r="T1363" i="2"/>
  <c r="S1363" i="2"/>
  <c r="I1363" i="2"/>
  <c r="J1363" i="2" s="1"/>
  <c r="R1363" i="2" s="1"/>
  <c r="U1362" i="2"/>
  <c r="T1362" i="2"/>
  <c r="S1362" i="2"/>
  <c r="I1362" i="2"/>
  <c r="U1361" i="2"/>
  <c r="T1361" i="2"/>
  <c r="S1361" i="2"/>
  <c r="I1361" i="2"/>
  <c r="J1361" i="2" s="1"/>
  <c r="R1361" i="2" s="1"/>
  <c r="U1360" i="2"/>
  <c r="T1360" i="2"/>
  <c r="S1360" i="2"/>
  <c r="I1360" i="2"/>
  <c r="U1359" i="2"/>
  <c r="T1359" i="2"/>
  <c r="S1359" i="2"/>
  <c r="X1359" i="2" s="1"/>
  <c r="I1359" i="2"/>
  <c r="J1359" i="2" s="1"/>
  <c r="R1359" i="2" s="1"/>
  <c r="U1358" i="2"/>
  <c r="T1358" i="2"/>
  <c r="S1358" i="2"/>
  <c r="I1358" i="2"/>
  <c r="U1357" i="2"/>
  <c r="T1357" i="2"/>
  <c r="S1357" i="2"/>
  <c r="I1357" i="2"/>
  <c r="J1357" i="2" s="1"/>
  <c r="R1357" i="2" s="1"/>
  <c r="U1356" i="2"/>
  <c r="T1356" i="2"/>
  <c r="S1356" i="2"/>
  <c r="I1356" i="2"/>
  <c r="U1355" i="2"/>
  <c r="T1355" i="2"/>
  <c r="S1355" i="2"/>
  <c r="I1355" i="2"/>
  <c r="J1355" i="2" s="1"/>
  <c r="R1355" i="2" s="1"/>
  <c r="U1354" i="2"/>
  <c r="T1354" i="2"/>
  <c r="S1354" i="2"/>
  <c r="I1354" i="2"/>
  <c r="U1353" i="2"/>
  <c r="T1353" i="2"/>
  <c r="S1353" i="2"/>
  <c r="I1353" i="2"/>
  <c r="J1353" i="2" s="1"/>
  <c r="R1353" i="2" s="1"/>
  <c r="U1352" i="2"/>
  <c r="T1352" i="2"/>
  <c r="S1352" i="2"/>
  <c r="I1352" i="2"/>
  <c r="U1351" i="2"/>
  <c r="T1351" i="2"/>
  <c r="S1351" i="2"/>
  <c r="I1351" i="2"/>
  <c r="J1351" i="2" s="1"/>
  <c r="R1351" i="2" s="1"/>
  <c r="U1350" i="2"/>
  <c r="T1350" i="2"/>
  <c r="S1350" i="2"/>
  <c r="I1350" i="2"/>
  <c r="U1349" i="2"/>
  <c r="T1349" i="2"/>
  <c r="S1349" i="2"/>
  <c r="I1349" i="2"/>
  <c r="J1349" i="2" s="1"/>
  <c r="R1349" i="2" s="1"/>
  <c r="U1348" i="2"/>
  <c r="T1348" i="2"/>
  <c r="S1348" i="2"/>
  <c r="I1348" i="2"/>
  <c r="U1347" i="2"/>
  <c r="T1347" i="2"/>
  <c r="S1347" i="2"/>
  <c r="I1347" i="2"/>
  <c r="J1347" i="2" s="1"/>
  <c r="R1347" i="2" s="1"/>
  <c r="U1346" i="2"/>
  <c r="T1346" i="2"/>
  <c r="S1346" i="2"/>
  <c r="X1346" i="2" s="1"/>
  <c r="I1346" i="2"/>
  <c r="U1345" i="2"/>
  <c r="T1345" i="2"/>
  <c r="S1345" i="2"/>
  <c r="I1345" i="2"/>
  <c r="J1345" i="2" s="1"/>
  <c r="R1345" i="2" s="1"/>
  <c r="U1344" i="2"/>
  <c r="T1344" i="2"/>
  <c r="S1344" i="2"/>
  <c r="I1344" i="2"/>
  <c r="U1343" i="2"/>
  <c r="T1343" i="2"/>
  <c r="S1343" i="2"/>
  <c r="X1343" i="2" s="1"/>
  <c r="I1343" i="2"/>
  <c r="J1343" i="2" s="1"/>
  <c r="R1343" i="2" s="1"/>
  <c r="U1342" i="2"/>
  <c r="T1342" i="2"/>
  <c r="S1342" i="2"/>
  <c r="X1342" i="2" s="1"/>
  <c r="I1342" i="2"/>
  <c r="U1341" i="2"/>
  <c r="T1341" i="2"/>
  <c r="S1341" i="2"/>
  <c r="I1341" i="2"/>
  <c r="J1341" i="2" s="1"/>
  <c r="R1341" i="2" s="1"/>
  <c r="U1340" i="2"/>
  <c r="T1340" i="2"/>
  <c r="S1340" i="2"/>
  <c r="I1340" i="2"/>
  <c r="U1339" i="2"/>
  <c r="T1339" i="2"/>
  <c r="S1339" i="2"/>
  <c r="I1339" i="2"/>
  <c r="J1339" i="2" s="1"/>
  <c r="R1339" i="2" s="1"/>
  <c r="U1338" i="2"/>
  <c r="T1338" i="2"/>
  <c r="S1338" i="2"/>
  <c r="I1338" i="2"/>
  <c r="U1337" i="2"/>
  <c r="T1337" i="2"/>
  <c r="S1337" i="2"/>
  <c r="I1337" i="2"/>
  <c r="J1337" i="2" s="1"/>
  <c r="R1337" i="2" s="1"/>
  <c r="U1336" i="2"/>
  <c r="T1336" i="2"/>
  <c r="S1336" i="2"/>
  <c r="I1336" i="2"/>
  <c r="U1335" i="2"/>
  <c r="T1335" i="2"/>
  <c r="S1335" i="2"/>
  <c r="I1335" i="2"/>
  <c r="U1334" i="2"/>
  <c r="T1334" i="2"/>
  <c r="S1334" i="2"/>
  <c r="I1334" i="2"/>
  <c r="U1333" i="2"/>
  <c r="T1333" i="2"/>
  <c r="S1333" i="2"/>
  <c r="I1333" i="2"/>
  <c r="J1333" i="2" s="1"/>
  <c r="R1333" i="2" s="1"/>
  <c r="U1332" i="2"/>
  <c r="T1332" i="2"/>
  <c r="S1332" i="2"/>
  <c r="I1332" i="2"/>
  <c r="U1331" i="2"/>
  <c r="T1331" i="2"/>
  <c r="S1331" i="2"/>
  <c r="L1331" i="2" a="1"/>
  <c r="L1331" i="2" s="1"/>
  <c r="I1331" i="2"/>
  <c r="J1331" i="2" s="1"/>
  <c r="R1331" i="2" s="1"/>
  <c r="U1330" i="2"/>
  <c r="T1330" i="2"/>
  <c r="S1330" i="2"/>
  <c r="I1330" i="2"/>
  <c r="U1329" i="2"/>
  <c r="T1329" i="2"/>
  <c r="S1329" i="2"/>
  <c r="I1329" i="2"/>
  <c r="J1329" i="2" s="1"/>
  <c r="R1329" i="2" s="1"/>
  <c r="U1328" i="2"/>
  <c r="T1328" i="2"/>
  <c r="S1328" i="2"/>
  <c r="I1328" i="2"/>
  <c r="U1327" i="2"/>
  <c r="T1327" i="2"/>
  <c r="S1327" i="2"/>
  <c r="I1327" i="2"/>
  <c r="J1327" i="2" s="1"/>
  <c r="R1327" i="2" s="1"/>
  <c r="U1326" i="2"/>
  <c r="T1326" i="2"/>
  <c r="S1326" i="2"/>
  <c r="X1326" i="2" s="1"/>
  <c r="I1326" i="2"/>
  <c r="U1325" i="2"/>
  <c r="T1325" i="2"/>
  <c r="S1325" i="2"/>
  <c r="I1325" i="2"/>
  <c r="J1325" i="2" s="1"/>
  <c r="R1325" i="2" s="1"/>
  <c r="U1324" i="2"/>
  <c r="T1324" i="2"/>
  <c r="S1324" i="2"/>
  <c r="I1324" i="2"/>
  <c r="U1323" i="2"/>
  <c r="T1323" i="2"/>
  <c r="S1323" i="2"/>
  <c r="I1323" i="2"/>
  <c r="L1323" i="2" s="1" a="1"/>
  <c r="L1323" i="2" s="1"/>
  <c r="U1322" i="2"/>
  <c r="T1322" i="2"/>
  <c r="S1322" i="2"/>
  <c r="I1322" i="2"/>
  <c r="U1321" i="2"/>
  <c r="T1321" i="2"/>
  <c r="S1321" i="2"/>
  <c r="I1321" i="2"/>
  <c r="J1321" i="2" s="1"/>
  <c r="R1321" i="2" s="1"/>
  <c r="U1320" i="2"/>
  <c r="T1320" i="2"/>
  <c r="S1320" i="2"/>
  <c r="I1320" i="2"/>
  <c r="U1319" i="2"/>
  <c r="T1319" i="2"/>
  <c r="S1319" i="2"/>
  <c r="I1319" i="2"/>
  <c r="J1319" i="2" s="1"/>
  <c r="R1319" i="2" s="1"/>
  <c r="U1318" i="2"/>
  <c r="T1318" i="2"/>
  <c r="S1318" i="2"/>
  <c r="I1318" i="2"/>
  <c r="U1317" i="2"/>
  <c r="T1317" i="2"/>
  <c r="S1317" i="2"/>
  <c r="I1317" i="2"/>
  <c r="J1317" i="2" s="1"/>
  <c r="R1317" i="2" s="1"/>
  <c r="U1316" i="2"/>
  <c r="T1316" i="2"/>
  <c r="S1316" i="2"/>
  <c r="I1316" i="2"/>
  <c r="U1315" i="2"/>
  <c r="T1315" i="2"/>
  <c r="S1315" i="2"/>
  <c r="I1315" i="2"/>
  <c r="J1315" i="2" s="1"/>
  <c r="R1315" i="2" s="1"/>
  <c r="U1314" i="2"/>
  <c r="T1314" i="2"/>
  <c r="S1314" i="2"/>
  <c r="I1314" i="2"/>
  <c r="U1313" i="2"/>
  <c r="T1313" i="2"/>
  <c r="S1313" i="2"/>
  <c r="I1313" i="2"/>
  <c r="U1312" i="2"/>
  <c r="T1312" i="2"/>
  <c r="S1312" i="2"/>
  <c r="I1312" i="2"/>
  <c r="U1311" i="2"/>
  <c r="T1311" i="2"/>
  <c r="S1311" i="2"/>
  <c r="I1311" i="2"/>
  <c r="U1310" i="2"/>
  <c r="T1310" i="2"/>
  <c r="S1310" i="2"/>
  <c r="I1310" i="2"/>
  <c r="U1309" i="2"/>
  <c r="T1309" i="2"/>
  <c r="S1309" i="2"/>
  <c r="I1309" i="2"/>
  <c r="L1309" i="2" s="1" a="1"/>
  <c r="L1309" i="2" s="1"/>
  <c r="U1308" i="2"/>
  <c r="T1308" i="2"/>
  <c r="S1308" i="2"/>
  <c r="I1308" i="2"/>
  <c r="U1307" i="2"/>
  <c r="T1307" i="2"/>
  <c r="S1307" i="2"/>
  <c r="I1307" i="2"/>
  <c r="J1307" i="2" s="1"/>
  <c r="R1307" i="2" s="1"/>
  <c r="U1306" i="2"/>
  <c r="T1306" i="2"/>
  <c r="S1306" i="2"/>
  <c r="I1306" i="2"/>
  <c r="U1305" i="2"/>
  <c r="T1305" i="2"/>
  <c r="S1305" i="2"/>
  <c r="I1305" i="2"/>
  <c r="U1304" i="2"/>
  <c r="T1304" i="2"/>
  <c r="S1304" i="2"/>
  <c r="I1304" i="2"/>
  <c r="U1303" i="2"/>
  <c r="T1303" i="2"/>
  <c r="S1303" i="2"/>
  <c r="I1303" i="2"/>
  <c r="L1303" i="2" s="1" a="1"/>
  <c r="L1303" i="2" s="1"/>
  <c r="U1302" i="2"/>
  <c r="T1302" i="2"/>
  <c r="S1302" i="2"/>
  <c r="I1302" i="2"/>
  <c r="U1301" i="2"/>
  <c r="T1301" i="2"/>
  <c r="S1301" i="2"/>
  <c r="I1301" i="2"/>
  <c r="U1300" i="2"/>
  <c r="T1300" i="2"/>
  <c r="S1300" i="2"/>
  <c r="I1300" i="2"/>
  <c r="U1299" i="2"/>
  <c r="T1299" i="2"/>
  <c r="S1299" i="2"/>
  <c r="I1299" i="2"/>
  <c r="J1299" i="2" s="1"/>
  <c r="R1299" i="2" s="1"/>
  <c r="U1298" i="2"/>
  <c r="T1298" i="2"/>
  <c r="S1298" i="2"/>
  <c r="I1298" i="2"/>
  <c r="U1297" i="2"/>
  <c r="T1297" i="2"/>
  <c r="S1297" i="2"/>
  <c r="I1297" i="2"/>
  <c r="U1296" i="2"/>
  <c r="T1296" i="2"/>
  <c r="S1296" i="2"/>
  <c r="I1296" i="2"/>
  <c r="U1295" i="2"/>
  <c r="T1295" i="2"/>
  <c r="S1295" i="2"/>
  <c r="I1295" i="2"/>
  <c r="J1295" i="2" s="1"/>
  <c r="R1295" i="2" s="1"/>
  <c r="U1294" i="2"/>
  <c r="T1294" i="2"/>
  <c r="S1294" i="2"/>
  <c r="I1294" i="2"/>
  <c r="U1293" i="2"/>
  <c r="T1293" i="2"/>
  <c r="S1293" i="2"/>
  <c r="I1293" i="2"/>
  <c r="J1293" i="2" s="1"/>
  <c r="R1293" i="2" s="1"/>
  <c r="U1292" i="2"/>
  <c r="T1292" i="2"/>
  <c r="S1292" i="2"/>
  <c r="I1292" i="2"/>
  <c r="U1291" i="2"/>
  <c r="T1291" i="2"/>
  <c r="S1291" i="2"/>
  <c r="I1291" i="2"/>
  <c r="J1291" i="2" s="1"/>
  <c r="R1291" i="2" s="1"/>
  <c r="U1290" i="2"/>
  <c r="T1290" i="2"/>
  <c r="S1290" i="2"/>
  <c r="I1290" i="2"/>
  <c r="L1290" i="2" s="1" a="1"/>
  <c r="L1290" i="2" s="1"/>
  <c r="U1289" i="2"/>
  <c r="T1289" i="2"/>
  <c r="S1289" i="2"/>
  <c r="I1289" i="2"/>
  <c r="L1289" i="2" s="1" a="1"/>
  <c r="L1289" i="2" s="1"/>
  <c r="U1288" i="2"/>
  <c r="T1288" i="2"/>
  <c r="S1288" i="2"/>
  <c r="I1288" i="2"/>
  <c r="L1288" i="2" s="1" a="1"/>
  <c r="L1288" i="2" s="1"/>
  <c r="U1287" i="2"/>
  <c r="T1287" i="2"/>
  <c r="S1287" i="2"/>
  <c r="I1287" i="2"/>
  <c r="J1287" i="2" s="1"/>
  <c r="R1287" i="2" s="1"/>
  <c r="U1286" i="2"/>
  <c r="T1286" i="2"/>
  <c r="S1286" i="2"/>
  <c r="I1286" i="2"/>
  <c r="L1286" i="2" s="1" a="1"/>
  <c r="L1286" i="2" s="1"/>
  <c r="U1285" i="2"/>
  <c r="T1285" i="2"/>
  <c r="S1285" i="2"/>
  <c r="I1285" i="2"/>
  <c r="U1284" i="2"/>
  <c r="T1284" i="2"/>
  <c r="S1284" i="2"/>
  <c r="I1284" i="2"/>
  <c r="L1284" i="2" s="1" a="1"/>
  <c r="L1284" i="2" s="1"/>
  <c r="U1283" i="2"/>
  <c r="T1283" i="2"/>
  <c r="S1283" i="2"/>
  <c r="I1283" i="2"/>
  <c r="K1283" i="2" s="1" a="1"/>
  <c r="K1283" i="2" s="1"/>
  <c r="U1282" i="2"/>
  <c r="T1282" i="2"/>
  <c r="S1282" i="2"/>
  <c r="I1282" i="2"/>
  <c r="U1281" i="2"/>
  <c r="T1281" i="2"/>
  <c r="S1281" i="2"/>
  <c r="I1281" i="2"/>
  <c r="K1281" i="2" s="1" a="1"/>
  <c r="K1281" i="2" s="1"/>
  <c r="U1280" i="2"/>
  <c r="T1280" i="2"/>
  <c r="S1280" i="2"/>
  <c r="X1280" i="2" s="1"/>
  <c r="I1280" i="2"/>
  <c r="U1279" i="2"/>
  <c r="T1279" i="2"/>
  <c r="S1279" i="2"/>
  <c r="I1279" i="2"/>
  <c r="K1279" i="2" s="1" a="1"/>
  <c r="K1279" i="2" s="1"/>
  <c r="U1278" i="2"/>
  <c r="T1278" i="2"/>
  <c r="S1278" i="2"/>
  <c r="I1278" i="2"/>
  <c r="U1277" i="2"/>
  <c r="T1277" i="2"/>
  <c r="S1277" i="2"/>
  <c r="I1277" i="2"/>
  <c r="L1277" i="2" s="1" a="1"/>
  <c r="L1277" i="2" s="1"/>
  <c r="U1276" i="2"/>
  <c r="T1276" i="2"/>
  <c r="S1276" i="2"/>
  <c r="X1276" i="2" s="1"/>
  <c r="I1276" i="2"/>
  <c r="U1275" i="2"/>
  <c r="T1275" i="2"/>
  <c r="S1275" i="2"/>
  <c r="I1275" i="2"/>
  <c r="K1275" i="2" s="1" a="1"/>
  <c r="K1275" i="2" s="1"/>
  <c r="U1274" i="2"/>
  <c r="T1274" i="2"/>
  <c r="S1274" i="2"/>
  <c r="I1274" i="2"/>
  <c r="L1274" i="2" s="1" a="1"/>
  <c r="L1274" i="2" s="1"/>
  <c r="U1273" i="2"/>
  <c r="T1273" i="2"/>
  <c r="S1273" i="2"/>
  <c r="I1273" i="2"/>
  <c r="J1273" i="2" s="1"/>
  <c r="R1273" i="2" s="1"/>
  <c r="U1272" i="2"/>
  <c r="T1272" i="2"/>
  <c r="S1272" i="2"/>
  <c r="I1272" i="2"/>
  <c r="L1272" i="2" s="1" a="1"/>
  <c r="L1272" i="2" s="1"/>
  <c r="U1271" i="2"/>
  <c r="T1271" i="2"/>
  <c r="S1271" i="2"/>
  <c r="I1271" i="2"/>
  <c r="K1271" i="2" s="1" a="1"/>
  <c r="K1271" i="2" s="1"/>
  <c r="U1270" i="2"/>
  <c r="T1270" i="2"/>
  <c r="S1270" i="2"/>
  <c r="I1270" i="2"/>
  <c r="U1269" i="2"/>
  <c r="T1269" i="2"/>
  <c r="S1269" i="2"/>
  <c r="I1269" i="2"/>
  <c r="U1268" i="2"/>
  <c r="T1268" i="2"/>
  <c r="S1268" i="2"/>
  <c r="I1268" i="2"/>
  <c r="L1268" i="2" s="1" a="1"/>
  <c r="L1268" i="2" s="1"/>
  <c r="U1267" i="2"/>
  <c r="T1267" i="2"/>
  <c r="S1267" i="2"/>
  <c r="I1267" i="2"/>
  <c r="K1267" i="2" s="1" a="1"/>
  <c r="K1267" i="2" s="1"/>
  <c r="U1266" i="2"/>
  <c r="T1266" i="2"/>
  <c r="S1266" i="2"/>
  <c r="I1266" i="2"/>
  <c r="U1265" i="2"/>
  <c r="T1265" i="2"/>
  <c r="S1265" i="2"/>
  <c r="I1265" i="2"/>
  <c r="U1264" i="2"/>
  <c r="T1264" i="2"/>
  <c r="S1264" i="2"/>
  <c r="I1264" i="2"/>
  <c r="U1263" i="2"/>
  <c r="T1263" i="2"/>
  <c r="S1263" i="2"/>
  <c r="I1263" i="2"/>
  <c r="U1262" i="2"/>
  <c r="T1262" i="2"/>
  <c r="S1262" i="2"/>
  <c r="I1262" i="2"/>
  <c r="L1262" i="2" s="1" a="1"/>
  <c r="L1262" i="2" s="1"/>
  <c r="U1261" i="2"/>
  <c r="T1261" i="2"/>
  <c r="S1261" i="2"/>
  <c r="I1261" i="2"/>
  <c r="K1261" i="2" s="1" a="1"/>
  <c r="K1261" i="2" s="1"/>
  <c r="U1260" i="2"/>
  <c r="T1260" i="2"/>
  <c r="S1260" i="2"/>
  <c r="I1260" i="2"/>
  <c r="J1260" i="2" s="1"/>
  <c r="R1260" i="2" s="1"/>
  <c r="U1259" i="2"/>
  <c r="T1259" i="2"/>
  <c r="S1259" i="2"/>
  <c r="I1259" i="2"/>
  <c r="J1259" i="2" s="1"/>
  <c r="R1259" i="2" s="1"/>
  <c r="U1258" i="2"/>
  <c r="T1258" i="2"/>
  <c r="S1258" i="2"/>
  <c r="I1258" i="2"/>
  <c r="L1258" i="2" s="1" a="1"/>
  <c r="L1258" i="2" s="1"/>
  <c r="U1257" i="2"/>
  <c r="T1257" i="2"/>
  <c r="S1257" i="2"/>
  <c r="I1257" i="2"/>
  <c r="J1257" i="2" s="1"/>
  <c r="R1257" i="2" s="1"/>
  <c r="U1256" i="2"/>
  <c r="T1256" i="2"/>
  <c r="S1256" i="2"/>
  <c r="I1256" i="2"/>
  <c r="U1255" i="2"/>
  <c r="T1255" i="2"/>
  <c r="S1255" i="2"/>
  <c r="I1255" i="2"/>
  <c r="J1255" i="2" s="1"/>
  <c r="R1255" i="2" s="1"/>
  <c r="U1254" i="2"/>
  <c r="T1254" i="2"/>
  <c r="S1254" i="2"/>
  <c r="I1254" i="2"/>
  <c r="J1254" i="2" s="1"/>
  <c r="R1254" i="2" s="1"/>
  <c r="U1253" i="2"/>
  <c r="T1253" i="2"/>
  <c r="S1253" i="2"/>
  <c r="I1253" i="2"/>
  <c r="L1253" i="2" s="1" a="1"/>
  <c r="L1253" i="2" s="1"/>
  <c r="U1252" i="2"/>
  <c r="T1252" i="2"/>
  <c r="S1252" i="2"/>
  <c r="X1252" i="2" s="1"/>
  <c r="I1252" i="2"/>
  <c r="U1251" i="2"/>
  <c r="T1251" i="2"/>
  <c r="S1251" i="2"/>
  <c r="I1251" i="2"/>
  <c r="K1251" i="2" s="1" a="1"/>
  <c r="K1251" i="2" s="1"/>
  <c r="U1250" i="2"/>
  <c r="T1250" i="2"/>
  <c r="S1250" i="2"/>
  <c r="I1250" i="2"/>
  <c r="K1250" i="2" s="1" a="1"/>
  <c r="K1250" i="2" s="1"/>
  <c r="U1249" i="2"/>
  <c r="T1249" i="2"/>
  <c r="S1249" i="2"/>
  <c r="I1249" i="2"/>
  <c r="U1248" i="2"/>
  <c r="T1248" i="2"/>
  <c r="S1248" i="2"/>
  <c r="I1248" i="2"/>
  <c r="J1248" i="2" s="1"/>
  <c r="R1248" i="2" s="1"/>
  <c r="U1247" i="2"/>
  <c r="T1247" i="2"/>
  <c r="S1247" i="2"/>
  <c r="I1247" i="2"/>
  <c r="U1246" i="2"/>
  <c r="T1246" i="2"/>
  <c r="S1246" i="2"/>
  <c r="I1246" i="2"/>
  <c r="J1246" i="2" s="1"/>
  <c r="R1246" i="2" s="1"/>
  <c r="U1245" i="2"/>
  <c r="T1245" i="2"/>
  <c r="S1245" i="2"/>
  <c r="I1245" i="2"/>
  <c r="K1245" i="2" s="1" a="1"/>
  <c r="K1245" i="2" s="1"/>
  <c r="U1244" i="2"/>
  <c r="T1244" i="2"/>
  <c r="S1244" i="2"/>
  <c r="I1244" i="2"/>
  <c r="U1243" i="2"/>
  <c r="T1243" i="2"/>
  <c r="S1243" i="2"/>
  <c r="I1243" i="2"/>
  <c r="K1243" i="2" s="1" a="1"/>
  <c r="K1243" i="2" s="1"/>
  <c r="U1242" i="2"/>
  <c r="T1242" i="2"/>
  <c r="S1242" i="2"/>
  <c r="I1242" i="2"/>
  <c r="J1242" i="2" s="1"/>
  <c r="R1242" i="2" s="1"/>
  <c r="U1241" i="2"/>
  <c r="T1241" i="2"/>
  <c r="S1241" i="2"/>
  <c r="I1241" i="2"/>
  <c r="L1241" i="2" s="1" a="1"/>
  <c r="L1241" i="2" s="1"/>
  <c r="U1240" i="2"/>
  <c r="T1240" i="2"/>
  <c r="S1240" i="2"/>
  <c r="I1240" i="2"/>
  <c r="U1239" i="2"/>
  <c r="T1239" i="2"/>
  <c r="S1239" i="2"/>
  <c r="I1239" i="2"/>
  <c r="U1238" i="2"/>
  <c r="T1238" i="2"/>
  <c r="S1238" i="2"/>
  <c r="I1238" i="2"/>
  <c r="U1237" i="2"/>
  <c r="T1237" i="2"/>
  <c r="S1237" i="2"/>
  <c r="I1237" i="2"/>
  <c r="J1237" i="2" s="1"/>
  <c r="R1237" i="2" s="1"/>
  <c r="U1236" i="2"/>
  <c r="T1236" i="2"/>
  <c r="S1236" i="2"/>
  <c r="I1236" i="2"/>
  <c r="J1236" i="2" s="1"/>
  <c r="R1236" i="2" s="1"/>
  <c r="U1235" i="2"/>
  <c r="T1235" i="2"/>
  <c r="S1235" i="2"/>
  <c r="I1235" i="2"/>
  <c r="U1234" i="2"/>
  <c r="T1234" i="2"/>
  <c r="S1234" i="2"/>
  <c r="I1234" i="2"/>
  <c r="J1234" i="2" s="1"/>
  <c r="R1234" i="2" s="1"/>
  <c r="U1233" i="2"/>
  <c r="T1233" i="2"/>
  <c r="S1233" i="2"/>
  <c r="I1233" i="2"/>
  <c r="U1232" i="2"/>
  <c r="T1232" i="2"/>
  <c r="S1232" i="2"/>
  <c r="I1232" i="2"/>
  <c r="J1232" i="2" s="1"/>
  <c r="R1232" i="2" s="1"/>
  <c r="U1231" i="2"/>
  <c r="T1231" i="2"/>
  <c r="S1231" i="2"/>
  <c r="I1231" i="2"/>
  <c r="K1231" i="2" s="1" a="1"/>
  <c r="K1231" i="2" s="1"/>
  <c r="U1230" i="2"/>
  <c r="T1230" i="2"/>
  <c r="S1230" i="2"/>
  <c r="I1230" i="2"/>
  <c r="J1230" i="2" s="1"/>
  <c r="R1230" i="2" s="1"/>
  <c r="U1229" i="2"/>
  <c r="T1229" i="2"/>
  <c r="S1229" i="2"/>
  <c r="I1229" i="2"/>
  <c r="U1228" i="2"/>
  <c r="T1228" i="2"/>
  <c r="S1228" i="2"/>
  <c r="I1228" i="2"/>
  <c r="U1227" i="2"/>
  <c r="T1227" i="2"/>
  <c r="S1227" i="2"/>
  <c r="I1227" i="2"/>
  <c r="K1227" i="2" s="1" a="1"/>
  <c r="K1227" i="2" s="1"/>
  <c r="U1226" i="2"/>
  <c r="T1226" i="2"/>
  <c r="S1226" i="2"/>
  <c r="I1226" i="2"/>
  <c r="J1226" i="2" s="1"/>
  <c r="R1226" i="2" s="1"/>
  <c r="U1225" i="2"/>
  <c r="T1225" i="2"/>
  <c r="S1225" i="2"/>
  <c r="I1225" i="2"/>
  <c r="U1224" i="2"/>
  <c r="T1224" i="2"/>
  <c r="S1224" i="2"/>
  <c r="I1224" i="2"/>
  <c r="U1223" i="2"/>
  <c r="T1223" i="2"/>
  <c r="S1223" i="2"/>
  <c r="I1223" i="2"/>
  <c r="K1223" i="2" s="1" a="1"/>
  <c r="K1223" i="2" s="1"/>
  <c r="U1222" i="2"/>
  <c r="T1222" i="2"/>
  <c r="S1222" i="2"/>
  <c r="I1222" i="2"/>
  <c r="U1221" i="2"/>
  <c r="T1221" i="2"/>
  <c r="S1221" i="2"/>
  <c r="I1221" i="2"/>
  <c r="L1221" i="2" s="1" a="1"/>
  <c r="L1221" i="2" s="1"/>
  <c r="U1220" i="2"/>
  <c r="T1220" i="2"/>
  <c r="S1220" i="2"/>
  <c r="I1220" i="2"/>
  <c r="J1220" i="2" s="1"/>
  <c r="R1220" i="2" s="1"/>
  <c r="U1219" i="2"/>
  <c r="T1219" i="2"/>
  <c r="S1219" i="2"/>
  <c r="I1219" i="2"/>
  <c r="J1219" i="2" s="1"/>
  <c r="R1219" i="2" s="1"/>
  <c r="U1218" i="2"/>
  <c r="T1218" i="2"/>
  <c r="S1218" i="2"/>
  <c r="X1218" i="2" s="1"/>
  <c r="I1218" i="2"/>
  <c r="J1218" i="2" s="1"/>
  <c r="R1218" i="2" s="1"/>
  <c r="U1217" i="2"/>
  <c r="T1217" i="2"/>
  <c r="S1217" i="2"/>
  <c r="I1217" i="2"/>
  <c r="U1216" i="2"/>
  <c r="T1216" i="2"/>
  <c r="S1216" i="2"/>
  <c r="I1216" i="2"/>
  <c r="J1216" i="2" s="1"/>
  <c r="R1216" i="2" s="1"/>
  <c r="U1215" i="2"/>
  <c r="T1215" i="2"/>
  <c r="S1215" i="2"/>
  <c r="I1215" i="2"/>
  <c r="U1214" i="2"/>
  <c r="T1214" i="2"/>
  <c r="S1214" i="2"/>
  <c r="I1214" i="2"/>
  <c r="J1214" i="2" s="1"/>
  <c r="R1214" i="2" s="1"/>
  <c r="U1213" i="2"/>
  <c r="T1213" i="2"/>
  <c r="S1213" i="2"/>
  <c r="I1213" i="2"/>
  <c r="K1213" i="2" s="1" a="1"/>
  <c r="K1213" i="2" s="1"/>
  <c r="U1212" i="2"/>
  <c r="T1212" i="2"/>
  <c r="S1212" i="2"/>
  <c r="I1212" i="2"/>
  <c r="U1211" i="2"/>
  <c r="T1211" i="2"/>
  <c r="S1211" i="2"/>
  <c r="I1211" i="2"/>
  <c r="K1211" i="2" s="1" a="1"/>
  <c r="K1211" i="2" s="1"/>
  <c r="U1210" i="2"/>
  <c r="T1210" i="2"/>
  <c r="S1210" i="2"/>
  <c r="I1210" i="2"/>
  <c r="J1210" i="2" s="1"/>
  <c r="R1210" i="2" s="1"/>
  <c r="U1209" i="2"/>
  <c r="T1209" i="2"/>
  <c r="S1209" i="2"/>
  <c r="I1209" i="2"/>
  <c r="K1209" i="2" s="1" a="1"/>
  <c r="K1209" i="2" s="1"/>
  <c r="U1208" i="2"/>
  <c r="T1208" i="2"/>
  <c r="S1208" i="2"/>
  <c r="I1208" i="2"/>
  <c r="J1208" i="2" s="1"/>
  <c r="R1208" i="2" s="1"/>
  <c r="U1207" i="2"/>
  <c r="T1207" i="2"/>
  <c r="S1207" i="2"/>
  <c r="I1207" i="2"/>
  <c r="U1206" i="2"/>
  <c r="T1206" i="2"/>
  <c r="S1206" i="2"/>
  <c r="I1206" i="2"/>
  <c r="J1206" i="2" s="1"/>
  <c r="R1206" i="2" s="1"/>
  <c r="U1205" i="2"/>
  <c r="T1205" i="2"/>
  <c r="S1205" i="2"/>
  <c r="I1205" i="2"/>
  <c r="K1205" i="2" s="1" a="1"/>
  <c r="K1205" i="2" s="1"/>
  <c r="U1204" i="2"/>
  <c r="T1204" i="2"/>
  <c r="S1204" i="2"/>
  <c r="I1204" i="2"/>
  <c r="J1204" i="2" s="1"/>
  <c r="R1204" i="2" s="1"/>
  <c r="U1203" i="2"/>
  <c r="T1203" i="2"/>
  <c r="S1203" i="2"/>
  <c r="I1203" i="2"/>
  <c r="L1203" i="2" s="1" a="1"/>
  <c r="L1203" i="2" s="1"/>
  <c r="U1202" i="2"/>
  <c r="T1202" i="2"/>
  <c r="S1202" i="2"/>
  <c r="I1202" i="2"/>
  <c r="J1202" i="2" s="1"/>
  <c r="R1202" i="2" s="1"/>
  <c r="U1201" i="2"/>
  <c r="T1201" i="2"/>
  <c r="S1201" i="2"/>
  <c r="I1201" i="2"/>
  <c r="U1200" i="2"/>
  <c r="T1200" i="2"/>
  <c r="S1200" i="2"/>
  <c r="I1200" i="2"/>
  <c r="J1200" i="2" s="1"/>
  <c r="R1200" i="2" s="1"/>
  <c r="U1199" i="2"/>
  <c r="T1199" i="2"/>
  <c r="S1199" i="2"/>
  <c r="I1199" i="2"/>
  <c r="K1199" i="2" s="1" a="1"/>
  <c r="K1199" i="2" s="1"/>
  <c r="U1198" i="2"/>
  <c r="T1198" i="2"/>
  <c r="S1198" i="2"/>
  <c r="I1198" i="2"/>
  <c r="J1198" i="2" s="1"/>
  <c r="R1198" i="2" s="1"/>
  <c r="U1197" i="2"/>
  <c r="T1197" i="2"/>
  <c r="S1197" i="2"/>
  <c r="I1197" i="2"/>
  <c r="K1197" i="2" s="1" a="1"/>
  <c r="K1197" i="2" s="1"/>
  <c r="U1196" i="2"/>
  <c r="T1196" i="2"/>
  <c r="S1196" i="2"/>
  <c r="I1196" i="2"/>
  <c r="U1195" i="2"/>
  <c r="T1195" i="2"/>
  <c r="S1195" i="2"/>
  <c r="I1195" i="2"/>
  <c r="L1195" i="2" s="1" a="1"/>
  <c r="L1195" i="2" s="1"/>
  <c r="U1194" i="2"/>
  <c r="T1194" i="2"/>
  <c r="S1194" i="2"/>
  <c r="I1194" i="2"/>
  <c r="U1193" i="2"/>
  <c r="T1193" i="2"/>
  <c r="S1193" i="2"/>
  <c r="I1193" i="2"/>
  <c r="U1192" i="2"/>
  <c r="T1192" i="2"/>
  <c r="S1192" i="2"/>
  <c r="I1192" i="2"/>
  <c r="U1191" i="2"/>
  <c r="T1191" i="2"/>
  <c r="S1191" i="2"/>
  <c r="I1191" i="2"/>
  <c r="K1191" i="2" s="1" a="1"/>
  <c r="K1191" i="2" s="1"/>
  <c r="U1190" i="2"/>
  <c r="T1190" i="2"/>
  <c r="S1190" i="2"/>
  <c r="I1190" i="2"/>
  <c r="J1190" i="2" s="1"/>
  <c r="R1190" i="2" s="1"/>
  <c r="U1189" i="2"/>
  <c r="T1189" i="2"/>
  <c r="S1189" i="2"/>
  <c r="I1189" i="2"/>
  <c r="U1188" i="2"/>
  <c r="T1188" i="2"/>
  <c r="S1188" i="2"/>
  <c r="I1188" i="2"/>
  <c r="J1188" i="2" s="1"/>
  <c r="R1188" i="2" s="1"/>
  <c r="U1187" i="2"/>
  <c r="T1187" i="2"/>
  <c r="S1187" i="2"/>
  <c r="I1187" i="2"/>
  <c r="K1187" i="2" s="1" a="1"/>
  <c r="K1187" i="2" s="1"/>
  <c r="U1186" i="2"/>
  <c r="T1186" i="2"/>
  <c r="S1186" i="2"/>
  <c r="I1186" i="2"/>
  <c r="J1186" i="2" s="1"/>
  <c r="R1186" i="2" s="1"/>
  <c r="U1185" i="2"/>
  <c r="T1185" i="2"/>
  <c r="S1185" i="2"/>
  <c r="I1185" i="2"/>
  <c r="K1185" i="2" s="1" a="1"/>
  <c r="K1185" i="2" s="1"/>
  <c r="U1184" i="2"/>
  <c r="T1184" i="2"/>
  <c r="S1184" i="2"/>
  <c r="I1184" i="2"/>
  <c r="J1184" i="2" s="1"/>
  <c r="R1184" i="2" s="1"/>
  <c r="U1183" i="2"/>
  <c r="T1183" i="2"/>
  <c r="S1183" i="2"/>
  <c r="I1183" i="2"/>
  <c r="U1182" i="2"/>
  <c r="T1182" i="2"/>
  <c r="S1182" i="2"/>
  <c r="I1182" i="2"/>
  <c r="U1181" i="2"/>
  <c r="T1181" i="2"/>
  <c r="S1181" i="2"/>
  <c r="I1181" i="2"/>
  <c r="J1181" i="2" s="1"/>
  <c r="R1181" i="2" s="1"/>
  <c r="U1180" i="2"/>
  <c r="T1180" i="2"/>
  <c r="S1180" i="2"/>
  <c r="I1180" i="2"/>
  <c r="U1179" i="2"/>
  <c r="T1179" i="2"/>
  <c r="S1179" i="2"/>
  <c r="I1179" i="2"/>
  <c r="U1178" i="2"/>
  <c r="T1178" i="2"/>
  <c r="S1178" i="2"/>
  <c r="I1178" i="2"/>
  <c r="U1177" i="2"/>
  <c r="T1177" i="2"/>
  <c r="S1177" i="2"/>
  <c r="I1177" i="2"/>
  <c r="U1176" i="2"/>
  <c r="T1176" i="2"/>
  <c r="S1176" i="2"/>
  <c r="I1176" i="2"/>
  <c r="K1176" i="2" s="1" a="1"/>
  <c r="K1176" i="2" s="1"/>
  <c r="U1175" i="2"/>
  <c r="T1175" i="2"/>
  <c r="S1175" i="2"/>
  <c r="I1175" i="2"/>
  <c r="K1175" i="2" s="1" a="1"/>
  <c r="K1175" i="2" s="1"/>
  <c r="U1174" i="2"/>
  <c r="T1174" i="2"/>
  <c r="S1174" i="2"/>
  <c r="I1174" i="2"/>
  <c r="U1173" i="2"/>
  <c r="T1173" i="2"/>
  <c r="S1173" i="2"/>
  <c r="I1173" i="2"/>
  <c r="J1173" i="2" s="1"/>
  <c r="R1173" i="2" s="1"/>
  <c r="U1172" i="2"/>
  <c r="T1172" i="2"/>
  <c r="S1172" i="2"/>
  <c r="I1172" i="2"/>
  <c r="U1171" i="2"/>
  <c r="T1171" i="2"/>
  <c r="S1171" i="2"/>
  <c r="I1171" i="2"/>
  <c r="K1171" i="2" s="1" a="1"/>
  <c r="K1171" i="2" s="1"/>
  <c r="U1170" i="2"/>
  <c r="T1170" i="2"/>
  <c r="S1170" i="2"/>
  <c r="I1170" i="2"/>
  <c r="U1169" i="2"/>
  <c r="T1169" i="2"/>
  <c r="S1169" i="2"/>
  <c r="I1169" i="2"/>
  <c r="U1168" i="2"/>
  <c r="T1168" i="2"/>
  <c r="S1168" i="2"/>
  <c r="I1168" i="2"/>
  <c r="K1168" i="2" s="1" a="1"/>
  <c r="K1168" i="2" s="1"/>
  <c r="U1167" i="2"/>
  <c r="T1167" i="2"/>
  <c r="S1167" i="2"/>
  <c r="I1167" i="2"/>
  <c r="K1167" i="2" s="1" a="1"/>
  <c r="K1167" i="2" s="1"/>
  <c r="U1166" i="2"/>
  <c r="T1166" i="2"/>
  <c r="S1166" i="2"/>
  <c r="I1166" i="2"/>
  <c r="U1165" i="2"/>
  <c r="T1165" i="2"/>
  <c r="S1165" i="2"/>
  <c r="I1165" i="2"/>
  <c r="L1165" i="2" s="1" a="1"/>
  <c r="L1165" i="2" s="1"/>
  <c r="U1164" i="2"/>
  <c r="T1164" i="2"/>
  <c r="S1164" i="2"/>
  <c r="I1164" i="2"/>
  <c r="U1163" i="2"/>
  <c r="T1163" i="2"/>
  <c r="S1163" i="2"/>
  <c r="I1163" i="2"/>
  <c r="L1163" i="2" s="1" a="1"/>
  <c r="L1163" i="2" s="1"/>
  <c r="U1162" i="2"/>
  <c r="T1162" i="2"/>
  <c r="S1162" i="2"/>
  <c r="I1162" i="2"/>
  <c r="J1162" i="2" s="1"/>
  <c r="R1162" i="2" s="1"/>
  <c r="U1161" i="2"/>
  <c r="T1161" i="2"/>
  <c r="S1161" i="2"/>
  <c r="I1161" i="2"/>
  <c r="L1161" i="2" s="1" a="1"/>
  <c r="L1161" i="2" s="1"/>
  <c r="U1160" i="2"/>
  <c r="T1160" i="2"/>
  <c r="S1160" i="2"/>
  <c r="I1160" i="2"/>
  <c r="J1160" i="2" s="1"/>
  <c r="R1160" i="2" s="1"/>
  <c r="U1159" i="2"/>
  <c r="T1159" i="2"/>
  <c r="S1159" i="2"/>
  <c r="I1159" i="2"/>
  <c r="U1158" i="2"/>
  <c r="T1158" i="2"/>
  <c r="S1158" i="2"/>
  <c r="I1158" i="2"/>
  <c r="J1158" i="2" s="1"/>
  <c r="R1158" i="2" s="1"/>
  <c r="U1157" i="2"/>
  <c r="T1157" i="2"/>
  <c r="S1157" i="2"/>
  <c r="I1157" i="2"/>
  <c r="L1157" i="2" s="1" a="1"/>
  <c r="L1157" i="2" s="1"/>
  <c r="U1156" i="2"/>
  <c r="T1156" i="2"/>
  <c r="S1156" i="2"/>
  <c r="I1156" i="2"/>
  <c r="J1156" i="2" s="1"/>
  <c r="R1156" i="2" s="1"/>
  <c r="U1155" i="2"/>
  <c r="T1155" i="2"/>
  <c r="S1155" i="2"/>
  <c r="I1155" i="2"/>
  <c r="L1155" i="2" s="1" a="1"/>
  <c r="L1155" i="2" s="1"/>
  <c r="U1154" i="2"/>
  <c r="T1154" i="2"/>
  <c r="S1154" i="2"/>
  <c r="I1154" i="2"/>
  <c r="U1153" i="2"/>
  <c r="T1153" i="2"/>
  <c r="S1153" i="2"/>
  <c r="I1153" i="2"/>
  <c r="L1153" i="2" s="1" a="1"/>
  <c r="L1153" i="2" s="1"/>
  <c r="U1152" i="2"/>
  <c r="T1152" i="2"/>
  <c r="S1152" i="2"/>
  <c r="I1152" i="2"/>
  <c r="J1152" i="2" s="1"/>
  <c r="R1152" i="2" s="1"/>
  <c r="U1151" i="2"/>
  <c r="T1151" i="2"/>
  <c r="S1151" i="2"/>
  <c r="I1151" i="2"/>
  <c r="L1151" i="2" s="1" a="1"/>
  <c r="L1151" i="2" s="1"/>
  <c r="U1150" i="2"/>
  <c r="T1150" i="2"/>
  <c r="S1150" i="2"/>
  <c r="I1150" i="2"/>
  <c r="J1150" i="2" s="1"/>
  <c r="R1150" i="2" s="1"/>
  <c r="U1149" i="2"/>
  <c r="T1149" i="2"/>
  <c r="S1149" i="2"/>
  <c r="I1149" i="2"/>
  <c r="U1148" i="2"/>
  <c r="T1148" i="2"/>
  <c r="S1148" i="2"/>
  <c r="I1148" i="2"/>
  <c r="U1147" i="2"/>
  <c r="T1147" i="2"/>
  <c r="S1147" i="2"/>
  <c r="I1147" i="2"/>
  <c r="U1146" i="2"/>
  <c r="T1146" i="2"/>
  <c r="S1146" i="2"/>
  <c r="I1146" i="2"/>
  <c r="J1146" i="2" s="1"/>
  <c r="R1146" i="2" s="1"/>
  <c r="U1145" i="2"/>
  <c r="T1145" i="2"/>
  <c r="S1145" i="2"/>
  <c r="I1145" i="2"/>
  <c r="U1144" i="2"/>
  <c r="T1144" i="2"/>
  <c r="S1144" i="2"/>
  <c r="I1144" i="2"/>
  <c r="J1144" i="2" s="1"/>
  <c r="R1144" i="2" s="1"/>
  <c r="U1143" i="2"/>
  <c r="T1143" i="2"/>
  <c r="S1143" i="2"/>
  <c r="I1143" i="2"/>
  <c r="J1143" i="2" s="1"/>
  <c r="R1143" i="2" s="1"/>
  <c r="U1142" i="2"/>
  <c r="T1142" i="2"/>
  <c r="S1142" i="2"/>
  <c r="I1142" i="2"/>
  <c r="J1142" i="2" s="1"/>
  <c r="R1142" i="2" s="1"/>
  <c r="U1141" i="2"/>
  <c r="T1141" i="2"/>
  <c r="S1141" i="2"/>
  <c r="I1141" i="2"/>
  <c r="U1140" i="2"/>
  <c r="T1140" i="2"/>
  <c r="S1140" i="2"/>
  <c r="I1140" i="2"/>
  <c r="J1140" i="2" s="1"/>
  <c r="R1140" i="2" s="1"/>
  <c r="U1139" i="2"/>
  <c r="T1139" i="2"/>
  <c r="S1139" i="2"/>
  <c r="I1139" i="2"/>
  <c r="U1138" i="2"/>
  <c r="T1138" i="2"/>
  <c r="S1138" i="2"/>
  <c r="I1138" i="2"/>
  <c r="L1138" i="2" s="1" a="1"/>
  <c r="L1138" i="2" s="1"/>
  <c r="U1137" i="2"/>
  <c r="T1137" i="2"/>
  <c r="S1137" i="2"/>
  <c r="I1137" i="2"/>
  <c r="K1137" i="2" s="1" a="1"/>
  <c r="K1137" i="2" s="1"/>
  <c r="U1136" i="2"/>
  <c r="T1136" i="2"/>
  <c r="S1136" i="2"/>
  <c r="I1136" i="2"/>
  <c r="U1135" i="2"/>
  <c r="T1135" i="2"/>
  <c r="S1135" i="2"/>
  <c r="I1135" i="2"/>
  <c r="K1135" i="2" s="1" a="1"/>
  <c r="K1135" i="2" s="1"/>
  <c r="U1134" i="2"/>
  <c r="T1134" i="2"/>
  <c r="S1134" i="2"/>
  <c r="I1134" i="2"/>
  <c r="U1133" i="2"/>
  <c r="T1133" i="2"/>
  <c r="S1133" i="2"/>
  <c r="I1133" i="2"/>
  <c r="L1133" i="2" s="1" a="1"/>
  <c r="L1133" i="2" s="1"/>
  <c r="U1132" i="2"/>
  <c r="T1132" i="2"/>
  <c r="S1132" i="2"/>
  <c r="I1132" i="2"/>
  <c r="U1131" i="2"/>
  <c r="T1131" i="2"/>
  <c r="S1131" i="2"/>
  <c r="I1131" i="2"/>
  <c r="L1131" i="2" s="1" a="1"/>
  <c r="L1131" i="2" s="1"/>
  <c r="U1130" i="2"/>
  <c r="T1130" i="2"/>
  <c r="S1130" i="2"/>
  <c r="I1130" i="2"/>
  <c r="L1130" i="2" s="1" a="1"/>
  <c r="L1130" i="2" s="1"/>
  <c r="U1129" i="2"/>
  <c r="T1129" i="2"/>
  <c r="S1129" i="2"/>
  <c r="I1129" i="2"/>
  <c r="L1129" i="2" s="1" a="1"/>
  <c r="L1129" i="2" s="1"/>
  <c r="U1128" i="2"/>
  <c r="T1128" i="2"/>
  <c r="S1128" i="2"/>
  <c r="I1128" i="2"/>
  <c r="U1127" i="2"/>
  <c r="T1127" i="2"/>
  <c r="S1127" i="2"/>
  <c r="I1127" i="2"/>
  <c r="U1126" i="2"/>
  <c r="T1126" i="2"/>
  <c r="S1126" i="2"/>
  <c r="I1126" i="2"/>
  <c r="J1126" i="2" s="1"/>
  <c r="R1126" i="2" s="1"/>
  <c r="U1125" i="2"/>
  <c r="T1125" i="2"/>
  <c r="S1125" i="2"/>
  <c r="I1125" i="2"/>
  <c r="L1125" i="2" s="1" a="1"/>
  <c r="L1125" i="2" s="1"/>
  <c r="U1124" i="2"/>
  <c r="T1124" i="2"/>
  <c r="S1124" i="2"/>
  <c r="I1124" i="2"/>
  <c r="U1123" i="2"/>
  <c r="T1123" i="2"/>
  <c r="S1123" i="2"/>
  <c r="I1123" i="2"/>
  <c r="U1122" i="2"/>
  <c r="T1122" i="2"/>
  <c r="S1122" i="2"/>
  <c r="I1122" i="2"/>
  <c r="J1122" i="2" s="1"/>
  <c r="R1122" i="2" s="1"/>
  <c r="U1121" i="2"/>
  <c r="T1121" i="2"/>
  <c r="S1121" i="2"/>
  <c r="I1121" i="2"/>
  <c r="U1120" i="2"/>
  <c r="T1120" i="2"/>
  <c r="S1120" i="2"/>
  <c r="I1120" i="2"/>
  <c r="U1119" i="2"/>
  <c r="T1119" i="2"/>
  <c r="S1119" i="2"/>
  <c r="I1119" i="2"/>
  <c r="J1119" i="2" s="1"/>
  <c r="R1119" i="2" s="1"/>
  <c r="U1118" i="2"/>
  <c r="T1118" i="2"/>
  <c r="S1118" i="2"/>
  <c r="I1118" i="2"/>
  <c r="U1117" i="2"/>
  <c r="T1117" i="2"/>
  <c r="S1117" i="2"/>
  <c r="I1117" i="2"/>
  <c r="U1116" i="2"/>
  <c r="T1116" i="2"/>
  <c r="S1116" i="2"/>
  <c r="I1116" i="2"/>
  <c r="U1115" i="2"/>
  <c r="T1115" i="2"/>
  <c r="S1115" i="2"/>
  <c r="I1115" i="2"/>
  <c r="J1115" i="2" s="1"/>
  <c r="R1115" i="2" s="1"/>
  <c r="U1114" i="2"/>
  <c r="T1114" i="2"/>
  <c r="S1114" i="2"/>
  <c r="I1114" i="2"/>
  <c r="U1113" i="2"/>
  <c r="T1113" i="2"/>
  <c r="S1113" i="2"/>
  <c r="I1113" i="2"/>
  <c r="L1113" i="2" s="1" a="1"/>
  <c r="L1113" i="2" s="1"/>
  <c r="U1112" i="2"/>
  <c r="T1112" i="2"/>
  <c r="S1112" i="2"/>
  <c r="I1112" i="2"/>
  <c r="U1111" i="2"/>
  <c r="T1111" i="2"/>
  <c r="S1111" i="2"/>
  <c r="I1111" i="2"/>
  <c r="U1110" i="2"/>
  <c r="T1110" i="2"/>
  <c r="S1110" i="2"/>
  <c r="I1110" i="2"/>
  <c r="U1109" i="2"/>
  <c r="T1109" i="2"/>
  <c r="S1109" i="2"/>
  <c r="I1109" i="2"/>
  <c r="U1108" i="2"/>
  <c r="T1108" i="2"/>
  <c r="S1108" i="2"/>
  <c r="I1108" i="2"/>
  <c r="U1107" i="2"/>
  <c r="T1107" i="2"/>
  <c r="S1107" i="2"/>
  <c r="I1107" i="2"/>
  <c r="K1107" i="2" s="1" a="1"/>
  <c r="K1107" i="2" s="1"/>
  <c r="U1106" i="2"/>
  <c r="T1106" i="2"/>
  <c r="S1106" i="2"/>
  <c r="I1106" i="2"/>
  <c r="U1105" i="2"/>
  <c r="T1105" i="2"/>
  <c r="S1105" i="2"/>
  <c r="I1105" i="2"/>
  <c r="L1105" i="2" s="1" a="1"/>
  <c r="L1105" i="2" s="1"/>
  <c r="U1104" i="2"/>
  <c r="T1104" i="2"/>
  <c r="S1104" i="2"/>
  <c r="I1104" i="2"/>
  <c r="U1103" i="2"/>
  <c r="T1103" i="2"/>
  <c r="S1103" i="2"/>
  <c r="I1103" i="2"/>
  <c r="J1103" i="2" s="1"/>
  <c r="R1103" i="2" s="1"/>
  <c r="U1102" i="2"/>
  <c r="T1102" i="2"/>
  <c r="S1102" i="2"/>
  <c r="I1102" i="2"/>
  <c r="U1101" i="2"/>
  <c r="T1101" i="2"/>
  <c r="S1101" i="2"/>
  <c r="I1101" i="2"/>
  <c r="U1100" i="2"/>
  <c r="T1100" i="2"/>
  <c r="S1100" i="2"/>
  <c r="I1100" i="2"/>
  <c r="U1099" i="2"/>
  <c r="T1099" i="2"/>
  <c r="S1099" i="2"/>
  <c r="I1099" i="2"/>
  <c r="K1099" i="2" s="1" a="1"/>
  <c r="K1099" i="2" s="1"/>
  <c r="U1098" i="2"/>
  <c r="T1098" i="2"/>
  <c r="S1098" i="2"/>
  <c r="I1098" i="2"/>
  <c r="U1097" i="2"/>
  <c r="T1097" i="2"/>
  <c r="S1097" i="2"/>
  <c r="I1097" i="2"/>
  <c r="J1097" i="2" s="1"/>
  <c r="R1097" i="2" s="1"/>
  <c r="U1096" i="2"/>
  <c r="T1096" i="2"/>
  <c r="S1096" i="2"/>
  <c r="I1096" i="2"/>
  <c r="K1096" i="2" s="1" a="1"/>
  <c r="K1096" i="2" s="1"/>
  <c r="U1095" i="2"/>
  <c r="T1095" i="2"/>
  <c r="S1095" i="2"/>
  <c r="I1095" i="2"/>
  <c r="J1095" i="2" s="1"/>
  <c r="R1095" i="2" s="1"/>
  <c r="U1094" i="2"/>
  <c r="T1094" i="2"/>
  <c r="S1094" i="2"/>
  <c r="I1094" i="2"/>
  <c r="U1093" i="2"/>
  <c r="T1093" i="2"/>
  <c r="S1093" i="2"/>
  <c r="I1093" i="2"/>
  <c r="L1093" i="2" s="1" a="1"/>
  <c r="L1093" i="2" s="1"/>
  <c r="U1092" i="2"/>
  <c r="T1092" i="2"/>
  <c r="S1092" i="2"/>
  <c r="I1092" i="2"/>
  <c r="K1092" i="2" s="1" a="1"/>
  <c r="K1092" i="2" s="1"/>
  <c r="U1091" i="2"/>
  <c r="T1091" i="2"/>
  <c r="S1091" i="2"/>
  <c r="I1091" i="2"/>
  <c r="L1091" i="2" s="1" a="1"/>
  <c r="L1091" i="2" s="1"/>
  <c r="U1090" i="2"/>
  <c r="T1090" i="2"/>
  <c r="S1090" i="2"/>
  <c r="I1090" i="2"/>
  <c r="U1089" i="2"/>
  <c r="T1089" i="2"/>
  <c r="S1089" i="2"/>
  <c r="I1089" i="2"/>
  <c r="L1089" i="2" s="1" a="1"/>
  <c r="L1089" i="2" s="1"/>
  <c r="U1088" i="2"/>
  <c r="T1088" i="2"/>
  <c r="S1088" i="2"/>
  <c r="I1088" i="2"/>
  <c r="U1087" i="2"/>
  <c r="T1087" i="2"/>
  <c r="S1087" i="2"/>
  <c r="I1087" i="2"/>
  <c r="U1086" i="2"/>
  <c r="T1086" i="2"/>
  <c r="S1086" i="2"/>
  <c r="I1086" i="2"/>
  <c r="K1086" i="2" s="1" a="1"/>
  <c r="K1086" i="2" s="1"/>
  <c r="U1085" i="2"/>
  <c r="T1085" i="2"/>
  <c r="S1085" i="2"/>
  <c r="I1085" i="2"/>
  <c r="K1085" i="2" s="1" a="1"/>
  <c r="K1085" i="2" s="1"/>
  <c r="U1084" i="2"/>
  <c r="T1084" i="2"/>
  <c r="S1084" i="2"/>
  <c r="I1084" i="2"/>
  <c r="K1084" i="2" s="1" a="1"/>
  <c r="K1084" i="2" s="1"/>
  <c r="U1083" i="2"/>
  <c r="T1083" i="2"/>
  <c r="S1083" i="2"/>
  <c r="I1083" i="2"/>
  <c r="L1083" i="2" s="1" a="1"/>
  <c r="L1083" i="2" s="1"/>
  <c r="U1082" i="2"/>
  <c r="T1082" i="2"/>
  <c r="S1082" i="2"/>
  <c r="I1082" i="2"/>
  <c r="L1082" i="2" s="1" a="1"/>
  <c r="L1082" i="2" s="1"/>
  <c r="U1081" i="2"/>
  <c r="T1081" i="2"/>
  <c r="S1081" i="2"/>
  <c r="I1081" i="2"/>
  <c r="K1081" i="2" s="1" a="1"/>
  <c r="K1081" i="2" s="1"/>
  <c r="U1080" i="2"/>
  <c r="T1080" i="2"/>
  <c r="S1080" i="2"/>
  <c r="X1080" i="2" s="1"/>
  <c r="I1080" i="2"/>
  <c r="L1080" i="2" s="1" a="1"/>
  <c r="L1080" i="2" s="1"/>
  <c r="U1079" i="2"/>
  <c r="T1079" i="2"/>
  <c r="S1079" i="2"/>
  <c r="I1079" i="2"/>
  <c r="U1078" i="2"/>
  <c r="T1078" i="2"/>
  <c r="S1078" i="2"/>
  <c r="I1078" i="2"/>
  <c r="U1077" i="2"/>
  <c r="T1077" i="2"/>
  <c r="S1077" i="2"/>
  <c r="I1077" i="2"/>
  <c r="K1077" i="2" s="1" a="1"/>
  <c r="K1077" i="2" s="1"/>
  <c r="U1076" i="2"/>
  <c r="T1076" i="2"/>
  <c r="S1076" i="2"/>
  <c r="I1076" i="2"/>
  <c r="L1076" i="2" s="1" a="1"/>
  <c r="L1076" i="2" s="1"/>
  <c r="U1075" i="2"/>
  <c r="T1075" i="2"/>
  <c r="S1075" i="2"/>
  <c r="I1075" i="2"/>
  <c r="U1074" i="2"/>
  <c r="T1074" i="2"/>
  <c r="S1074" i="2"/>
  <c r="X1074" i="2" s="1"/>
  <c r="I1074" i="2"/>
  <c r="U1073" i="2"/>
  <c r="T1073" i="2"/>
  <c r="S1073" i="2"/>
  <c r="I1073" i="2"/>
  <c r="L1073" i="2" s="1" a="1"/>
  <c r="L1073" i="2" s="1"/>
  <c r="U1072" i="2"/>
  <c r="T1072" i="2"/>
  <c r="S1072" i="2"/>
  <c r="I1072" i="2"/>
  <c r="L1072" i="2" s="1" a="1"/>
  <c r="L1072" i="2" s="1"/>
  <c r="U1071" i="2"/>
  <c r="T1071" i="2"/>
  <c r="S1071" i="2"/>
  <c r="I1071" i="2"/>
  <c r="L1071" i="2" s="1" a="1"/>
  <c r="L1071" i="2" s="1"/>
  <c r="U1070" i="2"/>
  <c r="T1070" i="2"/>
  <c r="S1070" i="2"/>
  <c r="I1070" i="2"/>
  <c r="U1069" i="2"/>
  <c r="T1069" i="2"/>
  <c r="S1069" i="2"/>
  <c r="I1069" i="2"/>
  <c r="U1068" i="2"/>
  <c r="T1068" i="2"/>
  <c r="S1068" i="2"/>
  <c r="I1068" i="2"/>
  <c r="L1068" i="2" s="1" a="1"/>
  <c r="L1068" i="2" s="1"/>
  <c r="U1067" i="2"/>
  <c r="T1067" i="2"/>
  <c r="S1067" i="2"/>
  <c r="I1067" i="2"/>
  <c r="L1067" i="2" s="1" a="1"/>
  <c r="L1067" i="2" s="1"/>
  <c r="U1066" i="2"/>
  <c r="T1066" i="2"/>
  <c r="S1066" i="2"/>
  <c r="X1066" i="2" s="1"/>
  <c r="I1066" i="2"/>
  <c r="L1066" i="2" s="1" a="1"/>
  <c r="L1066" i="2" s="1"/>
  <c r="U1065" i="2"/>
  <c r="T1065" i="2"/>
  <c r="S1065" i="2"/>
  <c r="I1065" i="2"/>
  <c r="L1065" i="2" s="1" a="1"/>
  <c r="L1065" i="2" s="1"/>
  <c r="U1064" i="2"/>
  <c r="T1064" i="2"/>
  <c r="S1064" i="2"/>
  <c r="I1064" i="2"/>
  <c r="L1064" i="2" s="1" a="1"/>
  <c r="L1064" i="2" s="1"/>
  <c r="U1063" i="2"/>
  <c r="T1063" i="2"/>
  <c r="S1063" i="2"/>
  <c r="I1063" i="2"/>
  <c r="U1062" i="2"/>
  <c r="T1062" i="2"/>
  <c r="S1062" i="2"/>
  <c r="I1062" i="2"/>
  <c r="U1061" i="2"/>
  <c r="T1061" i="2"/>
  <c r="S1061" i="2"/>
  <c r="I1061" i="2"/>
  <c r="U1060" i="2"/>
  <c r="T1060" i="2"/>
  <c r="S1060" i="2"/>
  <c r="X1060" i="2" s="1"/>
  <c r="I1060" i="2"/>
  <c r="L1060" i="2" s="1" a="1"/>
  <c r="L1060" i="2" s="1"/>
  <c r="U1059" i="2"/>
  <c r="T1059" i="2"/>
  <c r="S1059" i="2"/>
  <c r="I1059" i="2"/>
  <c r="K1059" i="2" s="1" a="1"/>
  <c r="K1059" i="2" s="1"/>
  <c r="U1058" i="2"/>
  <c r="T1058" i="2"/>
  <c r="S1058" i="2"/>
  <c r="I1058" i="2"/>
  <c r="U1057" i="2"/>
  <c r="T1057" i="2"/>
  <c r="S1057" i="2"/>
  <c r="I1057" i="2"/>
  <c r="U1056" i="2"/>
  <c r="T1056" i="2"/>
  <c r="S1056" i="2"/>
  <c r="I1056" i="2"/>
  <c r="L1056" i="2" s="1" a="1"/>
  <c r="L1056" i="2" s="1"/>
  <c r="U1055" i="2"/>
  <c r="T1055" i="2"/>
  <c r="S1055" i="2"/>
  <c r="I1055" i="2"/>
  <c r="J1055" i="2" s="1"/>
  <c r="R1055" i="2" s="1"/>
  <c r="U1054" i="2"/>
  <c r="T1054" i="2"/>
  <c r="S1054" i="2"/>
  <c r="I1054" i="2"/>
  <c r="U1053" i="2"/>
  <c r="T1053" i="2"/>
  <c r="S1053" i="2"/>
  <c r="I1053" i="2"/>
  <c r="J1053" i="2" s="1"/>
  <c r="R1053" i="2" s="1"/>
  <c r="U1052" i="2"/>
  <c r="T1052" i="2"/>
  <c r="S1052" i="2"/>
  <c r="I1052" i="2"/>
  <c r="L1052" i="2" s="1" a="1"/>
  <c r="L1052" i="2" s="1"/>
  <c r="U1051" i="2"/>
  <c r="T1051" i="2"/>
  <c r="S1051" i="2"/>
  <c r="I1051" i="2"/>
  <c r="K1051" i="2" s="1" a="1"/>
  <c r="K1051" i="2" s="1"/>
  <c r="U1050" i="2"/>
  <c r="T1050" i="2"/>
  <c r="S1050" i="2"/>
  <c r="I1050" i="2"/>
  <c r="L1050" i="2" s="1" a="1"/>
  <c r="L1050" i="2" s="1"/>
  <c r="U1049" i="2"/>
  <c r="T1049" i="2"/>
  <c r="S1049" i="2"/>
  <c r="I1049" i="2"/>
  <c r="J1049" i="2" s="1"/>
  <c r="R1049" i="2" s="1"/>
  <c r="U1048" i="2"/>
  <c r="T1048" i="2"/>
  <c r="S1048" i="2"/>
  <c r="I1048" i="2"/>
  <c r="L1048" i="2" s="1" a="1"/>
  <c r="L1048" i="2" s="1"/>
  <c r="U1047" i="2"/>
  <c r="T1047" i="2"/>
  <c r="S1047" i="2"/>
  <c r="I1047" i="2"/>
  <c r="U1046" i="2"/>
  <c r="T1046" i="2"/>
  <c r="S1046" i="2"/>
  <c r="I1046" i="2"/>
  <c r="U1045" i="2"/>
  <c r="T1045" i="2"/>
  <c r="S1045" i="2"/>
  <c r="I1045" i="2"/>
  <c r="U1044" i="2"/>
  <c r="T1044" i="2"/>
  <c r="S1044" i="2"/>
  <c r="I1044" i="2"/>
  <c r="L1044" i="2" s="1" a="1"/>
  <c r="L1044" i="2" s="1"/>
  <c r="U1043" i="2"/>
  <c r="T1043" i="2"/>
  <c r="S1043" i="2"/>
  <c r="I1043" i="2"/>
  <c r="L1043" i="2" s="1" a="1"/>
  <c r="L1043" i="2" s="1"/>
  <c r="U1042" i="2"/>
  <c r="T1042" i="2"/>
  <c r="S1042" i="2"/>
  <c r="I1042" i="2"/>
  <c r="U1041" i="2"/>
  <c r="T1041" i="2"/>
  <c r="S1041" i="2"/>
  <c r="I1041" i="2"/>
  <c r="J1041" i="2" s="1"/>
  <c r="R1041" i="2" s="1"/>
  <c r="U1040" i="2"/>
  <c r="T1040" i="2"/>
  <c r="S1040" i="2"/>
  <c r="I1040" i="2"/>
  <c r="K1040" i="2" s="1" a="1"/>
  <c r="K1040" i="2" s="1"/>
  <c r="U1039" i="2"/>
  <c r="T1039" i="2"/>
  <c r="S1039" i="2"/>
  <c r="I1039" i="2"/>
  <c r="L1039" i="2" s="1" a="1"/>
  <c r="L1039" i="2" s="1"/>
  <c r="U1038" i="2"/>
  <c r="T1038" i="2"/>
  <c r="S1038" i="2"/>
  <c r="I1038" i="2"/>
  <c r="L1038" i="2" s="1" a="1"/>
  <c r="L1038" i="2" s="1"/>
  <c r="U1037" i="2"/>
  <c r="T1037" i="2"/>
  <c r="S1037" i="2"/>
  <c r="I1037" i="2"/>
  <c r="L1037" i="2" s="1" a="1"/>
  <c r="L1037" i="2" s="1"/>
  <c r="U1036" i="2"/>
  <c r="T1036" i="2"/>
  <c r="S1036" i="2"/>
  <c r="I1036" i="2"/>
  <c r="U1035" i="2"/>
  <c r="T1035" i="2"/>
  <c r="S1035" i="2"/>
  <c r="I1035" i="2"/>
  <c r="K1035" i="2" s="1" a="1"/>
  <c r="K1035" i="2" s="1"/>
  <c r="U1034" i="2"/>
  <c r="T1034" i="2"/>
  <c r="S1034" i="2"/>
  <c r="I1034" i="2"/>
  <c r="L1034" i="2" s="1" a="1"/>
  <c r="L1034" i="2" s="1"/>
  <c r="U1033" i="2"/>
  <c r="T1033" i="2"/>
  <c r="S1033" i="2"/>
  <c r="I1033" i="2"/>
  <c r="L1033" i="2" s="1" a="1"/>
  <c r="L1033" i="2" s="1"/>
  <c r="U1032" i="2"/>
  <c r="T1032" i="2"/>
  <c r="S1032" i="2"/>
  <c r="I1032" i="2"/>
  <c r="U1031" i="2"/>
  <c r="T1031" i="2"/>
  <c r="S1031" i="2"/>
  <c r="I1031" i="2"/>
  <c r="J1031" i="2" s="1"/>
  <c r="R1031" i="2" s="1"/>
  <c r="U1030" i="2"/>
  <c r="T1030" i="2"/>
  <c r="S1030" i="2"/>
  <c r="I1030" i="2"/>
  <c r="L1030" i="2" s="1" a="1"/>
  <c r="L1030" i="2" s="1"/>
  <c r="U1029" i="2"/>
  <c r="T1029" i="2"/>
  <c r="S1029" i="2"/>
  <c r="I1029" i="2"/>
  <c r="K1029" i="2" s="1" a="1"/>
  <c r="K1029" i="2" s="1"/>
  <c r="U1028" i="2"/>
  <c r="T1028" i="2"/>
  <c r="S1028" i="2"/>
  <c r="I1028" i="2"/>
  <c r="L1028" i="2" s="1" a="1"/>
  <c r="L1028" i="2" s="1"/>
  <c r="U1027" i="2"/>
  <c r="T1027" i="2"/>
  <c r="S1027" i="2"/>
  <c r="I1027" i="2"/>
  <c r="U1026" i="2"/>
  <c r="T1026" i="2"/>
  <c r="S1026" i="2"/>
  <c r="I1026" i="2"/>
  <c r="L1026" i="2" s="1" a="1"/>
  <c r="L1026" i="2" s="1"/>
  <c r="U1025" i="2"/>
  <c r="T1025" i="2"/>
  <c r="S1025" i="2"/>
  <c r="I1025" i="2"/>
  <c r="L1025" i="2" s="1" a="1"/>
  <c r="L1025" i="2" s="1"/>
  <c r="U1024" i="2"/>
  <c r="T1024" i="2"/>
  <c r="S1024" i="2"/>
  <c r="I1024" i="2"/>
  <c r="U1023" i="2"/>
  <c r="T1023" i="2"/>
  <c r="S1023" i="2"/>
  <c r="I1023" i="2"/>
  <c r="U1022" i="2"/>
  <c r="T1022" i="2"/>
  <c r="S1022" i="2"/>
  <c r="I1022" i="2"/>
  <c r="L1022" i="2" s="1" a="1"/>
  <c r="L1022" i="2" s="1"/>
  <c r="U1021" i="2"/>
  <c r="T1021" i="2"/>
  <c r="S1021" i="2"/>
  <c r="I1021" i="2"/>
  <c r="U1020" i="2"/>
  <c r="T1020" i="2"/>
  <c r="S1020" i="2"/>
  <c r="X1020" i="2" s="1"/>
  <c r="I1020" i="2"/>
  <c r="U1019" i="2"/>
  <c r="T1019" i="2"/>
  <c r="S1019" i="2"/>
  <c r="I1019" i="2"/>
  <c r="U1018" i="2"/>
  <c r="T1018" i="2"/>
  <c r="S1018" i="2"/>
  <c r="I1018" i="2"/>
  <c r="L1018" i="2" s="1" a="1"/>
  <c r="L1018" i="2" s="1"/>
  <c r="U1017" i="2"/>
  <c r="T1017" i="2"/>
  <c r="S1017" i="2"/>
  <c r="I1017" i="2"/>
  <c r="U1016" i="2"/>
  <c r="T1016" i="2"/>
  <c r="S1016" i="2"/>
  <c r="I1016" i="2"/>
  <c r="U1015" i="2"/>
  <c r="T1015" i="2"/>
  <c r="S1015" i="2"/>
  <c r="I1015" i="2"/>
  <c r="L1015" i="2" s="1" a="1"/>
  <c r="L1015" i="2" s="1"/>
  <c r="U1014" i="2"/>
  <c r="T1014" i="2"/>
  <c r="S1014" i="2"/>
  <c r="I1014" i="2"/>
  <c r="U1013" i="2"/>
  <c r="T1013" i="2"/>
  <c r="S1013" i="2"/>
  <c r="I1013" i="2"/>
  <c r="U1012" i="2"/>
  <c r="T1012" i="2"/>
  <c r="S1012" i="2"/>
  <c r="I1012" i="2"/>
  <c r="U1011" i="2"/>
  <c r="T1011" i="2"/>
  <c r="S1011" i="2"/>
  <c r="I1011" i="2"/>
  <c r="J1011" i="2" s="1"/>
  <c r="R1011" i="2" s="1"/>
  <c r="U1010" i="2"/>
  <c r="T1010" i="2"/>
  <c r="S1010" i="2"/>
  <c r="I1010" i="2"/>
  <c r="U1009" i="2"/>
  <c r="T1009" i="2"/>
  <c r="S1009" i="2"/>
  <c r="I1009" i="2"/>
  <c r="L1009" i="2" s="1" a="1"/>
  <c r="L1009" i="2" s="1"/>
  <c r="U1008" i="2"/>
  <c r="T1008" i="2"/>
  <c r="S1008" i="2"/>
  <c r="I1008" i="2"/>
  <c r="U1007" i="2"/>
  <c r="T1007" i="2"/>
  <c r="S1007" i="2"/>
  <c r="I1007" i="2"/>
  <c r="U1006" i="2"/>
  <c r="T1006" i="2"/>
  <c r="S1006" i="2"/>
  <c r="I1006" i="2"/>
  <c r="U1005" i="2"/>
  <c r="T1005" i="2"/>
  <c r="S1005" i="2"/>
  <c r="I1005" i="2"/>
  <c r="K1005" i="2" s="1" a="1"/>
  <c r="K1005" i="2" s="1"/>
  <c r="U1004" i="2"/>
  <c r="T1004" i="2"/>
  <c r="S1004" i="2"/>
  <c r="I1004" i="2"/>
  <c r="L1004" i="2" s="1" a="1"/>
  <c r="L1004" i="2" s="1"/>
  <c r="U1003" i="2"/>
  <c r="T1003" i="2"/>
  <c r="S1003" i="2"/>
  <c r="I1003" i="2"/>
  <c r="L1003" i="2" s="1" a="1"/>
  <c r="L1003" i="2" s="1"/>
  <c r="U1002" i="2"/>
  <c r="T1002" i="2"/>
  <c r="S1002" i="2"/>
  <c r="I1002" i="2"/>
  <c r="L1002" i="2" s="1" a="1"/>
  <c r="L1002" i="2" s="1"/>
  <c r="U1001" i="2"/>
  <c r="T1001" i="2"/>
  <c r="S1001" i="2"/>
  <c r="I1001" i="2"/>
  <c r="K1001" i="2" s="1" a="1"/>
  <c r="K1001" i="2" s="1"/>
  <c r="U1000" i="2"/>
  <c r="T1000" i="2"/>
  <c r="S1000" i="2"/>
  <c r="X1000" i="2" s="1"/>
  <c r="I1000" i="2"/>
  <c r="U999" i="2"/>
  <c r="T999" i="2"/>
  <c r="S999" i="2"/>
  <c r="I999" i="2"/>
  <c r="U998" i="2"/>
  <c r="T998" i="2"/>
  <c r="S998" i="2"/>
  <c r="I998" i="2"/>
  <c r="L998" i="2" s="1" a="1"/>
  <c r="L998" i="2" s="1"/>
  <c r="U997" i="2"/>
  <c r="T997" i="2"/>
  <c r="S997" i="2"/>
  <c r="I997" i="2"/>
  <c r="J997" i="2" s="1"/>
  <c r="R997" i="2" s="1"/>
  <c r="U996" i="2"/>
  <c r="T996" i="2"/>
  <c r="S996" i="2"/>
  <c r="I996" i="2"/>
  <c r="L996" i="2" s="1" a="1"/>
  <c r="L996" i="2" s="1"/>
  <c r="U995" i="2"/>
  <c r="T995" i="2"/>
  <c r="S995" i="2"/>
  <c r="I995" i="2"/>
  <c r="U994" i="2"/>
  <c r="T994" i="2"/>
  <c r="S994" i="2"/>
  <c r="X994" i="2" s="1"/>
  <c r="I994" i="2"/>
  <c r="U993" i="2"/>
  <c r="T993" i="2"/>
  <c r="S993" i="2"/>
  <c r="I993" i="2"/>
  <c r="J993" i="2" s="1"/>
  <c r="R993" i="2" s="1"/>
  <c r="U992" i="2"/>
  <c r="T992" i="2"/>
  <c r="S992" i="2"/>
  <c r="I992" i="2"/>
  <c r="U991" i="2"/>
  <c r="T991" i="2"/>
  <c r="S991" i="2"/>
  <c r="I991" i="2"/>
  <c r="U990" i="2"/>
  <c r="T990" i="2"/>
  <c r="S990" i="2"/>
  <c r="I990" i="2"/>
  <c r="U989" i="2"/>
  <c r="T989" i="2"/>
  <c r="S989" i="2"/>
  <c r="I989" i="2"/>
  <c r="L989" i="2" s="1" a="1"/>
  <c r="L989" i="2" s="1"/>
  <c r="U988" i="2"/>
  <c r="T988" i="2"/>
  <c r="S988" i="2"/>
  <c r="I988" i="2"/>
  <c r="L988" i="2" s="1" a="1"/>
  <c r="L988" i="2" s="1"/>
  <c r="U987" i="2"/>
  <c r="T987" i="2"/>
  <c r="S987" i="2"/>
  <c r="I987" i="2"/>
  <c r="L987" i="2" s="1" a="1"/>
  <c r="L987" i="2" s="1"/>
  <c r="U986" i="2"/>
  <c r="T986" i="2"/>
  <c r="S986" i="2"/>
  <c r="I986" i="2"/>
  <c r="U985" i="2"/>
  <c r="T985" i="2"/>
  <c r="S985" i="2"/>
  <c r="I985" i="2"/>
  <c r="U984" i="2"/>
  <c r="T984" i="2"/>
  <c r="S984" i="2"/>
  <c r="I984" i="2"/>
  <c r="J984" i="2" s="1"/>
  <c r="R984" i="2" s="1"/>
  <c r="U983" i="2"/>
  <c r="T983" i="2"/>
  <c r="S983" i="2"/>
  <c r="I983" i="2"/>
  <c r="J983" i="2" s="1"/>
  <c r="R983" i="2" s="1"/>
  <c r="U982" i="2"/>
  <c r="T982" i="2"/>
  <c r="S982" i="2"/>
  <c r="I982" i="2"/>
  <c r="K982" i="2" s="1" a="1"/>
  <c r="K982" i="2" s="1"/>
  <c r="U981" i="2"/>
  <c r="T981" i="2"/>
  <c r="S981" i="2"/>
  <c r="I981" i="2"/>
  <c r="U980" i="2"/>
  <c r="T980" i="2"/>
  <c r="S980" i="2"/>
  <c r="I980" i="2"/>
  <c r="L980" i="2" s="1" a="1"/>
  <c r="L980" i="2" s="1"/>
  <c r="U979" i="2"/>
  <c r="T979" i="2"/>
  <c r="S979" i="2"/>
  <c r="I979" i="2"/>
  <c r="U978" i="2"/>
  <c r="T978" i="2"/>
  <c r="S978" i="2"/>
  <c r="I978" i="2"/>
  <c r="L978" i="2" s="1" a="1"/>
  <c r="L978" i="2" s="1"/>
  <c r="U977" i="2"/>
  <c r="T977" i="2"/>
  <c r="S977" i="2"/>
  <c r="I977" i="2"/>
  <c r="U976" i="2"/>
  <c r="T976" i="2"/>
  <c r="S976" i="2"/>
  <c r="I976" i="2"/>
  <c r="U975" i="2"/>
  <c r="T975" i="2"/>
  <c r="S975" i="2"/>
  <c r="I975" i="2"/>
  <c r="K975" i="2" s="1" a="1"/>
  <c r="K975" i="2" s="1"/>
  <c r="U974" i="2"/>
  <c r="T974" i="2"/>
  <c r="S974" i="2"/>
  <c r="I974" i="2"/>
  <c r="U973" i="2"/>
  <c r="T973" i="2"/>
  <c r="S973" i="2"/>
  <c r="I973" i="2"/>
  <c r="L973" i="2" s="1" a="1"/>
  <c r="L973" i="2" s="1"/>
  <c r="U972" i="2"/>
  <c r="T972" i="2"/>
  <c r="S972" i="2"/>
  <c r="X972" i="2" s="1"/>
  <c r="I972" i="2"/>
  <c r="L972" i="2" s="1" a="1"/>
  <c r="L972" i="2" s="1"/>
  <c r="U971" i="2"/>
  <c r="T971" i="2"/>
  <c r="S971" i="2"/>
  <c r="I971" i="2"/>
  <c r="L971" i="2" s="1" a="1"/>
  <c r="L971" i="2" s="1"/>
  <c r="U970" i="2"/>
  <c r="T970" i="2"/>
  <c r="S970" i="2"/>
  <c r="I970" i="2"/>
  <c r="J970" i="2" s="1"/>
  <c r="R970" i="2" s="1"/>
  <c r="U969" i="2"/>
  <c r="T969" i="2"/>
  <c r="S969" i="2"/>
  <c r="I969" i="2"/>
  <c r="K969" i="2" s="1" a="1"/>
  <c r="K969" i="2" s="1"/>
  <c r="U968" i="2"/>
  <c r="T968" i="2"/>
  <c r="S968" i="2"/>
  <c r="I968" i="2"/>
  <c r="L968" i="2" s="1" a="1"/>
  <c r="L968" i="2" s="1"/>
  <c r="U967" i="2"/>
  <c r="T967" i="2"/>
  <c r="S967" i="2"/>
  <c r="I967" i="2"/>
  <c r="U966" i="2"/>
  <c r="T966" i="2"/>
  <c r="S966" i="2"/>
  <c r="I966" i="2"/>
  <c r="L966" i="2" s="1" a="1"/>
  <c r="L966" i="2" s="1"/>
  <c r="U965" i="2"/>
  <c r="T965" i="2"/>
  <c r="S965" i="2"/>
  <c r="I965" i="2"/>
  <c r="K965" i="2" s="1" a="1"/>
  <c r="K965" i="2" s="1"/>
  <c r="U964" i="2"/>
  <c r="T964" i="2"/>
  <c r="S964" i="2"/>
  <c r="X964" i="2" s="1"/>
  <c r="I964" i="2"/>
  <c r="L964" i="2" s="1" a="1"/>
  <c r="L964" i="2" s="1"/>
  <c r="U963" i="2"/>
  <c r="T963" i="2"/>
  <c r="S963" i="2"/>
  <c r="I963" i="2"/>
  <c r="U962" i="2"/>
  <c r="T962" i="2"/>
  <c r="S962" i="2"/>
  <c r="I962" i="2"/>
  <c r="L962" i="2" s="1" a="1"/>
  <c r="L962" i="2" s="1"/>
  <c r="U961" i="2"/>
  <c r="T961" i="2"/>
  <c r="S961" i="2"/>
  <c r="I961" i="2"/>
  <c r="K961" i="2" s="1" a="1"/>
  <c r="K961" i="2" s="1"/>
  <c r="U960" i="2"/>
  <c r="T960" i="2"/>
  <c r="S960" i="2"/>
  <c r="I960" i="2"/>
  <c r="L960" i="2" s="1" a="1"/>
  <c r="L960" i="2" s="1"/>
  <c r="U959" i="2"/>
  <c r="T959" i="2"/>
  <c r="S959" i="2"/>
  <c r="I959" i="2"/>
  <c r="K959" i="2" s="1" a="1"/>
  <c r="K959" i="2" s="1"/>
  <c r="U958" i="2"/>
  <c r="T958" i="2"/>
  <c r="S958" i="2"/>
  <c r="I958" i="2"/>
  <c r="L958" i="2" s="1" a="1"/>
  <c r="L958" i="2" s="1"/>
  <c r="U957" i="2"/>
  <c r="T957" i="2"/>
  <c r="S957" i="2"/>
  <c r="I957" i="2"/>
  <c r="J957" i="2" s="1"/>
  <c r="R957" i="2" s="1"/>
  <c r="U956" i="2"/>
  <c r="T956" i="2"/>
  <c r="S956" i="2"/>
  <c r="I956" i="2"/>
  <c r="L956" i="2" s="1" a="1"/>
  <c r="L956" i="2" s="1"/>
  <c r="U955" i="2"/>
  <c r="T955" i="2"/>
  <c r="S955" i="2"/>
  <c r="I955" i="2"/>
  <c r="U954" i="2"/>
  <c r="T954" i="2"/>
  <c r="S954" i="2"/>
  <c r="I954" i="2"/>
  <c r="L954" i="2" s="1" a="1"/>
  <c r="L954" i="2" s="1"/>
  <c r="U953" i="2"/>
  <c r="T953" i="2"/>
  <c r="S953" i="2"/>
  <c r="I953" i="2"/>
  <c r="U952" i="2"/>
  <c r="T952" i="2"/>
  <c r="S952" i="2"/>
  <c r="I952" i="2"/>
  <c r="L952" i="2" s="1" a="1"/>
  <c r="L952" i="2" s="1"/>
  <c r="U951" i="2"/>
  <c r="T951" i="2"/>
  <c r="S951" i="2"/>
  <c r="I951" i="2"/>
  <c r="K951" i="2" s="1" a="1"/>
  <c r="K951" i="2" s="1"/>
  <c r="U950" i="2"/>
  <c r="T950" i="2"/>
  <c r="S950" i="2"/>
  <c r="I950" i="2"/>
  <c r="L950" i="2" s="1" a="1"/>
  <c r="L950" i="2" s="1"/>
  <c r="U949" i="2"/>
  <c r="T949" i="2"/>
  <c r="S949" i="2"/>
  <c r="I949" i="2"/>
  <c r="K949" i="2" s="1" a="1"/>
  <c r="K949" i="2" s="1"/>
  <c r="U948" i="2"/>
  <c r="T948" i="2"/>
  <c r="S948" i="2"/>
  <c r="I948" i="2"/>
  <c r="L948" i="2" s="1" a="1"/>
  <c r="L948" i="2" s="1"/>
  <c r="U947" i="2"/>
  <c r="T947" i="2"/>
  <c r="S947" i="2"/>
  <c r="I947" i="2"/>
  <c r="U946" i="2"/>
  <c r="T946" i="2"/>
  <c r="S946" i="2"/>
  <c r="I946" i="2"/>
  <c r="L946" i="2" s="1" a="1"/>
  <c r="L946" i="2" s="1"/>
  <c r="U945" i="2"/>
  <c r="T945" i="2"/>
  <c r="S945" i="2"/>
  <c r="I945" i="2"/>
  <c r="U944" i="2"/>
  <c r="T944" i="2"/>
  <c r="S944" i="2"/>
  <c r="I944" i="2"/>
  <c r="L944" i="2" s="1" a="1"/>
  <c r="L944" i="2" s="1"/>
  <c r="U943" i="2"/>
  <c r="T943" i="2"/>
  <c r="S943" i="2"/>
  <c r="I943" i="2"/>
  <c r="K943" i="2" s="1" a="1"/>
  <c r="K943" i="2" s="1"/>
  <c r="U942" i="2"/>
  <c r="T942" i="2"/>
  <c r="S942" i="2"/>
  <c r="I942" i="2"/>
  <c r="U941" i="2"/>
  <c r="T941" i="2"/>
  <c r="S941" i="2"/>
  <c r="I941" i="2"/>
  <c r="K941" i="2" s="1" a="1"/>
  <c r="K941" i="2" s="1"/>
  <c r="U940" i="2"/>
  <c r="T940" i="2"/>
  <c r="S940" i="2"/>
  <c r="I940" i="2"/>
  <c r="U939" i="2"/>
  <c r="T939" i="2"/>
  <c r="S939" i="2"/>
  <c r="I939" i="2"/>
  <c r="K939" i="2" s="1" a="1"/>
  <c r="K939" i="2" s="1"/>
  <c r="U938" i="2"/>
  <c r="T938" i="2"/>
  <c r="S938" i="2"/>
  <c r="I938" i="2"/>
  <c r="U937" i="2"/>
  <c r="T937" i="2"/>
  <c r="S937" i="2"/>
  <c r="I937" i="2"/>
  <c r="K937" i="2" s="1" a="1"/>
  <c r="K937" i="2" s="1"/>
  <c r="U936" i="2"/>
  <c r="T936" i="2"/>
  <c r="S936" i="2"/>
  <c r="I936" i="2"/>
  <c r="U935" i="2"/>
  <c r="T935" i="2"/>
  <c r="S935" i="2"/>
  <c r="I935" i="2"/>
  <c r="U934" i="2"/>
  <c r="T934" i="2"/>
  <c r="S934" i="2"/>
  <c r="I934" i="2"/>
  <c r="U933" i="2"/>
  <c r="T933" i="2"/>
  <c r="S933" i="2"/>
  <c r="I933" i="2"/>
  <c r="K933" i="2" s="1" a="1"/>
  <c r="K933" i="2" s="1"/>
  <c r="U932" i="2"/>
  <c r="T932" i="2"/>
  <c r="S932" i="2"/>
  <c r="I932" i="2"/>
  <c r="U931" i="2"/>
  <c r="T931" i="2"/>
  <c r="S931" i="2"/>
  <c r="I931" i="2"/>
  <c r="U930" i="2"/>
  <c r="T930" i="2"/>
  <c r="S930" i="2"/>
  <c r="X930" i="2" s="1"/>
  <c r="I930" i="2"/>
  <c r="U929" i="2"/>
  <c r="T929" i="2"/>
  <c r="S929" i="2"/>
  <c r="I929" i="2"/>
  <c r="K929" i="2" s="1" a="1"/>
  <c r="K929" i="2" s="1"/>
  <c r="U928" i="2"/>
  <c r="T928" i="2"/>
  <c r="S928" i="2"/>
  <c r="I928" i="2"/>
  <c r="U927" i="2"/>
  <c r="T927" i="2"/>
  <c r="S927" i="2"/>
  <c r="I927" i="2"/>
  <c r="K927" i="2" s="1" a="1"/>
  <c r="K927" i="2" s="1"/>
  <c r="U926" i="2"/>
  <c r="T926" i="2"/>
  <c r="S926" i="2"/>
  <c r="I926" i="2"/>
  <c r="U925" i="2"/>
  <c r="T925" i="2"/>
  <c r="S925" i="2"/>
  <c r="I925" i="2"/>
  <c r="K925" i="2" s="1" a="1"/>
  <c r="K925" i="2" s="1"/>
  <c r="U924" i="2"/>
  <c r="T924" i="2"/>
  <c r="S924" i="2"/>
  <c r="I924" i="2"/>
  <c r="U923" i="2"/>
  <c r="T923" i="2"/>
  <c r="S923" i="2"/>
  <c r="I923" i="2"/>
  <c r="K923" i="2" s="1" a="1"/>
  <c r="K923" i="2" s="1"/>
  <c r="U922" i="2"/>
  <c r="T922" i="2"/>
  <c r="S922" i="2"/>
  <c r="I922" i="2"/>
  <c r="U921" i="2"/>
  <c r="T921" i="2"/>
  <c r="S921" i="2"/>
  <c r="I921" i="2"/>
  <c r="U920" i="2"/>
  <c r="T920" i="2"/>
  <c r="S920" i="2"/>
  <c r="I920" i="2"/>
  <c r="U919" i="2"/>
  <c r="T919" i="2"/>
  <c r="S919" i="2"/>
  <c r="I919" i="2"/>
  <c r="K919" i="2" s="1" a="1"/>
  <c r="K919" i="2" s="1"/>
  <c r="U918" i="2"/>
  <c r="T918" i="2"/>
  <c r="S918" i="2"/>
  <c r="I918" i="2"/>
  <c r="U917" i="2"/>
  <c r="T917" i="2"/>
  <c r="S917" i="2"/>
  <c r="I917" i="2"/>
  <c r="K917" i="2" s="1" a="1"/>
  <c r="K917" i="2" s="1"/>
  <c r="U916" i="2"/>
  <c r="T916" i="2"/>
  <c r="S916" i="2"/>
  <c r="I916" i="2"/>
  <c r="U915" i="2"/>
  <c r="T915" i="2"/>
  <c r="S915" i="2"/>
  <c r="I915" i="2"/>
  <c r="K915" i="2" s="1" a="1"/>
  <c r="K915" i="2" s="1"/>
  <c r="U914" i="2"/>
  <c r="T914" i="2"/>
  <c r="S914" i="2"/>
  <c r="I914" i="2"/>
  <c r="U913" i="2"/>
  <c r="T913" i="2"/>
  <c r="S913" i="2"/>
  <c r="I913" i="2"/>
  <c r="K913" i="2" s="1" a="1"/>
  <c r="K913" i="2" s="1"/>
  <c r="U912" i="2"/>
  <c r="T912" i="2"/>
  <c r="S912" i="2"/>
  <c r="I912" i="2"/>
  <c r="U911" i="2"/>
  <c r="T911" i="2"/>
  <c r="S911" i="2"/>
  <c r="I911" i="2"/>
  <c r="K911" i="2" s="1" a="1"/>
  <c r="K911" i="2" s="1"/>
  <c r="U910" i="2"/>
  <c r="T910" i="2"/>
  <c r="S910" i="2"/>
  <c r="I910" i="2"/>
  <c r="U909" i="2"/>
  <c r="T909" i="2"/>
  <c r="S909" i="2"/>
  <c r="I909" i="2"/>
  <c r="U908" i="2"/>
  <c r="T908" i="2"/>
  <c r="S908" i="2"/>
  <c r="I908" i="2"/>
  <c r="U907" i="2"/>
  <c r="T907" i="2"/>
  <c r="S907" i="2"/>
  <c r="I907" i="2"/>
  <c r="U906" i="2"/>
  <c r="T906" i="2"/>
  <c r="S906" i="2"/>
  <c r="I906" i="2"/>
  <c r="U905" i="2"/>
  <c r="T905" i="2"/>
  <c r="S905" i="2"/>
  <c r="I905" i="2"/>
  <c r="K905" i="2" s="1" a="1"/>
  <c r="K905" i="2" s="1"/>
  <c r="U904" i="2"/>
  <c r="T904" i="2"/>
  <c r="S904" i="2"/>
  <c r="I904" i="2"/>
  <c r="U903" i="2"/>
  <c r="T903" i="2"/>
  <c r="S903" i="2"/>
  <c r="I903" i="2"/>
  <c r="K903" i="2" s="1" a="1"/>
  <c r="K903" i="2" s="1"/>
  <c r="U902" i="2"/>
  <c r="T902" i="2"/>
  <c r="S902" i="2"/>
  <c r="X902" i="2" s="1"/>
  <c r="I902" i="2"/>
  <c r="U901" i="2"/>
  <c r="T901" i="2"/>
  <c r="S901" i="2"/>
  <c r="I901" i="2"/>
  <c r="U900" i="2"/>
  <c r="T900" i="2"/>
  <c r="S900" i="2"/>
  <c r="I900" i="2"/>
  <c r="U899" i="2"/>
  <c r="T899" i="2"/>
  <c r="S899" i="2"/>
  <c r="I899" i="2"/>
  <c r="K899" i="2" s="1" a="1"/>
  <c r="K899" i="2" s="1"/>
  <c r="U898" i="2"/>
  <c r="T898" i="2"/>
  <c r="S898" i="2"/>
  <c r="I898" i="2"/>
  <c r="U897" i="2"/>
  <c r="T897" i="2"/>
  <c r="S897" i="2"/>
  <c r="I897" i="2"/>
  <c r="K897" i="2" s="1" a="1"/>
  <c r="K897" i="2" s="1"/>
  <c r="U896" i="2"/>
  <c r="T896" i="2"/>
  <c r="S896" i="2"/>
  <c r="I896" i="2"/>
  <c r="U895" i="2"/>
  <c r="T895" i="2"/>
  <c r="S895" i="2"/>
  <c r="I895" i="2"/>
  <c r="K895" i="2" s="1" a="1"/>
  <c r="K895" i="2" s="1"/>
  <c r="U894" i="2"/>
  <c r="T894" i="2"/>
  <c r="S894" i="2"/>
  <c r="I894" i="2"/>
  <c r="U893" i="2"/>
  <c r="T893" i="2"/>
  <c r="S893" i="2"/>
  <c r="I893" i="2"/>
  <c r="U892" i="2"/>
  <c r="T892" i="2"/>
  <c r="S892" i="2"/>
  <c r="I892" i="2"/>
  <c r="U891" i="2"/>
  <c r="T891" i="2"/>
  <c r="S891" i="2"/>
  <c r="I891" i="2"/>
  <c r="K891" i="2" s="1" a="1"/>
  <c r="K891" i="2" s="1"/>
  <c r="U890" i="2"/>
  <c r="T890" i="2"/>
  <c r="S890" i="2"/>
  <c r="I890" i="2"/>
  <c r="U889" i="2"/>
  <c r="T889" i="2"/>
  <c r="S889" i="2"/>
  <c r="I889" i="2"/>
  <c r="K889" i="2" s="1" a="1"/>
  <c r="K889" i="2" s="1"/>
  <c r="U888" i="2"/>
  <c r="T888" i="2"/>
  <c r="S888" i="2"/>
  <c r="I888" i="2"/>
  <c r="U887" i="2"/>
  <c r="T887" i="2"/>
  <c r="S887" i="2"/>
  <c r="I887" i="2"/>
  <c r="K887" i="2" s="1" a="1"/>
  <c r="K887" i="2" s="1"/>
  <c r="U886" i="2"/>
  <c r="T886" i="2"/>
  <c r="S886" i="2"/>
  <c r="I886" i="2"/>
  <c r="U885" i="2"/>
  <c r="T885" i="2"/>
  <c r="S885" i="2"/>
  <c r="I885" i="2"/>
  <c r="J885" i="2" s="1"/>
  <c r="R885" i="2" s="1"/>
  <c r="U884" i="2"/>
  <c r="T884" i="2"/>
  <c r="S884" i="2"/>
  <c r="X884" i="2" s="1"/>
  <c r="I884" i="2"/>
  <c r="U883" i="2"/>
  <c r="T883" i="2"/>
  <c r="S883" i="2"/>
  <c r="I883" i="2"/>
  <c r="K883" i="2" s="1" a="1"/>
  <c r="K883" i="2" s="1"/>
  <c r="U882" i="2"/>
  <c r="T882" i="2"/>
  <c r="S882" i="2"/>
  <c r="I882" i="2"/>
  <c r="U881" i="2"/>
  <c r="T881" i="2"/>
  <c r="S881" i="2"/>
  <c r="I881" i="2"/>
  <c r="J881" i="2" s="1"/>
  <c r="R881" i="2" s="1"/>
  <c r="U880" i="2"/>
  <c r="T880" i="2"/>
  <c r="S880" i="2"/>
  <c r="I880" i="2"/>
  <c r="U879" i="2"/>
  <c r="T879" i="2"/>
  <c r="S879" i="2"/>
  <c r="I879" i="2"/>
  <c r="K879" i="2" s="1" a="1"/>
  <c r="K879" i="2" s="1"/>
  <c r="U878" i="2"/>
  <c r="T878" i="2"/>
  <c r="S878" i="2"/>
  <c r="I878" i="2"/>
  <c r="U877" i="2"/>
  <c r="T877" i="2"/>
  <c r="S877" i="2"/>
  <c r="I877" i="2"/>
  <c r="J877" i="2" s="1"/>
  <c r="R877" i="2" s="1"/>
  <c r="U876" i="2"/>
  <c r="T876" i="2"/>
  <c r="S876" i="2"/>
  <c r="I876" i="2"/>
  <c r="U875" i="2"/>
  <c r="T875" i="2"/>
  <c r="S875" i="2"/>
  <c r="I875" i="2"/>
  <c r="K875" i="2" s="1" a="1"/>
  <c r="K875" i="2" s="1"/>
  <c r="U874" i="2"/>
  <c r="T874" i="2"/>
  <c r="S874" i="2"/>
  <c r="I874" i="2"/>
  <c r="U873" i="2"/>
  <c r="T873" i="2"/>
  <c r="S873" i="2"/>
  <c r="I873" i="2"/>
  <c r="L873" i="2" s="1" a="1"/>
  <c r="L873" i="2" s="1"/>
  <c r="U872" i="2"/>
  <c r="T872" i="2"/>
  <c r="S872" i="2"/>
  <c r="I872" i="2"/>
  <c r="U871" i="2"/>
  <c r="T871" i="2"/>
  <c r="S871" i="2"/>
  <c r="I871" i="2"/>
  <c r="L871" i="2" s="1" a="1"/>
  <c r="L871" i="2" s="1"/>
  <c r="U870" i="2"/>
  <c r="T870" i="2"/>
  <c r="S870" i="2"/>
  <c r="I870" i="2"/>
  <c r="K870" i="2" s="1" a="1"/>
  <c r="K870" i="2" s="1"/>
  <c r="U869" i="2"/>
  <c r="T869" i="2"/>
  <c r="S869" i="2"/>
  <c r="I869" i="2"/>
  <c r="L869" i="2" s="1" a="1"/>
  <c r="L869" i="2" s="1"/>
  <c r="U868" i="2"/>
  <c r="T868" i="2"/>
  <c r="S868" i="2"/>
  <c r="X868" i="2" s="1"/>
  <c r="I868" i="2"/>
  <c r="K868" i="2" s="1" a="1"/>
  <c r="K868" i="2" s="1"/>
  <c r="U867" i="2"/>
  <c r="T867" i="2"/>
  <c r="S867" i="2"/>
  <c r="I867" i="2"/>
  <c r="L867" i="2" s="1" a="1"/>
  <c r="L867" i="2" s="1"/>
  <c r="U866" i="2"/>
  <c r="T866" i="2"/>
  <c r="S866" i="2"/>
  <c r="I866" i="2"/>
  <c r="K866" i="2" s="1" a="1"/>
  <c r="K866" i="2" s="1"/>
  <c r="U865" i="2"/>
  <c r="T865" i="2"/>
  <c r="S865" i="2"/>
  <c r="I865" i="2"/>
  <c r="L865" i="2" s="1" a="1"/>
  <c r="L865" i="2" s="1"/>
  <c r="U864" i="2"/>
  <c r="T864" i="2"/>
  <c r="S864" i="2"/>
  <c r="I864" i="2"/>
  <c r="K864" i="2" s="1" a="1"/>
  <c r="K864" i="2" s="1"/>
  <c r="U863" i="2"/>
  <c r="T863" i="2"/>
  <c r="S863" i="2"/>
  <c r="I863" i="2"/>
  <c r="L863" i="2" s="1" a="1"/>
  <c r="L863" i="2" s="1"/>
  <c r="U862" i="2"/>
  <c r="T862" i="2"/>
  <c r="S862" i="2"/>
  <c r="I862" i="2"/>
  <c r="K862" i="2" s="1" a="1"/>
  <c r="K862" i="2" s="1"/>
  <c r="U861" i="2"/>
  <c r="T861" i="2"/>
  <c r="S861" i="2"/>
  <c r="I861" i="2"/>
  <c r="L861" i="2" s="1" a="1"/>
  <c r="L861" i="2" s="1"/>
  <c r="U860" i="2"/>
  <c r="T860" i="2"/>
  <c r="S860" i="2"/>
  <c r="I860" i="2"/>
  <c r="K860" i="2" s="1" a="1"/>
  <c r="K860" i="2" s="1"/>
  <c r="U859" i="2"/>
  <c r="T859" i="2"/>
  <c r="S859" i="2"/>
  <c r="I859" i="2"/>
  <c r="L859" i="2" s="1" a="1"/>
  <c r="L859" i="2" s="1"/>
  <c r="U858" i="2"/>
  <c r="T858" i="2"/>
  <c r="S858" i="2"/>
  <c r="I858" i="2"/>
  <c r="K858" i="2" s="1" a="1"/>
  <c r="K858" i="2" s="1"/>
  <c r="U857" i="2"/>
  <c r="T857" i="2"/>
  <c r="S857" i="2"/>
  <c r="I857" i="2"/>
  <c r="L857" i="2" s="1" a="1"/>
  <c r="L857" i="2" s="1"/>
  <c r="U856" i="2"/>
  <c r="T856" i="2"/>
  <c r="S856" i="2"/>
  <c r="I856" i="2"/>
  <c r="U855" i="2"/>
  <c r="T855" i="2"/>
  <c r="S855" i="2"/>
  <c r="I855" i="2"/>
  <c r="L855" i="2" s="1" a="1"/>
  <c r="L855" i="2" s="1"/>
  <c r="U854" i="2"/>
  <c r="T854" i="2"/>
  <c r="S854" i="2"/>
  <c r="I854" i="2"/>
  <c r="K854" i="2" s="1" a="1"/>
  <c r="K854" i="2" s="1"/>
  <c r="U853" i="2"/>
  <c r="T853" i="2"/>
  <c r="S853" i="2"/>
  <c r="I853" i="2"/>
  <c r="L853" i="2" s="1" a="1"/>
  <c r="L853" i="2" s="1"/>
  <c r="U852" i="2"/>
  <c r="T852" i="2"/>
  <c r="S852" i="2"/>
  <c r="I852" i="2"/>
  <c r="K852" i="2" s="1" a="1"/>
  <c r="K852" i="2" s="1"/>
  <c r="U851" i="2"/>
  <c r="T851" i="2"/>
  <c r="S851" i="2"/>
  <c r="I851" i="2"/>
  <c r="L851" i="2" s="1" a="1"/>
  <c r="L851" i="2" s="1"/>
  <c r="U850" i="2"/>
  <c r="T850" i="2"/>
  <c r="S850" i="2"/>
  <c r="I850" i="2"/>
  <c r="K850" i="2" s="1" a="1"/>
  <c r="K850" i="2" s="1"/>
  <c r="U849" i="2"/>
  <c r="T849" i="2"/>
  <c r="S849" i="2"/>
  <c r="I849" i="2"/>
  <c r="L849" i="2" s="1" a="1"/>
  <c r="L849" i="2" s="1"/>
  <c r="U848" i="2"/>
  <c r="T848" i="2"/>
  <c r="S848" i="2"/>
  <c r="I848" i="2"/>
  <c r="K848" i="2" s="1" a="1"/>
  <c r="K848" i="2" s="1"/>
  <c r="U847" i="2"/>
  <c r="T847" i="2"/>
  <c r="S847" i="2"/>
  <c r="I847" i="2"/>
  <c r="L847" i="2" s="1" a="1"/>
  <c r="L847" i="2" s="1"/>
  <c r="U846" i="2"/>
  <c r="T846" i="2"/>
  <c r="S846" i="2"/>
  <c r="I846" i="2"/>
  <c r="K846" i="2" s="1" a="1"/>
  <c r="K846" i="2" s="1"/>
  <c r="U845" i="2"/>
  <c r="T845" i="2"/>
  <c r="S845" i="2"/>
  <c r="I845" i="2"/>
  <c r="L845" i="2" s="1" a="1"/>
  <c r="L845" i="2" s="1"/>
  <c r="U844" i="2"/>
  <c r="T844" i="2"/>
  <c r="S844" i="2"/>
  <c r="X844" i="2" s="1"/>
  <c r="I844" i="2"/>
  <c r="U843" i="2"/>
  <c r="T843" i="2"/>
  <c r="S843" i="2"/>
  <c r="I843" i="2"/>
  <c r="L843" i="2" s="1" a="1"/>
  <c r="L843" i="2" s="1"/>
  <c r="U842" i="2"/>
  <c r="T842" i="2"/>
  <c r="S842" i="2"/>
  <c r="I842" i="2"/>
  <c r="K842" i="2" s="1" a="1"/>
  <c r="K842" i="2" s="1"/>
  <c r="U841" i="2"/>
  <c r="T841" i="2"/>
  <c r="S841" i="2"/>
  <c r="I841" i="2"/>
  <c r="L841" i="2" s="1" a="1"/>
  <c r="L841" i="2" s="1"/>
  <c r="U840" i="2"/>
  <c r="T840" i="2"/>
  <c r="S840" i="2"/>
  <c r="I840" i="2"/>
  <c r="K840" i="2" s="1" a="1"/>
  <c r="K840" i="2" s="1"/>
  <c r="U839" i="2"/>
  <c r="T839" i="2"/>
  <c r="S839" i="2"/>
  <c r="I839" i="2"/>
  <c r="L839" i="2" s="1" a="1"/>
  <c r="L839" i="2" s="1"/>
  <c r="U838" i="2"/>
  <c r="T838" i="2"/>
  <c r="S838" i="2"/>
  <c r="I838" i="2"/>
  <c r="K838" i="2" s="1" a="1"/>
  <c r="K838" i="2" s="1"/>
  <c r="U837" i="2"/>
  <c r="T837" i="2"/>
  <c r="S837" i="2"/>
  <c r="I837" i="2"/>
  <c r="U836" i="2"/>
  <c r="T836" i="2"/>
  <c r="S836" i="2"/>
  <c r="I836" i="2"/>
  <c r="K836" i="2" s="1" a="1"/>
  <c r="K836" i="2" s="1"/>
  <c r="U835" i="2"/>
  <c r="T835" i="2"/>
  <c r="S835" i="2"/>
  <c r="I835" i="2"/>
  <c r="K835" i="2" s="1" a="1"/>
  <c r="K835" i="2" s="1"/>
  <c r="U834" i="2"/>
  <c r="T834" i="2"/>
  <c r="S834" i="2"/>
  <c r="X834" i="2" s="1"/>
  <c r="I834" i="2"/>
  <c r="K834" i="2" s="1" a="1"/>
  <c r="K834" i="2" s="1"/>
  <c r="U833" i="2"/>
  <c r="T833" i="2"/>
  <c r="S833" i="2"/>
  <c r="I833" i="2"/>
  <c r="U832" i="2"/>
  <c r="T832" i="2"/>
  <c r="S832" i="2"/>
  <c r="I832" i="2"/>
  <c r="U831" i="2"/>
  <c r="T831" i="2"/>
  <c r="S831" i="2"/>
  <c r="I831" i="2"/>
  <c r="K831" i="2" s="1" a="1"/>
  <c r="K831" i="2" s="1"/>
  <c r="U830" i="2"/>
  <c r="T830" i="2"/>
  <c r="S830" i="2"/>
  <c r="I830" i="2"/>
  <c r="K830" i="2" s="1" a="1"/>
  <c r="K830" i="2" s="1"/>
  <c r="U829" i="2"/>
  <c r="T829" i="2"/>
  <c r="S829" i="2"/>
  <c r="I829" i="2"/>
  <c r="U828" i="2"/>
  <c r="T828" i="2"/>
  <c r="S828" i="2"/>
  <c r="I828" i="2"/>
  <c r="K828" i="2" s="1" a="1"/>
  <c r="K828" i="2" s="1"/>
  <c r="U827" i="2"/>
  <c r="T827" i="2"/>
  <c r="S827" i="2"/>
  <c r="I827" i="2"/>
  <c r="K827" i="2" s="1" a="1"/>
  <c r="K827" i="2" s="1"/>
  <c r="U826" i="2"/>
  <c r="T826" i="2"/>
  <c r="S826" i="2"/>
  <c r="I826" i="2"/>
  <c r="U825" i="2"/>
  <c r="T825" i="2"/>
  <c r="S825" i="2"/>
  <c r="I825" i="2"/>
  <c r="U824" i="2"/>
  <c r="T824" i="2"/>
  <c r="S824" i="2"/>
  <c r="I824" i="2"/>
  <c r="K824" i="2" s="1" a="1"/>
  <c r="K824" i="2" s="1"/>
  <c r="U823" i="2"/>
  <c r="T823" i="2"/>
  <c r="S823" i="2"/>
  <c r="I823" i="2"/>
  <c r="K823" i="2" s="1" a="1"/>
  <c r="K823" i="2" s="1"/>
  <c r="U822" i="2"/>
  <c r="T822" i="2"/>
  <c r="S822" i="2"/>
  <c r="I822" i="2"/>
  <c r="U821" i="2"/>
  <c r="T821" i="2"/>
  <c r="S821" i="2"/>
  <c r="I821" i="2"/>
  <c r="U820" i="2"/>
  <c r="T820" i="2"/>
  <c r="S820" i="2"/>
  <c r="I820" i="2"/>
  <c r="K820" i="2" s="1" a="1"/>
  <c r="K820" i="2" s="1"/>
  <c r="U819" i="2"/>
  <c r="T819" i="2"/>
  <c r="S819" i="2"/>
  <c r="I819" i="2"/>
  <c r="K819" i="2" s="1" a="1"/>
  <c r="K819" i="2" s="1"/>
  <c r="U818" i="2"/>
  <c r="T818" i="2"/>
  <c r="S818" i="2"/>
  <c r="I818" i="2"/>
  <c r="K818" i="2" s="1" a="1"/>
  <c r="K818" i="2" s="1"/>
  <c r="U817" i="2"/>
  <c r="T817" i="2"/>
  <c r="S817" i="2"/>
  <c r="I817" i="2"/>
  <c r="U816" i="2"/>
  <c r="T816" i="2"/>
  <c r="S816" i="2"/>
  <c r="I816" i="2"/>
  <c r="U815" i="2"/>
  <c r="T815" i="2"/>
  <c r="S815" i="2"/>
  <c r="I815" i="2"/>
  <c r="K815" i="2" s="1" a="1"/>
  <c r="K815" i="2" s="1"/>
  <c r="U814" i="2"/>
  <c r="T814" i="2"/>
  <c r="S814" i="2"/>
  <c r="I814" i="2"/>
  <c r="K814" i="2" s="1" a="1"/>
  <c r="K814" i="2" s="1"/>
  <c r="U813" i="2"/>
  <c r="T813" i="2"/>
  <c r="S813" i="2"/>
  <c r="I813" i="2"/>
  <c r="U812" i="2"/>
  <c r="T812" i="2"/>
  <c r="S812" i="2"/>
  <c r="I812" i="2"/>
  <c r="K812" i="2" s="1" a="1"/>
  <c r="K812" i="2" s="1"/>
  <c r="U811" i="2"/>
  <c r="T811" i="2"/>
  <c r="S811" i="2"/>
  <c r="I811" i="2"/>
  <c r="K811" i="2" s="1" a="1"/>
  <c r="K811" i="2" s="1"/>
  <c r="U810" i="2"/>
  <c r="T810" i="2"/>
  <c r="S810" i="2"/>
  <c r="I810" i="2"/>
  <c r="K810" i="2" s="1" a="1"/>
  <c r="K810" i="2" s="1"/>
  <c r="U809" i="2"/>
  <c r="T809" i="2"/>
  <c r="S809" i="2"/>
  <c r="I809" i="2"/>
  <c r="U808" i="2"/>
  <c r="T808" i="2"/>
  <c r="S808" i="2"/>
  <c r="I808" i="2"/>
  <c r="K808" i="2" s="1" a="1"/>
  <c r="K808" i="2" s="1"/>
  <c r="U807" i="2"/>
  <c r="T807" i="2"/>
  <c r="S807" i="2"/>
  <c r="I807" i="2"/>
  <c r="K807" i="2" s="1" a="1"/>
  <c r="K807" i="2" s="1"/>
  <c r="U806" i="2"/>
  <c r="T806" i="2"/>
  <c r="S806" i="2"/>
  <c r="X806" i="2" s="1"/>
  <c r="I806" i="2"/>
  <c r="K806" i="2" s="1" a="1"/>
  <c r="K806" i="2" s="1"/>
  <c r="U805" i="2"/>
  <c r="T805" i="2"/>
  <c r="S805" i="2"/>
  <c r="I805" i="2"/>
  <c r="U804" i="2"/>
  <c r="T804" i="2"/>
  <c r="S804" i="2"/>
  <c r="I804" i="2"/>
  <c r="U803" i="2"/>
  <c r="T803" i="2"/>
  <c r="S803" i="2"/>
  <c r="I803" i="2"/>
  <c r="K803" i="2" s="1" a="1"/>
  <c r="K803" i="2" s="1"/>
  <c r="U802" i="2"/>
  <c r="T802" i="2"/>
  <c r="S802" i="2"/>
  <c r="I802" i="2"/>
  <c r="U801" i="2"/>
  <c r="T801" i="2"/>
  <c r="S801" i="2"/>
  <c r="I801" i="2"/>
  <c r="U800" i="2"/>
  <c r="T800" i="2"/>
  <c r="S800" i="2"/>
  <c r="I800" i="2"/>
  <c r="U799" i="2"/>
  <c r="T799" i="2"/>
  <c r="S799" i="2"/>
  <c r="I799" i="2"/>
  <c r="K799" i="2" s="1" a="1"/>
  <c r="K799" i="2" s="1"/>
  <c r="U798" i="2"/>
  <c r="T798" i="2"/>
  <c r="S798" i="2"/>
  <c r="I798" i="2"/>
  <c r="K798" i="2" s="1" a="1"/>
  <c r="K798" i="2" s="1"/>
  <c r="U797" i="2"/>
  <c r="T797" i="2"/>
  <c r="S797" i="2"/>
  <c r="I797" i="2"/>
  <c r="U796" i="2"/>
  <c r="T796" i="2"/>
  <c r="S796" i="2"/>
  <c r="I796" i="2"/>
  <c r="K796" i="2" s="1" a="1"/>
  <c r="K796" i="2" s="1"/>
  <c r="U795" i="2"/>
  <c r="T795" i="2"/>
  <c r="S795" i="2"/>
  <c r="I795" i="2"/>
  <c r="K795" i="2" s="1" a="1"/>
  <c r="K795" i="2" s="1"/>
  <c r="U794" i="2"/>
  <c r="T794" i="2"/>
  <c r="S794" i="2"/>
  <c r="I794" i="2"/>
  <c r="U793" i="2"/>
  <c r="T793" i="2"/>
  <c r="S793" i="2"/>
  <c r="I793" i="2"/>
  <c r="U792" i="2"/>
  <c r="T792" i="2"/>
  <c r="S792" i="2"/>
  <c r="I792" i="2"/>
  <c r="K792" i="2" s="1" a="1"/>
  <c r="K792" i="2" s="1"/>
  <c r="U791" i="2"/>
  <c r="T791" i="2"/>
  <c r="S791" i="2"/>
  <c r="I791" i="2"/>
  <c r="K791" i="2" s="1" a="1"/>
  <c r="K791" i="2" s="1"/>
  <c r="U790" i="2"/>
  <c r="T790" i="2"/>
  <c r="S790" i="2"/>
  <c r="I790" i="2"/>
  <c r="U789" i="2"/>
  <c r="T789" i="2"/>
  <c r="S789" i="2"/>
  <c r="I789" i="2"/>
  <c r="U788" i="2"/>
  <c r="T788" i="2"/>
  <c r="S788" i="2"/>
  <c r="I788" i="2"/>
  <c r="K788" i="2" s="1" a="1"/>
  <c r="K788" i="2" s="1"/>
  <c r="U787" i="2"/>
  <c r="T787" i="2"/>
  <c r="S787" i="2"/>
  <c r="I787" i="2"/>
  <c r="K787" i="2" s="1" a="1"/>
  <c r="K787" i="2" s="1"/>
  <c r="U786" i="2"/>
  <c r="T786" i="2"/>
  <c r="S786" i="2"/>
  <c r="I786" i="2"/>
  <c r="K786" i="2" s="1" a="1"/>
  <c r="K786" i="2" s="1"/>
  <c r="U785" i="2"/>
  <c r="T785" i="2"/>
  <c r="S785" i="2"/>
  <c r="I785" i="2"/>
  <c r="U784" i="2"/>
  <c r="T784" i="2"/>
  <c r="S784" i="2"/>
  <c r="I784" i="2"/>
  <c r="K784" i="2" s="1" a="1"/>
  <c r="K784" i="2" s="1"/>
  <c r="U783" i="2"/>
  <c r="T783" i="2"/>
  <c r="S783" i="2"/>
  <c r="I783" i="2"/>
  <c r="K783" i="2" s="1" a="1"/>
  <c r="K783" i="2" s="1"/>
  <c r="U782" i="2"/>
  <c r="T782" i="2"/>
  <c r="S782" i="2"/>
  <c r="I782" i="2"/>
  <c r="K782" i="2" s="1" a="1"/>
  <c r="K782" i="2" s="1"/>
  <c r="U781" i="2"/>
  <c r="T781" i="2"/>
  <c r="S781" i="2"/>
  <c r="I781" i="2"/>
  <c r="U780" i="2"/>
  <c r="T780" i="2"/>
  <c r="S780" i="2"/>
  <c r="I780" i="2"/>
  <c r="K780" i="2" s="1" a="1"/>
  <c r="K780" i="2" s="1"/>
  <c r="U779" i="2"/>
  <c r="T779" i="2"/>
  <c r="S779" i="2"/>
  <c r="I779" i="2"/>
  <c r="K779" i="2" s="1" a="1"/>
  <c r="K779" i="2" s="1"/>
  <c r="U778" i="2"/>
  <c r="T778" i="2"/>
  <c r="S778" i="2"/>
  <c r="I778" i="2"/>
  <c r="K778" i="2" s="1" a="1"/>
  <c r="K778" i="2" s="1"/>
  <c r="U777" i="2"/>
  <c r="T777" i="2"/>
  <c r="S777" i="2"/>
  <c r="I777" i="2"/>
  <c r="U776" i="2"/>
  <c r="T776" i="2"/>
  <c r="S776" i="2"/>
  <c r="X776" i="2" s="1"/>
  <c r="I776" i="2"/>
  <c r="K776" i="2" s="1" a="1"/>
  <c r="K776" i="2" s="1"/>
  <c r="U775" i="2"/>
  <c r="T775" i="2"/>
  <c r="S775" i="2"/>
  <c r="I775" i="2"/>
  <c r="J775" i="2" s="1"/>
  <c r="R775" i="2" s="1"/>
  <c r="U774" i="2"/>
  <c r="T774" i="2"/>
  <c r="S774" i="2"/>
  <c r="I774" i="2"/>
  <c r="L774" i="2" s="1" a="1"/>
  <c r="L774" i="2" s="1"/>
  <c r="U773" i="2"/>
  <c r="T773" i="2"/>
  <c r="S773" i="2"/>
  <c r="I773" i="2"/>
  <c r="L773" i="2" s="1" a="1"/>
  <c r="L773" i="2" s="1"/>
  <c r="U772" i="2"/>
  <c r="T772" i="2"/>
  <c r="S772" i="2"/>
  <c r="I772" i="2"/>
  <c r="K772" i="2" s="1" a="1"/>
  <c r="K772" i="2" s="1"/>
  <c r="U771" i="2"/>
  <c r="T771" i="2"/>
  <c r="S771" i="2"/>
  <c r="I771" i="2"/>
  <c r="K771" i="2" s="1" a="1"/>
  <c r="K771" i="2" s="1"/>
  <c r="U770" i="2"/>
  <c r="T770" i="2"/>
  <c r="S770" i="2"/>
  <c r="I770" i="2"/>
  <c r="K770" i="2" s="1" a="1"/>
  <c r="K770" i="2" s="1"/>
  <c r="U769" i="2"/>
  <c r="T769" i="2"/>
  <c r="S769" i="2"/>
  <c r="I769" i="2"/>
  <c r="L769" i="2" s="1" a="1"/>
  <c r="L769" i="2" s="1"/>
  <c r="U768" i="2"/>
  <c r="T768" i="2"/>
  <c r="S768" i="2"/>
  <c r="I768" i="2"/>
  <c r="K768" i="2" s="1" a="1"/>
  <c r="K768" i="2" s="1"/>
  <c r="U767" i="2"/>
  <c r="T767" i="2"/>
  <c r="S767" i="2"/>
  <c r="I767" i="2"/>
  <c r="J767" i="2" s="1"/>
  <c r="R767" i="2" s="1"/>
  <c r="U766" i="2"/>
  <c r="T766" i="2"/>
  <c r="S766" i="2"/>
  <c r="I766" i="2"/>
  <c r="K766" i="2" s="1" a="1"/>
  <c r="K766" i="2" s="1"/>
  <c r="U765" i="2"/>
  <c r="T765" i="2"/>
  <c r="S765" i="2"/>
  <c r="I765" i="2"/>
  <c r="J765" i="2" s="1"/>
  <c r="R765" i="2" s="1"/>
  <c r="U764" i="2"/>
  <c r="T764" i="2"/>
  <c r="S764" i="2"/>
  <c r="I764" i="2"/>
  <c r="U763" i="2"/>
  <c r="T763" i="2"/>
  <c r="S763" i="2"/>
  <c r="I763" i="2"/>
  <c r="U762" i="2"/>
  <c r="T762" i="2"/>
  <c r="S762" i="2"/>
  <c r="I762" i="2"/>
  <c r="K762" i="2" s="1" a="1"/>
  <c r="K762" i="2" s="1"/>
  <c r="U761" i="2"/>
  <c r="T761" i="2"/>
  <c r="S761" i="2"/>
  <c r="I761" i="2"/>
  <c r="J761" i="2" s="1"/>
  <c r="R761" i="2" s="1"/>
  <c r="U760" i="2"/>
  <c r="T760" i="2"/>
  <c r="S760" i="2"/>
  <c r="I760" i="2"/>
  <c r="U759" i="2"/>
  <c r="T759" i="2"/>
  <c r="S759" i="2"/>
  <c r="I759" i="2"/>
  <c r="J759" i="2" s="1"/>
  <c r="R759" i="2" s="1"/>
  <c r="U758" i="2"/>
  <c r="T758" i="2"/>
  <c r="S758" i="2"/>
  <c r="I758" i="2"/>
  <c r="U757" i="2"/>
  <c r="T757" i="2"/>
  <c r="S757" i="2"/>
  <c r="I757" i="2"/>
  <c r="U756" i="2"/>
  <c r="T756" i="2"/>
  <c r="S756" i="2"/>
  <c r="I756" i="2"/>
  <c r="U755" i="2"/>
  <c r="T755" i="2"/>
  <c r="S755" i="2"/>
  <c r="I755" i="2"/>
  <c r="U754" i="2"/>
  <c r="T754" i="2"/>
  <c r="S754" i="2"/>
  <c r="I754" i="2"/>
  <c r="K754" i="2" s="1" a="1"/>
  <c r="K754" i="2" s="1"/>
  <c r="U753" i="2"/>
  <c r="T753" i="2"/>
  <c r="S753" i="2"/>
  <c r="I753" i="2"/>
  <c r="J753" i="2" s="1"/>
  <c r="R753" i="2" s="1"/>
  <c r="U752" i="2"/>
  <c r="T752" i="2"/>
  <c r="S752" i="2"/>
  <c r="I752" i="2"/>
  <c r="K752" i="2" s="1" a="1"/>
  <c r="K752" i="2" s="1"/>
  <c r="U751" i="2"/>
  <c r="T751" i="2"/>
  <c r="S751" i="2"/>
  <c r="I751" i="2"/>
  <c r="J751" i="2" s="1"/>
  <c r="R751" i="2" s="1"/>
  <c r="U750" i="2"/>
  <c r="T750" i="2"/>
  <c r="S750" i="2"/>
  <c r="X750" i="2" s="1"/>
  <c r="I750" i="2"/>
  <c r="K750" i="2" s="1" a="1"/>
  <c r="K750" i="2" s="1"/>
  <c r="U749" i="2"/>
  <c r="T749" i="2"/>
  <c r="S749" i="2"/>
  <c r="I749" i="2"/>
  <c r="J749" i="2" s="1"/>
  <c r="R749" i="2" s="1"/>
  <c r="U748" i="2"/>
  <c r="T748" i="2"/>
  <c r="S748" i="2"/>
  <c r="I748" i="2"/>
  <c r="U747" i="2"/>
  <c r="T747" i="2"/>
  <c r="S747" i="2"/>
  <c r="I747" i="2"/>
  <c r="U746" i="2"/>
  <c r="T746" i="2"/>
  <c r="S746" i="2"/>
  <c r="X746" i="2" s="1"/>
  <c r="I746" i="2"/>
  <c r="U745" i="2"/>
  <c r="T745" i="2"/>
  <c r="S745" i="2"/>
  <c r="I745" i="2"/>
  <c r="U744" i="2"/>
  <c r="T744" i="2"/>
  <c r="S744" i="2"/>
  <c r="I744" i="2"/>
  <c r="U743" i="2"/>
  <c r="T743" i="2"/>
  <c r="S743" i="2"/>
  <c r="I743" i="2"/>
  <c r="K743" i="2" s="1" a="1"/>
  <c r="K743" i="2" s="1"/>
  <c r="U742" i="2"/>
  <c r="T742" i="2"/>
  <c r="S742" i="2"/>
  <c r="I742" i="2"/>
  <c r="U741" i="2"/>
  <c r="T741" i="2"/>
  <c r="S741" i="2"/>
  <c r="I741" i="2"/>
  <c r="K741" i="2" s="1" a="1"/>
  <c r="K741" i="2" s="1"/>
  <c r="U740" i="2"/>
  <c r="T740" i="2"/>
  <c r="S740" i="2"/>
  <c r="I740" i="2"/>
  <c r="U739" i="2"/>
  <c r="T739" i="2"/>
  <c r="S739" i="2"/>
  <c r="I739" i="2"/>
  <c r="U738" i="2"/>
  <c r="T738" i="2"/>
  <c r="S738" i="2"/>
  <c r="I738" i="2"/>
  <c r="U737" i="2"/>
  <c r="T737" i="2"/>
  <c r="S737" i="2"/>
  <c r="I737" i="2"/>
  <c r="K737" i="2" s="1" a="1"/>
  <c r="K737" i="2" s="1"/>
  <c r="U736" i="2"/>
  <c r="T736" i="2"/>
  <c r="S736" i="2"/>
  <c r="I736" i="2"/>
  <c r="U735" i="2"/>
  <c r="T735" i="2"/>
  <c r="S735" i="2"/>
  <c r="I735" i="2"/>
  <c r="K735" i="2" s="1" a="1"/>
  <c r="K735" i="2" s="1"/>
  <c r="U734" i="2"/>
  <c r="T734" i="2"/>
  <c r="S734" i="2"/>
  <c r="I734" i="2"/>
  <c r="U733" i="2"/>
  <c r="T733" i="2"/>
  <c r="S733" i="2"/>
  <c r="I733" i="2"/>
  <c r="K733" i="2" s="1" a="1"/>
  <c r="K733" i="2" s="1"/>
  <c r="U732" i="2"/>
  <c r="T732" i="2"/>
  <c r="S732" i="2"/>
  <c r="I732" i="2"/>
  <c r="U731" i="2"/>
  <c r="T731" i="2"/>
  <c r="S731" i="2"/>
  <c r="I731" i="2"/>
  <c r="U730" i="2"/>
  <c r="T730" i="2"/>
  <c r="S730" i="2"/>
  <c r="I730" i="2"/>
  <c r="U729" i="2"/>
  <c r="T729" i="2"/>
  <c r="S729" i="2"/>
  <c r="I729" i="2"/>
  <c r="U728" i="2"/>
  <c r="T728" i="2"/>
  <c r="S728" i="2"/>
  <c r="X728" i="2" s="1"/>
  <c r="I728" i="2"/>
  <c r="U727" i="2"/>
  <c r="T727" i="2"/>
  <c r="S727" i="2"/>
  <c r="I727" i="2"/>
  <c r="K727" i="2" s="1" a="1"/>
  <c r="K727" i="2" s="1"/>
  <c r="U726" i="2"/>
  <c r="T726" i="2"/>
  <c r="S726" i="2"/>
  <c r="I726" i="2"/>
  <c r="U725" i="2"/>
  <c r="T725" i="2"/>
  <c r="S725" i="2"/>
  <c r="I725" i="2"/>
  <c r="K725" i="2" s="1" a="1"/>
  <c r="K725" i="2" s="1"/>
  <c r="U724" i="2"/>
  <c r="T724" i="2"/>
  <c r="S724" i="2"/>
  <c r="I724" i="2"/>
  <c r="U723" i="2"/>
  <c r="T723" i="2"/>
  <c r="S723" i="2"/>
  <c r="I723" i="2"/>
  <c r="U722" i="2"/>
  <c r="T722" i="2"/>
  <c r="S722" i="2"/>
  <c r="I722" i="2"/>
  <c r="U721" i="2"/>
  <c r="T721" i="2"/>
  <c r="S721" i="2"/>
  <c r="I721" i="2"/>
  <c r="K721" i="2" s="1" a="1"/>
  <c r="K721" i="2" s="1"/>
  <c r="U720" i="2"/>
  <c r="T720" i="2"/>
  <c r="S720" i="2"/>
  <c r="I720" i="2"/>
  <c r="U719" i="2"/>
  <c r="T719" i="2"/>
  <c r="S719" i="2"/>
  <c r="I719" i="2"/>
  <c r="K719" i="2" s="1" a="1"/>
  <c r="K719" i="2" s="1"/>
  <c r="U718" i="2"/>
  <c r="T718" i="2"/>
  <c r="S718" i="2"/>
  <c r="I718" i="2"/>
  <c r="U717" i="2"/>
  <c r="T717" i="2"/>
  <c r="S717" i="2"/>
  <c r="I717" i="2"/>
  <c r="K717" i="2" s="1" a="1"/>
  <c r="K717" i="2" s="1"/>
  <c r="U716" i="2"/>
  <c r="T716" i="2"/>
  <c r="S716" i="2"/>
  <c r="I716" i="2"/>
  <c r="U715" i="2"/>
  <c r="T715" i="2"/>
  <c r="S715" i="2"/>
  <c r="I715" i="2"/>
  <c r="U714" i="2"/>
  <c r="T714" i="2"/>
  <c r="S714" i="2"/>
  <c r="I714" i="2"/>
  <c r="U713" i="2"/>
  <c r="T713" i="2"/>
  <c r="S713" i="2"/>
  <c r="I713" i="2"/>
  <c r="U712" i="2"/>
  <c r="T712" i="2"/>
  <c r="S712" i="2"/>
  <c r="I712" i="2"/>
  <c r="U711" i="2"/>
  <c r="T711" i="2"/>
  <c r="S711" i="2"/>
  <c r="I711" i="2"/>
  <c r="K711" i="2" s="1" a="1"/>
  <c r="K711" i="2" s="1"/>
  <c r="U710" i="2"/>
  <c r="T710" i="2"/>
  <c r="S710" i="2"/>
  <c r="I710" i="2"/>
  <c r="U709" i="2"/>
  <c r="T709" i="2"/>
  <c r="S709" i="2"/>
  <c r="I709" i="2"/>
  <c r="K709" i="2" s="1" a="1"/>
  <c r="K709" i="2" s="1"/>
  <c r="U708" i="2"/>
  <c r="T708" i="2"/>
  <c r="S708" i="2"/>
  <c r="I708" i="2"/>
  <c r="J708" i="2" s="1"/>
  <c r="R708" i="2" s="1"/>
  <c r="U707" i="2"/>
  <c r="T707" i="2"/>
  <c r="S707" i="2"/>
  <c r="I707" i="2"/>
  <c r="K707" i="2" s="1" a="1"/>
  <c r="K707" i="2" s="1"/>
  <c r="U706" i="2"/>
  <c r="T706" i="2"/>
  <c r="S706" i="2"/>
  <c r="I706" i="2"/>
  <c r="U705" i="2"/>
  <c r="T705" i="2"/>
  <c r="S705" i="2"/>
  <c r="I705" i="2"/>
  <c r="J705" i="2" s="1"/>
  <c r="R705" i="2" s="1"/>
  <c r="U704" i="2"/>
  <c r="T704" i="2"/>
  <c r="S704" i="2"/>
  <c r="I704" i="2"/>
  <c r="L704" i="2" s="1" a="1"/>
  <c r="L704" i="2" s="1"/>
  <c r="U703" i="2"/>
  <c r="T703" i="2"/>
  <c r="S703" i="2"/>
  <c r="I703" i="2"/>
  <c r="U702" i="2"/>
  <c r="T702" i="2"/>
  <c r="S702" i="2"/>
  <c r="I702" i="2"/>
  <c r="J702" i="2" s="1"/>
  <c r="R702" i="2" s="1"/>
  <c r="U701" i="2"/>
  <c r="T701" i="2"/>
  <c r="S701" i="2"/>
  <c r="I701" i="2"/>
  <c r="K701" i="2" s="1" a="1"/>
  <c r="K701" i="2" s="1"/>
  <c r="U700" i="2"/>
  <c r="T700" i="2"/>
  <c r="S700" i="2"/>
  <c r="I700" i="2"/>
  <c r="K700" i="2" s="1" a="1"/>
  <c r="K700" i="2" s="1"/>
  <c r="U699" i="2"/>
  <c r="T699" i="2"/>
  <c r="S699" i="2"/>
  <c r="I699" i="2"/>
  <c r="U698" i="2"/>
  <c r="T698" i="2"/>
  <c r="S698" i="2"/>
  <c r="I698" i="2"/>
  <c r="J698" i="2" s="1"/>
  <c r="R698" i="2" s="1"/>
  <c r="U697" i="2"/>
  <c r="T697" i="2"/>
  <c r="S697" i="2"/>
  <c r="I697" i="2"/>
  <c r="K697" i="2" s="1" a="1"/>
  <c r="K697" i="2" s="1"/>
  <c r="U696" i="2"/>
  <c r="T696" i="2"/>
  <c r="S696" i="2"/>
  <c r="I696" i="2"/>
  <c r="U695" i="2"/>
  <c r="T695" i="2"/>
  <c r="S695" i="2"/>
  <c r="I695" i="2"/>
  <c r="U694" i="2"/>
  <c r="T694" i="2"/>
  <c r="S694" i="2"/>
  <c r="I694" i="2"/>
  <c r="J694" i="2" s="1"/>
  <c r="R694" i="2" s="1"/>
  <c r="U693" i="2"/>
  <c r="T693" i="2"/>
  <c r="S693" i="2"/>
  <c r="I693" i="2"/>
  <c r="U692" i="2"/>
  <c r="T692" i="2"/>
  <c r="S692" i="2"/>
  <c r="I692" i="2"/>
  <c r="J692" i="2" s="1"/>
  <c r="R692" i="2" s="1"/>
  <c r="U691" i="2"/>
  <c r="T691" i="2"/>
  <c r="S691" i="2"/>
  <c r="I691" i="2"/>
  <c r="K691" i="2" s="1" a="1"/>
  <c r="K691" i="2" s="1"/>
  <c r="U690" i="2"/>
  <c r="T690" i="2"/>
  <c r="S690" i="2"/>
  <c r="I690" i="2"/>
  <c r="U689" i="2"/>
  <c r="T689" i="2"/>
  <c r="S689" i="2"/>
  <c r="I689" i="2"/>
  <c r="J689" i="2" s="1"/>
  <c r="R689" i="2" s="1"/>
  <c r="U688" i="2"/>
  <c r="T688" i="2"/>
  <c r="S688" i="2"/>
  <c r="I688" i="2"/>
  <c r="U687" i="2"/>
  <c r="T687" i="2"/>
  <c r="S687" i="2"/>
  <c r="I687" i="2"/>
  <c r="K687" i="2" s="1" a="1"/>
  <c r="K687" i="2" s="1"/>
  <c r="U686" i="2"/>
  <c r="T686" i="2"/>
  <c r="S686" i="2"/>
  <c r="I686" i="2"/>
  <c r="U685" i="2"/>
  <c r="T685" i="2"/>
  <c r="S685" i="2"/>
  <c r="I685" i="2"/>
  <c r="U684" i="2"/>
  <c r="T684" i="2"/>
  <c r="S684" i="2"/>
  <c r="I684" i="2"/>
  <c r="U683" i="2"/>
  <c r="T683" i="2"/>
  <c r="S683" i="2"/>
  <c r="I683" i="2"/>
  <c r="U682" i="2"/>
  <c r="T682" i="2"/>
  <c r="S682" i="2"/>
  <c r="I682" i="2"/>
  <c r="J682" i="2" s="1"/>
  <c r="R682" i="2" s="1"/>
  <c r="U681" i="2"/>
  <c r="T681" i="2"/>
  <c r="S681" i="2"/>
  <c r="I681" i="2"/>
  <c r="K681" i="2" s="1" a="1"/>
  <c r="K681" i="2" s="1"/>
  <c r="U680" i="2"/>
  <c r="T680" i="2"/>
  <c r="S680" i="2"/>
  <c r="I680" i="2"/>
  <c r="J680" i="2" s="1"/>
  <c r="R680" i="2" s="1"/>
  <c r="U679" i="2"/>
  <c r="T679" i="2"/>
  <c r="S679" i="2"/>
  <c r="I679" i="2"/>
  <c r="L679" i="2" s="1" a="1"/>
  <c r="L679" i="2" s="1"/>
  <c r="U678" i="2"/>
  <c r="T678" i="2"/>
  <c r="S678" i="2"/>
  <c r="I678" i="2"/>
  <c r="J678" i="2" s="1"/>
  <c r="R678" i="2" s="1"/>
  <c r="U677" i="2"/>
  <c r="T677" i="2"/>
  <c r="S677" i="2"/>
  <c r="I677" i="2"/>
  <c r="L677" i="2" s="1" a="1"/>
  <c r="L677" i="2" s="1"/>
  <c r="U676" i="2"/>
  <c r="T676" i="2"/>
  <c r="S676" i="2"/>
  <c r="I676" i="2"/>
  <c r="J676" i="2" s="1"/>
  <c r="R676" i="2" s="1"/>
  <c r="U675" i="2"/>
  <c r="T675" i="2"/>
  <c r="S675" i="2"/>
  <c r="I675" i="2"/>
  <c r="U674" i="2"/>
  <c r="T674" i="2"/>
  <c r="S674" i="2"/>
  <c r="I674" i="2"/>
  <c r="J674" i="2" s="1"/>
  <c r="R674" i="2" s="1"/>
  <c r="U673" i="2"/>
  <c r="T673" i="2"/>
  <c r="S673" i="2"/>
  <c r="I673" i="2"/>
  <c r="L673" i="2" s="1" a="1"/>
  <c r="L673" i="2" s="1"/>
  <c r="U672" i="2"/>
  <c r="T672" i="2"/>
  <c r="S672" i="2"/>
  <c r="I672" i="2"/>
  <c r="J672" i="2" s="1"/>
  <c r="R672" i="2" s="1"/>
  <c r="U671" i="2"/>
  <c r="T671" i="2"/>
  <c r="S671" i="2"/>
  <c r="I671" i="2"/>
  <c r="U670" i="2"/>
  <c r="T670" i="2"/>
  <c r="S670" i="2"/>
  <c r="I670" i="2"/>
  <c r="J670" i="2" s="1"/>
  <c r="R670" i="2" s="1"/>
  <c r="U669" i="2"/>
  <c r="T669" i="2"/>
  <c r="S669" i="2"/>
  <c r="I669" i="2"/>
  <c r="L669" i="2" s="1" a="1"/>
  <c r="L669" i="2" s="1"/>
  <c r="U668" i="2"/>
  <c r="T668" i="2"/>
  <c r="S668" i="2"/>
  <c r="X668" i="2" s="1"/>
  <c r="I668" i="2"/>
  <c r="J668" i="2" s="1"/>
  <c r="R668" i="2" s="1"/>
  <c r="U667" i="2"/>
  <c r="T667" i="2"/>
  <c r="S667" i="2"/>
  <c r="I667" i="2"/>
  <c r="U666" i="2"/>
  <c r="T666" i="2"/>
  <c r="S666" i="2"/>
  <c r="I666" i="2"/>
  <c r="J666" i="2" s="1"/>
  <c r="R666" i="2" s="1"/>
  <c r="U665" i="2"/>
  <c r="T665" i="2"/>
  <c r="S665" i="2"/>
  <c r="I665" i="2"/>
  <c r="L665" i="2" s="1" a="1"/>
  <c r="L665" i="2" s="1"/>
  <c r="U664" i="2"/>
  <c r="T664" i="2"/>
  <c r="S664" i="2"/>
  <c r="I664" i="2"/>
  <c r="J664" i="2" s="1"/>
  <c r="R664" i="2" s="1"/>
  <c r="U663" i="2"/>
  <c r="T663" i="2"/>
  <c r="S663" i="2"/>
  <c r="I663" i="2"/>
  <c r="L663" i="2" s="1" a="1"/>
  <c r="L663" i="2" s="1"/>
  <c r="U662" i="2"/>
  <c r="T662" i="2"/>
  <c r="S662" i="2"/>
  <c r="X662" i="2" s="1"/>
  <c r="I662" i="2"/>
  <c r="J662" i="2" s="1"/>
  <c r="R662" i="2" s="1"/>
  <c r="U661" i="2"/>
  <c r="T661" i="2"/>
  <c r="S661" i="2"/>
  <c r="I661" i="2"/>
  <c r="L661" i="2" s="1" a="1"/>
  <c r="L661" i="2" s="1"/>
  <c r="U660" i="2"/>
  <c r="T660" i="2"/>
  <c r="S660" i="2"/>
  <c r="I660" i="2"/>
  <c r="J660" i="2" s="1"/>
  <c r="R660" i="2" s="1"/>
  <c r="U659" i="2"/>
  <c r="T659" i="2"/>
  <c r="S659" i="2"/>
  <c r="I659" i="2"/>
  <c r="U658" i="2"/>
  <c r="T658" i="2"/>
  <c r="S658" i="2"/>
  <c r="I658" i="2"/>
  <c r="J658" i="2" s="1"/>
  <c r="R658" i="2" s="1"/>
  <c r="U657" i="2"/>
  <c r="T657" i="2"/>
  <c r="S657" i="2"/>
  <c r="I657" i="2"/>
  <c r="L657" i="2" s="1" a="1"/>
  <c r="L657" i="2" s="1"/>
  <c r="U656" i="2"/>
  <c r="T656" i="2"/>
  <c r="S656" i="2"/>
  <c r="I656" i="2"/>
  <c r="J656" i="2" s="1"/>
  <c r="R656" i="2" s="1"/>
  <c r="U655" i="2"/>
  <c r="T655" i="2"/>
  <c r="S655" i="2"/>
  <c r="I655" i="2"/>
  <c r="U654" i="2"/>
  <c r="T654" i="2"/>
  <c r="S654" i="2"/>
  <c r="I654" i="2"/>
  <c r="J654" i="2" s="1"/>
  <c r="R654" i="2" s="1"/>
  <c r="U653" i="2"/>
  <c r="T653" i="2"/>
  <c r="S653" i="2"/>
  <c r="I653" i="2"/>
  <c r="L653" i="2" s="1" a="1"/>
  <c r="L653" i="2" s="1"/>
  <c r="U652" i="2"/>
  <c r="T652" i="2"/>
  <c r="S652" i="2"/>
  <c r="I652" i="2"/>
  <c r="J652" i="2" s="1"/>
  <c r="R652" i="2" s="1"/>
  <c r="U651" i="2"/>
  <c r="T651" i="2"/>
  <c r="S651" i="2"/>
  <c r="I651" i="2"/>
  <c r="U650" i="2"/>
  <c r="T650" i="2"/>
  <c r="S650" i="2"/>
  <c r="I650" i="2"/>
  <c r="J650" i="2" s="1"/>
  <c r="R650" i="2" s="1"/>
  <c r="U649" i="2"/>
  <c r="T649" i="2"/>
  <c r="S649" i="2"/>
  <c r="I649" i="2"/>
  <c r="L649" i="2" s="1" a="1"/>
  <c r="L649" i="2" s="1"/>
  <c r="U648" i="2"/>
  <c r="T648" i="2"/>
  <c r="S648" i="2"/>
  <c r="I648" i="2"/>
  <c r="J648" i="2" s="1"/>
  <c r="R648" i="2" s="1"/>
  <c r="U647" i="2"/>
  <c r="T647" i="2"/>
  <c r="S647" i="2"/>
  <c r="I647" i="2"/>
  <c r="L647" i="2" s="1" a="1"/>
  <c r="L647" i="2" s="1"/>
  <c r="U646" i="2"/>
  <c r="T646" i="2"/>
  <c r="S646" i="2"/>
  <c r="I646" i="2"/>
  <c r="J646" i="2" s="1"/>
  <c r="R646" i="2" s="1"/>
  <c r="U645" i="2"/>
  <c r="T645" i="2"/>
  <c r="S645" i="2"/>
  <c r="I645" i="2"/>
  <c r="L645" i="2" s="1" a="1"/>
  <c r="L645" i="2" s="1"/>
  <c r="U644" i="2"/>
  <c r="T644" i="2"/>
  <c r="S644" i="2"/>
  <c r="I644" i="2"/>
  <c r="J644" i="2" s="1"/>
  <c r="R644" i="2" s="1"/>
  <c r="U643" i="2"/>
  <c r="T643" i="2"/>
  <c r="S643" i="2"/>
  <c r="I643" i="2"/>
  <c r="U642" i="2"/>
  <c r="T642" i="2"/>
  <c r="S642" i="2"/>
  <c r="I642" i="2"/>
  <c r="J642" i="2" s="1"/>
  <c r="R642" i="2" s="1"/>
  <c r="U641" i="2"/>
  <c r="T641" i="2"/>
  <c r="S641" i="2"/>
  <c r="I641" i="2"/>
  <c r="L641" i="2" s="1" a="1"/>
  <c r="L641" i="2" s="1"/>
  <c r="U640" i="2"/>
  <c r="T640" i="2"/>
  <c r="S640" i="2"/>
  <c r="I640" i="2"/>
  <c r="J640" i="2" s="1"/>
  <c r="R640" i="2" s="1"/>
  <c r="U639" i="2"/>
  <c r="T639" i="2"/>
  <c r="S639" i="2"/>
  <c r="I639" i="2"/>
  <c r="U638" i="2"/>
  <c r="T638" i="2"/>
  <c r="S638" i="2"/>
  <c r="I638" i="2"/>
  <c r="J638" i="2" s="1"/>
  <c r="R638" i="2" s="1"/>
  <c r="U637" i="2"/>
  <c r="T637" i="2"/>
  <c r="S637" i="2"/>
  <c r="I637" i="2"/>
  <c r="L637" i="2" s="1" a="1"/>
  <c r="L637" i="2" s="1"/>
  <c r="U636" i="2"/>
  <c r="T636" i="2"/>
  <c r="S636" i="2"/>
  <c r="I636" i="2"/>
  <c r="J636" i="2" s="1"/>
  <c r="R636" i="2" s="1"/>
  <c r="U635" i="2"/>
  <c r="T635" i="2"/>
  <c r="S635" i="2"/>
  <c r="I635" i="2"/>
  <c r="U634" i="2"/>
  <c r="T634" i="2"/>
  <c r="S634" i="2"/>
  <c r="I634" i="2"/>
  <c r="J634" i="2" s="1"/>
  <c r="R634" i="2" s="1"/>
  <c r="U633" i="2"/>
  <c r="T633" i="2"/>
  <c r="S633" i="2"/>
  <c r="I633" i="2"/>
  <c r="L633" i="2" s="1" a="1"/>
  <c r="L633" i="2" s="1"/>
  <c r="U632" i="2"/>
  <c r="T632" i="2"/>
  <c r="S632" i="2"/>
  <c r="I632" i="2"/>
  <c r="J632" i="2" s="1"/>
  <c r="R632" i="2" s="1"/>
  <c r="U631" i="2"/>
  <c r="T631" i="2"/>
  <c r="S631" i="2"/>
  <c r="I631" i="2"/>
  <c r="L631" i="2" s="1" a="1"/>
  <c r="L631" i="2" s="1"/>
  <c r="U630" i="2"/>
  <c r="T630" i="2"/>
  <c r="S630" i="2"/>
  <c r="I630" i="2"/>
  <c r="J630" i="2" s="1"/>
  <c r="R630" i="2" s="1"/>
  <c r="U629" i="2"/>
  <c r="T629" i="2"/>
  <c r="S629" i="2"/>
  <c r="I629" i="2"/>
  <c r="L629" i="2" s="1" a="1"/>
  <c r="L629" i="2" s="1"/>
  <c r="U628" i="2"/>
  <c r="T628" i="2"/>
  <c r="S628" i="2"/>
  <c r="I628" i="2"/>
  <c r="J628" i="2" s="1"/>
  <c r="R628" i="2" s="1"/>
  <c r="U627" i="2"/>
  <c r="T627" i="2"/>
  <c r="S627" i="2"/>
  <c r="I627" i="2"/>
  <c r="U626" i="2"/>
  <c r="T626" i="2"/>
  <c r="S626" i="2"/>
  <c r="I626" i="2"/>
  <c r="J626" i="2" s="1"/>
  <c r="R626" i="2" s="1"/>
  <c r="U625" i="2"/>
  <c r="T625" i="2"/>
  <c r="S625" i="2"/>
  <c r="I625" i="2"/>
  <c r="L625" i="2" s="1" a="1"/>
  <c r="L625" i="2" s="1"/>
  <c r="U624" i="2"/>
  <c r="T624" i="2"/>
  <c r="S624" i="2"/>
  <c r="I624" i="2"/>
  <c r="J624" i="2" s="1"/>
  <c r="R624" i="2" s="1"/>
  <c r="U623" i="2"/>
  <c r="T623" i="2"/>
  <c r="S623" i="2"/>
  <c r="I623" i="2"/>
  <c r="U622" i="2"/>
  <c r="T622" i="2"/>
  <c r="S622" i="2"/>
  <c r="I622" i="2"/>
  <c r="L622" i="2" s="1" a="1"/>
  <c r="L622" i="2" s="1"/>
  <c r="U621" i="2"/>
  <c r="T621" i="2"/>
  <c r="S621" i="2"/>
  <c r="I621" i="2"/>
  <c r="J621" i="2" s="1"/>
  <c r="R621" i="2" s="1"/>
  <c r="U620" i="2"/>
  <c r="T620" i="2"/>
  <c r="S620" i="2"/>
  <c r="I620" i="2"/>
  <c r="L620" i="2" s="1" a="1"/>
  <c r="L620" i="2" s="1"/>
  <c r="U619" i="2"/>
  <c r="T619" i="2"/>
  <c r="S619" i="2"/>
  <c r="I619" i="2"/>
  <c r="J619" i="2" s="1"/>
  <c r="R619" i="2" s="1"/>
  <c r="U618" i="2"/>
  <c r="T618" i="2"/>
  <c r="S618" i="2"/>
  <c r="I618" i="2"/>
  <c r="L618" i="2" s="1" a="1"/>
  <c r="L618" i="2" s="1"/>
  <c r="U617" i="2"/>
  <c r="T617" i="2"/>
  <c r="S617" i="2"/>
  <c r="I617" i="2"/>
  <c r="J617" i="2" s="1"/>
  <c r="R617" i="2" s="1"/>
  <c r="U616" i="2"/>
  <c r="T616" i="2"/>
  <c r="S616" i="2"/>
  <c r="I616" i="2"/>
  <c r="L616" i="2" s="1" a="1"/>
  <c r="L616" i="2" s="1"/>
  <c r="U615" i="2"/>
  <c r="T615" i="2"/>
  <c r="S615" i="2"/>
  <c r="I615" i="2"/>
  <c r="U614" i="2"/>
  <c r="T614" i="2"/>
  <c r="S614" i="2"/>
  <c r="I614" i="2"/>
  <c r="L614" i="2" s="1" a="1"/>
  <c r="L614" i="2" s="1"/>
  <c r="U613" i="2"/>
  <c r="T613" i="2"/>
  <c r="S613" i="2"/>
  <c r="I613" i="2"/>
  <c r="L613" i="2" s="1" a="1"/>
  <c r="L613" i="2" s="1"/>
  <c r="U612" i="2"/>
  <c r="T612" i="2"/>
  <c r="S612" i="2"/>
  <c r="I612" i="2"/>
  <c r="L612" i="2" s="1" a="1"/>
  <c r="L612" i="2" s="1"/>
  <c r="U611" i="2"/>
  <c r="T611" i="2"/>
  <c r="S611" i="2"/>
  <c r="I611" i="2"/>
  <c r="J611" i="2" s="1"/>
  <c r="R611" i="2" s="1"/>
  <c r="U610" i="2"/>
  <c r="T610" i="2"/>
  <c r="S610" i="2"/>
  <c r="I610" i="2"/>
  <c r="L610" i="2" s="1" a="1"/>
  <c r="L610" i="2" s="1"/>
  <c r="U609" i="2"/>
  <c r="T609" i="2"/>
  <c r="S609" i="2"/>
  <c r="I609" i="2"/>
  <c r="L609" i="2" s="1" a="1"/>
  <c r="L609" i="2" s="1"/>
  <c r="U608" i="2"/>
  <c r="T608" i="2"/>
  <c r="S608" i="2"/>
  <c r="I608" i="2"/>
  <c r="L608" i="2" s="1" a="1"/>
  <c r="L608" i="2" s="1"/>
  <c r="U607" i="2"/>
  <c r="T607" i="2"/>
  <c r="S607" i="2"/>
  <c r="I607" i="2"/>
  <c r="J607" i="2" s="1"/>
  <c r="R607" i="2" s="1"/>
  <c r="U606" i="2"/>
  <c r="T606" i="2"/>
  <c r="S606" i="2"/>
  <c r="I606" i="2"/>
  <c r="L606" i="2" s="1" a="1"/>
  <c r="L606" i="2" s="1"/>
  <c r="U605" i="2"/>
  <c r="T605" i="2"/>
  <c r="S605" i="2"/>
  <c r="I605" i="2"/>
  <c r="L605" i="2" s="1" a="1"/>
  <c r="L605" i="2" s="1"/>
  <c r="U604" i="2"/>
  <c r="T604" i="2"/>
  <c r="S604" i="2"/>
  <c r="I604" i="2"/>
  <c r="L604" i="2" s="1" a="1"/>
  <c r="L604" i="2" s="1"/>
  <c r="U603" i="2"/>
  <c r="T603" i="2"/>
  <c r="S603" i="2"/>
  <c r="I603" i="2"/>
  <c r="J603" i="2" s="1"/>
  <c r="R603" i="2" s="1"/>
  <c r="U602" i="2"/>
  <c r="T602" i="2"/>
  <c r="S602" i="2"/>
  <c r="I602" i="2"/>
  <c r="L602" i="2" s="1" a="1"/>
  <c r="L602" i="2" s="1"/>
  <c r="U601" i="2"/>
  <c r="T601" i="2"/>
  <c r="S601" i="2"/>
  <c r="I601" i="2"/>
  <c r="J601" i="2" s="1"/>
  <c r="R601" i="2" s="1"/>
  <c r="U600" i="2"/>
  <c r="T600" i="2"/>
  <c r="S600" i="2"/>
  <c r="I600" i="2"/>
  <c r="L600" i="2" s="1" a="1"/>
  <c r="L600" i="2" s="1"/>
  <c r="U599" i="2"/>
  <c r="T599" i="2"/>
  <c r="S599" i="2"/>
  <c r="I599" i="2"/>
  <c r="K599" i="2" s="1" a="1"/>
  <c r="K599" i="2" s="1"/>
  <c r="U598" i="2"/>
  <c r="T598" i="2"/>
  <c r="S598" i="2"/>
  <c r="I598" i="2"/>
  <c r="L598" i="2" s="1" a="1"/>
  <c r="L598" i="2" s="1"/>
  <c r="U597" i="2"/>
  <c r="T597" i="2"/>
  <c r="S597" i="2"/>
  <c r="I597" i="2"/>
  <c r="J597" i="2" s="1"/>
  <c r="R597" i="2" s="1"/>
  <c r="U596" i="2"/>
  <c r="T596" i="2"/>
  <c r="S596" i="2"/>
  <c r="I596" i="2"/>
  <c r="L596" i="2" s="1" a="1"/>
  <c r="L596" i="2" s="1"/>
  <c r="U595" i="2"/>
  <c r="T595" i="2"/>
  <c r="S595" i="2"/>
  <c r="I595" i="2"/>
  <c r="J595" i="2" s="1"/>
  <c r="R595" i="2" s="1"/>
  <c r="U594" i="2"/>
  <c r="T594" i="2"/>
  <c r="S594" i="2"/>
  <c r="I594" i="2"/>
  <c r="L594" i="2" s="1" a="1"/>
  <c r="L594" i="2" s="1"/>
  <c r="U593" i="2"/>
  <c r="T593" i="2"/>
  <c r="S593" i="2"/>
  <c r="I593" i="2"/>
  <c r="U592" i="2"/>
  <c r="T592" i="2"/>
  <c r="S592" i="2"/>
  <c r="I592" i="2"/>
  <c r="L592" i="2" s="1" a="1"/>
  <c r="L592" i="2" s="1"/>
  <c r="U591" i="2"/>
  <c r="T591" i="2"/>
  <c r="S591" i="2"/>
  <c r="I591" i="2"/>
  <c r="J591" i="2" s="1"/>
  <c r="R591" i="2" s="1"/>
  <c r="U590" i="2"/>
  <c r="T590" i="2"/>
  <c r="S590" i="2"/>
  <c r="I590" i="2"/>
  <c r="L590" i="2" s="1" a="1"/>
  <c r="L590" i="2" s="1"/>
  <c r="U589" i="2"/>
  <c r="T589" i="2"/>
  <c r="S589" i="2"/>
  <c r="I589" i="2"/>
  <c r="K589" i="2" s="1" a="1"/>
  <c r="K589" i="2" s="1"/>
  <c r="U588" i="2"/>
  <c r="T588" i="2"/>
  <c r="S588" i="2"/>
  <c r="I588" i="2"/>
  <c r="L588" i="2" s="1" a="1"/>
  <c r="L588" i="2" s="1"/>
  <c r="U587" i="2"/>
  <c r="T587" i="2"/>
  <c r="S587" i="2"/>
  <c r="I587" i="2"/>
  <c r="U586" i="2"/>
  <c r="T586" i="2"/>
  <c r="S586" i="2"/>
  <c r="I586" i="2"/>
  <c r="J586" i="2" s="1"/>
  <c r="R586" i="2" s="1"/>
  <c r="U585" i="2"/>
  <c r="T585" i="2"/>
  <c r="S585" i="2"/>
  <c r="I585" i="2"/>
  <c r="L585" i="2" s="1" a="1"/>
  <c r="L585" i="2" s="1"/>
  <c r="U584" i="2"/>
  <c r="T584" i="2"/>
  <c r="S584" i="2"/>
  <c r="I584" i="2"/>
  <c r="L584" i="2" s="1" a="1"/>
  <c r="L584" i="2" s="1"/>
  <c r="U583" i="2"/>
  <c r="T583" i="2"/>
  <c r="S583" i="2"/>
  <c r="I583" i="2"/>
  <c r="U582" i="2"/>
  <c r="T582" i="2"/>
  <c r="S582" i="2"/>
  <c r="I582" i="2"/>
  <c r="U581" i="2"/>
  <c r="T581" i="2"/>
  <c r="S581" i="2"/>
  <c r="I581" i="2"/>
  <c r="L581" i="2" s="1" a="1"/>
  <c r="L581" i="2" s="1"/>
  <c r="U580" i="2"/>
  <c r="T580" i="2"/>
  <c r="S580" i="2"/>
  <c r="I580" i="2"/>
  <c r="K580" i="2" s="1" a="1"/>
  <c r="K580" i="2" s="1"/>
  <c r="U579" i="2"/>
  <c r="T579" i="2"/>
  <c r="S579" i="2"/>
  <c r="I579" i="2"/>
  <c r="J579" i="2" s="1"/>
  <c r="R579" i="2" s="1"/>
  <c r="U578" i="2"/>
  <c r="T578" i="2"/>
  <c r="S578" i="2"/>
  <c r="I578" i="2"/>
  <c r="U577" i="2"/>
  <c r="T577" i="2"/>
  <c r="S577" i="2"/>
  <c r="I577" i="2"/>
  <c r="U576" i="2"/>
  <c r="T576" i="2"/>
  <c r="S576" i="2"/>
  <c r="I576" i="2"/>
  <c r="K576" i="2" s="1" a="1"/>
  <c r="K576" i="2" s="1"/>
  <c r="U575" i="2"/>
  <c r="T575" i="2"/>
  <c r="S575" i="2"/>
  <c r="I575" i="2"/>
  <c r="U574" i="2"/>
  <c r="T574" i="2"/>
  <c r="S574" i="2"/>
  <c r="I574" i="2"/>
  <c r="J574" i="2" s="1"/>
  <c r="R574" i="2" s="1"/>
  <c r="U573" i="2"/>
  <c r="T573" i="2"/>
  <c r="S573" i="2"/>
  <c r="I573" i="2"/>
  <c r="L573" i="2" s="1" a="1"/>
  <c r="L573" i="2" s="1"/>
  <c r="U572" i="2"/>
  <c r="T572" i="2"/>
  <c r="S572" i="2"/>
  <c r="I572" i="2"/>
  <c r="J572" i="2" s="1"/>
  <c r="R572" i="2" s="1"/>
  <c r="U571" i="2"/>
  <c r="T571" i="2"/>
  <c r="S571" i="2"/>
  <c r="I571" i="2"/>
  <c r="L571" i="2" s="1" a="1"/>
  <c r="L571" i="2" s="1"/>
  <c r="U570" i="2"/>
  <c r="T570" i="2"/>
  <c r="S570" i="2"/>
  <c r="I570" i="2"/>
  <c r="J570" i="2" s="1"/>
  <c r="R570" i="2" s="1"/>
  <c r="U569" i="2"/>
  <c r="T569" i="2"/>
  <c r="S569" i="2"/>
  <c r="I569" i="2"/>
  <c r="U568" i="2"/>
  <c r="T568" i="2"/>
  <c r="S568" i="2"/>
  <c r="I568" i="2"/>
  <c r="K568" i="2" s="1" a="1"/>
  <c r="K568" i="2" s="1"/>
  <c r="U567" i="2"/>
  <c r="T567" i="2"/>
  <c r="S567" i="2"/>
  <c r="I567" i="2"/>
  <c r="U566" i="2"/>
  <c r="T566" i="2"/>
  <c r="S566" i="2"/>
  <c r="I566" i="2"/>
  <c r="J566" i="2" s="1"/>
  <c r="R566" i="2" s="1"/>
  <c r="U565" i="2"/>
  <c r="T565" i="2"/>
  <c r="S565" i="2"/>
  <c r="I565" i="2"/>
  <c r="L565" i="2" s="1" a="1"/>
  <c r="L565" i="2" s="1"/>
  <c r="U564" i="2"/>
  <c r="T564" i="2"/>
  <c r="S564" i="2"/>
  <c r="X564" i="2" s="1"/>
  <c r="I564" i="2"/>
  <c r="U563" i="2"/>
  <c r="T563" i="2"/>
  <c r="S563" i="2"/>
  <c r="I563" i="2"/>
  <c r="L563" i="2" s="1" a="1"/>
  <c r="L563" i="2" s="1"/>
  <c r="U562" i="2"/>
  <c r="T562" i="2"/>
  <c r="S562" i="2"/>
  <c r="I562" i="2"/>
  <c r="J562" i="2" s="1"/>
  <c r="R562" i="2" s="1"/>
  <c r="U561" i="2"/>
  <c r="T561" i="2"/>
  <c r="S561" i="2"/>
  <c r="I561" i="2"/>
  <c r="L561" i="2" s="1" a="1"/>
  <c r="L561" i="2" s="1"/>
  <c r="U560" i="2"/>
  <c r="T560" i="2"/>
  <c r="S560" i="2"/>
  <c r="I560" i="2"/>
  <c r="U559" i="2"/>
  <c r="T559" i="2"/>
  <c r="S559" i="2"/>
  <c r="I559" i="2"/>
  <c r="U558" i="2"/>
  <c r="T558" i="2"/>
  <c r="S558" i="2"/>
  <c r="I558" i="2"/>
  <c r="U557" i="2"/>
  <c r="T557" i="2"/>
  <c r="S557" i="2"/>
  <c r="I557" i="2"/>
  <c r="L557" i="2" s="1" a="1"/>
  <c r="L557" i="2" s="1"/>
  <c r="U556" i="2"/>
  <c r="T556" i="2"/>
  <c r="S556" i="2"/>
  <c r="I556" i="2"/>
  <c r="U555" i="2"/>
  <c r="T555" i="2"/>
  <c r="S555" i="2"/>
  <c r="I555" i="2"/>
  <c r="L555" i="2" s="1" a="1"/>
  <c r="L555" i="2" s="1"/>
  <c r="U554" i="2"/>
  <c r="T554" i="2"/>
  <c r="S554" i="2"/>
  <c r="I554" i="2"/>
  <c r="K554" i="2" s="1" a="1"/>
  <c r="K554" i="2" s="1"/>
  <c r="U553" i="2"/>
  <c r="T553" i="2"/>
  <c r="S553" i="2"/>
  <c r="I553" i="2"/>
  <c r="U552" i="2"/>
  <c r="T552" i="2"/>
  <c r="S552" i="2"/>
  <c r="I552" i="2"/>
  <c r="J552" i="2" s="1"/>
  <c r="R552" i="2" s="1"/>
  <c r="U551" i="2"/>
  <c r="T551" i="2"/>
  <c r="S551" i="2"/>
  <c r="I551" i="2"/>
  <c r="U550" i="2"/>
  <c r="T550" i="2"/>
  <c r="S550" i="2"/>
  <c r="I550" i="2"/>
  <c r="U549" i="2"/>
  <c r="T549" i="2"/>
  <c r="S549" i="2"/>
  <c r="I549" i="2"/>
  <c r="L549" i="2" s="1" a="1"/>
  <c r="L549" i="2" s="1"/>
  <c r="U548" i="2"/>
  <c r="T548" i="2"/>
  <c r="S548" i="2"/>
  <c r="I548" i="2"/>
  <c r="U547" i="2"/>
  <c r="T547" i="2"/>
  <c r="S547" i="2"/>
  <c r="I547" i="2"/>
  <c r="L547" i="2" s="1" a="1"/>
  <c r="L547" i="2" s="1"/>
  <c r="U546" i="2"/>
  <c r="T546" i="2"/>
  <c r="S546" i="2"/>
  <c r="I546" i="2"/>
  <c r="J546" i="2" s="1"/>
  <c r="R546" i="2" s="1"/>
  <c r="U545" i="2"/>
  <c r="T545" i="2"/>
  <c r="S545" i="2"/>
  <c r="I545" i="2"/>
  <c r="U544" i="2"/>
  <c r="T544" i="2"/>
  <c r="S544" i="2"/>
  <c r="I544" i="2"/>
  <c r="L544" i="2" s="1" a="1"/>
  <c r="L544" i="2" s="1"/>
  <c r="U543" i="2"/>
  <c r="T543" i="2"/>
  <c r="S543" i="2"/>
  <c r="I543" i="2"/>
  <c r="U542" i="2"/>
  <c r="T542" i="2"/>
  <c r="S542" i="2"/>
  <c r="I542" i="2"/>
  <c r="U541" i="2"/>
  <c r="T541" i="2"/>
  <c r="S541" i="2"/>
  <c r="I541" i="2"/>
  <c r="L541" i="2" s="1" a="1"/>
  <c r="L541" i="2" s="1"/>
  <c r="U540" i="2"/>
  <c r="T540" i="2"/>
  <c r="S540" i="2"/>
  <c r="I540" i="2"/>
  <c r="U539" i="2"/>
  <c r="T539" i="2"/>
  <c r="S539" i="2"/>
  <c r="I539" i="2"/>
  <c r="L539" i="2" s="1" a="1"/>
  <c r="L539" i="2" s="1"/>
  <c r="U538" i="2"/>
  <c r="T538" i="2"/>
  <c r="S538" i="2"/>
  <c r="I538" i="2"/>
  <c r="K538" i="2" s="1" a="1"/>
  <c r="K538" i="2" s="1"/>
  <c r="U537" i="2"/>
  <c r="T537" i="2"/>
  <c r="S537" i="2"/>
  <c r="I537" i="2"/>
  <c r="L537" i="2" s="1" a="1"/>
  <c r="L537" i="2" s="1"/>
  <c r="U536" i="2"/>
  <c r="T536" i="2"/>
  <c r="S536" i="2"/>
  <c r="I536" i="2"/>
  <c r="J536" i="2" s="1"/>
  <c r="R536" i="2" s="1"/>
  <c r="U535" i="2"/>
  <c r="T535" i="2"/>
  <c r="S535" i="2"/>
  <c r="I535" i="2"/>
  <c r="U534" i="2"/>
  <c r="T534" i="2"/>
  <c r="S534" i="2"/>
  <c r="I534" i="2"/>
  <c r="K534" i="2" s="1" a="1"/>
  <c r="K534" i="2" s="1"/>
  <c r="U533" i="2"/>
  <c r="T533" i="2"/>
  <c r="S533" i="2"/>
  <c r="I533" i="2"/>
  <c r="L533" i="2" s="1" a="1"/>
  <c r="L533" i="2" s="1"/>
  <c r="U532" i="2"/>
  <c r="T532" i="2"/>
  <c r="S532" i="2"/>
  <c r="X532" i="2" s="1"/>
  <c r="I532" i="2"/>
  <c r="U531" i="2"/>
  <c r="T531" i="2"/>
  <c r="S531" i="2"/>
  <c r="I531" i="2"/>
  <c r="L531" i="2" s="1" a="1"/>
  <c r="L531" i="2" s="1"/>
  <c r="U530" i="2"/>
  <c r="T530" i="2"/>
  <c r="S530" i="2"/>
  <c r="I530" i="2"/>
  <c r="U529" i="2"/>
  <c r="T529" i="2"/>
  <c r="S529" i="2"/>
  <c r="I529" i="2"/>
  <c r="L529" i="2" s="1" a="1"/>
  <c r="L529" i="2" s="1"/>
  <c r="U528" i="2"/>
  <c r="T528" i="2"/>
  <c r="S528" i="2"/>
  <c r="I528" i="2"/>
  <c r="J528" i="2" s="1"/>
  <c r="R528" i="2" s="1"/>
  <c r="U527" i="2"/>
  <c r="T527" i="2"/>
  <c r="S527" i="2"/>
  <c r="I527" i="2"/>
  <c r="L527" i="2" s="1" a="1"/>
  <c r="L527" i="2" s="1"/>
  <c r="U526" i="2"/>
  <c r="T526" i="2"/>
  <c r="S526" i="2"/>
  <c r="I526" i="2"/>
  <c r="L526" i="2" s="1" a="1"/>
  <c r="L526" i="2" s="1"/>
  <c r="U525" i="2"/>
  <c r="T525" i="2"/>
  <c r="S525" i="2"/>
  <c r="I525" i="2"/>
  <c r="L525" i="2" s="1" a="1"/>
  <c r="L525" i="2" s="1"/>
  <c r="U524" i="2"/>
  <c r="T524" i="2"/>
  <c r="S524" i="2"/>
  <c r="I524" i="2"/>
  <c r="L524" i="2" s="1" a="1"/>
  <c r="L524" i="2" s="1"/>
  <c r="U523" i="2"/>
  <c r="T523" i="2"/>
  <c r="S523" i="2"/>
  <c r="I523" i="2"/>
  <c r="L523" i="2" s="1" a="1"/>
  <c r="L523" i="2" s="1"/>
  <c r="U522" i="2"/>
  <c r="T522" i="2"/>
  <c r="S522" i="2"/>
  <c r="I522" i="2"/>
  <c r="U521" i="2"/>
  <c r="T521" i="2"/>
  <c r="S521" i="2"/>
  <c r="I521" i="2"/>
  <c r="L521" i="2" s="1" a="1"/>
  <c r="L521" i="2" s="1"/>
  <c r="U520" i="2"/>
  <c r="T520" i="2"/>
  <c r="S520" i="2"/>
  <c r="I520" i="2"/>
  <c r="K520" i="2" s="1" a="1"/>
  <c r="K520" i="2" s="1"/>
  <c r="U519" i="2"/>
  <c r="T519" i="2"/>
  <c r="S519" i="2"/>
  <c r="I519" i="2"/>
  <c r="U518" i="2"/>
  <c r="T518" i="2"/>
  <c r="S518" i="2"/>
  <c r="I518" i="2"/>
  <c r="J518" i="2" s="1"/>
  <c r="R518" i="2" s="1"/>
  <c r="U517" i="2"/>
  <c r="T517" i="2"/>
  <c r="S517" i="2"/>
  <c r="I517" i="2"/>
  <c r="L517" i="2" s="1" a="1"/>
  <c r="L517" i="2" s="1"/>
  <c r="U516" i="2"/>
  <c r="T516" i="2"/>
  <c r="S516" i="2"/>
  <c r="I516" i="2"/>
  <c r="J516" i="2" s="1"/>
  <c r="R516" i="2" s="1"/>
  <c r="U515" i="2"/>
  <c r="T515" i="2"/>
  <c r="S515" i="2"/>
  <c r="I515" i="2"/>
  <c r="U514" i="2"/>
  <c r="T514" i="2"/>
  <c r="S514" i="2"/>
  <c r="I514" i="2"/>
  <c r="U513" i="2"/>
  <c r="T513" i="2"/>
  <c r="S513" i="2"/>
  <c r="I513" i="2"/>
  <c r="L513" i="2" s="1" a="1"/>
  <c r="L513" i="2" s="1"/>
  <c r="U512" i="2"/>
  <c r="T512" i="2"/>
  <c r="S512" i="2"/>
  <c r="I512" i="2"/>
  <c r="K512" i="2" s="1" a="1"/>
  <c r="K512" i="2" s="1"/>
  <c r="U511" i="2"/>
  <c r="T511" i="2"/>
  <c r="S511" i="2"/>
  <c r="I511" i="2"/>
  <c r="U510" i="2"/>
  <c r="T510" i="2"/>
  <c r="S510" i="2"/>
  <c r="I510" i="2"/>
  <c r="U509" i="2"/>
  <c r="T509" i="2"/>
  <c r="S509" i="2"/>
  <c r="I509" i="2"/>
  <c r="U508" i="2"/>
  <c r="T508" i="2"/>
  <c r="S508" i="2"/>
  <c r="I508" i="2"/>
  <c r="J508" i="2" s="1"/>
  <c r="R508" i="2" s="1"/>
  <c r="U507" i="2"/>
  <c r="T507" i="2"/>
  <c r="S507" i="2"/>
  <c r="I507" i="2"/>
  <c r="U506" i="2"/>
  <c r="T506" i="2"/>
  <c r="S506" i="2"/>
  <c r="I506" i="2"/>
  <c r="K506" i="2" s="1" a="1"/>
  <c r="K506" i="2" s="1"/>
  <c r="U505" i="2"/>
  <c r="T505" i="2"/>
  <c r="S505" i="2"/>
  <c r="I505" i="2"/>
  <c r="L505" i="2" s="1" a="1"/>
  <c r="L505" i="2" s="1"/>
  <c r="U504" i="2"/>
  <c r="T504" i="2"/>
  <c r="S504" i="2"/>
  <c r="I504" i="2"/>
  <c r="J504" i="2" s="1"/>
  <c r="R504" i="2" s="1"/>
  <c r="U503" i="2"/>
  <c r="T503" i="2"/>
  <c r="S503" i="2"/>
  <c r="I503" i="2"/>
  <c r="U502" i="2"/>
  <c r="T502" i="2"/>
  <c r="S502" i="2"/>
  <c r="I502" i="2"/>
  <c r="J502" i="2" s="1"/>
  <c r="R502" i="2" s="1"/>
  <c r="U501" i="2"/>
  <c r="T501" i="2"/>
  <c r="S501" i="2"/>
  <c r="I501" i="2"/>
  <c r="U500" i="2"/>
  <c r="T500" i="2"/>
  <c r="S500" i="2"/>
  <c r="I500" i="2"/>
  <c r="J500" i="2" s="1"/>
  <c r="R500" i="2" s="1"/>
  <c r="U499" i="2"/>
  <c r="T499" i="2"/>
  <c r="S499" i="2"/>
  <c r="I499" i="2"/>
  <c r="U498" i="2"/>
  <c r="T498" i="2"/>
  <c r="S498" i="2"/>
  <c r="I498" i="2"/>
  <c r="K498" i="2" s="1" a="1"/>
  <c r="K498" i="2" s="1"/>
  <c r="U497" i="2"/>
  <c r="T497" i="2"/>
  <c r="S497" i="2"/>
  <c r="I497" i="2"/>
  <c r="L497" i="2" s="1" a="1"/>
  <c r="L497" i="2" s="1"/>
  <c r="U496" i="2"/>
  <c r="T496" i="2"/>
  <c r="S496" i="2"/>
  <c r="I496" i="2"/>
  <c r="K496" i="2" s="1" a="1"/>
  <c r="K496" i="2" s="1"/>
  <c r="U495" i="2"/>
  <c r="T495" i="2"/>
  <c r="S495" i="2"/>
  <c r="I495" i="2"/>
  <c r="U494" i="2"/>
  <c r="T494" i="2"/>
  <c r="S494" i="2"/>
  <c r="I494" i="2"/>
  <c r="L494" i="2" s="1" a="1"/>
  <c r="L494" i="2" s="1"/>
  <c r="U493" i="2"/>
  <c r="T493" i="2"/>
  <c r="S493" i="2"/>
  <c r="I493" i="2"/>
  <c r="U492" i="2"/>
  <c r="T492" i="2"/>
  <c r="S492" i="2"/>
  <c r="I492" i="2"/>
  <c r="K492" i="2" s="1" a="1"/>
  <c r="K492" i="2" s="1"/>
  <c r="U491" i="2"/>
  <c r="T491" i="2"/>
  <c r="S491" i="2"/>
  <c r="I491" i="2"/>
  <c r="U490" i="2"/>
  <c r="T490" i="2"/>
  <c r="S490" i="2"/>
  <c r="I490" i="2"/>
  <c r="K490" i="2" s="1" a="1"/>
  <c r="K490" i="2" s="1"/>
  <c r="U489" i="2"/>
  <c r="T489" i="2"/>
  <c r="S489" i="2"/>
  <c r="I489" i="2"/>
  <c r="U488" i="2"/>
  <c r="T488" i="2"/>
  <c r="S488" i="2"/>
  <c r="I488" i="2"/>
  <c r="J488" i="2" s="1"/>
  <c r="R488" i="2" s="1"/>
  <c r="U487" i="2"/>
  <c r="T487" i="2"/>
  <c r="S487" i="2"/>
  <c r="I487" i="2"/>
  <c r="U486" i="2"/>
  <c r="T486" i="2"/>
  <c r="S486" i="2"/>
  <c r="I486" i="2"/>
  <c r="J486" i="2" s="1"/>
  <c r="R486" i="2" s="1"/>
  <c r="U485" i="2"/>
  <c r="T485" i="2"/>
  <c r="S485" i="2"/>
  <c r="I485" i="2"/>
  <c r="U484" i="2"/>
  <c r="T484" i="2"/>
  <c r="S484" i="2"/>
  <c r="I484" i="2"/>
  <c r="L484" i="2" s="1" a="1"/>
  <c r="L484" i="2" s="1"/>
  <c r="U483" i="2"/>
  <c r="T483" i="2"/>
  <c r="S483" i="2"/>
  <c r="I483" i="2"/>
  <c r="U482" i="2"/>
  <c r="T482" i="2"/>
  <c r="S482" i="2"/>
  <c r="I482" i="2"/>
  <c r="L482" i="2" s="1" a="1"/>
  <c r="L482" i="2" s="1"/>
  <c r="U481" i="2"/>
  <c r="T481" i="2"/>
  <c r="S481" i="2"/>
  <c r="I481" i="2"/>
  <c r="U480" i="2"/>
  <c r="T480" i="2"/>
  <c r="S480" i="2"/>
  <c r="I480" i="2"/>
  <c r="U479" i="2"/>
  <c r="T479" i="2"/>
  <c r="S479" i="2"/>
  <c r="I479" i="2"/>
  <c r="U478" i="2"/>
  <c r="T478" i="2"/>
  <c r="S478" i="2"/>
  <c r="I478" i="2"/>
  <c r="J478" i="2" s="1"/>
  <c r="R478" i="2" s="1"/>
  <c r="U477" i="2"/>
  <c r="T477" i="2"/>
  <c r="S477" i="2"/>
  <c r="I477" i="2"/>
  <c r="U476" i="2"/>
  <c r="T476" i="2"/>
  <c r="S476" i="2"/>
  <c r="I476" i="2"/>
  <c r="K476" i="2" s="1" a="1"/>
  <c r="K476" i="2" s="1"/>
  <c r="U475" i="2"/>
  <c r="T475" i="2"/>
  <c r="S475" i="2"/>
  <c r="I475" i="2"/>
  <c r="U474" i="2"/>
  <c r="T474" i="2"/>
  <c r="S474" i="2"/>
  <c r="I474" i="2"/>
  <c r="J474" i="2" s="1"/>
  <c r="R474" i="2" s="1"/>
  <c r="U473" i="2"/>
  <c r="T473" i="2"/>
  <c r="S473" i="2"/>
  <c r="I473" i="2"/>
  <c r="U472" i="2"/>
  <c r="T472" i="2"/>
  <c r="S472" i="2"/>
  <c r="I472" i="2"/>
  <c r="J472" i="2" s="1"/>
  <c r="R472" i="2" s="1"/>
  <c r="U471" i="2"/>
  <c r="T471" i="2"/>
  <c r="S471" i="2"/>
  <c r="I471" i="2"/>
  <c r="U470" i="2"/>
  <c r="T470" i="2"/>
  <c r="S470" i="2"/>
  <c r="I470" i="2"/>
  <c r="U469" i="2"/>
  <c r="T469" i="2"/>
  <c r="S469" i="2"/>
  <c r="I469" i="2"/>
  <c r="U468" i="2"/>
  <c r="T468" i="2"/>
  <c r="S468" i="2"/>
  <c r="I468" i="2"/>
  <c r="L468" i="2" s="1" a="1"/>
  <c r="L468" i="2" s="1"/>
  <c r="U467" i="2"/>
  <c r="T467" i="2"/>
  <c r="S467" i="2"/>
  <c r="I467" i="2"/>
  <c r="U466" i="2"/>
  <c r="T466" i="2"/>
  <c r="S466" i="2"/>
  <c r="I466" i="2"/>
  <c r="L466" i="2" s="1" a="1"/>
  <c r="L466" i="2" s="1"/>
  <c r="U465" i="2"/>
  <c r="T465" i="2"/>
  <c r="S465" i="2"/>
  <c r="I465" i="2"/>
  <c r="U464" i="2"/>
  <c r="T464" i="2"/>
  <c r="S464" i="2"/>
  <c r="I464" i="2"/>
  <c r="K464" i="2" s="1" a="1"/>
  <c r="K464" i="2" s="1"/>
  <c r="U463" i="2"/>
  <c r="T463" i="2"/>
  <c r="S463" i="2"/>
  <c r="I463" i="2"/>
  <c r="U462" i="2"/>
  <c r="T462" i="2"/>
  <c r="S462" i="2"/>
  <c r="I462" i="2"/>
  <c r="K462" i="2" s="1" a="1"/>
  <c r="K462" i="2" s="1"/>
  <c r="U461" i="2"/>
  <c r="T461" i="2"/>
  <c r="S461" i="2"/>
  <c r="I461" i="2"/>
  <c r="U460" i="2"/>
  <c r="T460" i="2"/>
  <c r="S460" i="2"/>
  <c r="I460" i="2"/>
  <c r="K460" i="2" s="1" a="1"/>
  <c r="K460" i="2" s="1"/>
  <c r="U459" i="2"/>
  <c r="T459" i="2"/>
  <c r="S459" i="2"/>
  <c r="I459" i="2"/>
  <c r="U458" i="2"/>
  <c r="T458" i="2"/>
  <c r="S458" i="2"/>
  <c r="I458" i="2"/>
  <c r="L458" i="2" s="1" a="1"/>
  <c r="L458" i="2" s="1"/>
  <c r="U457" i="2"/>
  <c r="T457" i="2"/>
  <c r="S457" i="2"/>
  <c r="I457" i="2"/>
  <c r="U456" i="2"/>
  <c r="T456" i="2"/>
  <c r="S456" i="2"/>
  <c r="I456" i="2"/>
  <c r="U455" i="2"/>
  <c r="T455" i="2"/>
  <c r="S455" i="2"/>
  <c r="I455" i="2"/>
  <c r="U454" i="2"/>
  <c r="T454" i="2"/>
  <c r="S454" i="2"/>
  <c r="I454" i="2"/>
  <c r="J454" i="2" s="1"/>
  <c r="R454" i="2" s="1"/>
  <c r="U453" i="2"/>
  <c r="T453" i="2"/>
  <c r="S453" i="2"/>
  <c r="I453" i="2"/>
  <c r="U452" i="2"/>
  <c r="T452" i="2"/>
  <c r="S452" i="2"/>
  <c r="I452" i="2"/>
  <c r="L452" i="2" s="1" a="1"/>
  <c r="L452" i="2" s="1"/>
  <c r="U451" i="2"/>
  <c r="T451" i="2"/>
  <c r="S451" i="2"/>
  <c r="I451" i="2"/>
  <c r="U450" i="2"/>
  <c r="T450" i="2"/>
  <c r="S450" i="2"/>
  <c r="X450" i="2" s="1"/>
  <c r="I450" i="2"/>
  <c r="L450" i="2" s="1" a="1"/>
  <c r="L450" i="2" s="1"/>
  <c r="U449" i="2"/>
  <c r="T449" i="2"/>
  <c r="S449" i="2"/>
  <c r="I449" i="2"/>
  <c r="U448" i="2"/>
  <c r="T448" i="2"/>
  <c r="S448" i="2"/>
  <c r="I448" i="2"/>
  <c r="U447" i="2"/>
  <c r="T447" i="2"/>
  <c r="S447" i="2"/>
  <c r="I447" i="2"/>
  <c r="U446" i="2"/>
  <c r="T446" i="2"/>
  <c r="S446" i="2"/>
  <c r="I446" i="2"/>
  <c r="K446" i="2" s="1" a="1"/>
  <c r="K446" i="2" s="1"/>
  <c r="U445" i="2"/>
  <c r="T445" i="2"/>
  <c r="S445" i="2"/>
  <c r="I445" i="2"/>
  <c r="U444" i="2"/>
  <c r="T444" i="2"/>
  <c r="S444" i="2"/>
  <c r="I444" i="2"/>
  <c r="U443" i="2"/>
  <c r="T443" i="2"/>
  <c r="S443" i="2"/>
  <c r="I443" i="2"/>
  <c r="U442" i="2"/>
  <c r="T442" i="2"/>
  <c r="S442" i="2"/>
  <c r="I442" i="2"/>
  <c r="K442" i="2" s="1" a="1"/>
  <c r="K442" i="2" s="1"/>
  <c r="U441" i="2"/>
  <c r="T441" i="2"/>
  <c r="S441" i="2"/>
  <c r="I441" i="2"/>
  <c r="U440" i="2"/>
  <c r="T440" i="2"/>
  <c r="S440" i="2"/>
  <c r="I440" i="2"/>
  <c r="U439" i="2"/>
  <c r="T439" i="2"/>
  <c r="S439" i="2"/>
  <c r="I439" i="2"/>
  <c r="U438" i="2"/>
  <c r="T438" i="2"/>
  <c r="S438" i="2"/>
  <c r="I438" i="2"/>
  <c r="J438" i="2" s="1"/>
  <c r="R438" i="2" s="1"/>
  <c r="U437" i="2"/>
  <c r="T437" i="2"/>
  <c r="S437" i="2"/>
  <c r="I437" i="2"/>
  <c r="U436" i="2"/>
  <c r="T436" i="2"/>
  <c r="S436" i="2"/>
  <c r="I436" i="2"/>
  <c r="U435" i="2"/>
  <c r="T435" i="2"/>
  <c r="S435" i="2"/>
  <c r="I435" i="2"/>
  <c r="U434" i="2"/>
  <c r="T434" i="2"/>
  <c r="S434" i="2"/>
  <c r="I434" i="2"/>
  <c r="L434" i="2" s="1" a="1"/>
  <c r="L434" i="2" s="1"/>
  <c r="U433" i="2"/>
  <c r="T433" i="2"/>
  <c r="S433" i="2"/>
  <c r="I433" i="2"/>
  <c r="U432" i="2"/>
  <c r="T432" i="2"/>
  <c r="S432" i="2"/>
  <c r="I432" i="2"/>
  <c r="L432" i="2" s="1" a="1"/>
  <c r="L432" i="2" s="1"/>
  <c r="U431" i="2"/>
  <c r="T431" i="2"/>
  <c r="S431" i="2"/>
  <c r="I431" i="2"/>
  <c r="K431" i="2" s="1" a="1"/>
  <c r="K431" i="2" s="1"/>
  <c r="U430" i="2"/>
  <c r="T430" i="2"/>
  <c r="S430" i="2"/>
  <c r="I430" i="2"/>
  <c r="J430" i="2" s="1"/>
  <c r="R430" i="2" s="1"/>
  <c r="U429" i="2"/>
  <c r="T429" i="2"/>
  <c r="S429" i="2"/>
  <c r="I429" i="2"/>
  <c r="U428" i="2"/>
  <c r="T428" i="2"/>
  <c r="S428" i="2"/>
  <c r="I428" i="2"/>
  <c r="K428" i="2" s="1" a="1"/>
  <c r="K428" i="2" s="1"/>
  <c r="U427" i="2"/>
  <c r="T427" i="2"/>
  <c r="S427" i="2"/>
  <c r="I427" i="2"/>
  <c r="U426" i="2"/>
  <c r="T426" i="2"/>
  <c r="S426" i="2"/>
  <c r="I426" i="2"/>
  <c r="J426" i="2" s="1"/>
  <c r="R426" i="2" s="1"/>
  <c r="U425" i="2"/>
  <c r="T425" i="2"/>
  <c r="S425" i="2"/>
  <c r="I425" i="2"/>
  <c r="U424" i="2"/>
  <c r="T424" i="2"/>
  <c r="S424" i="2"/>
  <c r="I424" i="2"/>
  <c r="U423" i="2"/>
  <c r="T423" i="2"/>
  <c r="S423" i="2"/>
  <c r="I423" i="2"/>
  <c r="K423" i="2" s="1" a="1"/>
  <c r="K423" i="2" s="1"/>
  <c r="U422" i="2"/>
  <c r="T422" i="2"/>
  <c r="S422" i="2"/>
  <c r="I422" i="2"/>
  <c r="K422" i="2" s="1" a="1"/>
  <c r="K422" i="2" s="1"/>
  <c r="U421" i="2"/>
  <c r="T421" i="2"/>
  <c r="S421" i="2"/>
  <c r="I421" i="2"/>
  <c r="U420" i="2"/>
  <c r="T420" i="2"/>
  <c r="S420" i="2"/>
  <c r="I420" i="2"/>
  <c r="U419" i="2"/>
  <c r="T419" i="2"/>
  <c r="S419" i="2"/>
  <c r="I419" i="2"/>
  <c r="U418" i="2"/>
  <c r="T418" i="2"/>
  <c r="S418" i="2"/>
  <c r="I418" i="2"/>
  <c r="J418" i="2" s="1"/>
  <c r="R418" i="2" s="1"/>
  <c r="U417" i="2"/>
  <c r="T417" i="2"/>
  <c r="S417" i="2"/>
  <c r="I417" i="2"/>
  <c r="U416" i="2"/>
  <c r="T416" i="2"/>
  <c r="S416" i="2"/>
  <c r="I416" i="2"/>
  <c r="U415" i="2"/>
  <c r="T415" i="2"/>
  <c r="S415" i="2"/>
  <c r="I415" i="2"/>
  <c r="K415" i="2" s="1" a="1"/>
  <c r="K415" i="2" s="1"/>
  <c r="U414" i="2"/>
  <c r="T414" i="2"/>
  <c r="S414" i="2"/>
  <c r="I414" i="2"/>
  <c r="L414" i="2" s="1" a="1"/>
  <c r="L414" i="2" s="1"/>
  <c r="U413" i="2"/>
  <c r="T413" i="2"/>
  <c r="S413" i="2"/>
  <c r="I413" i="2"/>
  <c r="U412" i="2"/>
  <c r="T412" i="2"/>
  <c r="S412" i="2"/>
  <c r="I412" i="2"/>
  <c r="J412" i="2" s="1"/>
  <c r="R412" i="2" s="1"/>
  <c r="U411" i="2"/>
  <c r="T411" i="2"/>
  <c r="S411" i="2"/>
  <c r="I411" i="2"/>
  <c r="U410" i="2"/>
  <c r="T410" i="2"/>
  <c r="S410" i="2"/>
  <c r="I410" i="2"/>
  <c r="J410" i="2" s="1"/>
  <c r="R410" i="2" s="1"/>
  <c r="U409" i="2"/>
  <c r="T409" i="2"/>
  <c r="S409" i="2"/>
  <c r="I409" i="2"/>
  <c r="U408" i="2"/>
  <c r="T408" i="2"/>
  <c r="S408" i="2"/>
  <c r="I408" i="2"/>
  <c r="U407" i="2"/>
  <c r="T407" i="2"/>
  <c r="S407" i="2"/>
  <c r="I407" i="2"/>
  <c r="K407" i="2" s="1" a="1"/>
  <c r="K407" i="2" s="1"/>
  <c r="U406" i="2"/>
  <c r="T406" i="2"/>
  <c r="S406" i="2"/>
  <c r="I406" i="2"/>
  <c r="K406" i="2" s="1" a="1"/>
  <c r="K406" i="2" s="1"/>
  <c r="U405" i="2"/>
  <c r="T405" i="2"/>
  <c r="S405" i="2"/>
  <c r="I405" i="2"/>
  <c r="K405" i="2" s="1" a="1"/>
  <c r="K405" i="2" s="1"/>
  <c r="U404" i="2"/>
  <c r="T404" i="2"/>
  <c r="S404" i="2"/>
  <c r="I404" i="2"/>
  <c r="K404" i="2" s="1" a="1"/>
  <c r="K404" i="2" s="1"/>
  <c r="U403" i="2"/>
  <c r="T403" i="2"/>
  <c r="S403" i="2"/>
  <c r="I403" i="2"/>
  <c r="U402" i="2"/>
  <c r="T402" i="2"/>
  <c r="S402" i="2"/>
  <c r="I402" i="2"/>
  <c r="K402" i="2" s="1" a="1"/>
  <c r="K402" i="2" s="1"/>
  <c r="U401" i="2"/>
  <c r="T401" i="2"/>
  <c r="S401" i="2"/>
  <c r="I401" i="2"/>
  <c r="U400" i="2"/>
  <c r="T400" i="2"/>
  <c r="S400" i="2"/>
  <c r="I400" i="2"/>
  <c r="U399" i="2"/>
  <c r="T399" i="2"/>
  <c r="S399" i="2"/>
  <c r="I399" i="2"/>
  <c r="K399" i="2" s="1" a="1"/>
  <c r="K399" i="2" s="1"/>
  <c r="U398" i="2"/>
  <c r="T398" i="2"/>
  <c r="S398" i="2"/>
  <c r="I398" i="2"/>
  <c r="L398" i="2" s="1" a="1"/>
  <c r="L398" i="2" s="1"/>
  <c r="U397" i="2"/>
  <c r="T397" i="2"/>
  <c r="S397" i="2"/>
  <c r="I397" i="2"/>
  <c r="K397" i="2" s="1" a="1"/>
  <c r="K397" i="2" s="1"/>
  <c r="U396" i="2"/>
  <c r="T396" i="2"/>
  <c r="S396" i="2"/>
  <c r="I396" i="2"/>
  <c r="U395" i="2"/>
  <c r="T395" i="2"/>
  <c r="S395" i="2"/>
  <c r="I395" i="2"/>
  <c r="U394" i="2"/>
  <c r="T394" i="2"/>
  <c r="S394" i="2"/>
  <c r="I394" i="2"/>
  <c r="K394" i="2" s="1" a="1"/>
  <c r="K394" i="2" s="1"/>
  <c r="U393" i="2"/>
  <c r="T393" i="2"/>
  <c r="S393" i="2"/>
  <c r="I393" i="2"/>
  <c r="U392" i="2"/>
  <c r="T392" i="2"/>
  <c r="S392" i="2"/>
  <c r="X392" i="2" s="1"/>
  <c r="I392" i="2"/>
  <c r="L392" i="2" s="1" a="1"/>
  <c r="L392" i="2" s="1"/>
  <c r="U391" i="2"/>
  <c r="T391" i="2"/>
  <c r="S391" i="2"/>
  <c r="I391" i="2"/>
  <c r="K391" i="2" s="1" a="1"/>
  <c r="K391" i="2" s="1"/>
  <c r="U390" i="2"/>
  <c r="T390" i="2"/>
  <c r="S390" i="2"/>
  <c r="I390" i="2"/>
  <c r="J390" i="2" s="1"/>
  <c r="R390" i="2" s="1"/>
  <c r="U389" i="2"/>
  <c r="T389" i="2"/>
  <c r="S389" i="2"/>
  <c r="I389" i="2"/>
  <c r="K389" i="2" s="1" a="1"/>
  <c r="K389" i="2" s="1"/>
  <c r="U388" i="2"/>
  <c r="T388" i="2"/>
  <c r="S388" i="2"/>
  <c r="I388" i="2"/>
  <c r="L388" i="2" s="1" a="1"/>
  <c r="L388" i="2" s="1"/>
  <c r="U387" i="2"/>
  <c r="T387" i="2"/>
  <c r="S387" i="2"/>
  <c r="I387" i="2"/>
  <c r="U386" i="2"/>
  <c r="T386" i="2"/>
  <c r="S386" i="2"/>
  <c r="I386" i="2"/>
  <c r="L386" i="2" s="1" a="1"/>
  <c r="L386" i="2" s="1"/>
  <c r="U385" i="2"/>
  <c r="T385" i="2"/>
  <c r="S385" i="2"/>
  <c r="I385" i="2"/>
  <c r="U384" i="2"/>
  <c r="T384" i="2"/>
  <c r="S384" i="2"/>
  <c r="I384" i="2"/>
  <c r="J384" i="2" s="1"/>
  <c r="R384" i="2" s="1"/>
  <c r="U383" i="2"/>
  <c r="T383" i="2"/>
  <c r="S383" i="2"/>
  <c r="I383" i="2"/>
  <c r="K383" i="2" s="1" a="1"/>
  <c r="K383" i="2" s="1"/>
  <c r="U382" i="2"/>
  <c r="T382" i="2"/>
  <c r="S382" i="2"/>
  <c r="I382" i="2"/>
  <c r="L382" i="2" s="1" a="1"/>
  <c r="L382" i="2" s="1"/>
  <c r="U381" i="2"/>
  <c r="T381" i="2"/>
  <c r="S381" i="2"/>
  <c r="I381" i="2"/>
  <c r="K381" i="2" s="1" a="1"/>
  <c r="K381" i="2" s="1"/>
  <c r="U380" i="2"/>
  <c r="T380" i="2"/>
  <c r="S380" i="2"/>
  <c r="I380" i="2"/>
  <c r="U379" i="2"/>
  <c r="T379" i="2"/>
  <c r="S379" i="2"/>
  <c r="I379" i="2"/>
  <c r="K379" i="2" s="1" a="1"/>
  <c r="K379" i="2" s="1"/>
  <c r="U378" i="2"/>
  <c r="T378" i="2"/>
  <c r="S378" i="2"/>
  <c r="I378" i="2"/>
  <c r="K378" i="2" s="1" a="1"/>
  <c r="K378" i="2" s="1"/>
  <c r="U377" i="2"/>
  <c r="T377" i="2"/>
  <c r="S377" i="2"/>
  <c r="I377" i="2"/>
  <c r="U376" i="2"/>
  <c r="T376" i="2"/>
  <c r="S376" i="2"/>
  <c r="I376" i="2"/>
  <c r="J376" i="2" s="1"/>
  <c r="R376" i="2" s="1"/>
  <c r="U375" i="2"/>
  <c r="T375" i="2"/>
  <c r="S375" i="2"/>
  <c r="I375" i="2"/>
  <c r="K375" i="2" s="1" a="1"/>
  <c r="K375" i="2" s="1"/>
  <c r="U374" i="2"/>
  <c r="T374" i="2"/>
  <c r="S374" i="2"/>
  <c r="X374" i="2" s="1"/>
  <c r="I374" i="2"/>
  <c r="L374" i="2" s="1" a="1"/>
  <c r="L374" i="2" s="1"/>
  <c r="U373" i="2"/>
  <c r="T373" i="2"/>
  <c r="S373" i="2"/>
  <c r="I373" i="2"/>
  <c r="K373" i="2" s="1" a="1"/>
  <c r="K373" i="2" s="1"/>
  <c r="U372" i="2"/>
  <c r="T372" i="2"/>
  <c r="S372" i="2"/>
  <c r="I372" i="2"/>
  <c r="L372" i="2" s="1" a="1"/>
  <c r="L372" i="2" s="1"/>
  <c r="U371" i="2"/>
  <c r="T371" i="2"/>
  <c r="S371" i="2"/>
  <c r="I371" i="2"/>
  <c r="K371" i="2" s="1" a="1"/>
  <c r="K371" i="2" s="1"/>
  <c r="U370" i="2"/>
  <c r="T370" i="2"/>
  <c r="S370" i="2"/>
  <c r="I370" i="2"/>
  <c r="U369" i="2"/>
  <c r="T369" i="2"/>
  <c r="S369" i="2"/>
  <c r="I369" i="2"/>
  <c r="U368" i="2"/>
  <c r="T368" i="2"/>
  <c r="S368" i="2"/>
  <c r="I368" i="2"/>
  <c r="J368" i="2" s="1"/>
  <c r="R368" i="2" s="1"/>
  <c r="U367" i="2"/>
  <c r="T367" i="2"/>
  <c r="S367" i="2"/>
  <c r="I367" i="2"/>
  <c r="K367" i="2" s="1" a="1"/>
  <c r="K367" i="2" s="1"/>
  <c r="U366" i="2"/>
  <c r="T366" i="2"/>
  <c r="S366" i="2"/>
  <c r="I366" i="2"/>
  <c r="U365" i="2"/>
  <c r="T365" i="2"/>
  <c r="S365" i="2"/>
  <c r="I365" i="2"/>
  <c r="K365" i="2" s="1" a="1"/>
  <c r="K365" i="2" s="1"/>
  <c r="U364" i="2"/>
  <c r="T364" i="2"/>
  <c r="S364" i="2"/>
  <c r="I364" i="2"/>
  <c r="K364" i="2" s="1" a="1"/>
  <c r="K364" i="2" s="1"/>
  <c r="U363" i="2"/>
  <c r="T363" i="2"/>
  <c r="S363" i="2"/>
  <c r="I363" i="2"/>
  <c r="K363" i="2" s="1" a="1"/>
  <c r="K363" i="2" s="1"/>
  <c r="U362" i="2"/>
  <c r="T362" i="2"/>
  <c r="S362" i="2"/>
  <c r="I362" i="2"/>
  <c r="L362" i="2" s="1" a="1"/>
  <c r="L362" i="2" s="1"/>
  <c r="U361" i="2"/>
  <c r="T361" i="2"/>
  <c r="S361" i="2"/>
  <c r="I361" i="2"/>
  <c r="U360" i="2"/>
  <c r="T360" i="2"/>
  <c r="S360" i="2"/>
  <c r="I360" i="2"/>
  <c r="L360" i="2" s="1" a="1"/>
  <c r="L360" i="2" s="1"/>
  <c r="U359" i="2"/>
  <c r="T359" i="2"/>
  <c r="S359" i="2"/>
  <c r="I359" i="2"/>
  <c r="K359" i="2" s="1" a="1"/>
  <c r="K359" i="2" s="1"/>
  <c r="U358" i="2"/>
  <c r="T358" i="2"/>
  <c r="S358" i="2"/>
  <c r="I358" i="2"/>
  <c r="K358" i="2" s="1" a="1"/>
  <c r="K358" i="2" s="1"/>
  <c r="U357" i="2"/>
  <c r="T357" i="2"/>
  <c r="S357" i="2"/>
  <c r="I357" i="2"/>
  <c r="K357" i="2" s="1" a="1"/>
  <c r="K357" i="2" s="1"/>
  <c r="U356" i="2"/>
  <c r="T356" i="2"/>
  <c r="S356" i="2"/>
  <c r="I356" i="2"/>
  <c r="J356" i="2" s="1"/>
  <c r="R356" i="2" s="1"/>
  <c r="U355" i="2"/>
  <c r="T355" i="2"/>
  <c r="S355" i="2"/>
  <c r="I355" i="2"/>
  <c r="K355" i="2" s="1" a="1"/>
  <c r="K355" i="2" s="1"/>
  <c r="U354" i="2"/>
  <c r="T354" i="2"/>
  <c r="S354" i="2"/>
  <c r="I354" i="2"/>
  <c r="U353" i="2"/>
  <c r="T353" i="2"/>
  <c r="S353" i="2"/>
  <c r="I353" i="2"/>
  <c r="U352" i="2"/>
  <c r="T352" i="2"/>
  <c r="S352" i="2"/>
  <c r="I352" i="2"/>
  <c r="K352" i="2" s="1" a="1"/>
  <c r="K352" i="2" s="1"/>
  <c r="U351" i="2"/>
  <c r="T351" i="2"/>
  <c r="S351" i="2"/>
  <c r="I351" i="2"/>
  <c r="K351" i="2" s="1" a="1"/>
  <c r="K351" i="2" s="1"/>
  <c r="U350" i="2"/>
  <c r="T350" i="2"/>
  <c r="S350" i="2"/>
  <c r="X350" i="2" s="1"/>
  <c r="I350" i="2"/>
  <c r="L350" i="2" s="1" a="1"/>
  <c r="L350" i="2" s="1"/>
  <c r="U349" i="2"/>
  <c r="T349" i="2"/>
  <c r="S349" i="2"/>
  <c r="I349" i="2"/>
  <c r="K349" i="2" s="1" a="1"/>
  <c r="K349" i="2" s="1"/>
  <c r="U348" i="2"/>
  <c r="T348" i="2"/>
  <c r="S348" i="2"/>
  <c r="I348" i="2"/>
  <c r="U347" i="2"/>
  <c r="T347" i="2"/>
  <c r="S347" i="2"/>
  <c r="I347" i="2"/>
  <c r="K347" i="2" s="1" a="1"/>
  <c r="K347" i="2" s="1"/>
  <c r="U346" i="2"/>
  <c r="T346" i="2"/>
  <c r="S346" i="2"/>
  <c r="I346" i="2"/>
  <c r="L346" i="2" s="1" a="1"/>
  <c r="L346" i="2" s="1"/>
  <c r="U345" i="2"/>
  <c r="T345" i="2"/>
  <c r="S345" i="2"/>
  <c r="I345" i="2"/>
  <c r="U344" i="2"/>
  <c r="T344" i="2"/>
  <c r="S344" i="2"/>
  <c r="I344" i="2"/>
  <c r="U343" i="2"/>
  <c r="T343" i="2"/>
  <c r="S343" i="2"/>
  <c r="I343" i="2"/>
  <c r="K343" i="2" s="1" a="1"/>
  <c r="K343" i="2" s="1"/>
  <c r="U342" i="2"/>
  <c r="T342" i="2"/>
  <c r="S342" i="2"/>
  <c r="I342" i="2"/>
  <c r="K342" i="2" s="1" a="1"/>
  <c r="K342" i="2" s="1"/>
  <c r="U341" i="2"/>
  <c r="T341" i="2"/>
  <c r="S341" i="2"/>
  <c r="I341" i="2"/>
  <c r="K341" i="2" s="1" a="1"/>
  <c r="K341" i="2" s="1"/>
  <c r="U340" i="2"/>
  <c r="T340" i="2"/>
  <c r="S340" i="2"/>
  <c r="I340" i="2"/>
  <c r="J340" i="2" s="1"/>
  <c r="R340" i="2" s="1"/>
  <c r="U339" i="2"/>
  <c r="T339" i="2"/>
  <c r="S339" i="2"/>
  <c r="I339" i="2"/>
  <c r="K339" i="2" s="1" a="1"/>
  <c r="K339" i="2" s="1"/>
  <c r="U338" i="2"/>
  <c r="T338" i="2"/>
  <c r="S338" i="2"/>
  <c r="I338" i="2"/>
  <c r="U337" i="2"/>
  <c r="T337" i="2"/>
  <c r="S337" i="2"/>
  <c r="I337" i="2"/>
  <c r="U336" i="2"/>
  <c r="T336" i="2"/>
  <c r="S336" i="2"/>
  <c r="I336" i="2"/>
  <c r="K336" i="2" s="1" a="1"/>
  <c r="K336" i="2" s="1"/>
  <c r="U335" i="2"/>
  <c r="T335" i="2"/>
  <c r="S335" i="2"/>
  <c r="I335" i="2"/>
  <c r="K335" i="2" s="1" a="1"/>
  <c r="K335" i="2" s="1"/>
  <c r="U334" i="2"/>
  <c r="T334" i="2"/>
  <c r="S334" i="2"/>
  <c r="I334" i="2"/>
  <c r="L334" i="2" s="1" a="1"/>
  <c r="L334" i="2" s="1"/>
  <c r="U333" i="2"/>
  <c r="T333" i="2"/>
  <c r="S333" i="2"/>
  <c r="I333" i="2"/>
  <c r="K333" i="2" s="1" a="1"/>
  <c r="K333" i="2" s="1"/>
  <c r="U332" i="2"/>
  <c r="T332" i="2"/>
  <c r="S332" i="2"/>
  <c r="I332" i="2"/>
  <c r="U331" i="2"/>
  <c r="T331" i="2"/>
  <c r="S331" i="2"/>
  <c r="I331" i="2"/>
  <c r="K331" i="2" s="1" a="1"/>
  <c r="K331" i="2" s="1"/>
  <c r="U330" i="2"/>
  <c r="T330" i="2"/>
  <c r="S330" i="2"/>
  <c r="I330" i="2"/>
  <c r="L330" i="2" s="1" a="1"/>
  <c r="L330" i="2" s="1"/>
  <c r="U329" i="2"/>
  <c r="T329" i="2"/>
  <c r="S329" i="2"/>
  <c r="I329" i="2"/>
  <c r="K329" i="2" s="1" a="1"/>
  <c r="K329" i="2" s="1"/>
  <c r="U328" i="2"/>
  <c r="T328" i="2"/>
  <c r="S328" i="2"/>
  <c r="I328" i="2"/>
  <c r="K328" i="2" s="1" a="1"/>
  <c r="K328" i="2" s="1"/>
  <c r="U327" i="2"/>
  <c r="T327" i="2"/>
  <c r="S327" i="2"/>
  <c r="I327" i="2"/>
  <c r="K327" i="2" s="1" a="1"/>
  <c r="K327" i="2" s="1"/>
  <c r="U326" i="2"/>
  <c r="T326" i="2"/>
  <c r="S326" i="2"/>
  <c r="I326" i="2"/>
  <c r="L326" i="2" s="1" a="1"/>
  <c r="L326" i="2" s="1"/>
  <c r="U325" i="2"/>
  <c r="T325" i="2"/>
  <c r="S325" i="2"/>
  <c r="I325" i="2"/>
  <c r="K325" i="2" s="1" a="1"/>
  <c r="K325" i="2" s="1"/>
  <c r="U324" i="2"/>
  <c r="T324" i="2"/>
  <c r="S324" i="2"/>
  <c r="I324" i="2"/>
  <c r="U323" i="2"/>
  <c r="T323" i="2"/>
  <c r="S323" i="2"/>
  <c r="I323" i="2"/>
  <c r="K323" i="2" s="1" a="1"/>
  <c r="K323" i="2" s="1"/>
  <c r="U322" i="2"/>
  <c r="T322" i="2"/>
  <c r="S322" i="2"/>
  <c r="I322" i="2"/>
  <c r="L322" i="2" s="1" a="1"/>
  <c r="L322" i="2" s="1"/>
  <c r="U321" i="2"/>
  <c r="T321" i="2"/>
  <c r="S321" i="2"/>
  <c r="I321" i="2"/>
  <c r="U320" i="2"/>
  <c r="T320" i="2"/>
  <c r="S320" i="2"/>
  <c r="I320" i="2"/>
  <c r="K320" i="2" s="1" a="1"/>
  <c r="K320" i="2" s="1"/>
  <c r="U319" i="2"/>
  <c r="T319" i="2"/>
  <c r="S319" i="2"/>
  <c r="I319" i="2"/>
  <c r="U318" i="2"/>
  <c r="T318" i="2"/>
  <c r="S318" i="2"/>
  <c r="I318" i="2"/>
  <c r="L318" i="2" s="1" a="1"/>
  <c r="L318" i="2" s="1"/>
  <c r="U317" i="2"/>
  <c r="T317" i="2"/>
  <c r="S317" i="2"/>
  <c r="I317" i="2"/>
  <c r="K317" i="2" s="1" a="1"/>
  <c r="K317" i="2" s="1"/>
  <c r="U316" i="2"/>
  <c r="T316" i="2"/>
  <c r="S316" i="2"/>
  <c r="I316" i="2"/>
  <c r="K316" i="2" s="1" a="1"/>
  <c r="K316" i="2" s="1"/>
  <c r="U315" i="2"/>
  <c r="T315" i="2"/>
  <c r="S315" i="2"/>
  <c r="I315" i="2"/>
  <c r="J315" i="2" s="1"/>
  <c r="R315" i="2" s="1"/>
  <c r="U314" i="2"/>
  <c r="T314" i="2"/>
  <c r="S314" i="2"/>
  <c r="I314" i="2"/>
  <c r="U313" i="2"/>
  <c r="T313" i="2"/>
  <c r="S313" i="2"/>
  <c r="I313" i="2"/>
  <c r="J313" i="2" s="1"/>
  <c r="R313" i="2" s="1"/>
  <c r="U312" i="2"/>
  <c r="T312" i="2"/>
  <c r="S312" i="2"/>
  <c r="I312" i="2"/>
  <c r="U311" i="2"/>
  <c r="T311" i="2"/>
  <c r="S311" i="2"/>
  <c r="I311" i="2"/>
  <c r="U310" i="2"/>
  <c r="T310" i="2"/>
  <c r="S310" i="2"/>
  <c r="I310" i="2"/>
  <c r="L310" i="2" s="1" a="1"/>
  <c r="L310" i="2" s="1"/>
  <c r="U309" i="2"/>
  <c r="T309" i="2"/>
  <c r="S309" i="2"/>
  <c r="I309" i="2"/>
  <c r="J309" i="2" s="1"/>
  <c r="R309" i="2" s="1"/>
  <c r="U308" i="2"/>
  <c r="T308" i="2"/>
  <c r="S308" i="2"/>
  <c r="I308" i="2"/>
  <c r="K308" i="2" s="1" a="1"/>
  <c r="K308" i="2" s="1"/>
  <c r="U307" i="2"/>
  <c r="T307" i="2"/>
  <c r="S307" i="2"/>
  <c r="I307" i="2"/>
  <c r="J307" i="2" s="1"/>
  <c r="R307" i="2" s="1"/>
  <c r="U306" i="2"/>
  <c r="T306" i="2"/>
  <c r="S306" i="2"/>
  <c r="I306" i="2"/>
  <c r="K306" i="2" s="1" a="1"/>
  <c r="K306" i="2" s="1"/>
  <c r="U305" i="2"/>
  <c r="T305" i="2"/>
  <c r="S305" i="2"/>
  <c r="I305" i="2"/>
  <c r="J305" i="2" s="1"/>
  <c r="R305" i="2" s="1"/>
  <c r="U304" i="2"/>
  <c r="T304" i="2"/>
  <c r="S304" i="2"/>
  <c r="I304" i="2"/>
  <c r="U303" i="2"/>
  <c r="T303" i="2"/>
  <c r="S303" i="2"/>
  <c r="I303" i="2"/>
  <c r="J303" i="2" s="1"/>
  <c r="R303" i="2" s="1"/>
  <c r="U302" i="2"/>
  <c r="T302" i="2"/>
  <c r="S302" i="2"/>
  <c r="I302" i="2"/>
  <c r="L302" i="2" s="1" a="1"/>
  <c r="L302" i="2" s="1"/>
  <c r="U301" i="2"/>
  <c r="T301" i="2"/>
  <c r="S301" i="2"/>
  <c r="I301" i="2"/>
  <c r="U300" i="2"/>
  <c r="T300" i="2"/>
  <c r="S300" i="2"/>
  <c r="I300" i="2"/>
  <c r="K300" i="2" s="1" a="1"/>
  <c r="K300" i="2" s="1"/>
  <c r="U299" i="2"/>
  <c r="T299" i="2"/>
  <c r="S299" i="2"/>
  <c r="I299" i="2"/>
  <c r="J299" i="2" s="1"/>
  <c r="R299" i="2" s="1"/>
  <c r="U298" i="2"/>
  <c r="T298" i="2"/>
  <c r="S298" i="2"/>
  <c r="I298" i="2"/>
  <c r="U297" i="2"/>
  <c r="T297" i="2"/>
  <c r="S297" i="2"/>
  <c r="I297" i="2"/>
  <c r="U296" i="2"/>
  <c r="T296" i="2"/>
  <c r="S296" i="2"/>
  <c r="I296" i="2"/>
  <c r="U295" i="2"/>
  <c r="T295" i="2"/>
  <c r="S295" i="2"/>
  <c r="I295" i="2"/>
  <c r="J295" i="2" s="1"/>
  <c r="R295" i="2" s="1"/>
  <c r="U294" i="2"/>
  <c r="T294" i="2"/>
  <c r="S294" i="2"/>
  <c r="I294" i="2"/>
  <c r="L294" i="2" s="1" a="1"/>
  <c r="L294" i="2" s="1"/>
  <c r="U293" i="2"/>
  <c r="T293" i="2"/>
  <c r="S293" i="2"/>
  <c r="I293" i="2"/>
  <c r="J293" i="2" s="1"/>
  <c r="R293" i="2" s="1"/>
  <c r="U292" i="2"/>
  <c r="T292" i="2"/>
  <c r="S292" i="2"/>
  <c r="I292" i="2"/>
  <c r="K292" i="2" s="1" a="1"/>
  <c r="K292" i="2" s="1"/>
  <c r="U291" i="2"/>
  <c r="T291" i="2"/>
  <c r="S291" i="2"/>
  <c r="I291" i="2"/>
  <c r="U290" i="2"/>
  <c r="T290" i="2"/>
  <c r="S290" i="2"/>
  <c r="X290" i="2" s="1"/>
  <c r="I290" i="2"/>
  <c r="U289" i="2"/>
  <c r="T289" i="2"/>
  <c r="S289" i="2"/>
  <c r="I289" i="2"/>
  <c r="U288" i="2"/>
  <c r="T288" i="2"/>
  <c r="S288" i="2"/>
  <c r="I288" i="2"/>
  <c r="K288" i="2" s="1" a="1"/>
  <c r="K288" i="2" s="1"/>
  <c r="U287" i="2"/>
  <c r="T287" i="2"/>
  <c r="S287" i="2"/>
  <c r="I287" i="2"/>
  <c r="U286" i="2"/>
  <c r="T286" i="2"/>
  <c r="S286" i="2"/>
  <c r="I286" i="2"/>
  <c r="U285" i="2"/>
  <c r="T285" i="2"/>
  <c r="S285" i="2"/>
  <c r="I285" i="2"/>
  <c r="U284" i="2"/>
  <c r="T284" i="2"/>
  <c r="S284" i="2"/>
  <c r="I284" i="2"/>
  <c r="L284" i="2" s="1" a="1"/>
  <c r="L284" i="2" s="1"/>
  <c r="U283" i="2"/>
  <c r="T283" i="2"/>
  <c r="S283" i="2"/>
  <c r="I283" i="2"/>
  <c r="U282" i="2"/>
  <c r="T282" i="2"/>
  <c r="S282" i="2"/>
  <c r="I282" i="2"/>
  <c r="L282" i="2" s="1" a="1"/>
  <c r="L282" i="2" s="1"/>
  <c r="U281" i="2"/>
  <c r="T281" i="2"/>
  <c r="S281" i="2"/>
  <c r="I281" i="2"/>
  <c r="U280" i="2"/>
  <c r="T280" i="2"/>
  <c r="S280" i="2"/>
  <c r="I280" i="2"/>
  <c r="L280" i="2" s="1" a="1"/>
  <c r="L280" i="2" s="1"/>
  <c r="U279" i="2"/>
  <c r="T279" i="2"/>
  <c r="S279" i="2"/>
  <c r="I279" i="2"/>
  <c r="U278" i="2"/>
  <c r="T278" i="2"/>
  <c r="S278" i="2"/>
  <c r="X278" i="2" s="1"/>
  <c r="I278" i="2"/>
  <c r="J278" i="2" s="1"/>
  <c r="R278" i="2" s="1"/>
  <c r="U277" i="2"/>
  <c r="T277" i="2"/>
  <c r="S277" i="2"/>
  <c r="I277" i="2"/>
  <c r="U276" i="2"/>
  <c r="T276" i="2"/>
  <c r="S276" i="2"/>
  <c r="I276" i="2"/>
  <c r="U275" i="2"/>
  <c r="T275" i="2"/>
  <c r="S275" i="2"/>
  <c r="I275" i="2"/>
  <c r="U274" i="2"/>
  <c r="T274" i="2"/>
  <c r="S274" i="2"/>
  <c r="I274" i="2"/>
  <c r="K274" i="2" s="1" a="1"/>
  <c r="K274" i="2" s="1"/>
  <c r="U273" i="2"/>
  <c r="T273" i="2"/>
  <c r="S273" i="2"/>
  <c r="I273" i="2"/>
  <c r="U272" i="2"/>
  <c r="T272" i="2"/>
  <c r="S272" i="2"/>
  <c r="I272" i="2"/>
  <c r="J272" i="2" s="1"/>
  <c r="R272" i="2" s="1"/>
  <c r="U271" i="2"/>
  <c r="T271" i="2"/>
  <c r="S271" i="2"/>
  <c r="I271" i="2"/>
  <c r="U270" i="2"/>
  <c r="T270" i="2"/>
  <c r="S270" i="2"/>
  <c r="I270" i="2"/>
  <c r="K270" i="2" s="1" a="1"/>
  <c r="K270" i="2" s="1"/>
  <c r="U269" i="2"/>
  <c r="T269" i="2"/>
  <c r="S269" i="2"/>
  <c r="I269" i="2"/>
  <c r="U268" i="2"/>
  <c r="T268" i="2"/>
  <c r="S268" i="2"/>
  <c r="I268" i="2"/>
  <c r="U267" i="2"/>
  <c r="T267" i="2"/>
  <c r="S267" i="2"/>
  <c r="I267" i="2"/>
  <c r="U266" i="2"/>
  <c r="T266" i="2"/>
  <c r="S266" i="2"/>
  <c r="I266" i="2"/>
  <c r="L266" i="2" s="1" a="1"/>
  <c r="L266" i="2" s="1"/>
  <c r="U265" i="2"/>
  <c r="T265" i="2"/>
  <c r="S265" i="2"/>
  <c r="I265" i="2"/>
  <c r="U264" i="2"/>
  <c r="T264" i="2"/>
  <c r="S264" i="2"/>
  <c r="I264" i="2"/>
  <c r="L264" i="2" s="1" a="1"/>
  <c r="L264" i="2" s="1"/>
  <c r="U263" i="2"/>
  <c r="T263" i="2"/>
  <c r="S263" i="2"/>
  <c r="I263" i="2"/>
  <c r="U262" i="2"/>
  <c r="T262" i="2"/>
  <c r="S262" i="2"/>
  <c r="I262" i="2"/>
  <c r="L262" i="2" s="1" a="1"/>
  <c r="L262" i="2" s="1"/>
  <c r="U261" i="2"/>
  <c r="T261" i="2"/>
  <c r="S261" i="2"/>
  <c r="I261" i="2"/>
  <c r="U260" i="2"/>
  <c r="T260" i="2"/>
  <c r="S260" i="2"/>
  <c r="I260" i="2"/>
  <c r="K260" i="2" s="1" a="1"/>
  <c r="K260" i="2" s="1"/>
  <c r="U259" i="2"/>
  <c r="T259" i="2"/>
  <c r="S259" i="2"/>
  <c r="I259" i="2"/>
  <c r="U258" i="2"/>
  <c r="T258" i="2"/>
  <c r="S258" i="2"/>
  <c r="X258" i="2" s="1"/>
  <c r="I258" i="2"/>
  <c r="U257" i="2"/>
  <c r="T257" i="2"/>
  <c r="S257" i="2"/>
  <c r="I257" i="2"/>
  <c r="U256" i="2"/>
  <c r="T256" i="2"/>
  <c r="S256" i="2"/>
  <c r="I256" i="2"/>
  <c r="K256" i="2" s="1" a="1"/>
  <c r="K256" i="2" s="1"/>
  <c r="U255" i="2"/>
  <c r="T255" i="2"/>
  <c r="S255" i="2"/>
  <c r="I255" i="2"/>
  <c r="U254" i="2"/>
  <c r="T254" i="2"/>
  <c r="S254" i="2"/>
  <c r="I254" i="2"/>
  <c r="J254" i="2" s="1"/>
  <c r="R254" i="2" s="1"/>
  <c r="U253" i="2"/>
  <c r="T253" i="2"/>
  <c r="S253" i="2"/>
  <c r="I253" i="2"/>
  <c r="U252" i="2"/>
  <c r="T252" i="2"/>
  <c r="S252" i="2"/>
  <c r="I252" i="2"/>
  <c r="L252" i="2" s="1" a="1"/>
  <c r="L252" i="2" s="1"/>
  <c r="U251" i="2"/>
  <c r="T251" i="2"/>
  <c r="S251" i="2"/>
  <c r="I251" i="2"/>
  <c r="U250" i="2"/>
  <c r="T250" i="2"/>
  <c r="S250" i="2"/>
  <c r="I250" i="2"/>
  <c r="U249" i="2"/>
  <c r="T249" i="2"/>
  <c r="S249" i="2"/>
  <c r="I249" i="2"/>
  <c r="U248" i="2"/>
  <c r="T248" i="2"/>
  <c r="S248" i="2"/>
  <c r="I248" i="2"/>
  <c r="L248" i="2" s="1" a="1"/>
  <c r="L248" i="2" s="1"/>
  <c r="U247" i="2"/>
  <c r="T247" i="2"/>
  <c r="S247" i="2"/>
  <c r="I247" i="2"/>
  <c r="U246" i="2"/>
  <c r="T246" i="2"/>
  <c r="S246" i="2"/>
  <c r="I246" i="2"/>
  <c r="K246" i="2" s="1" a="1"/>
  <c r="K246" i="2" s="1"/>
  <c r="U245" i="2"/>
  <c r="T245" i="2"/>
  <c r="S245" i="2"/>
  <c r="I245" i="2"/>
  <c r="U244" i="2"/>
  <c r="T244" i="2"/>
  <c r="S244" i="2"/>
  <c r="I244" i="2"/>
  <c r="U243" i="2"/>
  <c r="T243" i="2"/>
  <c r="S243" i="2"/>
  <c r="I243" i="2"/>
  <c r="U242" i="2"/>
  <c r="T242" i="2"/>
  <c r="S242" i="2"/>
  <c r="X242" i="2" s="1"/>
  <c r="I242" i="2"/>
  <c r="K242" i="2" s="1" a="1"/>
  <c r="K242" i="2" s="1"/>
  <c r="U241" i="2"/>
  <c r="T241" i="2"/>
  <c r="S241" i="2"/>
  <c r="I241" i="2"/>
  <c r="U240" i="2"/>
  <c r="T240" i="2"/>
  <c r="S240" i="2"/>
  <c r="I240" i="2"/>
  <c r="U239" i="2"/>
  <c r="T239" i="2"/>
  <c r="S239" i="2"/>
  <c r="I239" i="2"/>
  <c r="U238" i="2"/>
  <c r="T238" i="2"/>
  <c r="S238" i="2"/>
  <c r="I238" i="2"/>
  <c r="U237" i="2"/>
  <c r="T237" i="2"/>
  <c r="S237" i="2"/>
  <c r="I237" i="2"/>
  <c r="U236" i="2"/>
  <c r="T236" i="2"/>
  <c r="S236" i="2"/>
  <c r="I236" i="2"/>
  <c r="J236" i="2" s="1"/>
  <c r="R236" i="2" s="1"/>
  <c r="U235" i="2"/>
  <c r="T235" i="2"/>
  <c r="S235" i="2"/>
  <c r="I235" i="2"/>
  <c r="U234" i="2"/>
  <c r="T234" i="2"/>
  <c r="S234" i="2"/>
  <c r="I234" i="2"/>
  <c r="L234" i="2" s="1" a="1"/>
  <c r="L234" i="2" s="1"/>
  <c r="U233" i="2"/>
  <c r="T233" i="2"/>
  <c r="S233" i="2"/>
  <c r="I233" i="2"/>
  <c r="U232" i="2"/>
  <c r="T232" i="2"/>
  <c r="S232" i="2"/>
  <c r="I232" i="2"/>
  <c r="L232" i="2" s="1" a="1"/>
  <c r="L232" i="2" s="1"/>
  <c r="U231" i="2"/>
  <c r="T231" i="2"/>
  <c r="S231" i="2"/>
  <c r="I231" i="2"/>
  <c r="U230" i="2"/>
  <c r="T230" i="2"/>
  <c r="S230" i="2"/>
  <c r="I230" i="2"/>
  <c r="U229" i="2"/>
  <c r="T229" i="2"/>
  <c r="S229" i="2"/>
  <c r="I229" i="2"/>
  <c r="U228" i="2"/>
  <c r="T228" i="2"/>
  <c r="S228" i="2"/>
  <c r="I228" i="2"/>
  <c r="K228" i="2" s="1" a="1"/>
  <c r="K228" i="2" s="1"/>
  <c r="U227" i="2"/>
  <c r="T227" i="2"/>
  <c r="S227" i="2"/>
  <c r="I227" i="2"/>
  <c r="U226" i="2"/>
  <c r="T226" i="2"/>
  <c r="S226" i="2"/>
  <c r="I226" i="2"/>
  <c r="U225" i="2"/>
  <c r="T225" i="2"/>
  <c r="S225" i="2"/>
  <c r="I225" i="2"/>
  <c r="U224" i="2"/>
  <c r="T224" i="2"/>
  <c r="S224" i="2"/>
  <c r="I224" i="2"/>
  <c r="K224" i="2" s="1" a="1"/>
  <c r="K224" i="2" s="1"/>
  <c r="U223" i="2"/>
  <c r="T223" i="2"/>
  <c r="S223" i="2"/>
  <c r="I223" i="2"/>
  <c r="U222" i="2"/>
  <c r="T222" i="2"/>
  <c r="S222" i="2"/>
  <c r="I222" i="2"/>
  <c r="J222" i="2" s="1"/>
  <c r="R222" i="2" s="1"/>
  <c r="U221" i="2"/>
  <c r="T221" i="2"/>
  <c r="S221" i="2"/>
  <c r="I221" i="2"/>
  <c r="U220" i="2"/>
  <c r="T220" i="2"/>
  <c r="S220" i="2"/>
  <c r="I220" i="2"/>
  <c r="L220" i="2" s="1" a="1"/>
  <c r="L220" i="2" s="1"/>
  <c r="U219" i="2"/>
  <c r="T219" i="2"/>
  <c r="S219" i="2"/>
  <c r="I219" i="2"/>
  <c r="U218" i="2"/>
  <c r="T218" i="2"/>
  <c r="S218" i="2"/>
  <c r="I218" i="2"/>
  <c r="K218" i="2" s="1" a="1"/>
  <c r="K218" i="2" s="1"/>
  <c r="U217" i="2"/>
  <c r="T217" i="2"/>
  <c r="S217" i="2"/>
  <c r="I217" i="2"/>
  <c r="J217" i="2" s="1"/>
  <c r="R217" i="2" s="1"/>
  <c r="U216" i="2"/>
  <c r="T216" i="2"/>
  <c r="S216" i="2"/>
  <c r="I216" i="2"/>
  <c r="K216" i="2" s="1" a="1"/>
  <c r="K216" i="2" s="1"/>
  <c r="U215" i="2"/>
  <c r="T215" i="2"/>
  <c r="S215" i="2"/>
  <c r="I215" i="2"/>
  <c r="U214" i="2"/>
  <c r="T214" i="2"/>
  <c r="S214" i="2"/>
  <c r="I214" i="2"/>
  <c r="K214" i="2" s="1" a="1"/>
  <c r="K214" i="2" s="1"/>
  <c r="U213" i="2"/>
  <c r="T213" i="2"/>
  <c r="S213" i="2"/>
  <c r="I213" i="2"/>
  <c r="J213" i="2" s="1"/>
  <c r="R213" i="2" s="1"/>
  <c r="U212" i="2"/>
  <c r="T212" i="2"/>
  <c r="S212" i="2"/>
  <c r="I212" i="2"/>
  <c r="U211" i="2"/>
  <c r="T211" i="2"/>
  <c r="S211" i="2"/>
  <c r="I211" i="2"/>
  <c r="U210" i="2"/>
  <c r="T210" i="2"/>
  <c r="S210" i="2"/>
  <c r="I210" i="2"/>
  <c r="U209" i="2"/>
  <c r="T209" i="2"/>
  <c r="S209" i="2"/>
  <c r="I209" i="2"/>
  <c r="J209" i="2" s="1"/>
  <c r="R209" i="2" s="1"/>
  <c r="U208" i="2"/>
  <c r="T208" i="2"/>
  <c r="S208" i="2"/>
  <c r="I208" i="2"/>
  <c r="J208" i="2" s="1"/>
  <c r="R208" i="2" s="1"/>
  <c r="U207" i="2"/>
  <c r="T207" i="2"/>
  <c r="S207" i="2"/>
  <c r="I207" i="2"/>
  <c r="U206" i="2"/>
  <c r="T206" i="2"/>
  <c r="S206" i="2"/>
  <c r="I206" i="2"/>
  <c r="L206" i="2" s="1" a="1"/>
  <c r="L206" i="2" s="1"/>
  <c r="U205" i="2"/>
  <c r="T205" i="2"/>
  <c r="S205" i="2"/>
  <c r="I205" i="2"/>
  <c r="J205" i="2" s="1"/>
  <c r="R205" i="2" s="1"/>
  <c r="U204" i="2"/>
  <c r="T204" i="2"/>
  <c r="S204" i="2"/>
  <c r="I204" i="2"/>
  <c r="L204" i="2" s="1" a="1"/>
  <c r="L204" i="2" s="1"/>
  <c r="U203" i="2"/>
  <c r="T203" i="2"/>
  <c r="S203" i="2"/>
  <c r="I203" i="2"/>
  <c r="U202" i="2"/>
  <c r="T202" i="2"/>
  <c r="S202" i="2"/>
  <c r="I202" i="2"/>
  <c r="U201" i="2"/>
  <c r="T201" i="2"/>
  <c r="S201" i="2"/>
  <c r="I201" i="2"/>
  <c r="J201" i="2" s="1"/>
  <c r="R201" i="2" s="1"/>
  <c r="U200" i="2"/>
  <c r="T200" i="2"/>
  <c r="S200" i="2"/>
  <c r="I200" i="2"/>
  <c r="K200" i="2" s="1" a="1"/>
  <c r="K200" i="2" s="1"/>
  <c r="U199" i="2"/>
  <c r="T199" i="2"/>
  <c r="S199" i="2"/>
  <c r="I199" i="2"/>
  <c r="U198" i="2"/>
  <c r="T198" i="2"/>
  <c r="S198" i="2"/>
  <c r="I198" i="2"/>
  <c r="U197" i="2"/>
  <c r="T197" i="2"/>
  <c r="S197" i="2"/>
  <c r="I197" i="2"/>
  <c r="J197" i="2" s="1"/>
  <c r="R197" i="2" s="1"/>
  <c r="U196" i="2"/>
  <c r="T196" i="2"/>
  <c r="S196" i="2"/>
  <c r="I196" i="2"/>
  <c r="U195" i="2"/>
  <c r="T195" i="2"/>
  <c r="S195" i="2"/>
  <c r="I195" i="2"/>
  <c r="U194" i="2"/>
  <c r="T194" i="2"/>
  <c r="S194" i="2"/>
  <c r="X194" i="2" s="1"/>
  <c r="I194" i="2"/>
  <c r="J194" i="2" s="1"/>
  <c r="R194" i="2" s="1"/>
  <c r="U193" i="2"/>
  <c r="T193" i="2"/>
  <c r="S193" i="2"/>
  <c r="I193" i="2"/>
  <c r="J193" i="2" s="1"/>
  <c r="R193" i="2" s="1"/>
  <c r="U192" i="2"/>
  <c r="T192" i="2"/>
  <c r="S192" i="2"/>
  <c r="I192" i="2"/>
  <c r="K192" i="2" s="1" a="1"/>
  <c r="K192" i="2" s="1"/>
  <c r="U191" i="2"/>
  <c r="T191" i="2"/>
  <c r="S191" i="2"/>
  <c r="I191" i="2"/>
  <c r="J191" i="2" s="1"/>
  <c r="R191" i="2" s="1"/>
  <c r="U190" i="2"/>
  <c r="T190" i="2"/>
  <c r="S190" i="2"/>
  <c r="I190" i="2"/>
  <c r="K190" i="2" s="1" a="1"/>
  <c r="K190" i="2" s="1"/>
  <c r="U189" i="2"/>
  <c r="T189" i="2"/>
  <c r="S189" i="2"/>
  <c r="I189" i="2"/>
  <c r="J189" i="2" s="1"/>
  <c r="R189" i="2" s="1"/>
  <c r="U188" i="2"/>
  <c r="T188" i="2"/>
  <c r="S188" i="2"/>
  <c r="I188" i="2"/>
  <c r="L188" i="2" s="1" a="1"/>
  <c r="L188" i="2" s="1"/>
  <c r="U187" i="2"/>
  <c r="T187" i="2"/>
  <c r="S187" i="2"/>
  <c r="I187" i="2"/>
  <c r="U186" i="2"/>
  <c r="T186" i="2"/>
  <c r="S186" i="2"/>
  <c r="I186" i="2"/>
  <c r="L186" i="2" s="1" a="1"/>
  <c r="L186" i="2" s="1"/>
  <c r="U185" i="2"/>
  <c r="T185" i="2"/>
  <c r="S185" i="2"/>
  <c r="I185" i="2"/>
  <c r="J185" i="2" s="1"/>
  <c r="R185" i="2" s="1"/>
  <c r="U184" i="2"/>
  <c r="T184" i="2"/>
  <c r="S184" i="2"/>
  <c r="I184" i="2"/>
  <c r="K184" i="2" s="1" a="1"/>
  <c r="K184" i="2" s="1"/>
  <c r="U183" i="2"/>
  <c r="T183" i="2"/>
  <c r="S183" i="2"/>
  <c r="I183" i="2"/>
  <c r="U182" i="2"/>
  <c r="T182" i="2"/>
  <c r="S182" i="2"/>
  <c r="I182" i="2"/>
  <c r="U181" i="2"/>
  <c r="T181" i="2"/>
  <c r="S181" i="2"/>
  <c r="I181" i="2"/>
  <c r="J181" i="2" s="1"/>
  <c r="R181" i="2" s="1"/>
  <c r="U180" i="2"/>
  <c r="T180" i="2"/>
  <c r="S180" i="2"/>
  <c r="I180" i="2"/>
  <c r="U179" i="2"/>
  <c r="T179" i="2"/>
  <c r="S179" i="2"/>
  <c r="I179" i="2"/>
  <c r="U178" i="2"/>
  <c r="T178" i="2"/>
  <c r="S178" i="2"/>
  <c r="J178" i="2"/>
  <c r="R178" i="2" s="1"/>
  <c r="I178" i="2"/>
  <c r="K178" i="2" s="1" a="1"/>
  <c r="K178" i="2" s="1"/>
  <c r="U177" i="2"/>
  <c r="T177" i="2"/>
  <c r="S177" i="2"/>
  <c r="I177" i="2"/>
  <c r="J177" i="2" s="1"/>
  <c r="R177" i="2" s="1"/>
  <c r="U176" i="2"/>
  <c r="T176" i="2"/>
  <c r="S176" i="2"/>
  <c r="I176" i="2"/>
  <c r="U175" i="2"/>
  <c r="T175" i="2"/>
  <c r="S175" i="2"/>
  <c r="I175" i="2"/>
  <c r="J175" i="2" s="1"/>
  <c r="R175" i="2" s="1"/>
  <c r="U174" i="2"/>
  <c r="T174" i="2"/>
  <c r="S174" i="2"/>
  <c r="I174" i="2"/>
  <c r="U173" i="2"/>
  <c r="T173" i="2"/>
  <c r="S173" i="2"/>
  <c r="I173" i="2"/>
  <c r="J173" i="2" s="1"/>
  <c r="R173" i="2" s="1"/>
  <c r="U172" i="2"/>
  <c r="T172" i="2"/>
  <c r="S172" i="2"/>
  <c r="I172" i="2"/>
  <c r="K172" i="2" s="1" a="1"/>
  <c r="K172" i="2" s="1"/>
  <c r="U171" i="2"/>
  <c r="T171" i="2"/>
  <c r="S171" i="2"/>
  <c r="I171" i="2"/>
  <c r="U170" i="2"/>
  <c r="T170" i="2"/>
  <c r="S170" i="2"/>
  <c r="I170" i="2"/>
  <c r="L170" i="2" s="1" a="1"/>
  <c r="L170" i="2" s="1"/>
  <c r="U169" i="2"/>
  <c r="T169" i="2"/>
  <c r="S169" i="2"/>
  <c r="I169" i="2"/>
  <c r="J169" i="2" s="1"/>
  <c r="R169" i="2" s="1"/>
  <c r="U168" i="2"/>
  <c r="T168" i="2"/>
  <c r="S168" i="2"/>
  <c r="I168" i="2"/>
  <c r="U167" i="2"/>
  <c r="T167" i="2"/>
  <c r="S167" i="2"/>
  <c r="I167" i="2"/>
  <c r="U166" i="2"/>
  <c r="T166" i="2"/>
  <c r="S166" i="2"/>
  <c r="I166" i="2"/>
  <c r="U165" i="2"/>
  <c r="T165" i="2"/>
  <c r="S165" i="2"/>
  <c r="I165" i="2"/>
  <c r="J165" i="2" s="1"/>
  <c r="R165" i="2" s="1"/>
  <c r="U164" i="2"/>
  <c r="T164" i="2"/>
  <c r="S164" i="2"/>
  <c r="I164" i="2"/>
  <c r="U163" i="2"/>
  <c r="T163" i="2"/>
  <c r="S163" i="2"/>
  <c r="I163" i="2"/>
  <c r="U162" i="2"/>
  <c r="T162" i="2"/>
  <c r="S162" i="2"/>
  <c r="I162" i="2"/>
  <c r="U161" i="2"/>
  <c r="T161" i="2"/>
  <c r="S161" i="2"/>
  <c r="I161" i="2"/>
  <c r="J161" i="2" s="1"/>
  <c r="R161" i="2" s="1"/>
  <c r="U160" i="2"/>
  <c r="T160" i="2"/>
  <c r="S160" i="2"/>
  <c r="I160" i="2"/>
  <c r="K160" i="2" s="1" a="1"/>
  <c r="K160" i="2" s="1"/>
  <c r="U159" i="2"/>
  <c r="T159" i="2"/>
  <c r="S159" i="2"/>
  <c r="I159" i="2"/>
  <c r="J159" i="2" s="1"/>
  <c r="R159" i="2" s="1"/>
  <c r="U158" i="2"/>
  <c r="T158" i="2"/>
  <c r="S158" i="2"/>
  <c r="I158" i="2"/>
  <c r="J158" i="2" s="1"/>
  <c r="R158" i="2" s="1"/>
  <c r="U157" i="2"/>
  <c r="T157" i="2"/>
  <c r="S157" i="2"/>
  <c r="I157" i="2"/>
  <c r="J157" i="2" s="1"/>
  <c r="R157" i="2" s="1"/>
  <c r="U156" i="2"/>
  <c r="T156" i="2"/>
  <c r="S156" i="2"/>
  <c r="I156" i="2"/>
  <c r="U155" i="2"/>
  <c r="T155" i="2"/>
  <c r="S155" i="2"/>
  <c r="I155" i="2"/>
  <c r="U154" i="2"/>
  <c r="T154" i="2"/>
  <c r="S154" i="2"/>
  <c r="I154" i="2"/>
  <c r="L154" i="2" s="1" a="1"/>
  <c r="L154" i="2" s="1"/>
  <c r="U153" i="2"/>
  <c r="T153" i="2"/>
  <c r="S153" i="2"/>
  <c r="I153" i="2"/>
  <c r="J153" i="2" s="1"/>
  <c r="R153" i="2" s="1"/>
  <c r="U152" i="2"/>
  <c r="T152" i="2"/>
  <c r="S152" i="2"/>
  <c r="I152" i="2"/>
  <c r="K152" i="2" s="1" a="1"/>
  <c r="K152" i="2" s="1"/>
  <c r="U151" i="2"/>
  <c r="T151" i="2"/>
  <c r="S151" i="2"/>
  <c r="I151" i="2"/>
  <c r="U150" i="2"/>
  <c r="T150" i="2"/>
  <c r="S150" i="2"/>
  <c r="I150" i="2"/>
  <c r="U149" i="2"/>
  <c r="T149" i="2"/>
  <c r="S149" i="2"/>
  <c r="I149" i="2"/>
  <c r="J149" i="2" s="1"/>
  <c r="R149" i="2" s="1"/>
  <c r="U148" i="2"/>
  <c r="T148" i="2"/>
  <c r="S148" i="2"/>
  <c r="I148" i="2"/>
  <c r="K148" i="2" s="1" a="1"/>
  <c r="K148" i="2" s="1"/>
  <c r="U147" i="2"/>
  <c r="T147" i="2"/>
  <c r="S147" i="2"/>
  <c r="I147" i="2"/>
  <c r="U146" i="2"/>
  <c r="T146" i="2"/>
  <c r="S146" i="2"/>
  <c r="I146" i="2"/>
  <c r="U145" i="2"/>
  <c r="T145" i="2"/>
  <c r="S145" i="2"/>
  <c r="I145" i="2"/>
  <c r="J145" i="2" s="1"/>
  <c r="R145" i="2" s="1"/>
  <c r="U144" i="2"/>
  <c r="T144" i="2"/>
  <c r="S144" i="2"/>
  <c r="I144" i="2"/>
  <c r="K144" i="2" s="1" a="1"/>
  <c r="K144" i="2" s="1"/>
  <c r="U143" i="2"/>
  <c r="T143" i="2"/>
  <c r="S143" i="2"/>
  <c r="I143" i="2"/>
  <c r="J143" i="2" s="1"/>
  <c r="R143" i="2" s="1"/>
  <c r="U142" i="2"/>
  <c r="T142" i="2"/>
  <c r="S142" i="2"/>
  <c r="I142" i="2"/>
  <c r="K142" i="2" s="1" a="1"/>
  <c r="K142" i="2" s="1"/>
  <c r="U141" i="2"/>
  <c r="T141" i="2"/>
  <c r="S141" i="2"/>
  <c r="I141" i="2"/>
  <c r="J141" i="2" s="1"/>
  <c r="R141" i="2" s="1"/>
  <c r="U140" i="2"/>
  <c r="T140" i="2"/>
  <c r="S140" i="2"/>
  <c r="I140" i="2"/>
  <c r="K140" i="2" s="1" a="1"/>
  <c r="K140" i="2" s="1"/>
  <c r="U139" i="2"/>
  <c r="T139" i="2"/>
  <c r="S139" i="2"/>
  <c r="I139" i="2"/>
  <c r="U138" i="2"/>
  <c r="T138" i="2"/>
  <c r="S138" i="2"/>
  <c r="I138" i="2"/>
  <c r="U137" i="2"/>
  <c r="T137" i="2"/>
  <c r="S137" i="2"/>
  <c r="I137" i="2"/>
  <c r="J137" i="2" s="1"/>
  <c r="R137" i="2" s="1"/>
  <c r="U136" i="2"/>
  <c r="T136" i="2"/>
  <c r="S136" i="2"/>
  <c r="I136" i="2"/>
  <c r="K136" i="2" s="1" a="1"/>
  <c r="K136" i="2" s="1"/>
  <c r="U135" i="2"/>
  <c r="T135" i="2"/>
  <c r="S135" i="2"/>
  <c r="I135" i="2"/>
  <c r="U134" i="2"/>
  <c r="T134" i="2"/>
  <c r="S134" i="2"/>
  <c r="I134" i="2"/>
  <c r="J134" i="2" s="1"/>
  <c r="R134" i="2" s="1"/>
  <c r="U133" i="2"/>
  <c r="T133" i="2"/>
  <c r="S133" i="2"/>
  <c r="I133" i="2"/>
  <c r="J133" i="2" s="1"/>
  <c r="R133" i="2" s="1"/>
  <c r="U132" i="2"/>
  <c r="T132" i="2"/>
  <c r="S132" i="2"/>
  <c r="I132" i="2"/>
  <c r="L132" i="2" s="1" a="1"/>
  <c r="L132" i="2" s="1"/>
  <c r="U131" i="2"/>
  <c r="T131" i="2"/>
  <c r="S131" i="2"/>
  <c r="I131" i="2"/>
  <c r="U130" i="2"/>
  <c r="T130" i="2"/>
  <c r="S130" i="2"/>
  <c r="I130" i="2"/>
  <c r="L130" i="2" s="1" a="1"/>
  <c r="L130" i="2" s="1"/>
  <c r="U129" i="2"/>
  <c r="T129" i="2"/>
  <c r="S129" i="2"/>
  <c r="I129" i="2"/>
  <c r="J129" i="2" s="1"/>
  <c r="R129" i="2" s="1"/>
  <c r="U128" i="2"/>
  <c r="T128" i="2"/>
  <c r="S128" i="2"/>
  <c r="I128" i="2"/>
  <c r="K128" i="2" s="1" a="1"/>
  <c r="K128" i="2" s="1"/>
  <c r="U127" i="2"/>
  <c r="T127" i="2"/>
  <c r="S127" i="2"/>
  <c r="I127" i="2"/>
  <c r="U126" i="2"/>
  <c r="T126" i="2"/>
  <c r="S126" i="2"/>
  <c r="I126" i="2"/>
  <c r="K126" i="2" s="1" a="1"/>
  <c r="K126" i="2" s="1"/>
  <c r="U125" i="2"/>
  <c r="T125" i="2"/>
  <c r="S125" i="2"/>
  <c r="I125" i="2"/>
  <c r="J125" i="2" s="1"/>
  <c r="R125" i="2" s="1"/>
  <c r="U124" i="2"/>
  <c r="T124" i="2"/>
  <c r="S124" i="2"/>
  <c r="I124" i="2"/>
  <c r="K124" i="2" s="1" a="1"/>
  <c r="K124" i="2" s="1"/>
  <c r="U123" i="2"/>
  <c r="T123" i="2"/>
  <c r="S123" i="2"/>
  <c r="I123" i="2"/>
  <c r="U122" i="2"/>
  <c r="T122" i="2"/>
  <c r="S122" i="2"/>
  <c r="I122" i="2"/>
  <c r="U121" i="2"/>
  <c r="T121" i="2"/>
  <c r="S121" i="2"/>
  <c r="I121" i="2"/>
  <c r="J121" i="2" s="1"/>
  <c r="R121" i="2" s="1"/>
  <c r="U120" i="2"/>
  <c r="T120" i="2"/>
  <c r="S120" i="2"/>
  <c r="I120" i="2"/>
  <c r="L120" i="2" s="1" a="1"/>
  <c r="L120" i="2" s="1"/>
  <c r="U119" i="2"/>
  <c r="T119" i="2"/>
  <c r="S119" i="2"/>
  <c r="I119" i="2"/>
  <c r="U118" i="2"/>
  <c r="T118" i="2"/>
  <c r="S118" i="2"/>
  <c r="I118" i="2"/>
  <c r="K118" i="2" s="1" a="1"/>
  <c r="K118" i="2" s="1"/>
  <c r="U117" i="2"/>
  <c r="T117" i="2"/>
  <c r="S117" i="2"/>
  <c r="I117" i="2"/>
  <c r="J117" i="2" s="1"/>
  <c r="R117" i="2" s="1"/>
  <c r="U116" i="2"/>
  <c r="T116" i="2"/>
  <c r="S116" i="2"/>
  <c r="I116" i="2"/>
  <c r="L116" i="2" s="1" a="1"/>
  <c r="L116" i="2" s="1"/>
  <c r="U115" i="2"/>
  <c r="T115" i="2"/>
  <c r="S115" i="2"/>
  <c r="I115" i="2"/>
  <c r="U114" i="2"/>
  <c r="T114" i="2"/>
  <c r="S114" i="2"/>
  <c r="I114" i="2"/>
  <c r="U113" i="2"/>
  <c r="T113" i="2"/>
  <c r="S113" i="2"/>
  <c r="I113" i="2"/>
  <c r="J113" i="2" s="1"/>
  <c r="R113" i="2" s="1"/>
  <c r="U112" i="2"/>
  <c r="T112" i="2"/>
  <c r="S112" i="2"/>
  <c r="I112" i="2"/>
  <c r="K112" i="2" s="1" a="1"/>
  <c r="K112" i="2" s="1"/>
  <c r="U111" i="2"/>
  <c r="T111" i="2"/>
  <c r="S111" i="2"/>
  <c r="I111" i="2"/>
  <c r="J111" i="2" s="1"/>
  <c r="R111" i="2" s="1"/>
  <c r="U110" i="2"/>
  <c r="T110" i="2"/>
  <c r="S110" i="2"/>
  <c r="I110" i="2"/>
  <c r="J110" i="2" s="1"/>
  <c r="R110" i="2" s="1"/>
  <c r="U109" i="2"/>
  <c r="T109" i="2"/>
  <c r="S109" i="2"/>
  <c r="I109" i="2"/>
  <c r="J109" i="2" s="1"/>
  <c r="R109" i="2" s="1"/>
  <c r="U108" i="2"/>
  <c r="T108" i="2"/>
  <c r="S108" i="2"/>
  <c r="I108" i="2"/>
  <c r="J108" i="2" s="1"/>
  <c r="R108" i="2" s="1"/>
  <c r="U107" i="2"/>
  <c r="T107" i="2"/>
  <c r="S107" i="2"/>
  <c r="I107" i="2"/>
  <c r="J107" i="2" s="1"/>
  <c r="R107" i="2" s="1"/>
  <c r="U106" i="2"/>
  <c r="T106" i="2"/>
  <c r="S106" i="2"/>
  <c r="I106" i="2"/>
  <c r="L106" i="2" s="1" a="1"/>
  <c r="L106" i="2" s="1"/>
  <c r="U105" i="2"/>
  <c r="T105" i="2"/>
  <c r="S105" i="2"/>
  <c r="I105" i="2"/>
  <c r="J105" i="2" s="1"/>
  <c r="R105" i="2" s="1"/>
  <c r="U104" i="2"/>
  <c r="T104" i="2"/>
  <c r="S104" i="2"/>
  <c r="I104" i="2"/>
  <c r="U103" i="2"/>
  <c r="T103" i="2"/>
  <c r="S103" i="2"/>
  <c r="I103" i="2"/>
  <c r="J103" i="2" s="1"/>
  <c r="R103" i="2" s="1"/>
  <c r="U102" i="2"/>
  <c r="T102" i="2"/>
  <c r="S102" i="2"/>
  <c r="I102" i="2"/>
  <c r="L102" i="2" s="1" a="1"/>
  <c r="L102" i="2" s="1"/>
  <c r="U101" i="2"/>
  <c r="T101" i="2"/>
  <c r="S101" i="2"/>
  <c r="I101" i="2"/>
  <c r="J101" i="2" s="1"/>
  <c r="R101" i="2" s="1"/>
  <c r="U100" i="2"/>
  <c r="T100" i="2"/>
  <c r="S100" i="2"/>
  <c r="I100" i="2"/>
  <c r="K100" i="2" s="1" a="1"/>
  <c r="K100" i="2" s="1"/>
  <c r="U99" i="2"/>
  <c r="T99" i="2"/>
  <c r="S99" i="2"/>
  <c r="I99" i="2"/>
  <c r="J99" i="2" s="1"/>
  <c r="R99" i="2" s="1"/>
  <c r="U98" i="2"/>
  <c r="T98" i="2"/>
  <c r="S98" i="2"/>
  <c r="I98" i="2"/>
  <c r="L98" i="2" s="1" a="1"/>
  <c r="L98" i="2" s="1"/>
  <c r="U97" i="2"/>
  <c r="T97" i="2"/>
  <c r="S97" i="2"/>
  <c r="I97" i="2"/>
  <c r="J97" i="2" s="1"/>
  <c r="R97" i="2" s="1"/>
  <c r="U96" i="2"/>
  <c r="T96" i="2"/>
  <c r="S96" i="2"/>
  <c r="I96" i="2"/>
  <c r="K96" i="2" s="1" a="1"/>
  <c r="K96" i="2" s="1"/>
  <c r="U95" i="2"/>
  <c r="T95" i="2"/>
  <c r="S95" i="2"/>
  <c r="I95" i="2"/>
  <c r="J95" i="2" s="1"/>
  <c r="R95" i="2" s="1"/>
  <c r="U94" i="2"/>
  <c r="T94" i="2"/>
  <c r="S94" i="2"/>
  <c r="I94" i="2"/>
  <c r="K94" i="2" s="1" a="1"/>
  <c r="K94" i="2" s="1"/>
  <c r="U93" i="2"/>
  <c r="T93" i="2"/>
  <c r="S93" i="2"/>
  <c r="I93" i="2"/>
  <c r="J93" i="2" s="1"/>
  <c r="R93" i="2" s="1"/>
  <c r="U92" i="2"/>
  <c r="T92" i="2"/>
  <c r="S92" i="2"/>
  <c r="I92" i="2"/>
  <c r="K92" i="2" s="1" a="1"/>
  <c r="K92" i="2" s="1"/>
  <c r="U91" i="2"/>
  <c r="T91" i="2"/>
  <c r="S91" i="2"/>
  <c r="I91" i="2"/>
  <c r="K91" i="2" s="1" a="1"/>
  <c r="K91" i="2" s="1"/>
  <c r="U90" i="2"/>
  <c r="T90" i="2"/>
  <c r="S90" i="2"/>
  <c r="I90" i="2"/>
  <c r="U89" i="2"/>
  <c r="T89" i="2"/>
  <c r="S89" i="2"/>
  <c r="I89" i="2"/>
  <c r="U88" i="2"/>
  <c r="T88" i="2"/>
  <c r="S88" i="2"/>
  <c r="I88" i="2"/>
  <c r="U87" i="2"/>
  <c r="T87" i="2"/>
  <c r="S87" i="2"/>
  <c r="I87" i="2"/>
  <c r="U86" i="2"/>
  <c r="T86" i="2"/>
  <c r="S86" i="2"/>
  <c r="I86" i="2"/>
  <c r="L86" i="2" s="1" a="1"/>
  <c r="L86" i="2" s="1"/>
  <c r="U85" i="2"/>
  <c r="T85" i="2"/>
  <c r="S85" i="2"/>
  <c r="I85" i="2"/>
  <c r="L85" i="2" s="1" a="1"/>
  <c r="L85" i="2" s="1"/>
  <c r="U84" i="2"/>
  <c r="T84" i="2"/>
  <c r="S84" i="2"/>
  <c r="I84" i="2"/>
  <c r="U83" i="2"/>
  <c r="T83" i="2"/>
  <c r="S83" i="2"/>
  <c r="I83" i="2"/>
  <c r="L83" i="2" s="1" a="1"/>
  <c r="L83" i="2" s="1"/>
  <c r="U82" i="2"/>
  <c r="T82" i="2"/>
  <c r="S82" i="2"/>
  <c r="I82" i="2"/>
  <c r="L82" i="2" s="1" a="1"/>
  <c r="L82" i="2" s="1"/>
  <c r="U81" i="2"/>
  <c r="T81" i="2"/>
  <c r="S81" i="2"/>
  <c r="I81" i="2"/>
  <c r="U80" i="2"/>
  <c r="T80" i="2"/>
  <c r="S80" i="2"/>
  <c r="I80" i="2"/>
  <c r="J80" i="2" s="1"/>
  <c r="R80" i="2" s="1"/>
  <c r="U79" i="2"/>
  <c r="T79" i="2"/>
  <c r="S79" i="2"/>
  <c r="I79" i="2"/>
  <c r="K79" i="2" s="1" a="1"/>
  <c r="K79" i="2" s="1"/>
  <c r="U78" i="2"/>
  <c r="T78" i="2"/>
  <c r="S78" i="2"/>
  <c r="I78" i="2"/>
  <c r="L78" i="2" s="1" a="1"/>
  <c r="L78" i="2" s="1"/>
  <c r="U77" i="2"/>
  <c r="T77" i="2"/>
  <c r="S77" i="2"/>
  <c r="I77" i="2"/>
  <c r="L77" i="2" s="1" a="1"/>
  <c r="L77" i="2" s="1"/>
  <c r="U76" i="2"/>
  <c r="T76" i="2"/>
  <c r="S76" i="2"/>
  <c r="I76" i="2"/>
  <c r="L76" i="2" s="1" a="1"/>
  <c r="L76" i="2" s="1"/>
  <c r="U75" i="2"/>
  <c r="T75" i="2"/>
  <c r="S75" i="2"/>
  <c r="I75" i="2"/>
  <c r="J75" i="2" s="1"/>
  <c r="R75" i="2" s="1"/>
  <c r="U74" i="2"/>
  <c r="T74" i="2"/>
  <c r="S74" i="2"/>
  <c r="I74" i="2"/>
  <c r="K74" i="2" s="1" a="1"/>
  <c r="K74" i="2" s="1"/>
  <c r="U73" i="2"/>
  <c r="T73" i="2"/>
  <c r="S73" i="2"/>
  <c r="I73" i="2"/>
  <c r="U72" i="2"/>
  <c r="T72" i="2"/>
  <c r="S72" i="2"/>
  <c r="I72" i="2"/>
  <c r="K72" i="2" s="1" a="1"/>
  <c r="K72" i="2" s="1"/>
  <c r="U71" i="2"/>
  <c r="T71" i="2"/>
  <c r="S71" i="2"/>
  <c r="I71" i="2"/>
  <c r="L71" i="2" s="1" a="1"/>
  <c r="L71" i="2" s="1"/>
  <c r="U70" i="2"/>
  <c r="T70" i="2"/>
  <c r="S70" i="2"/>
  <c r="I70" i="2"/>
  <c r="J70" i="2" s="1"/>
  <c r="R70" i="2" s="1"/>
  <c r="U69" i="2"/>
  <c r="T69" i="2"/>
  <c r="S69" i="2"/>
  <c r="I69" i="2"/>
  <c r="K69" i="2" s="1" a="1"/>
  <c r="K69" i="2" s="1"/>
  <c r="U68" i="2"/>
  <c r="T68" i="2"/>
  <c r="S68" i="2"/>
  <c r="I68" i="2"/>
  <c r="K68" i="2" s="1" a="1"/>
  <c r="K68" i="2" s="1"/>
  <c r="U67" i="2"/>
  <c r="T67" i="2"/>
  <c r="S67" i="2"/>
  <c r="I67" i="2"/>
  <c r="U66" i="2"/>
  <c r="T66" i="2"/>
  <c r="S66" i="2"/>
  <c r="I66" i="2"/>
  <c r="J66" i="2" s="1"/>
  <c r="R66" i="2" s="1"/>
  <c r="U65" i="2"/>
  <c r="T65" i="2"/>
  <c r="S65" i="2"/>
  <c r="I65" i="2"/>
  <c r="L65" i="2" s="1" a="1"/>
  <c r="L65" i="2" s="1"/>
  <c r="U64" i="2"/>
  <c r="T64" i="2"/>
  <c r="S64" i="2"/>
  <c r="I64" i="2"/>
  <c r="K64" i="2" s="1" a="1"/>
  <c r="K64" i="2" s="1"/>
  <c r="U63" i="2"/>
  <c r="T63" i="2"/>
  <c r="S63" i="2"/>
  <c r="I63" i="2"/>
  <c r="U62" i="2"/>
  <c r="T62" i="2"/>
  <c r="S62" i="2"/>
  <c r="I62" i="2"/>
  <c r="L62" i="2" s="1" a="1"/>
  <c r="L62" i="2" s="1"/>
  <c r="U61" i="2"/>
  <c r="T61" i="2"/>
  <c r="S61" i="2"/>
  <c r="I61" i="2"/>
  <c r="K61" i="2" s="1" a="1"/>
  <c r="K61" i="2" s="1"/>
  <c r="U60" i="2"/>
  <c r="T60" i="2"/>
  <c r="S60" i="2"/>
  <c r="I60" i="2"/>
  <c r="K60" i="2" s="1" a="1"/>
  <c r="K60" i="2" s="1"/>
  <c r="U59" i="2"/>
  <c r="T59" i="2"/>
  <c r="S59" i="2"/>
  <c r="I59" i="2"/>
  <c r="L59" i="2" s="1" a="1"/>
  <c r="L59" i="2" s="1"/>
  <c r="U58" i="2"/>
  <c r="T58" i="2"/>
  <c r="S58" i="2"/>
  <c r="I58" i="2"/>
  <c r="J58" i="2" s="1"/>
  <c r="R58" i="2" s="1"/>
  <c r="U57" i="2"/>
  <c r="T57" i="2"/>
  <c r="S57" i="2"/>
  <c r="I57" i="2"/>
  <c r="K57" i="2" s="1" a="1"/>
  <c r="K57" i="2" s="1"/>
  <c r="U56" i="2"/>
  <c r="T56" i="2"/>
  <c r="S56" i="2"/>
  <c r="I56" i="2"/>
  <c r="K56" i="2" s="1" a="1"/>
  <c r="K56" i="2" s="1"/>
  <c r="U55" i="2"/>
  <c r="T55" i="2"/>
  <c r="S55" i="2"/>
  <c r="I55" i="2"/>
  <c r="L55" i="2" s="1" a="1"/>
  <c r="L55" i="2" s="1"/>
  <c r="U54" i="2"/>
  <c r="T54" i="2"/>
  <c r="S54" i="2"/>
  <c r="I54" i="2"/>
  <c r="K54" i="2" s="1" a="1"/>
  <c r="K54" i="2" s="1"/>
  <c r="U53" i="2"/>
  <c r="T53" i="2"/>
  <c r="S53" i="2"/>
  <c r="I53" i="2"/>
  <c r="L53" i="2" s="1" a="1"/>
  <c r="L53" i="2" s="1"/>
  <c r="U52" i="2"/>
  <c r="T52" i="2"/>
  <c r="S52" i="2"/>
  <c r="I52" i="2"/>
  <c r="U51" i="2"/>
  <c r="T51" i="2"/>
  <c r="S51" i="2"/>
  <c r="I51" i="2"/>
  <c r="L51" i="2" s="1" a="1"/>
  <c r="L51" i="2" s="1"/>
  <c r="U50" i="2"/>
  <c r="T50" i="2"/>
  <c r="S50" i="2"/>
  <c r="I50" i="2"/>
  <c r="U49" i="2"/>
  <c r="T49" i="2"/>
  <c r="S49" i="2"/>
  <c r="I49" i="2"/>
  <c r="L49" i="2" s="1" a="1"/>
  <c r="L49" i="2" s="1"/>
  <c r="U48" i="2"/>
  <c r="T48" i="2"/>
  <c r="S48" i="2"/>
  <c r="I48" i="2"/>
  <c r="K48" i="2" s="1" a="1"/>
  <c r="K48" i="2" s="1"/>
  <c r="U47" i="2"/>
  <c r="T47" i="2"/>
  <c r="S47" i="2"/>
  <c r="I47" i="2"/>
  <c r="U46" i="2"/>
  <c r="T46" i="2"/>
  <c r="S46" i="2"/>
  <c r="I46" i="2"/>
  <c r="L46" i="2" s="1" a="1"/>
  <c r="L46" i="2" s="1"/>
  <c r="U45" i="2"/>
  <c r="T45" i="2"/>
  <c r="S45" i="2"/>
  <c r="I45" i="2"/>
  <c r="K45" i="2" s="1" a="1"/>
  <c r="K45" i="2" s="1"/>
  <c r="U44" i="2"/>
  <c r="T44" i="2"/>
  <c r="S44" i="2"/>
  <c r="I44" i="2"/>
  <c r="K44" i="2" s="1" a="1"/>
  <c r="K44" i="2" s="1"/>
  <c r="U43" i="2"/>
  <c r="T43" i="2"/>
  <c r="S43" i="2"/>
  <c r="I43" i="2"/>
  <c r="L43" i="2" s="1" a="1"/>
  <c r="L43" i="2" s="1"/>
  <c r="U42" i="2"/>
  <c r="T42" i="2"/>
  <c r="S42" i="2"/>
  <c r="I42" i="2"/>
  <c r="K42" i="2" s="1" a="1"/>
  <c r="K42" i="2" s="1"/>
  <c r="U41" i="2"/>
  <c r="T41" i="2"/>
  <c r="S41" i="2"/>
  <c r="I41" i="2"/>
  <c r="K41" i="2" s="1" a="1"/>
  <c r="K41" i="2" s="1"/>
  <c r="U40" i="2"/>
  <c r="T40" i="2"/>
  <c r="S40" i="2"/>
  <c r="I40" i="2"/>
  <c r="K40" i="2" s="1" a="1"/>
  <c r="K40" i="2" s="1"/>
  <c r="U39" i="2"/>
  <c r="T39" i="2"/>
  <c r="S39" i="2"/>
  <c r="I39" i="2"/>
  <c r="L39" i="2" s="1" a="1"/>
  <c r="L39" i="2" s="1"/>
  <c r="U38" i="2"/>
  <c r="T38" i="2"/>
  <c r="S38" i="2"/>
  <c r="I38" i="2"/>
  <c r="K38" i="2" s="1" a="1"/>
  <c r="K38" i="2" s="1"/>
  <c r="U37" i="2"/>
  <c r="T37" i="2"/>
  <c r="S37" i="2"/>
  <c r="I37" i="2"/>
  <c r="U36" i="2"/>
  <c r="T36" i="2"/>
  <c r="S36" i="2"/>
  <c r="I36" i="2"/>
  <c r="K36" i="2" s="1" a="1"/>
  <c r="K36" i="2" s="1"/>
  <c r="U35" i="2"/>
  <c r="T35" i="2"/>
  <c r="S35" i="2"/>
  <c r="I35" i="2"/>
  <c r="L35" i="2" s="1" a="1"/>
  <c r="L35" i="2" s="1"/>
  <c r="U34" i="2"/>
  <c r="T34" i="2"/>
  <c r="S34" i="2"/>
  <c r="I34" i="2"/>
  <c r="K34" i="2" s="1" a="1"/>
  <c r="K34" i="2" s="1"/>
  <c r="U33" i="2"/>
  <c r="T33" i="2"/>
  <c r="S33" i="2"/>
  <c r="I33" i="2"/>
  <c r="U32" i="2"/>
  <c r="T32" i="2"/>
  <c r="S32" i="2"/>
  <c r="I32" i="2"/>
  <c r="K32" i="2" s="1" a="1"/>
  <c r="K32" i="2" s="1"/>
  <c r="U31" i="2"/>
  <c r="T31" i="2"/>
  <c r="S31" i="2"/>
  <c r="I31" i="2"/>
  <c r="L31" i="2" s="1" a="1"/>
  <c r="L31" i="2" s="1"/>
  <c r="U30" i="2"/>
  <c r="T30" i="2"/>
  <c r="S30" i="2"/>
  <c r="I30" i="2"/>
  <c r="K30" i="2" s="1" a="1"/>
  <c r="K30" i="2" s="1"/>
  <c r="U29" i="2"/>
  <c r="T29" i="2"/>
  <c r="S29" i="2"/>
  <c r="I29" i="2"/>
  <c r="U28" i="2"/>
  <c r="T28" i="2"/>
  <c r="S28" i="2"/>
  <c r="I28" i="2"/>
  <c r="K28" i="2" s="1" a="1"/>
  <c r="K28" i="2" s="1"/>
  <c r="U27" i="2"/>
  <c r="T27" i="2"/>
  <c r="S27" i="2"/>
  <c r="I27" i="2"/>
  <c r="L27" i="2" s="1" a="1"/>
  <c r="L27" i="2" s="1"/>
  <c r="U26" i="2"/>
  <c r="T26" i="2"/>
  <c r="S26" i="2"/>
  <c r="I26" i="2"/>
  <c r="K26" i="2" s="1" a="1"/>
  <c r="K26" i="2" s="1"/>
  <c r="U25" i="2"/>
  <c r="T25" i="2"/>
  <c r="S25" i="2"/>
  <c r="I25" i="2"/>
  <c r="U24" i="2"/>
  <c r="T24" i="2"/>
  <c r="S24" i="2"/>
  <c r="I24" i="2"/>
  <c r="K24" i="2" s="1" a="1"/>
  <c r="K24" i="2" s="1"/>
  <c r="U23" i="2"/>
  <c r="T23" i="2"/>
  <c r="S23" i="2"/>
  <c r="I23" i="2"/>
  <c r="L23" i="2" s="1" a="1"/>
  <c r="L23" i="2" s="1"/>
  <c r="U22" i="2"/>
  <c r="T22" i="2"/>
  <c r="S22" i="2"/>
  <c r="I22" i="2"/>
  <c r="K22" i="2" s="1" a="1"/>
  <c r="K22" i="2" s="1"/>
  <c r="U21" i="2"/>
  <c r="T21" i="2"/>
  <c r="S21" i="2"/>
  <c r="I21" i="2"/>
  <c r="U20" i="2"/>
  <c r="T20" i="2"/>
  <c r="S20" i="2"/>
  <c r="I20" i="2"/>
  <c r="K20" i="2" s="1" a="1"/>
  <c r="K20" i="2" s="1"/>
  <c r="U19" i="2"/>
  <c r="T19" i="2"/>
  <c r="S19" i="2"/>
  <c r="I19" i="2"/>
  <c r="L19" i="2" s="1" a="1"/>
  <c r="L19" i="2" s="1"/>
  <c r="U18" i="2"/>
  <c r="T18" i="2"/>
  <c r="S18" i="2"/>
  <c r="I18" i="2"/>
  <c r="K18" i="2" s="1" a="1"/>
  <c r="K18" i="2" s="1"/>
  <c r="U17" i="2"/>
  <c r="T17" i="2"/>
  <c r="S17" i="2"/>
  <c r="I17" i="2"/>
  <c r="U16" i="2"/>
  <c r="T16" i="2"/>
  <c r="S16" i="2"/>
  <c r="I16" i="2"/>
  <c r="K16" i="2" s="1" a="1"/>
  <c r="K16" i="2" s="1"/>
  <c r="U15" i="2"/>
  <c r="T15" i="2"/>
  <c r="S15" i="2"/>
  <c r="I15" i="2"/>
  <c r="L15" i="2" s="1" a="1"/>
  <c r="L15" i="2" s="1"/>
  <c r="U14" i="2"/>
  <c r="T14" i="2"/>
  <c r="S14" i="2"/>
  <c r="I14" i="2"/>
  <c r="K14" i="2" s="1" a="1"/>
  <c r="K14" i="2" s="1"/>
  <c r="U13" i="2"/>
  <c r="T13" i="2"/>
  <c r="S13" i="2"/>
  <c r="I13" i="2"/>
  <c r="U12" i="2"/>
  <c r="T12" i="2"/>
  <c r="S12" i="2"/>
  <c r="I12" i="2"/>
  <c r="K12" i="2" s="1" a="1"/>
  <c r="K12" i="2" s="1"/>
  <c r="U11" i="2"/>
  <c r="T11" i="2"/>
  <c r="S11" i="2"/>
  <c r="I11" i="2"/>
  <c r="L11" i="2" s="1" a="1"/>
  <c r="L11" i="2" s="1"/>
  <c r="U10" i="2"/>
  <c r="T10" i="2"/>
  <c r="S10" i="2"/>
  <c r="I10" i="2"/>
  <c r="K10" i="2" s="1" a="1"/>
  <c r="K10" i="2" s="1"/>
  <c r="U9" i="2"/>
  <c r="T9" i="2"/>
  <c r="S9" i="2"/>
  <c r="I9" i="2"/>
  <c r="U8" i="2"/>
  <c r="T8" i="2"/>
  <c r="S8" i="2"/>
  <c r="I8" i="2"/>
  <c r="K8" i="2" s="1" a="1"/>
  <c r="K8" i="2" s="1"/>
  <c r="U7" i="2"/>
  <c r="T7" i="2"/>
  <c r="S7" i="2"/>
  <c r="I7" i="2"/>
  <c r="L7" i="2" s="1" a="1"/>
  <c r="L7" i="2" s="1"/>
  <c r="U6" i="2"/>
  <c r="T6" i="2"/>
  <c r="S6" i="2"/>
  <c r="I6" i="2"/>
  <c r="K6" i="2" s="1" a="1"/>
  <c r="K6" i="2" s="1"/>
  <c r="U5" i="2"/>
  <c r="T5" i="2"/>
  <c r="S5" i="2"/>
  <c r="I5" i="2"/>
  <c r="U4" i="2"/>
  <c r="T4" i="2"/>
  <c r="S4" i="2"/>
  <c r="I4" i="2"/>
  <c r="K4" i="2" s="1" a="1"/>
  <c r="K4" i="2" s="1"/>
  <c r="U3" i="2"/>
  <c r="T3" i="2"/>
  <c r="S3" i="2"/>
  <c r="I3" i="2"/>
  <c r="L3" i="2" s="1" a="1"/>
  <c r="L3" i="2" s="1"/>
  <c r="U2" i="2"/>
  <c r="T2" i="2"/>
  <c r="S2" i="2"/>
  <c r="I2" i="2"/>
  <c r="K2" i="2" s="1" a="1"/>
  <c r="K2" i="2" s="1"/>
  <c r="X582" i="2" l="1"/>
  <c r="X786" i="2"/>
  <c r="X842" i="2"/>
  <c r="X894" i="2"/>
  <c r="X1016" i="2"/>
  <c r="X1222" i="2"/>
  <c r="X1298" i="2"/>
  <c r="X1508" i="2"/>
  <c r="X1594" i="2"/>
  <c r="X16" i="2"/>
  <c r="X72" i="2"/>
  <c r="X88" i="2"/>
  <c r="X106" i="2"/>
  <c r="X130" i="2"/>
  <c r="X142" i="2"/>
  <c r="X779" i="2"/>
  <c r="X855" i="2"/>
  <c r="X923" i="2"/>
  <c r="X1155" i="2"/>
  <c r="X1347" i="2"/>
  <c r="X1104" i="2"/>
  <c r="X1454" i="2"/>
  <c r="X1602" i="2"/>
  <c r="X29" i="2"/>
  <c r="X35" i="2"/>
  <c r="X41" i="2"/>
  <c r="X65" i="2"/>
  <c r="X1668" i="2"/>
  <c r="X1676" i="2"/>
  <c r="X121" i="2"/>
  <c r="X147" i="2"/>
  <c r="X165" i="2"/>
  <c r="X191" i="2"/>
  <c r="X211" i="2"/>
  <c r="X223" i="2"/>
  <c r="X271" i="2"/>
  <c r="X307" i="2"/>
  <c r="X321" i="2"/>
  <c r="X369" i="2"/>
  <c r="X387" i="2"/>
  <c r="X405" i="2"/>
  <c r="X419" i="2"/>
  <c r="X457" i="2"/>
  <c r="X461" i="2"/>
  <c r="X463" i="2"/>
  <c r="X471" i="2"/>
  <c r="X487" i="2"/>
  <c r="X505" i="2"/>
  <c r="X527" i="2"/>
  <c r="X539" i="2"/>
  <c r="X595" i="2"/>
  <c r="X627" i="2"/>
  <c r="X655" i="2"/>
  <c r="X691" i="2"/>
  <c r="X765" i="2"/>
  <c r="X795" i="2"/>
  <c r="X811" i="2"/>
  <c r="X823" i="2"/>
  <c r="X825" i="2"/>
  <c r="X873" i="2"/>
  <c r="X889" i="2"/>
  <c r="X913" i="2"/>
  <c r="X921" i="2"/>
  <c r="X951" i="2"/>
  <c r="X981" i="2"/>
  <c r="X999" i="2"/>
  <c r="X1045" i="2"/>
  <c r="X1167" i="2"/>
  <c r="X1179" i="2"/>
  <c r="X1193" i="2"/>
  <c r="X1223" i="2"/>
  <c r="X1263" i="2"/>
  <c r="X1295" i="2"/>
  <c r="X1307" i="2"/>
  <c r="X73" i="2"/>
  <c r="X151" i="2"/>
  <c r="X255" i="2"/>
  <c r="X334" i="2"/>
  <c r="X414" i="2"/>
  <c r="X484" i="2"/>
  <c r="X715" i="2"/>
  <c r="X955" i="2"/>
  <c r="X1093" i="2"/>
  <c r="X1353" i="2"/>
  <c r="X1441" i="2"/>
  <c r="L486" i="2" a="1"/>
  <c r="L486" i="2" s="1"/>
  <c r="X93" i="2"/>
  <c r="X189" i="2"/>
  <c r="X266" i="2"/>
  <c r="X359" i="2"/>
  <c r="X433" i="2"/>
  <c r="X492" i="2"/>
  <c r="X619" i="2"/>
  <c r="X734" i="2"/>
  <c r="X797" i="2"/>
  <c r="X850" i="2"/>
  <c r="X904" i="2"/>
  <c r="X965" i="2"/>
  <c r="X1033" i="2"/>
  <c r="X1125" i="2"/>
  <c r="X1235" i="2"/>
  <c r="X1315" i="2"/>
  <c r="X1387" i="2"/>
  <c r="X1459" i="2"/>
  <c r="X1541" i="2"/>
  <c r="X1621" i="2"/>
  <c r="K1126" i="2" a="1"/>
  <c r="K1126" i="2" s="1"/>
  <c r="K1031" i="2" a="1"/>
  <c r="K1031" i="2" s="1"/>
  <c r="K1151" i="2" a="1"/>
  <c r="K1151" i="2" s="1"/>
  <c r="J79" i="2"/>
  <c r="R79" i="2" s="1"/>
  <c r="J74" i="2"/>
  <c r="R74" i="2" s="1"/>
  <c r="W74" i="2" s="1" a="1"/>
  <c r="W74" i="2" s="1"/>
  <c r="L1590" i="2" a="1"/>
  <c r="L1590" i="2" s="1"/>
  <c r="J306" i="2"/>
  <c r="R306" i="2" s="1"/>
  <c r="W306" i="2" s="1" a="1"/>
  <c r="W306" i="2" s="1"/>
  <c r="L937" i="2" a="1"/>
  <c r="L937" i="2" s="1"/>
  <c r="L306" i="2" a="1"/>
  <c r="L306" i="2" s="1"/>
  <c r="K1055" i="2" a="1"/>
  <c r="K1055" i="2" s="1"/>
  <c r="J1435" i="2"/>
  <c r="R1435" i="2" s="1"/>
  <c r="L1618" i="2" a="1"/>
  <c r="L1618" i="2" s="1"/>
  <c r="K130" i="2" a="1"/>
  <c r="K130" i="2" s="1"/>
  <c r="L376" i="2" a="1"/>
  <c r="L376" i="2" s="1"/>
  <c r="L877" i="2" a="1"/>
  <c r="L877" i="2" s="1"/>
  <c r="K452" i="2" a="1"/>
  <c r="K452" i="2" s="1"/>
  <c r="L752" i="2" a="1"/>
  <c r="L752" i="2" s="1"/>
  <c r="L889" i="2" a="1"/>
  <c r="L889" i="2" s="1"/>
  <c r="J1091" i="2"/>
  <c r="R1091" i="2" s="1"/>
  <c r="W1091" i="2" s="1" a="1"/>
  <c r="W1091" i="2" s="1"/>
  <c r="L1140" i="2" a="1"/>
  <c r="L1140" i="2" s="1"/>
  <c r="L1573" i="2" a="1"/>
  <c r="L1573" i="2" s="1"/>
  <c r="L1670" i="2" a="1"/>
  <c r="L1670" i="2" s="1"/>
  <c r="L92" i="2" a="1"/>
  <c r="L92" i="2" s="1"/>
  <c r="K376" i="2" a="1"/>
  <c r="K376" i="2" s="1"/>
  <c r="L858" i="2" a="1"/>
  <c r="L858" i="2" s="1"/>
  <c r="J897" i="2"/>
  <c r="R897" i="2" s="1"/>
  <c r="W897" i="2" s="1" a="1"/>
  <c r="W897" i="2" s="1"/>
  <c r="K1331" i="2" a="1"/>
  <c r="K1331" i="2" s="1"/>
  <c r="J170" i="2"/>
  <c r="R170" i="2" s="1"/>
  <c r="W170" i="2" s="1" a="1"/>
  <c r="W170" i="2" s="1"/>
  <c r="J378" i="2"/>
  <c r="R378" i="2" s="1"/>
  <c r="W378" i="2" s="1" a="1"/>
  <c r="W378" i="2" s="1"/>
  <c r="K1369" i="2" a="1"/>
  <c r="K1369" i="2" s="1"/>
  <c r="K232" i="2" a="1"/>
  <c r="K232" i="2" s="1"/>
  <c r="L44" i="2" a="1"/>
  <c r="L44" i="2" s="1"/>
  <c r="L270" i="2" a="1"/>
  <c r="L270" i="2" s="1"/>
  <c r="K877" i="2" a="1"/>
  <c r="K877" i="2" s="1"/>
  <c r="K1049" i="2" a="1"/>
  <c r="K1049" i="2" s="1"/>
  <c r="L1167" i="2" a="1"/>
  <c r="L1167" i="2" s="1"/>
  <c r="K1517" i="2" a="1"/>
  <c r="K1517" i="2" s="1"/>
  <c r="K236" i="2" a="1"/>
  <c r="K236" i="2" s="1"/>
  <c r="L418" i="2" a="1"/>
  <c r="L418" i="2" s="1"/>
  <c r="L1412" i="2" a="1"/>
  <c r="L1412" i="2" s="1"/>
  <c r="K1443" i="2" a="1"/>
  <c r="K1443" i="2" s="1"/>
  <c r="L1674" i="2" a="1"/>
  <c r="L1674" i="2" s="1"/>
  <c r="K885" i="2" a="1"/>
  <c r="K885" i="2" s="1"/>
  <c r="L1347" i="2" a="1"/>
  <c r="L1347" i="2" s="1"/>
  <c r="L1451" i="2" a="1"/>
  <c r="L1451" i="2" s="1"/>
  <c r="K1568" i="2" a="1"/>
  <c r="K1568" i="2" s="1"/>
  <c r="J59" i="2"/>
  <c r="R59" i="2" s="1"/>
  <c r="W59" i="2" s="1" a="1"/>
  <c r="W59" i="2" s="1"/>
  <c r="L288" i="2" a="1"/>
  <c r="L288" i="2" s="1"/>
  <c r="J1151" i="2"/>
  <c r="R1151" i="2" s="1"/>
  <c r="W1151" i="2" s="1" a="1"/>
  <c r="W1151" i="2" s="1"/>
  <c r="K1353" i="2" a="1"/>
  <c r="K1353" i="2" s="1"/>
  <c r="L1424" i="2" a="1"/>
  <c r="L1424" i="2" s="1"/>
  <c r="J6" i="2"/>
  <c r="R6" i="2" s="1"/>
  <c r="W6" i="2" s="1" a="1"/>
  <c r="W6" i="2" s="1"/>
  <c r="J28" i="2"/>
  <c r="R28" i="2" s="1"/>
  <c r="W28" i="2" s="1" a="1"/>
  <c r="W28" i="2" s="1"/>
  <c r="J44" i="2"/>
  <c r="R44" i="2" s="1"/>
  <c r="W44" i="2" s="1" a="1"/>
  <c r="W44" i="2" s="1"/>
  <c r="L512" i="2" a="1"/>
  <c r="L512" i="2" s="1"/>
  <c r="J727" i="2"/>
  <c r="R727" i="2" s="1"/>
  <c r="W727" i="2" s="1" a="1"/>
  <c r="W727" i="2" s="1"/>
  <c r="W93" i="2" a="1"/>
  <c r="W93" i="2" s="1"/>
  <c r="K1004" i="2" a="1"/>
  <c r="K1004" i="2" s="1"/>
  <c r="K1419" i="2" a="1"/>
  <c r="K1419" i="2" s="1"/>
  <c r="K1630" i="2" a="1"/>
  <c r="K1630" i="2" s="1"/>
  <c r="W117" i="2" a="1"/>
  <c r="W117" i="2" s="1"/>
  <c r="J232" i="2"/>
  <c r="R232" i="2" s="1"/>
  <c r="W232" i="2" s="1" a="1"/>
  <c r="W232" i="2" s="1"/>
  <c r="W624" i="2" a="1"/>
  <c r="W624" i="2" s="1"/>
  <c r="W636" i="2" a="1"/>
  <c r="W636" i="2" s="1"/>
  <c r="W648" i="2" a="1"/>
  <c r="W648" i="2" s="1"/>
  <c r="J975" i="2"/>
  <c r="R975" i="2" s="1"/>
  <c r="W975" i="2" s="1" a="1"/>
  <c r="W975" i="2" s="1"/>
  <c r="L1099" i="2" a="1"/>
  <c r="L1099" i="2" s="1"/>
  <c r="K1638" i="2" a="1"/>
  <c r="K1638" i="2" s="1"/>
  <c r="K186" i="2" a="1"/>
  <c r="K186" i="2" s="1"/>
  <c r="J248" i="2"/>
  <c r="R248" i="2" s="1"/>
  <c r="W248" i="2" s="1" a="1"/>
  <c r="W248" i="2" s="1"/>
  <c r="L402" i="2" a="1"/>
  <c r="L402" i="2" s="1"/>
  <c r="J490" i="2"/>
  <c r="R490" i="2" s="1"/>
  <c r="W490" i="2" s="1" a="1"/>
  <c r="W490" i="2" s="1"/>
  <c r="L1638" i="2" a="1"/>
  <c r="L1638" i="2" s="1"/>
  <c r="L18" i="2" a="1"/>
  <c r="L18" i="2" s="1"/>
  <c r="J200" i="2"/>
  <c r="R200" i="2" s="1"/>
  <c r="W200" i="2" s="1" a="1"/>
  <c r="W200" i="2" s="1"/>
  <c r="J320" i="2"/>
  <c r="R320" i="2" s="1"/>
  <c r="W320" i="2" s="1" a="1"/>
  <c r="W320" i="2" s="1"/>
  <c r="K410" i="2" a="1"/>
  <c r="K410" i="2" s="1"/>
  <c r="L498" i="2" a="1"/>
  <c r="L498" i="2" s="1"/>
  <c r="K557" i="2" a="1"/>
  <c r="K557" i="2" s="1"/>
  <c r="J616" i="2"/>
  <c r="R616" i="2" s="1"/>
  <c r="W616" i="2" s="1" a="1"/>
  <c r="W616" i="2" s="1"/>
  <c r="J743" i="2"/>
  <c r="R743" i="2" s="1"/>
  <c r="J1022" i="2"/>
  <c r="R1022" i="2" s="1"/>
  <c r="W1022" i="2" s="1" a="1"/>
  <c r="W1022" i="2" s="1"/>
  <c r="L1049" i="2" a="1"/>
  <c r="L1049" i="2" s="1"/>
  <c r="L1107" i="2" a="1"/>
  <c r="L1107" i="2" s="1"/>
  <c r="J1197" i="2"/>
  <c r="R1197" i="2" s="1"/>
  <c r="W1197" i="2" s="1" a="1"/>
  <c r="W1197" i="2" s="1"/>
  <c r="L1357" i="2" a="1"/>
  <c r="L1357" i="2" s="1"/>
  <c r="K1451" i="2" a="1"/>
  <c r="K1451" i="2" s="1"/>
  <c r="L1492" i="2" a="1"/>
  <c r="L1492" i="2" s="1"/>
  <c r="K1525" i="2" a="1"/>
  <c r="K1525" i="2" s="1"/>
  <c r="J1644" i="2"/>
  <c r="R1644" i="2" s="1"/>
  <c r="W1644" i="2" s="1" a="1"/>
  <c r="W1644" i="2" s="1"/>
  <c r="L10" i="2" a="1"/>
  <c r="L10" i="2" s="1"/>
  <c r="K71" i="2" a="1"/>
  <c r="K71" i="2" s="1"/>
  <c r="L320" i="2" a="1"/>
  <c r="L320" i="2" s="1"/>
  <c r="L771" i="2" a="1"/>
  <c r="L771" i="2" s="1"/>
  <c r="L915" i="2" a="1"/>
  <c r="L915" i="2" s="1"/>
  <c r="L970" i="2" a="1"/>
  <c r="L970" i="2" s="1"/>
  <c r="J1003" i="2"/>
  <c r="R1003" i="2" s="1"/>
  <c r="W1003" i="2" s="1" a="1"/>
  <c r="W1003" i="2" s="1"/>
  <c r="K1071" i="2" a="1"/>
  <c r="K1071" i="2" s="1"/>
  <c r="L1160" i="2" a="1"/>
  <c r="L1160" i="2" s="1"/>
  <c r="L1393" i="2" a="1"/>
  <c r="L1393" i="2" s="1"/>
  <c r="K1457" i="2" a="1"/>
  <c r="K1457" i="2" s="1"/>
  <c r="L1506" i="2" a="1"/>
  <c r="L1506" i="2" s="1"/>
  <c r="K1539" i="2" a="1"/>
  <c r="K1539" i="2" s="1"/>
  <c r="J1658" i="2"/>
  <c r="R1658" i="2" s="1"/>
  <c r="W1658" i="2" s="1" a="1"/>
  <c r="W1658" i="2" s="1"/>
  <c r="L200" i="2" a="1"/>
  <c r="L200" i="2" s="1"/>
  <c r="J32" i="2"/>
  <c r="R32" i="2" s="1"/>
  <c r="W32" i="2" s="1" a="1"/>
  <c r="W32" i="2" s="1"/>
  <c r="J55" i="2"/>
  <c r="R55" i="2" s="1"/>
  <c r="W55" i="2" s="1" a="1"/>
  <c r="W55" i="2" s="1"/>
  <c r="J60" i="2"/>
  <c r="R60" i="2" s="1"/>
  <c r="W60" i="2" s="1" a="1"/>
  <c r="W60" i="2" s="1"/>
  <c r="L140" i="2" a="1"/>
  <c r="L140" i="2" s="1"/>
  <c r="J216" i="2"/>
  <c r="R216" i="2" s="1"/>
  <c r="W216" i="2" s="1" a="1"/>
  <c r="W216" i="2" s="1"/>
  <c r="L278" i="2" a="1"/>
  <c r="L278" i="2" s="1"/>
  <c r="K524" i="2" a="1"/>
  <c r="K524" i="2" s="1"/>
  <c r="J589" i="2"/>
  <c r="R589" i="2" s="1"/>
  <c r="W589" i="2" s="1" a="1"/>
  <c r="W589" i="2" s="1"/>
  <c r="L32" i="2" a="1"/>
  <c r="L32" i="2" s="1"/>
  <c r="K55" i="2" a="1"/>
  <c r="K55" i="2" s="1"/>
  <c r="L158" i="2" a="1"/>
  <c r="L158" i="2" s="1"/>
  <c r="L216" i="2" a="1"/>
  <c r="L216" i="2" s="1"/>
  <c r="J288" i="2"/>
  <c r="R288" i="2" s="1"/>
  <c r="W288" i="2" s="1" a="1"/>
  <c r="W288" i="2" s="1"/>
  <c r="K368" i="2" a="1"/>
  <c r="K368" i="2" s="1"/>
  <c r="J450" i="2"/>
  <c r="R450" i="2" s="1"/>
  <c r="W450" i="2" s="1" a="1"/>
  <c r="W450" i="2" s="1"/>
  <c r="K544" i="2" a="1"/>
  <c r="K544" i="2" s="1"/>
  <c r="K601" i="2" a="1"/>
  <c r="K601" i="2" s="1"/>
  <c r="J917" i="2"/>
  <c r="R917" i="2" s="1"/>
  <c r="W917" i="2" s="1" a="1"/>
  <c r="W917" i="2" s="1"/>
  <c r="K1073" i="2" a="1"/>
  <c r="K1073" i="2" s="1"/>
  <c r="L1295" i="2" a="1"/>
  <c r="L1295" i="2" s="1"/>
  <c r="J1618" i="2"/>
  <c r="R1618" i="2" s="1"/>
  <c r="W1618" i="2" s="1" a="1"/>
  <c r="W1618" i="2" s="1"/>
  <c r="J1664" i="2"/>
  <c r="R1664" i="2" s="1"/>
  <c r="W1664" i="2" s="1" a="1"/>
  <c r="W1664" i="2" s="1"/>
  <c r="L118" i="2" a="1"/>
  <c r="L118" i="2" s="1"/>
  <c r="W133" i="2" a="1"/>
  <c r="W133" i="2" s="1"/>
  <c r="K204" i="2" a="1"/>
  <c r="K204" i="2" s="1"/>
  <c r="L236" i="2" a="1"/>
  <c r="L236" i="2" s="1"/>
  <c r="J334" i="2"/>
  <c r="R334" i="2" s="1"/>
  <c r="W334" i="2" s="1" a="1"/>
  <c r="W334" i="2" s="1"/>
  <c r="J422" i="2"/>
  <c r="R422" i="2" s="1"/>
  <c r="W422" i="2" s="1" a="1"/>
  <c r="W422" i="2" s="1"/>
  <c r="J466" i="2"/>
  <c r="R466" i="2" s="1"/>
  <c r="W466" i="2" s="1" a="1"/>
  <c r="W466" i="2" s="1"/>
  <c r="K516" i="2" a="1"/>
  <c r="K516" i="2" s="1"/>
  <c r="W650" i="2" a="1"/>
  <c r="W650" i="2" s="1"/>
  <c r="W656" i="2" a="1"/>
  <c r="W656" i="2" s="1"/>
  <c r="W660" i="2" a="1"/>
  <c r="W660" i="2" s="1"/>
  <c r="J725" i="2"/>
  <c r="R725" i="2" s="1"/>
  <c r="L768" i="2" a="1"/>
  <c r="L768" i="2" s="1"/>
  <c r="L885" i="2" a="1"/>
  <c r="L885" i="2" s="1"/>
  <c r="L943" i="2" a="1"/>
  <c r="L943" i="2" s="1"/>
  <c r="J966" i="2"/>
  <c r="R966" i="2" s="1"/>
  <c r="W966" i="2" s="1" a="1"/>
  <c r="W966" i="2" s="1"/>
  <c r="L975" i="2" a="1"/>
  <c r="L975" i="2" s="1"/>
  <c r="J1030" i="2"/>
  <c r="R1030" i="2" s="1"/>
  <c r="W1030" i="2" s="1" a="1"/>
  <c r="W1030" i="2" s="1"/>
  <c r="J1039" i="2"/>
  <c r="R1039" i="2" s="1"/>
  <c r="W1039" i="2" s="1" a="1"/>
  <c r="W1039" i="2" s="1"/>
  <c r="J1065" i="2"/>
  <c r="R1065" i="2" s="1"/>
  <c r="W1065" i="2" s="1" a="1"/>
  <c r="W1065" i="2" s="1"/>
  <c r="J1083" i="2"/>
  <c r="R1083" i="2" s="1"/>
  <c r="W1083" i="2" s="1" a="1"/>
  <c r="W1083" i="2" s="1"/>
  <c r="L1115" i="2" a="1"/>
  <c r="L1115" i="2" s="1"/>
  <c r="J1223" i="2"/>
  <c r="R1223" i="2" s="1"/>
  <c r="W1223" i="2" s="1" a="1"/>
  <c r="W1223" i="2" s="1"/>
  <c r="W1237" i="2" a="1"/>
  <c r="W1237" i="2" s="1"/>
  <c r="L1317" i="2" a="1"/>
  <c r="L1317" i="2" s="1"/>
  <c r="K1365" i="2" a="1"/>
  <c r="K1365" i="2" s="1"/>
  <c r="L1457" i="2" a="1"/>
  <c r="L1457" i="2" s="1"/>
  <c r="L1513" i="2" a="1"/>
  <c r="L1513" i="2" s="1"/>
  <c r="K1600" i="2" a="1"/>
  <c r="K1600" i="2" s="1"/>
  <c r="L1630" i="2" a="1"/>
  <c r="L1630" i="2" s="1"/>
  <c r="L1662" i="2" a="1"/>
  <c r="L1662" i="2" s="1"/>
  <c r="J1671" i="2"/>
  <c r="R1671" i="2" s="1"/>
  <c r="W1671" i="2" s="1" a="1"/>
  <c r="W1671" i="2" s="1"/>
  <c r="L20" i="2" a="1"/>
  <c r="L20" i="2" s="1"/>
  <c r="J4" i="2"/>
  <c r="R4" i="2" s="1"/>
  <c r="W4" i="2" s="1" a="1"/>
  <c r="W4" i="2" s="1"/>
  <c r="J124" i="2"/>
  <c r="R124" i="2" s="1"/>
  <c r="W124" i="2" s="1" a="1"/>
  <c r="W124" i="2" s="1"/>
  <c r="W153" i="2" a="1"/>
  <c r="W153" i="2" s="1"/>
  <c r="W340" i="2" a="1"/>
  <c r="W340" i="2" s="1"/>
  <c r="L422" i="2" a="1"/>
  <c r="L422" i="2" s="1"/>
  <c r="W617" i="2" a="1"/>
  <c r="W617" i="2" s="1"/>
  <c r="W676" i="2" a="1"/>
  <c r="W676" i="2" s="1"/>
  <c r="J951" i="2"/>
  <c r="R951" i="2" s="1"/>
  <c r="W951" i="2" s="1" a="1"/>
  <c r="W951" i="2" s="1"/>
  <c r="K966" i="2" a="1"/>
  <c r="K966" i="2" s="1"/>
  <c r="J998" i="2"/>
  <c r="R998" i="2" s="1"/>
  <c r="W998" i="2" s="1" a="1"/>
  <c r="W998" i="2" s="1"/>
  <c r="K1065" i="2" a="1"/>
  <c r="K1065" i="2" s="1"/>
  <c r="L1085" i="2" a="1"/>
  <c r="L1085" i="2" s="1"/>
  <c r="L1119" i="2" a="1"/>
  <c r="L1119" i="2" s="1"/>
  <c r="K1138" i="2" a="1"/>
  <c r="K1138" i="2" s="1"/>
  <c r="L4" i="2" a="1"/>
  <c r="L4" i="2" s="1"/>
  <c r="W107" i="2" a="1"/>
  <c r="W107" i="2" s="1"/>
  <c r="W426" i="2" a="1"/>
  <c r="W426" i="2" s="1"/>
  <c r="K621" i="2" a="1"/>
  <c r="K621" i="2" s="1"/>
  <c r="W1508" i="2" a="1"/>
  <c r="W1508" i="2" s="1"/>
  <c r="J51" i="2"/>
  <c r="R51" i="2" s="1"/>
  <c r="W51" i="2" s="1" a="1"/>
  <c r="W51" i="2" s="1"/>
  <c r="J130" i="2"/>
  <c r="R130" i="2" s="1"/>
  <c r="W130" i="2" s="1" a="1"/>
  <c r="W130" i="2" s="1"/>
  <c r="L178" i="2" a="1"/>
  <c r="L178" i="2" s="1"/>
  <c r="J218" i="2"/>
  <c r="R218" i="2" s="1"/>
  <c r="W218" i="2" s="1" a="1"/>
  <c r="W218" i="2" s="1"/>
  <c r="J262" i="2"/>
  <c r="R262" i="2" s="1"/>
  <c r="W262" i="2" s="1" a="1"/>
  <c r="W262" i="2" s="1"/>
  <c r="J402" i="2"/>
  <c r="R402" i="2" s="1"/>
  <c r="W402" i="2" s="1" a="1"/>
  <c r="W402" i="2" s="1"/>
  <c r="K426" i="2" a="1"/>
  <c r="K426" i="2" s="1"/>
  <c r="J544" i="2"/>
  <c r="R544" i="2" s="1"/>
  <c r="W544" i="2" s="1" a="1"/>
  <c r="W544" i="2" s="1"/>
  <c r="L621" i="2" a="1"/>
  <c r="L621" i="2" s="1"/>
  <c r="L792" i="2" a="1"/>
  <c r="L792" i="2" s="1"/>
  <c r="L903" i="2" a="1"/>
  <c r="L903" i="2" s="1"/>
  <c r="L961" i="2" a="1"/>
  <c r="L961" i="2" s="1"/>
  <c r="J989" i="2"/>
  <c r="R989" i="2" s="1"/>
  <c r="W989" i="2" s="1" a="1"/>
  <c r="W989" i="2" s="1"/>
  <c r="J1029" i="2"/>
  <c r="R1029" i="2" s="1"/>
  <c r="W1029" i="2" s="1" a="1"/>
  <c r="W1029" i="2" s="1"/>
  <c r="J1038" i="2"/>
  <c r="R1038" i="2" s="1"/>
  <c r="W1038" i="2" s="1" a="1"/>
  <c r="W1038" i="2" s="1"/>
  <c r="J1071" i="2"/>
  <c r="R1071" i="2" s="1"/>
  <c r="W1071" i="2" s="1" a="1"/>
  <c r="W1071" i="2" s="1"/>
  <c r="K1257" i="2" a="1"/>
  <c r="K1257" i="2" s="1"/>
  <c r="L1337" i="2" a="1"/>
  <c r="L1337" i="2" s="1"/>
  <c r="K1385" i="2" a="1"/>
  <c r="K1385" i="2" s="1"/>
  <c r="K1445" i="2" a="1"/>
  <c r="K1445" i="2" s="1"/>
  <c r="K1521" i="2" a="1"/>
  <c r="K1521" i="2" s="1"/>
  <c r="W1525" i="2" a="1"/>
  <c r="W1525" i="2" s="1"/>
  <c r="J1614" i="2"/>
  <c r="R1614" i="2" s="1"/>
  <c r="W1614" i="2" s="1" a="1"/>
  <c r="W1614" i="2" s="1"/>
  <c r="J1642" i="2"/>
  <c r="R1642" i="2" s="1"/>
  <c r="W1642" i="2" s="1" a="1"/>
  <c r="W1642" i="2" s="1"/>
  <c r="W410" i="2" a="1"/>
  <c r="W410" i="2" s="1"/>
  <c r="W430" i="2" a="1"/>
  <c r="W430" i="2" s="1"/>
  <c r="W546" i="2" a="1"/>
  <c r="W546" i="2" s="1"/>
  <c r="L16" i="2" a="1"/>
  <c r="L16" i="2" s="1"/>
  <c r="J100" i="2"/>
  <c r="R100" i="2" s="1"/>
  <c r="W100" i="2" s="1" a="1"/>
  <c r="W100" i="2" s="1"/>
  <c r="W500" i="2" a="1"/>
  <c r="W500" i="2" s="1"/>
  <c r="L1397" i="2" a="1"/>
  <c r="L1397" i="2" s="1"/>
  <c r="W1453" i="2" a="1"/>
  <c r="W1453" i="2" s="1"/>
  <c r="K1592" i="2" a="1"/>
  <c r="K1592" i="2" s="1"/>
  <c r="K1609" i="2" a="1"/>
  <c r="K1609" i="2" s="1"/>
  <c r="J1674" i="2"/>
  <c r="R1674" i="2" s="1"/>
  <c r="W1674" i="2" s="1" a="1"/>
  <c r="W1674" i="2" s="1"/>
  <c r="K83" i="2" a="1"/>
  <c r="K83" i="2" s="1"/>
  <c r="J18" i="2"/>
  <c r="R18" i="2" s="1"/>
  <c r="W18" i="2" s="1" a="1"/>
  <c r="W18" i="2" s="1"/>
  <c r="K158" i="2" a="1"/>
  <c r="K158" i="2" s="1"/>
  <c r="J282" i="2"/>
  <c r="R282" i="2" s="1"/>
  <c r="W282" i="2" s="1" a="1"/>
  <c r="W282" i="2" s="1"/>
  <c r="K330" i="2" a="1"/>
  <c r="K330" i="2" s="1"/>
  <c r="L368" i="2" a="1"/>
  <c r="L368" i="2" s="1"/>
  <c r="K418" i="2" a="1"/>
  <c r="K418" i="2" s="1"/>
  <c r="K450" i="2" a="1"/>
  <c r="K450" i="2" s="1"/>
  <c r="L508" i="2" a="1"/>
  <c r="L508" i="2" s="1"/>
  <c r="K529" i="2" a="1"/>
  <c r="K529" i="2" s="1"/>
  <c r="K562" i="2" a="1"/>
  <c r="K562" i="2" s="1"/>
  <c r="L589" i="2" a="1"/>
  <c r="L589" i="2" s="1"/>
  <c r="J701" i="2"/>
  <c r="R701" i="2" s="1"/>
  <c r="W701" i="2" s="1" a="1"/>
  <c r="W701" i="2" s="1"/>
  <c r="L842" i="2" a="1"/>
  <c r="L842" i="2" s="1"/>
  <c r="J937" i="2"/>
  <c r="R937" i="2" s="1"/>
  <c r="W937" i="2" s="1" a="1"/>
  <c r="W937" i="2" s="1"/>
  <c r="W984" i="2" a="1"/>
  <c r="W984" i="2" s="1"/>
  <c r="L1001" i="2" a="1"/>
  <c r="L1001" i="2" s="1"/>
  <c r="K1022" i="2" a="1"/>
  <c r="K1022" i="2" s="1"/>
  <c r="L1031" i="2" a="1"/>
  <c r="L1031" i="2" s="1"/>
  <c r="L1055" i="2" a="1"/>
  <c r="L1055" i="2" s="1"/>
  <c r="L1077" i="2" a="1"/>
  <c r="L1077" i="2" s="1"/>
  <c r="J1107" i="2"/>
  <c r="R1107" i="2" s="1"/>
  <c r="W1107" i="2" s="1" a="1"/>
  <c r="W1107" i="2" s="1"/>
  <c r="L1122" i="2" a="1"/>
  <c r="L1122" i="2" s="1"/>
  <c r="L1205" i="2" a="1"/>
  <c r="L1205" i="2" s="1"/>
  <c r="L1254" i="2" a="1"/>
  <c r="L1254" i="2" s="1"/>
  <c r="K1357" i="2" a="1"/>
  <c r="K1357" i="2" s="1"/>
  <c r="L1380" i="2" a="1"/>
  <c r="L1380" i="2" s="1"/>
  <c r="K1507" i="2" a="1"/>
  <c r="K1507" i="2" s="1"/>
  <c r="J1518" i="2"/>
  <c r="R1518" i="2" s="1"/>
  <c r="W1518" i="2" s="1" a="1"/>
  <c r="W1518" i="2" s="1"/>
  <c r="L1533" i="2" a="1"/>
  <c r="L1533" i="2" s="1"/>
  <c r="L1560" i="2" a="1"/>
  <c r="L1560" i="2" s="1"/>
  <c r="W1564" i="2" a="1"/>
  <c r="W1564" i="2" s="1"/>
  <c r="K1596" i="2" a="1"/>
  <c r="K1596" i="2" s="1"/>
  <c r="J1611" i="2"/>
  <c r="R1611" i="2" s="1"/>
  <c r="W1611" i="2" s="1" a="1"/>
  <c r="W1611" i="2" s="1"/>
  <c r="K1624" i="2" a="1"/>
  <c r="K1624" i="2" s="1"/>
  <c r="L1646" i="2" a="1"/>
  <c r="L1646" i="2" s="1"/>
  <c r="J1669" i="2"/>
  <c r="R1669" i="2" s="1"/>
  <c r="W1669" i="2" s="1" a="1"/>
  <c r="W1669" i="2" s="1"/>
  <c r="L94" i="2" a="1"/>
  <c r="L94" i="2" s="1"/>
  <c r="L108" i="2" a="1"/>
  <c r="L108" i="2" s="1"/>
  <c r="W110" i="2" a="1"/>
  <c r="W110" i="2" s="1"/>
  <c r="W165" i="2" a="1"/>
  <c r="W165" i="2" s="1"/>
  <c r="L190" i="2" a="1"/>
  <c r="L190" i="2" s="1"/>
  <c r="W236" i="2" a="1"/>
  <c r="W236" i="2" s="1"/>
  <c r="L256" i="2" a="1"/>
  <c r="L256" i="2" s="1"/>
  <c r="K278" i="2" a="1"/>
  <c r="K278" i="2" s="1"/>
  <c r="W313" i="2" a="1"/>
  <c r="W313" i="2" s="1"/>
  <c r="L579" i="2" a="1"/>
  <c r="L579" i="2" s="1"/>
  <c r="L607" i="2" a="1"/>
  <c r="L607" i="2" s="1"/>
  <c r="L694" i="2" a="1"/>
  <c r="L694" i="2" s="1"/>
  <c r="J719" i="2"/>
  <c r="R719" i="2" s="1"/>
  <c r="W719" i="2" s="1" a="1"/>
  <c r="W719" i="2" s="1"/>
  <c r="L782" i="2" a="1"/>
  <c r="L782" i="2" s="1"/>
  <c r="L824" i="2" a="1"/>
  <c r="L824" i="2" s="1"/>
  <c r="J887" i="2"/>
  <c r="R887" i="2" s="1"/>
  <c r="W887" i="2" s="1" a="1"/>
  <c r="W887" i="2" s="1"/>
  <c r="J915" i="2"/>
  <c r="R915" i="2" s="1"/>
  <c r="W915" i="2" s="1" a="1"/>
  <c r="W915" i="2" s="1"/>
  <c r="K970" i="2" a="1"/>
  <c r="K970" i="2" s="1"/>
  <c r="K971" i="2" a="1"/>
  <c r="K971" i="2" s="1"/>
  <c r="J978" i="2"/>
  <c r="R978" i="2" s="1"/>
  <c r="W978" i="2" s="1" a="1"/>
  <c r="W978" i="2" s="1"/>
  <c r="J1026" i="2"/>
  <c r="R1026" i="2" s="1"/>
  <c r="W1026" i="2" s="1" a="1"/>
  <c r="W1026" i="2" s="1"/>
  <c r="L1035" i="2" a="1"/>
  <c r="L1035" i="2" s="1"/>
  <c r="K1056" i="2" a="1"/>
  <c r="K1056" i="2" s="1"/>
  <c r="L1059" i="2" a="1"/>
  <c r="L1059" i="2" s="1"/>
  <c r="K1068" i="2" a="1"/>
  <c r="K1068" i="2" s="1"/>
  <c r="J1073" i="2"/>
  <c r="R1073" i="2" s="1"/>
  <c r="W1073" i="2" s="1" a="1"/>
  <c r="W1073" i="2" s="1"/>
  <c r="L1081" i="2" a="1"/>
  <c r="L1081" i="2" s="1"/>
  <c r="J1085" i="2"/>
  <c r="R1085" i="2" s="1"/>
  <c r="W1085" i="2" s="1" a="1"/>
  <c r="W1085" i="2" s="1"/>
  <c r="J1099" i="2"/>
  <c r="R1099" i="2" s="1"/>
  <c r="W1099" i="2" s="1" a="1"/>
  <c r="W1099" i="2" s="1"/>
  <c r="K1115" i="2" a="1"/>
  <c r="K1115" i="2" s="1"/>
  <c r="K1122" i="2" a="1"/>
  <c r="K1122" i="2" s="1"/>
  <c r="K1160" i="2" a="1"/>
  <c r="K1160" i="2" s="1"/>
  <c r="L1187" i="2" a="1"/>
  <c r="L1187" i="2" s="1"/>
  <c r="L1211" i="2" a="1"/>
  <c r="L1211" i="2" s="1"/>
  <c r="L1255" i="2" a="1"/>
  <c r="L1255" i="2" s="1"/>
  <c r="L1327" i="2" a="1"/>
  <c r="L1327" i="2" s="1"/>
  <c r="W1343" i="2" a="1"/>
  <c r="W1343" i="2" s="1"/>
  <c r="K1347" i="2" a="1"/>
  <c r="K1347" i="2" s="1"/>
  <c r="L1363" i="2" a="1"/>
  <c r="L1363" i="2" s="1"/>
  <c r="J1372" i="2"/>
  <c r="R1372" i="2" s="1"/>
  <c r="W1372" i="2" s="1" a="1"/>
  <c r="W1372" i="2" s="1"/>
  <c r="L1389" i="2" a="1"/>
  <c r="L1389" i="2" s="1"/>
  <c r="L1459" i="2" a="1"/>
  <c r="L1459" i="2" s="1"/>
  <c r="J1492" i="2"/>
  <c r="R1492" i="2" s="1"/>
  <c r="W1492" i="2" s="1" a="1"/>
  <c r="W1492" i="2" s="1"/>
  <c r="L1515" i="2" a="1"/>
  <c r="L1515" i="2" s="1"/>
  <c r="J1531" i="2"/>
  <c r="R1531" i="2" s="1"/>
  <c r="W1531" i="2" s="1" a="1"/>
  <c r="W1531" i="2" s="1"/>
  <c r="K1545" i="2" a="1"/>
  <c r="K1545" i="2" s="1"/>
  <c r="L1594" i="2" a="1"/>
  <c r="L1594" i="2" s="1"/>
  <c r="L1614" i="2" a="1"/>
  <c r="L1614" i="2" s="1"/>
  <c r="J1623" i="2"/>
  <c r="R1623" i="2" s="1"/>
  <c r="W1623" i="2" s="1" a="1"/>
  <c r="W1623" i="2" s="1"/>
  <c r="K1633" i="2" a="1"/>
  <c r="K1633" i="2" s="1"/>
  <c r="L1652" i="2" a="1"/>
  <c r="L1652" i="2" s="1"/>
  <c r="J1661" i="2"/>
  <c r="R1661" i="2" s="1"/>
  <c r="W1661" i="2" s="1" a="1"/>
  <c r="W1661" i="2" s="1"/>
  <c r="W570" i="2" a="1"/>
  <c r="W570" i="2" s="1"/>
  <c r="L1531" i="2" a="1"/>
  <c r="L1531" i="2" s="1"/>
  <c r="L1565" i="2" a="1"/>
  <c r="L1565" i="2" s="1"/>
  <c r="L1656" i="2" a="1"/>
  <c r="L1656" i="2" s="1"/>
  <c r="J1670" i="2"/>
  <c r="R1670" i="2" s="1"/>
  <c r="W1670" i="2" s="1" a="1"/>
  <c r="W1670" i="2" s="1"/>
  <c r="J3" i="2"/>
  <c r="R3" i="2" s="1"/>
  <c r="W3" i="2" s="1" a="1"/>
  <c r="W3" i="2" s="1"/>
  <c r="L6" i="2" a="1"/>
  <c r="L6" i="2" s="1"/>
  <c r="J15" i="2"/>
  <c r="R15" i="2" s="1"/>
  <c r="W15" i="2" s="1" a="1"/>
  <c r="W15" i="2" s="1"/>
  <c r="J36" i="2"/>
  <c r="R36" i="2" s="1"/>
  <c r="W36" i="2" s="1" a="1"/>
  <c r="W36" i="2" s="1"/>
  <c r="J43" i="2"/>
  <c r="R43" i="2" s="1"/>
  <c r="W43" i="2" s="1" a="1"/>
  <c r="W43" i="2" s="1"/>
  <c r="J48" i="2"/>
  <c r="R48" i="2" s="1"/>
  <c r="W48" i="2" s="1" a="1"/>
  <c r="W48" i="2" s="1"/>
  <c r="L60" i="2" a="1"/>
  <c r="L60" i="2" s="1"/>
  <c r="L74" i="2" a="1"/>
  <c r="L74" i="2" s="1"/>
  <c r="K86" i="2" a="1"/>
  <c r="K86" i="2" s="1"/>
  <c r="L100" i="2" a="1"/>
  <c r="L100" i="2" s="1"/>
  <c r="J120" i="2"/>
  <c r="R120" i="2" s="1"/>
  <c r="W120" i="2" s="1" a="1"/>
  <c r="W120" i="2" s="1"/>
  <c r="J160" i="2"/>
  <c r="R160" i="2" s="1"/>
  <c r="W160" i="2" s="1" a="1"/>
  <c r="W160" i="2" s="1"/>
  <c r="J184" i="2"/>
  <c r="R184" i="2" s="1"/>
  <c r="W184" i="2" s="1" a="1"/>
  <c r="W184" i="2" s="1"/>
  <c r="L218" i="2" a="1"/>
  <c r="L218" i="2" s="1"/>
  <c r="K266" i="2" a="1"/>
  <c r="K266" i="2" s="1"/>
  <c r="K282" i="2" a="1"/>
  <c r="K282" i="2" s="1"/>
  <c r="L295" i="2" a="1"/>
  <c r="L295" i="2" s="1"/>
  <c r="K334" i="2" a="1"/>
  <c r="K334" i="2" s="1"/>
  <c r="K360" i="2" a="1"/>
  <c r="K360" i="2" s="1"/>
  <c r="J386" i="2"/>
  <c r="R386" i="2" s="1"/>
  <c r="W386" i="2" s="1" a="1"/>
  <c r="W386" i="2" s="1"/>
  <c r="L410" i="2" a="1"/>
  <c r="L410" i="2" s="1"/>
  <c r="L426" i="2" a="1"/>
  <c r="L426" i="2" s="1"/>
  <c r="L460" i="2" a="1"/>
  <c r="L460" i="2" s="1"/>
  <c r="L490" i="2" a="1"/>
  <c r="L490" i="2" s="1"/>
  <c r="W518" i="2" a="1"/>
  <c r="W518" i="2" s="1"/>
  <c r="K533" i="2" a="1"/>
  <c r="K533" i="2" s="1"/>
  <c r="K563" i="2" a="1"/>
  <c r="K563" i="2" s="1"/>
  <c r="K597" i="2" a="1"/>
  <c r="K597" i="2" s="1"/>
  <c r="W626" i="2" a="1"/>
  <c r="W626" i="2" s="1"/>
  <c r="W628" i="2" a="1"/>
  <c r="W628" i="2" s="1"/>
  <c r="W632" i="2" a="1"/>
  <c r="W632" i="2" s="1"/>
  <c r="J735" i="2"/>
  <c r="R735" i="2" s="1"/>
  <c r="W735" i="2" s="1" a="1"/>
  <c r="W735" i="2" s="1"/>
  <c r="L810" i="2" a="1"/>
  <c r="L810" i="2" s="1"/>
  <c r="L860" i="2" a="1"/>
  <c r="L860" i="2" s="1"/>
  <c r="L879" i="2" a="1"/>
  <c r="L879" i="2" s="1"/>
  <c r="L923" i="2" a="1"/>
  <c r="L923" i="2" s="1"/>
  <c r="L951" i="2" a="1"/>
  <c r="L951" i="2" s="1"/>
  <c r="K989" i="2" a="1"/>
  <c r="K989" i="2" s="1"/>
  <c r="K998" i="2" a="1"/>
  <c r="K998" i="2" s="1"/>
  <c r="K1003" i="2" a="1"/>
  <c r="K1003" i="2" s="1"/>
  <c r="K1030" i="2" a="1"/>
  <c r="K1030" i="2" s="1"/>
  <c r="J1033" i="2"/>
  <c r="R1033" i="2" s="1"/>
  <c r="W1033" i="2" s="1" a="1"/>
  <c r="W1033" i="2" s="1"/>
  <c r="K1039" i="2" a="1"/>
  <c r="K1039" i="2" s="1"/>
  <c r="J1044" i="2"/>
  <c r="R1044" i="2" s="1"/>
  <c r="W1044" i="2" s="1" a="1"/>
  <c r="W1044" i="2" s="1"/>
  <c r="J1072" i="2"/>
  <c r="R1072" i="2" s="1"/>
  <c r="W1072" i="2" s="1" a="1"/>
  <c r="W1072" i="2" s="1"/>
  <c r="K1083" i="2" a="1"/>
  <c r="K1083" i="2" s="1"/>
  <c r="K1091" i="2" a="1"/>
  <c r="K1091" i="2" s="1"/>
  <c r="J1105" i="2"/>
  <c r="R1105" i="2" s="1"/>
  <c r="W1105" i="2" s="1" a="1"/>
  <c r="W1105" i="2" s="1"/>
  <c r="J1130" i="2"/>
  <c r="R1130" i="2" s="1"/>
  <c r="W1130" i="2" s="1" a="1"/>
  <c r="W1130" i="2" s="1"/>
  <c r="L1135" i="2" a="1"/>
  <c r="L1135" i="2" s="1"/>
  <c r="L1162" i="2" a="1"/>
  <c r="L1162" i="2" s="1"/>
  <c r="J1175" i="2"/>
  <c r="R1175" i="2" s="1"/>
  <c r="W1175" i="2" s="1" a="1"/>
  <c r="W1175" i="2" s="1"/>
  <c r="L1199" i="2" a="1"/>
  <c r="L1199" i="2" s="1"/>
  <c r="L1307" i="2" a="1"/>
  <c r="L1307" i="2" s="1"/>
  <c r="L1333" i="2" a="1"/>
  <c r="L1333" i="2" s="1"/>
  <c r="L1353" i="2" a="1"/>
  <c r="L1353" i="2" s="1"/>
  <c r="L1369" i="2" a="1"/>
  <c r="L1369" i="2" s="1"/>
  <c r="K1407" i="2" a="1"/>
  <c r="K1407" i="2" s="1"/>
  <c r="L1435" i="2" a="1"/>
  <c r="L1435" i="2" s="1"/>
  <c r="K1453" i="2" a="1"/>
  <c r="K1453" i="2" s="1"/>
  <c r="K1509" i="2" a="1"/>
  <c r="K1509" i="2" s="1"/>
  <c r="J1537" i="2"/>
  <c r="R1537" i="2" s="1"/>
  <c r="W1537" i="2" s="1" a="1"/>
  <c r="W1537" i="2" s="1"/>
  <c r="K1564" i="2" a="1"/>
  <c r="K1564" i="2" s="1"/>
  <c r="L1569" i="2" a="1"/>
  <c r="L1569" i="2" s="1"/>
  <c r="K1598" i="2" a="1"/>
  <c r="K1598" i="2" s="1"/>
  <c r="J1625" i="2"/>
  <c r="R1625" i="2" s="1"/>
  <c r="W1625" i="2" s="1" a="1"/>
  <c r="W1625" i="2" s="1"/>
  <c r="K1649" i="2" a="1"/>
  <c r="K1649" i="2" s="1"/>
  <c r="L8" i="2" a="1"/>
  <c r="L8" i="2" s="1"/>
  <c r="J20" i="2"/>
  <c r="R20" i="2" s="1"/>
  <c r="W20" i="2" s="1" a="1"/>
  <c r="W20" i="2" s="1"/>
  <c r="L36" i="2" a="1"/>
  <c r="L36" i="2" s="1"/>
  <c r="J76" i="2"/>
  <c r="R76" i="2" s="1"/>
  <c r="W76" i="2" s="1" a="1"/>
  <c r="W76" i="2" s="1"/>
  <c r="J83" i="2"/>
  <c r="R83" i="2" s="1"/>
  <c r="W83" i="2" s="1" a="1"/>
  <c r="W83" i="2" s="1"/>
  <c r="J102" i="2"/>
  <c r="R102" i="2" s="1"/>
  <c r="W102" i="2" s="1" a="1"/>
  <c r="W102" i="2" s="1"/>
  <c r="K120" i="2" a="1"/>
  <c r="K120" i="2" s="1"/>
  <c r="K134" i="2" a="1"/>
  <c r="K134" i="2" s="1"/>
  <c r="J186" i="2"/>
  <c r="R186" i="2" s="1"/>
  <c r="W186" i="2" s="1" a="1"/>
  <c r="W186" i="2" s="1"/>
  <c r="W193" i="2" a="1"/>
  <c r="W193" i="2" s="1"/>
  <c r="W197" i="2" a="1"/>
  <c r="W197" i="2" s="1"/>
  <c r="J204" i="2"/>
  <c r="R204" i="2" s="1"/>
  <c r="W204" i="2" s="1" a="1"/>
  <c r="W204" i="2" s="1"/>
  <c r="L224" i="2" a="1"/>
  <c r="L224" i="2" s="1"/>
  <c r="L246" i="2" a="1"/>
  <c r="L246" i="2" s="1"/>
  <c r="J270" i="2"/>
  <c r="R270" i="2" s="1"/>
  <c r="W270" i="2" s="1" a="1"/>
  <c r="W270" i="2" s="1"/>
  <c r="K284" i="2" a="1"/>
  <c r="K284" i="2" s="1"/>
  <c r="W303" i="2" a="1"/>
  <c r="W303" i="2" s="1"/>
  <c r="L336" i="2" a="1"/>
  <c r="L336" i="2" s="1"/>
  <c r="W368" i="2" a="1"/>
  <c r="W368" i="2" s="1"/>
  <c r="K386" i="2" a="1"/>
  <c r="K386" i="2" s="1"/>
  <c r="W412" i="2" a="1"/>
  <c r="W412" i="2" s="1"/>
  <c r="K430" i="2" a="1"/>
  <c r="K430" i="2" s="1"/>
  <c r="L464" i="2" a="1"/>
  <c r="L464" i="2" s="1"/>
  <c r="L496" i="2" a="1"/>
  <c r="L496" i="2" s="1"/>
  <c r="L520" i="2" a="1"/>
  <c r="L520" i="2" s="1"/>
  <c r="K537" i="2" a="1"/>
  <c r="K537" i="2" s="1"/>
  <c r="K565" i="2" a="1"/>
  <c r="K565" i="2" s="1"/>
  <c r="L597" i="2" a="1"/>
  <c r="L597" i="2" s="1"/>
  <c r="W638" i="2" a="1"/>
  <c r="W638" i="2" s="1"/>
  <c r="W644" i="2" a="1"/>
  <c r="W644" i="2" s="1"/>
  <c r="J741" i="2"/>
  <c r="R741" i="2" s="1"/>
  <c r="W741" i="2" s="1" a="1"/>
  <c r="W741" i="2" s="1"/>
  <c r="L812" i="2" a="1"/>
  <c r="L812" i="2" s="1"/>
  <c r="K881" i="2" a="1"/>
  <c r="K881" i="2" s="1"/>
  <c r="L899" i="2" a="1"/>
  <c r="L899" i="2" s="1"/>
  <c r="L929" i="2" a="1"/>
  <c r="L929" i="2" s="1"/>
  <c r="K1033" i="2" a="1"/>
  <c r="K1033" i="2" s="1"/>
  <c r="J1077" i="2"/>
  <c r="R1077" i="2" s="1"/>
  <c r="W1077" i="2" s="1" a="1"/>
  <c r="W1077" i="2" s="1"/>
  <c r="L1095" i="2" a="1"/>
  <c r="L1095" i="2" s="1"/>
  <c r="K1105" i="2" a="1"/>
  <c r="K1105" i="2" s="1"/>
  <c r="K1130" i="2" a="1"/>
  <c r="K1130" i="2" s="1"/>
  <c r="L1137" i="2" a="1"/>
  <c r="L1137" i="2" s="1"/>
  <c r="L1144" i="2" a="1"/>
  <c r="L1144" i="2" s="1"/>
  <c r="W1216" i="2" a="1"/>
  <c r="W1216" i="2" s="1"/>
  <c r="L1245" i="2" a="1"/>
  <c r="L1245" i="2" s="1"/>
  <c r="K1337" i="2" a="1"/>
  <c r="K1337" i="2" s="1"/>
  <c r="K1355" i="2" a="1"/>
  <c r="K1355" i="2" s="1"/>
  <c r="K1411" i="2" a="1"/>
  <c r="K1411" i="2" s="1"/>
  <c r="L1420" i="2" a="1"/>
  <c r="L1420" i="2" s="1"/>
  <c r="J1443" i="2"/>
  <c r="R1443" i="2" s="1"/>
  <c r="W1443" i="2" s="1" a="1"/>
  <c r="W1443" i="2" s="1"/>
  <c r="L1453" i="2" a="1"/>
  <c r="L1453" i="2" s="1"/>
  <c r="K1506" i="2" a="1"/>
  <c r="K1506" i="2" s="1"/>
  <c r="L1509" i="2" a="1"/>
  <c r="L1509" i="2" s="1"/>
  <c r="K1537" i="2" a="1"/>
  <c r="K1537" i="2" s="1"/>
  <c r="W504" i="2" a="1"/>
  <c r="W504" i="2" s="1"/>
  <c r="W1307" i="2" a="1"/>
  <c r="W1307" i="2" s="1"/>
  <c r="W1428" i="2" a="1"/>
  <c r="W1428" i="2" s="1"/>
  <c r="W1511" i="2" a="1"/>
  <c r="W1511" i="2" s="1"/>
  <c r="J1555" i="2"/>
  <c r="R1555" i="2" s="1"/>
  <c r="W1555" i="2" s="1" a="1"/>
  <c r="W1555" i="2" s="1"/>
  <c r="K1590" i="2" a="1"/>
  <c r="K1590" i="2" s="1"/>
  <c r="K1629" i="2" a="1"/>
  <c r="K1629" i="2" s="1"/>
  <c r="K1636" i="2" a="1"/>
  <c r="K1636" i="2" s="1"/>
  <c r="L1672" i="2" a="1"/>
  <c r="L1672" i="2" s="1"/>
  <c r="L42" i="2" a="1"/>
  <c r="L42" i="2" s="1"/>
  <c r="J68" i="2"/>
  <c r="R68" i="2" s="1"/>
  <c r="W68" i="2" s="1" a="1"/>
  <c r="W68" i="2" s="1"/>
  <c r="K80" i="2" a="1"/>
  <c r="K80" i="2" s="1"/>
  <c r="J106" i="2"/>
  <c r="R106" i="2" s="1"/>
  <c r="W106" i="2" s="1" a="1"/>
  <c r="W106" i="2" s="1"/>
  <c r="L152" i="2" a="1"/>
  <c r="L152" i="2" s="1"/>
  <c r="W181" i="2" a="1"/>
  <c r="W181" i="2" s="1"/>
  <c r="K188" i="2" a="1"/>
  <c r="K188" i="2" s="1"/>
  <c r="K206" i="2" a="1"/>
  <c r="K206" i="2" s="1"/>
  <c r="L274" i="2" a="1"/>
  <c r="L274" i="2" s="1"/>
  <c r="J342" i="2"/>
  <c r="R342" i="2" s="1"/>
  <c r="W342" i="2" s="1" a="1"/>
  <c r="W342" i="2" s="1"/>
  <c r="K392" i="2" a="1"/>
  <c r="K392" i="2" s="1"/>
  <c r="J434" i="2"/>
  <c r="R434" i="2" s="1"/>
  <c r="W434" i="2" s="1" a="1"/>
  <c r="W434" i="2" s="1"/>
  <c r="K468" i="2" a="1"/>
  <c r="K468" i="2" s="1"/>
  <c r="K504" i="2" a="1"/>
  <c r="K504" i="2" s="1"/>
  <c r="K571" i="2" a="1"/>
  <c r="K571" i="2" s="1"/>
  <c r="K603" i="2" a="1"/>
  <c r="K603" i="2" s="1"/>
  <c r="J911" i="2"/>
  <c r="R911" i="2" s="1"/>
  <c r="W911" i="2" s="1" a="1"/>
  <c r="W911" i="2" s="1"/>
  <c r="J959" i="2"/>
  <c r="R959" i="2" s="1"/>
  <c r="W959" i="2" s="1" a="1"/>
  <c r="W959" i="2" s="1"/>
  <c r="J1009" i="2"/>
  <c r="R1009" i="2" s="1"/>
  <c r="W1009" i="2" s="1" a="1"/>
  <c r="W1009" i="2" s="1"/>
  <c r="K1041" i="2" a="1"/>
  <c r="K1041" i="2" s="1"/>
  <c r="J1051" i="2"/>
  <c r="R1051" i="2" s="1"/>
  <c r="W1051" i="2" s="1" a="1"/>
  <c r="W1051" i="2" s="1"/>
  <c r="J1059" i="2"/>
  <c r="R1059" i="2" s="1"/>
  <c r="W1059" i="2" s="1" a="1"/>
  <c r="W1059" i="2" s="1"/>
  <c r="J1076" i="2"/>
  <c r="R1076" i="2" s="1"/>
  <c r="W1076" i="2" s="1" a="1"/>
  <c r="W1076" i="2" s="1"/>
  <c r="J1081" i="2"/>
  <c r="R1081" i="2" s="1"/>
  <c r="W1081" i="2" s="1" a="1"/>
  <c r="W1081" i="2" s="1"/>
  <c r="K1097" i="2" a="1"/>
  <c r="K1097" i="2" s="1"/>
  <c r="W1143" i="2" a="1"/>
  <c r="W1143" i="2" s="1"/>
  <c r="K1161" i="2" a="1"/>
  <c r="K1161" i="2" s="1"/>
  <c r="L1168" i="2" a="1"/>
  <c r="L1168" i="2" s="1"/>
  <c r="L1185" i="2" a="1"/>
  <c r="L1185" i="2" s="1"/>
  <c r="J1209" i="2"/>
  <c r="R1209" i="2" s="1"/>
  <c r="W1209" i="2" s="1" a="1"/>
  <c r="W1209" i="2" s="1"/>
  <c r="W1236" i="2" a="1"/>
  <c r="W1236" i="2" s="1"/>
  <c r="L1321" i="2" a="1"/>
  <c r="L1321" i="2" s="1"/>
  <c r="L1341" i="2" a="1"/>
  <c r="L1341" i="2" s="1"/>
  <c r="W1581" i="2" a="1"/>
  <c r="W1581" i="2" s="1"/>
  <c r="J12" i="2"/>
  <c r="R12" i="2" s="1"/>
  <c r="W12" i="2" s="1" a="1"/>
  <c r="W12" i="2" s="1"/>
  <c r="J22" i="2"/>
  <c r="R22" i="2" s="1"/>
  <c r="W22" i="2" s="1" a="1"/>
  <c r="W22" i="2" s="1"/>
  <c r="J19" i="2"/>
  <c r="R19" i="2" s="1"/>
  <c r="W19" i="2" s="1" a="1"/>
  <c r="W19" i="2" s="1"/>
  <c r="J24" i="2"/>
  <c r="R24" i="2" s="1"/>
  <c r="W24" i="2" s="1" a="1"/>
  <c r="W24" i="2" s="1"/>
  <c r="J56" i="2"/>
  <c r="R56" i="2" s="1"/>
  <c r="W56" i="2" s="1" a="1"/>
  <c r="W56" i="2" s="1"/>
  <c r="L68" i="2" a="1"/>
  <c r="L68" i="2" s="1"/>
  <c r="L80" i="2" a="1"/>
  <c r="L80" i="2" s="1"/>
  <c r="J94" i="2"/>
  <c r="R94" i="2" s="1"/>
  <c r="W94" i="2" s="1" a="1"/>
  <c r="W94" i="2" s="1"/>
  <c r="K108" i="2" a="1"/>
  <c r="K108" i="2" s="1"/>
  <c r="L126" i="2" a="1"/>
  <c r="L126" i="2" s="1"/>
  <c r="K154" i="2" a="1"/>
  <c r="K154" i="2" s="1"/>
  <c r="J190" i="2"/>
  <c r="R190" i="2" s="1"/>
  <c r="W190" i="2" s="1" a="1"/>
  <c r="W190" i="2" s="1"/>
  <c r="K234" i="2" a="1"/>
  <c r="K234" i="2" s="1"/>
  <c r="J256" i="2"/>
  <c r="R256" i="2" s="1"/>
  <c r="W256" i="2" s="1" a="1"/>
  <c r="W256" i="2" s="1"/>
  <c r="K309" i="2" a="1"/>
  <c r="K309" i="2" s="1"/>
  <c r="L328" i="2" a="1"/>
  <c r="L328" i="2" s="1"/>
  <c r="K346" i="2" a="1"/>
  <c r="K346" i="2" s="1"/>
  <c r="W376" i="2" a="1"/>
  <c r="W376" i="2" s="1"/>
  <c r="W418" i="2" a="1"/>
  <c r="W418" i="2" s="1"/>
  <c r="K434" i="2" a="1"/>
  <c r="K434" i="2" s="1"/>
  <c r="W438" i="2" a="1"/>
  <c r="W438" i="2" s="1"/>
  <c r="W478" i="2" a="1"/>
  <c r="W478" i="2" s="1"/>
  <c r="L504" i="2" a="1"/>
  <c r="L504" i="2" s="1"/>
  <c r="K517" i="2" a="1"/>
  <c r="K517" i="2" s="1"/>
  <c r="L603" i="2" a="1"/>
  <c r="L603" i="2" s="1"/>
  <c r="J618" i="2"/>
  <c r="R618" i="2" s="1"/>
  <c r="W618" i="2" s="1" a="1"/>
  <c r="W618" i="2" s="1"/>
  <c r="W678" i="2" a="1"/>
  <c r="W678" i="2" s="1"/>
  <c r="W680" i="2" a="1"/>
  <c r="W680" i="2" s="1"/>
  <c r="J711" i="2"/>
  <c r="R711" i="2" s="1"/>
  <c r="L778" i="2" a="1"/>
  <c r="L778" i="2" s="1"/>
  <c r="L820" i="2" a="1"/>
  <c r="L820" i="2" s="1"/>
  <c r="J943" i="2"/>
  <c r="R943" i="2" s="1"/>
  <c r="W943" i="2" s="1" a="1"/>
  <c r="W943" i="2" s="1"/>
  <c r="J971" i="2"/>
  <c r="R971" i="2" s="1"/>
  <c r="W971" i="2" s="1" a="1"/>
  <c r="W971" i="2" s="1"/>
  <c r="K1011" i="2" a="1"/>
  <c r="K1011" i="2" s="1"/>
  <c r="J1035" i="2"/>
  <c r="R1035" i="2" s="1"/>
  <c r="W1035" i="2" s="1" a="1"/>
  <c r="W1035" i="2" s="1"/>
  <c r="J1056" i="2"/>
  <c r="R1056" i="2" s="1"/>
  <c r="W1056" i="2" s="1" a="1"/>
  <c r="W1056" i="2" s="1"/>
  <c r="L1097" i="2" a="1"/>
  <c r="L1097" i="2" s="1"/>
  <c r="K1143" i="2" a="1"/>
  <c r="K1143" i="2" s="1"/>
  <c r="K1158" i="2" a="1"/>
  <c r="K1158" i="2" s="1"/>
  <c r="J1187" i="2"/>
  <c r="R1187" i="2" s="1"/>
  <c r="W1187" i="2" s="1" a="1"/>
  <c r="W1187" i="2" s="1"/>
  <c r="J1211" i="2"/>
  <c r="R1211" i="2" s="1"/>
  <c r="W1211" i="2" s="1" a="1"/>
  <c r="W1211" i="2" s="1"/>
  <c r="K1255" i="2" a="1"/>
  <c r="K1255" i="2" s="1"/>
  <c r="K1327" i="2" a="1"/>
  <c r="K1327" i="2" s="1"/>
  <c r="W1339" i="2" a="1"/>
  <c r="W1339" i="2" s="1"/>
  <c r="K1345" i="2" a="1"/>
  <c r="K1345" i="2" s="1"/>
  <c r="K1363" i="2" a="1"/>
  <c r="K1363" i="2" s="1"/>
  <c r="L1385" i="2" a="1"/>
  <c r="L1385" i="2" s="1"/>
  <c r="L1419" i="2" a="1"/>
  <c r="L1419" i="2" s="1"/>
  <c r="K1447" i="2" a="1"/>
  <c r="K1447" i="2" s="1"/>
  <c r="J1490" i="2"/>
  <c r="R1490" i="2" s="1"/>
  <c r="W1490" i="2" s="1" a="1"/>
  <c r="W1490" i="2" s="1"/>
  <c r="J1515" i="2"/>
  <c r="R1515" i="2" s="1"/>
  <c r="W1515" i="2" s="1" a="1"/>
  <c r="W1515" i="2" s="1"/>
  <c r="W1545" i="2" a="1"/>
  <c r="W1545" i="2" s="1"/>
  <c r="J1548" i="2"/>
  <c r="R1548" i="2" s="1"/>
  <c r="W1548" i="2" s="1" a="1"/>
  <c r="W1548" i="2" s="1"/>
  <c r="K1643" i="2" a="1"/>
  <c r="K1643" i="2" s="1"/>
  <c r="K893" i="2" a="1"/>
  <c r="K893" i="2" s="1"/>
  <c r="J893" i="2"/>
  <c r="R893" i="2" s="1"/>
  <c r="W893" i="2" s="1" a="1"/>
  <c r="W893" i="2" s="1"/>
  <c r="L22" i="2" a="1"/>
  <c r="L22" i="2" s="1"/>
  <c r="J30" i="2"/>
  <c r="R30" i="2" s="1"/>
  <c r="W30" i="2" s="1" a="1"/>
  <c r="W30" i="2" s="1"/>
  <c r="J35" i="2"/>
  <c r="R35" i="2" s="1"/>
  <c r="W35" i="2" s="1" a="1"/>
  <c r="W35" i="2" s="1"/>
  <c r="J38" i="2"/>
  <c r="R38" i="2" s="1"/>
  <c r="W38" i="2" s="1" a="1"/>
  <c r="W38" i="2" s="1"/>
  <c r="W80" i="2" a="1"/>
  <c r="W80" i="2" s="1"/>
  <c r="J88" i="2"/>
  <c r="R88" i="2" s="1"/>
  <c r="W88" i="2" s="1" a="1"/>
  <c r="W88" i="2" s="1"/>
  <c r="L88" i="2" a="1"/>
  <c r="L88" i="2" s="1"/>
  <c r="J112" i="2"/>
  <c r="R112" i="2" s="1"/>
  <c r="W112" i="2" s="1" a="1"/>
  <c r="W112" i="2" s="1"/>
  <c r="J136" i="2"/>
  <c r="R136" i="2" s="1"/>
  <c r="W136" i="2" s="1" a="1"/>
  <c r="W136" i="2" s="1"/>
  <c r="L156" i="2" a="1"/>
  <c r="L156" i="2" s="1"/>
  <c r="K156" i="2" a="1"/>
  <c r="K156" i="2" s="1"/>
  <c r="L174" i="2" a="1"/>
  <c r="L174" i="2" s="1"/>
  <c r="K174" i="2" a="1"/>
  <c r="K174" i="2" s="1"/>
  <c r="K210" i="2" a="1"/>
  <c r="K210" i="2" s="1"/>
  <c r="L210" i="2" a="1"/>
  <c r="L210" i="2" s="1"/>
  <c r="J210" i="2"/>
  <c r="R210" i="2" s="1"/>
  <c r="W210" i="2" s="1" a="1"/>
  <c r="W210" i="2" s="1"/>
  <c r="W272" i="2" a="1"/>
  <c r="W272" i="2" s="1"/>
  <c r="J456" i="2"/>
  <c r="R456" i="2" s="1"/>
  <c r="W456" i="2" s="1" a="1"/>
  <c r="W456" i="2" s="1"/>
  <c r="L456" i="2" a="1"/>
  <c r="L456" i="2" s="1"/>
  <c r="K456" i="2" a="1"/>
  <c r="K456" i="2" s="1"/>
  <c r="K729" i="2" a="1"/>
  <c r="K729" i="2" s="1"/>
  <c r="L729" i="2" a="1"/>
  <c r="L729" i="2" s="1"/>
  <c r="K756" i="2" a="1"/>
  <c r="K756" i="2" s="1"/>
  <c r="L756" i="2" a="1"/>
  <c r="L756" i="2" s="1"/>
  <c r="K802" i="2" a="1"/>
  <c r="K802" i="2" s="1"/>
  <c r="L802" i="2" a="1"/>
  <c r="L802" i="2" s="1"/>
  <c r="K921" i="2" a="1"/>
  <c r="K921" i="2" s="1"/>
  <c r="J921" i="2"/>
  <c r="R921" i="2" s="1"/>
  <c r="W921" i="2" s="1" a="1"/>
  <c r="W921" i="2" s="1"/>
  <c r="L1075" i="2" a="1"/>
  <c r="L1075" i="2" s="1"/>
  <c r="K1075" i="2" a="1"/>
  <c r="K1075" i="2" s="1"/>
  <c r="J1075" i="2"/>
  <c r="R1075" i="2" s="1"/>
  <c r="W1075" i="2" s="1" a="1"/>
  <c r="W1075" i="2" s="1"/>
  <c r="J1285" i="2"/>
  <c r="R1285" i="2" s="1"/>
  <c r="W1285" i="2" s="1" a="1"/>
  <c r="W1285" i="2" s="1"/>
  <c r="L1285" i="2" a="1"/>
  <c r="L1285" i="2" s="1"/>
  <c r="L250" i="2" a="1"/>
  <c r="L250" i="2" s="1"/>
  <c r="K250" i="2" a="1"/>
  <c r="K250" i="2" s="1"/>
  <c r="J250" i="2"/>
  <c r="R250" i="2" s="1"/>
  <c r="W250" i="2" s="1" a="1"/>
  <c r="W250" i="2" s="1"/>
  <c r="K314" i="2" a="1"/>
  <c r="K314" i="2" s="1"/>
  <c r="L314" i="2" a="1"/>
  <c r="L314" i="2" s="1"/>
  <c r="L1574" i="2" a="1"/>
  <c r="L1574" i="2" s="1"/>
  <c r="J1574" i="2"/>
  <c r="R1574" i="2" s="1"/>
  <c r="W1574" i="2" s="1" a="1"/>
  <c r="W1574" i="2" s="1"/>
  <c r="L38" i="2" a="1"/>
  <c r="L38" i="2" s="1"/>
  <c r="L72" i="2" a="1"/>
  <c r="L72" i="2" s="1"/>
  <c r="K88" i="2" a="1"/>
  <c r="K88" i="2" s="1"/>
  <c r="L112" i="2" a="1"/>
  <c r="L112" i="2" s="1"/>
  <c r="L136" i="2" a="1"/>
  <c r="L136" i="2" s="1"/>
  <c r="L138" i="2" a="1"/>
  <c r="L138" i="2" s="1"/>
  <c r="J138" i="2"/>
  <c r="R138" i="2" s="1"/>
  <c r="W138" i="2" s="1" a="1"/>
  <c r="W138" i="2" s="1"/>
  <c r="J578" i="2"/>
  <c r="R578" i="2" s="1"/>
  <c r="W578" i="2" s="1" a="1"/>
  <c r="W578" i="2" s="1"/>
  <c r="K578" i="2" a="1"/>
  <c r="K578" i="2" s="1"/>
  <c r="K1169" i="2" a="1"/>
  <c r="K1169" i="2" s="1"/>
  <c r="L1169" i="2" a="1"/>
  <c r="L1169" i="2" s="1"/>
  <c r="J1169" i="2"/>
  <c r="R1169" i="2" s="1"/>
  <c r="W1169" i="2" s="1" a="1"/>
  <c r="W1169" i="2" s="1"/>
  <c r="K945" i="2" a="1"/>
  <c r="K945" i="2" s="1"/>
  <c r="L945" i="2" a="1"/>
  <c r="L945" i="2" s="1"/>
  <c r="L1522" i="2" a="1"/>
  <c r="L1522" i="2" s="1"/>
  <c r="J1522" i="2"/>
  <c r="R1522" i="2" s="1"/>
  <c r="W1522" i="2" s="1" a="1"/>
  <c r="W1522" i="2" s="1"/>
  <c r="J104" i="2"/>
  <c r="R104" i="2" s="1"/>
  <c r="W104" i="2" s="1" a="1"/>
  <c r="W104" i="2" s="1"/>
  <c r="L104" i="2" a="1"/>
  <c r="L104" i="2" s="1"/>
  <c r="K146" i="2" a="1"/>
  <c r="K146" i="2" s="1"/>
  <c r="J146" i="2"/>
  <c r="R146" i="2" s="1"/>
  <c r="W146" i="2" s="1" a="1"/>
  <c r="W146" i="2" s="1"/>
  <c r="L348" i="2" a="1"/>
  <c r="L348" i="2" s="1"/>
  <c r="K348" i="2" a="1"/>
  <c r="K348" i="2" s="1"/>
  <c r="J348" i="2"/>
  <c r="R348" i="2" s="1"/>
  <c r="W348" i="2" s="1" a="1"/>
  <c r="W348" i="2" s="1"/>
  <c r="L396" i="2" a="1"/>
  <c r="L396" i="2" s="1"/>
  <c r="K396" i="2" a="1"/>
  <c r="K396" i="2" s="1"/>
  <c r="J396" i="2"/>
  <c r="R396" i="2" s="1"/>
  <c r="W396" i="2" s="1" a="1"/>
  <c r="W396" i="2" s="1"/>
  <c r="L509" i="2" a="1"/>
  <c r="L509" i="2" s="1"/>
  <c r="K509" i="2" a="1"/>
  <c r="K509" i="2" s="1"/>
  <c r="K522" i="2" a="1"/>
  <c r="K522" i="2" s="1"/>
  <c r="L522" i="2" a="1"/>
  <c r="L522" i="2" s="1"/>
  <c r="J522" i="2"/>
  <c r="R522" i="2" s="1"/>
  <c r="W522" i="2" s="1" a="1"/>
  <c r="W522" i="2" s="1"/>
  <c r="L560" i="2" a="1"/>
  <c r="L560" i="2" s="1"/>
  <c r="K560" i="2" a="1"/>
  <c r="K560" i="2" s="1"/>
  <c r="J560" i="2"/>
  <c r="R560" i="2" s="1"/>
  <c r="W560" i="2" s="1" a="1"/>
  <c r="W560" i="2" s="1"/>
  <c r="W640" i="2" a="1"/>
  <c r="W640" i="2" s="1"/>
  <c r="K931" i="2" a="1"/>
  <c r="K931" i="2" s="1"/>
  <c r="J931" i="2"/>
  <c r="R931" i="2" s="1"/>
  <c r="W931" i="2" s="1" a="1"/>
  <c r="W931" i="2" s="1"/>
  <c r="L974" i="2" a="1"/>
  <c r="L974" i="2" s="1"/>
  <c r="J974" i="2"/>
  <c r="R974" i="2" s="1"/>
  <c r="W974" i="2" s="1" a="1"/>
  <c r="W974" i="2" s="1"/>
  <c r="K844" i="2" a="1"/>
  <c r="K844" i="2" s="1"/>
  <c r="L844" i="2" a="1"/>
  <c r="L844" i="2" s="1"/>
  <c r="L1628" i="2" a="1"/>
  <c r="L1628" i="2" s="1"/>
  <c r="K1628" i="2" a="1"/>
  <c r="K1628" i="2" s="1"/>
  <c r="L12" i="2" a="1"/>
  <c r="L12" i="2" s="1"/>
  <c r="L24" i="2" a="1"/>
  <c r="L24" i="2" s="1"/>
  <c r="J40" i="2"/>
  <c r="R40" i="2" s="1"/>
  <c r="W40" i="2" s="1" a="1"/>
  <c r="W40" i="2" s="1"/>
  <c r="K51" i="2" a="1"/>
  <c r="K51" i="2" s="1"/>
  <c r="L56" i="2" a="1"/>
  <c r="L56" i="2" s="1"/>
  <c r="J64" i="2"/>
  <c r="R64" i="2" s="1"/>
  <c r="W64" i="2" s="1" a="1"/>
  <c r="W64" i="2" s="1"/>
  <c r="K66" i="2" a="1"/>
  <c r="K66" i="2" s="1"/>
  <c r="L66" i="2" a="1"/>
  <c r="L66" i="2" s="1"/>
  <c r="K77" i="2" a="1"/>
  <c r="K77" i="2" s="1"/>
  <c r="K87" i="2" a="1"/>
  <c r="K87" i="2" s="1"/>
  <c r="L87" i="2" a="1"/>
  <c r="L87" i="2" s="1"/>
  <c r="J87" i="2"/>
  <c r="R87" i="2" s="1"/>
  <c r="W87" i="2" s="1" a="1"/>
  <c r="W87" i="2" s="1"/>
  <c r="W99" i="2" a="1"/>
  <c r="W99" i="2" s="1"/>
  <c r="L146" i="2" a="1"/>
  <c r="L146" i="2" s="1"/>
  <c r="K745" i="2" a="1"/>
  <c r="K745" i="2" s="1"/>
  <c r="L745" i="2" a="1"/>
  <c r="L745" i="2" s="1"/>
  <c r="K816" i="2" a="1"/>
  <c r="K816" i="2" s="1"/>
  <c r="L816" i="2" a="1"/>
  <c r="L816" i="2" s="1"/>
  <c r="K907" i="2" a="1"/>
  <c r="K907" i="2" s="1"/>
  <c r="L907" i="2" a="1"/>
  <c r="L907" i="2" s="1"/>
  <c r="J907" i="2"/>
  <c r="R907" i="2" s="1"/>
  <c r="W907" i="2" s="1" a="1"/>
  <c r="W907" i="2" s="1"/>
  <c r="L40" i="2" a="1"/>
  <c r="L40" i="2" s="1"/>
  <c r="K58" i="2" a="1"/>
  <c r="K58" i="2" s="1"/>
  <c r="L58" i="2" a="1"/>
  <c r="L58" i="2" s="1"/>
  <c r="W66" i="2" a="1"/>
  <c r="W66" i="2" s="1"/>
  <c r="W79" i="2" a="1"/>
  <c r="W79" i="2" s="1"/>
  <c r="W125" i="2" a="1"/>
  <c r="W125" i="2" s="1"/>
  <c r="L202" i="2" a="1"/>
  <c r="L202" i="2" s="1"/>
  <c r="J202" i="2"/>
  <c r="R202" i="2" s="1"/>
  <c r="W202" i="2" s="1" a="1"/>
  <c r="W202" i="2" s="1"/>
  <c r="W209" i="2" a="1"/>
  <c r="W209" i="2" s="1"/>
  <c r="W213" i="2" a="1"/>
  <c r="W213" i="2" s="1"/>
  <c r="K238" i="2" a="1"/>
  <c r="K238" i="2" s="1"/>
  <c r="L238" i="2" a="1"/>
  <c r="L238" i="2" s="1"/>
  <c r="J238" i="2"/>
  <c r="R238" i="2" s="1"/>
  <c r="W238" i="2" s="1" a="1"/>
  <c r="W238" i="2" s="1"/>
  <c r="L354" i="2" a="1"/>
  <c r="L354" i="2" s="1"/>
  <c r="K354" i="2" a="1"/>
  <c r="K354" i="2" s="1"/>
  <c r="J354" i="2"/>
  <c r="R354" i="2" s="1"/>
  <c r="W354" i="2" s="1" a="1"/>
  <c r="W354" i="2" s="1"/>
  <c r="J530" i="2"/>
  <c r="R530" i="2" s="1"/>
  <c r="W530" i="2" s="1" a="1"/>
  <c r="W530" i="2" s="1"/>
  <c r="L530" i="2" a="1"/>
  <c r="L530" i="2" s="1"/>
  <c r="K530" i="2" a="1"/>
  <c r="K530" i="2" s="1"/>
  <c r="K623" i="2" a="1"/>
  <c r="K623" i="2" s="1"/>
  <c r="L623" i="2" a="1"/>
  <c r="L623" i="2" s="1"/>
  <c r="J623" i="2"/>
  <c r="R623" i="2" s="1"/>
  <c r="W623" i="2" s="1" a="1"/>
  <c r="W623" i="2" s="1"/>
  <c r="W664" i="2" a="1"/>
  <c r="W664" i="2" s="1"/>
  <c r="W672" i="2" a="1"/>
  <c r="W672" i="2" s="1"/>
  <c r="K89" i="2" a="1"/>
  <c r="K89" i="2" s="1"/>
  <c r="J89" i="2"/>
  <c r="R89" i="2" s="1"/>
  <c r="W89" i="2" s="1" a="1"/>
  <c r="W89" i="2" s="1"/>
  <c r="L168" i="2" a="1"/>
  <c r="L168" i="2" s="1"/>
  <c r="K168" i="2" a="1"/>
  <c r="K168" i="2" s="1"/>
  <c r="J168" i="2"/>
  <c r="R168" i="2" s="1"/>
  <c r="W168" i="2" s="1" a="1"/>
  <c r="W168" i="2" s="1"/>
  <c r="W177" i="2" a="1"/>
  <c r="W177" i="2" s="1"/>
  <c r="W191" i="2" a="1"/>
  <c r="W191" i="2" s="1"/>
  <c r="L268" i="2" a="1"/>
  <c r="L268" i="2" s="1"/>
  <c r="J268" i="2"/>
  <c r="R268" i="2" s="1"/>
  <c r="W268" i="2" s="1" a="1"/>
  <c r="W268" i="2" s="1"/>
  <c r="L448" i="2" a="1"/>
  <c r="L448" i="2" s="1"/>
  <c r="K448" i="2" a="1"/>
  <c r="K448" i="2" s="1"/>
  <c r="J448" i="2"/>
  <c r="R448" i="2" s="1"/>
  <c r="W448" i="2" s="1" a="1"/>
  <c r="W448" i="2" s="1"/>
  <c r="L480" i="2" a="1"/>
  <c r="L480" i="2" s="1"/>
  <c r="K480" i="2" a="1"/>
  <c r="K480" i="2" s="1"/>
  <c r="J480" i="2"/>
  <c r="R480" i="2" s="1"/>
  <c r="W480" i="2" s="1" a="1"/>
  <c r="W480" i="2" s="1"/>
  <c r="L553" i="2" a="1"/>
  <c r="L553" i="2" s="1"/>
  <c r="K553" i="2" a="1"/>
  <c r="K553" i="2" s="1"/>
  <c r="K713" i="2" a="1"/>
  <c r="K713" i="2" s="1"/>
  <c r="L713" i="2" a="1"/>
  <c r="L713" i="2" s="1"/>
  <c r="L1109" i="2" a="1"/>
  <c r="L1109" i="2" s="1"/>
  <c r="K1109" i="2" a="1"/>
  <c r="K1109" i="2" s="1"/>
  <c r="J1109" i="2"/>
  <c r="R1109" i="2" s="1"/>
  <c r="W1109" i="2" s="1" a="1"/>
  <c r="W1109" i="2" s="1"/>
  <c r="L338" i="2" a="1"/>
  <c r="L338" i="2" s="1"/>
  <c r="K338" i="2" a="1"/>
  <c r="K338" i="2" s="1"/>
  <c r="L501" i="2" a="1"/>
  <c r="L501" i="2" s="1"/>
  <c r="K501" i="2" a="1"/>
  <c r="K501" i="2" s="1"/>
  <c r="W58" i="2" a="1"/>
  <c r="W58" i="2" s="1"/>
  <c r="L73" i="2" a="1"/>
  <c r="L73" i="2" s="1"/>
  <c r="K73" i="2" a="1"/>
  <c r="K73" i="2" s="1"/>
  <c r="J8" i="2"/>
  <c r="R8" i="2" s="1"/>
  <c r="W8" i="2" s="1" a="1"/>
  <c r="W8" i="2" s="1"/>
  <c r="J16" i="2"/>
  <c r="R16" i="2" s="1"/>
  <c r="W16" i="2" s="1" a="1"/>
  <c r="W16" i="2" s="1"/>
  <c r="L28" i="2" a="1"/>
  <c r="L28" i="2" s="1"/>
  <c r="J42" i="2"/>
  <c r="R42" i="2" s="1"/>
  <c r="W42" i="2" s="1" a="1"/>
  <c r="W42" i="2" s="1"/>
  <c r="J73" i="2"/>
  <c r="R73" i="2" s="1"/>
  <c r="W73" i="2" s="1" a="1"/>
  <c r="W73" i="2" s="1"/>
  <c r="K81" i="2" a="1"/>
  <c r="K81" i="2" s="1"/>
  <c r="J81" i="2"/>
  <c r="R81" i="2" s="1"/>
  <c r="W81" i="2" s="1" a="1"/>
  <c r="W81" i="2" s="1"/>
  <c r="J154" i="2"/>
  <c r="R154" i="2" s="1"/>
  <c r="W154" i="2" s="1" a="1"/>
  <c r="W154" i="2" s="1"/>
  <c r="L172" i="2" a="1"/>
  <c r="L172" i="2" s="1"/>
  <c r="J172" i="2"/>
  <c r="R172" i="2" s="1"/>
  <c r="W172" i="2" s="1" a="1"/>
  <c r="W172" i="2" s="1"/>
  <c r="L228" i="2" a="1"/>
  <c r="L228" i="2" s="1"/>
  <c r="L230" i="2" a="1"/>
  <c r="L230" i="2" s="1"/>
  <c r="J230" i="2"/>
  <c r="R230" i="2" s="1"/>
  <c r="W230" i="2" s="1" a="1"/>
  <c r="W230" i="2" s="1"/>
  <c r="K268" i="2" a="1"/>
  <c r="K268" i="2" s="1"/>
  <c r="W384" i="2" a="1"/>
  <c r="W384" i="2" s="1"/>
  <c r="L1047" i="2" a="1"/>
  <c r="L1047" i="2" s="1"/>
  <c r="K1047" i="2" a="1"/>
  <c r="K1047" i="2" s="1"/>
  <c r="J1047" i="2"/>
  <c r="R1047" i="2" s="1"/>
  <c r="W1047" i="2" s="1" a="1"/>
  <c r="W1047" i="2" s="1"/>
  <c r="W208" i="2" a="1"/>
  <c r="W208" i="2" s="1"/>
  <c r="W295" i="2" a="1"/>
  <c r="W295" i="2" s="1"/>
  <c r="W486" i="2" a="1"/>
  <c r="W486" i="2" s="1"/>
  <c r="W630" i="2" a="1"/>
  <c r="W630" i="2" s="1"/>
  <c r="W654" i="2" a="1"/>
  <c r="W654" i="2" s="1"/>
  <c r="L881" i="2" a="1"/>
  <c r="L881" i="2" s="1"/>
  <c r="L977" i="2" a="1"/>
  <c r="L977" i="2" s="1"/>
  <c r="J977" i="2"/>
  <c r="R977" i="2" s="1"/>
  <c r="W977" i="2" s="1" a="1"/>
  <c r="W977" i="2" s="1"/>
  <c r="J999" i="2"/>
  <c r="R999" i="2" s="1"/>
  <c r="W999" i="2" s="1" a="1"/>
  <c r="W999" i="2" s="1"/>
  <c r="K999" i="2" a="1"/>
  <c r="K999" i="2" s="1"/>
  <c r="K1007" i="2" a="1"/>
  <c r="K1007" i="2" s="1"/>
  <c r="J1007" i="2"/>
  <c r="R1007" i="2" s="1"/>
  <c r="W1007" i="2" s="1" a="1"/>
  <c r="W1007" i="2" s="1"/>
  <c r="L1014" i="2" a="1"/>
  <c r="L1014" i="2" s="1"/>
  <c r="J1014" i="2"/>
  <c r="R1014" i="2" s="1"/>
  <c r="W1014" i="2" s="1" a="1"/>
  <c r="W1014" i="2" s="1"/>
  <c r="K1023" i="2" a="1"/>
  <c r="K1023" i="2" s="1"/>
  <c r="J1023" i="2"/>
  <c r="R1023" i="2" s="1"/>
  <c r="W1023" i="2" s="1" a="1"/>
  <c r="W1023" i="2" s="1"/>
  <c r="L1029" i="2" a="1"/>
  <c r="L1029" i="2" s="1"/>
  <c r="L1042" i="2" a="1"/>
  <c r="L1042" i="2" s="1"/>
  <c r="K1042" i="2" a="1"/>
  <c r="K1042" i="2" s="1"/>
  <c r="L1051" i="2" a="1"/>
  <c r="L1051" i="2" s="1"/>
  <c r="K1057" i="2" a="1"/>
  <c r="K1057" i="2" s="1"/>
  <c r="J1057" i="2"/>
  <c r="R1057" i="2" s="1"/>
  <c r="W1057" i="2" s="1" a="1"/>
  <c r="W1057" i="2" s="1"/>
  <c r="L1078" i="2" a="1"/>
  <c r="L1078" i="2" s="1"/>
  <c r="J1078" i="2"/>
  <c r="R1078" i="2" s="1"/>
  <c r="W1078" i="2" s="1" a="1"/>
  <c r="W1078" i="2" s="1"/>
  <c r="J1123" i="2"/>
  <c r="R1123" i="2" s="1"/>
  <c r="W1123" i="2" s="1" a="1"/>
  <c r="W1123" i="2" s="1"/>
  <c r="K1123" i="2" a="1"/>
  <c r="K1123" i="2" s="1"/>
  <c r="J1148" i="2"/>
  <c r="R1148" i="2" s="1"/>
  <c r="W1148" i="2" s="1" a="1"/>
  <c r="W1148" i="2" s="1"/>
  <c r="L1148" i="2" a="1"/>
  <c r="L1148" i="2" s="1"/>
  <c r="J1164" i="2"/>
  <c r="R1164" i="2" s="1"/>
  <c r="W1164" i="2" s="1" a="1"/>
  <c r="W1164" i="2" s="1"/>
  <c r="K1164" i="2" a="1"/>
  <c r="K1164" i="2" s="1"/>
  <c r="K1201" i="2" a="1"/>
  <c r="K1201" i="2" s="1"/>
  <c r="L1201" i="2" a="1"/>
  <c r="L1201" i="2" s="1"/>
  <c r="J1201" i="2"/>
  <c r="R1201" i="2" s="1"/>
  <c r="W1201" i="2" s="1" a="1"/>
  <c r="W1201" i="2" s="1"/>
  <c r="K1225" i="2" a="1"/>
  <c r="K1225" i="2" s="1"/>
  <c r="L1225" i="2" a="1"/>
  <c r="L1225" i="2" s="1"/>
  <c r="J1276" i="2"/>
  <c r="R1276" i="2" s="1"/>
  <c r="W1276" i="2" s="1" a="1"/>
  <c r="W1276" i="2" s="1"/>
  <c r="L1276" i="2" a="1"/>
  <c r="L1276" i="2" s="1"/>
  <c r="K1276" i="2" a="1"/>
  <c r="K1276" i="2" s="1"/>
  <c r="J1297" i="2"/>
  <c r="R1297" i="2" s="1"/>
  <c r="W1297" i="2" s="1" a="1"/>
  <c r="W1297" i="2" s="1"/>
  <c r="L1297" i="2" a="1"/>
  <c r="L1297" i="2" s="1"/>
  <c r="K1297" i="2" a="1"/>
  <c r="K1297" i="2" s="1"/>
  <c r="L1616" i="2" a="1"/>
  <c r="L1616" i="2" s="1"/>
  <c r="J1616" i="2"/>
  <c r="R1616" i="2" s="1"/>
  <c r="W1616" i="2" s="1" a="1"/>
  <c r="W1616" i="2" s="1"/>
  <c r="K570" i="2" a="1"/>
  <c r="K570" i="2" s="1"/>
  <c r="K573" i="2" a="1"/>
  <c r="K573" i="2" s="1"/>
  <c r="K611" i="2" a="1"/>
  <c r="K611" i="2" s="1"/>
  <c r="K619" i="2" a="1"/>
  <c r="K619" i="2" s="1"/>
  <c r="W658" i="2" a="1"/>
  <c r="W658" i="2" s="1"/>
  <c r="W682" i="2" a="1"/>
  <c r="W682" i="2" s="1"/>
  <c r="J717" i="2"/>
  <c r="R717" i="2" s="1"/>
  <c r="W717" i="2" s="1" a="1"/>
  <c r="W717" i="2" s="1"/>
  <c r="J733" i="2"/>
  <c r="R733" i="2" s="1"/>
  <c r="W733" i="2" s="1" a="1"/>
  <c r="W733" i="2" s="1"/>
  <c r="L780" i="2" a="1"/>
  <c r="L780" i="2" s="1"/>
  <c r="L806" i="2" a="1"/>
  <c r="L806" i="2" s="1"/>
  <c r="K839" i="2" a="1"/>
  <c r="K839" i="2" s="1"/>
  <c r="L854" i="2" a="1"/>
  <c r="L854" i="2" s="1"/>
  <c r="J895" i="2"/>
  <c r="R895" i="2" s="1"/>
  <c r="W895" i="2" s="1" a="1"/>
  <c r="W895" i="2" s="1"/>
  <c r="J923" i="2"/>
  <c r="R923" i="2" s="1"/>
  <c r="W923" i="2" s="1" a="1"/>
  <c r="W923" i="2" s="1"/>
  <c r="L933" i="2" a="1"/>
  <c r="L933" i="2" s="1"/>
  <c r="J949" i="2"/>
  <c r="R949" i="2" s="1"/>
  <c r="W949" i="2" s="1" a="1"/>
  <c r="W949" i="2" s="1"/>
  <c r="L999" i="2" a="1"/>
  <c r="L999" i="2" s="1"/>
  <c r="L1007" i="2" a="1"/>
  <c r="L1007" i="2" s="1"/>
  <c r="K1014" i="2" a="1"/>
  <c r="K1014" i="2" s="1"/>
  <c r="L1023" i="2" a="1"/>
  <c r="L1023" i="2" s="1"/>
  <c r="J1042" i="2"/>
  <c r="R1042" i="2" s="1"/>
  <c r="W1042" i="2" s="1" a="1"/>
  <c r="W1042" i="2" s="1"/>
  <c r="L1057" i="2" a="1"/>
  <c r="L1057" i="2" s="1"/>
  <c r="K1078" i="2" a="1"/>
  <c r="K1078" i="2" s="1"/>
  <c r="L1087" i="2" a="1"/>
  <c r="L1087" i="2" s="1"/>
  <c r="K1087" i="2" a="1"/>
  <c r="K1087" i="2" s="1"/>
  <c r="J1087" i="2"/>
  <c r="R1087" i="2" s="1"/>
  <c r="W1087" i="2" s="1" a="1"/>
  <c r="W1087" i="2" s="1"/>
  <c r="L1123" i="2" a="1"/>
  <c r="L1123" i="2" s="1"/>
  <c r="J1139" i="2"/>
  <c r="R1139" i="2" s="1"/>
  <c r="W1139" i="2" s="1" a="1"/>
  <c r="W1139" i="2" s="1"/>
  <c r="L1139" i="2" a="1"/>
  <c r="L1139" i="2" s="1"/>
  <c r="K1139" i="2" a="1"/>
  <c r="K1139" i="2" s="1"/>
  <c r="L1164" i="2" a="1"/>
  <c r="L1164" i="2" s="1"/>
  <c r="J1280" i="2"/>
  <c r="R1280" i="2" s="1"/>
  <c r="W1280" i="2" s="1" a="1"/>
  <c r="W1280" i="2" s="1"/>
  <c r="L1280" i="2" a="1"/>
  <c r="L1280" i="2" s="1"/>
  <c r="J1335" i="2"/>
  <c r="R1335" i="2" s="1"/>
  <c r="W1335" i="2" s="1" a="1"/>
  <c r="W1335" i="2" s="1"/>
  <c r="L1335" i="2" a="1"/>
  <c r="L1335" i="2" s="1"/>
  <c r="K1500" i="2" a="1"/>
  <c r="K1500" i="2" s="1"/>
  <c r="L1500" i="2" a="1"/>
  <c r="L1500" i="2" s="1"/>
  <c r="J1500" i="2"/>
  <c r="R1500" i="2" s="1"/>
  <c r="W1500" i="2" s="1" a="1"/>
  <c r="W1500" i="2" s="1"/>
  <c r="K1535" i="2" a="1"/>
  <c r="K1535" i="2" s="1"/>
  <c r="L1535" i="2" a="1"/>
  <c r="L1535" i="2" s="1"/>
  <c r="W70" i="2" a="1"/>
  <c r="W70" i="2" s="1"/>
  <c r="L160" i="2" a="1"/>
  <c r="L160" i="2" s="1"/>
  <c r="L184" i="2" a="1"/>
  <c r="L184" i="2" s="1"/>
  <c r="L260" i="2" a="1"/>
  <c r="L260" i="2" s="1"/>
  <c r="J280" i="2"/>
  <c r="R280" i="2" s="1"/>
  <c r="W280" i="2" s="1" a="1"/>
  <c r="W280" i="2" s="1"/>
  <c r="K305" i="2" a="1"/>
  <c r="K305" i="2" s="1"/>
  <c r="L309" i="2" a="1"/>
  <c r="L309" i="2" s="1"/>
  <c r="J362" i="2"/>
  <c r="R362" i="2" s="1"/>
  <c r="W362" i="2" s="1" a="1"/>
  <c r="W362" i="2" s="1"/>
  <c r="J372" i="2"/>
  <c r="R372" i="2" s="1"/>
  <c r="W372" i="2" s="1" a="1"/>
  <c r="W372" i="2" s="1"/>
  <c r="L378" i="2" a="1"/>
  <c r="L378" i="2" s="1"/>
  <c r="J388" i="2"/>
  <c r="R388" i="2" s="1"/>
  <c r="W388" i="2" s="1" a="1"/>
  <c r="W388" i="2" s="1"/>
  <c r="J414" i="2"/>
  <c r="R414" i="2" s="1"/>
  <c r="W414" i="2" s="1" a="1"/>
  <c r="W414" i="2" s="1"/>
  <c r="L430" i="2" a="1"/>
  <c r="L430" i="2" s="1"/>
  <c r="L438" i="2" a="1"/>
  <c r="L438" i="2" s="1"/>
  <c r="J460" i="2"/>
  <c r="R460" i="2" s="1"/>
  <c r="W460" i="2" s="1" a="1"/>
  <c r="W460" i="2" s="1"/>
  <c r="K466" i="2" a="1"/>
  <c r="K466" i="2" s="1"/>
  <c r="K500" i="2" a="1"/>
  <c r="K500" i="2" s="1"/>
  <c r="K508" i="2" a="1"/>
  <c r="K508" i="2" s="1"/>
  <c r="L516" i="2" a="1"/>
  <c r="L516" i="2" s="1"/>
  <c r="K527" i="2" a="1"/>
  <c r="K527" i="2" s="1"/>
  <c r="K552" i="2" a="1"/>
  <c r="K552" i="2" s="1"/>
  <c r="K555" i="2" a="1"/>
  <c r="K555" i="2" s="1"/>
  <c r="J622" i="2"/>
  <c r="R622" i="2" s="1"/>
  <c r="W622" i="2" s="1" a="1"/>
  <c r="W622" i="2" s="1"/>
  <c r="W634" i="2" a="1"/>
  <c r="W634" i="2" s="1"/>
  <c r="W662" i="2" a="1"/>
  <c r="W662" i="2" s="1"/>
  <c r="L717" i="2" a="1"/>
  <c r="L717" i="2" s="1"/>
  <c r="L733" i="2" a="1"/>
  <c r="L733" i="2" s="1"/>
  <c r="W877" i="2" a="1"/>
  <c r="W877" i="2" s="1"/>
  <c r="L895" i="2" a="1"/>
  <c r="L895" i="2" s="1"/>
  <c r="L981" i="2" a="1"/>
  <c r="L981" i="2" s="1"/>
  <c r="J981" i="2"/>
  <c r="R981" i="2" s="1"/>
  <c r="W981" i="2" s="1" a="1"/>
  <c r="W981" i="2" s="1"/>
  <c r="L1020" i="2" a="1"/>
  <c r="L1020" i="2" s="1"/>
  <c r="K1020" i="2" a="1"/>
  <c r="K1020" i="2" s="1"/>
  <c r="L1074" i="2" a="1"/>
  <c r="L1074" i="2" s="1"/>
  <c r="K1074" i="2" a="1"/>
  <c r="K1074" i="2" s="1"/>
  <c r="J1074" i="2"/>
  <c r="R1074" i="2" s="1"/>
  <c r="W1074" i="2" s="1" a="1"/>
  <c r="W1074" i="2" s="1"/>
  <c r="L1103" i="2" a="1"/>
  <c r="L1103" i="2" s="1"/>
  <c r="K1103" i="2" a="1"/>
  <c r="K1103" i="2" s="1"/>
  <c r="W1122" i="2" a="1"/>
  <c r="W1122" i="2" s="1"/>
  <c r="W1152" i="2" a="1"/>
  <c r="W1152" i="2" s="1"/>
  <c r="K1183" i="2" a="1"/>
  <c r="K1183" i="2" s="1"/>
  <c r="L1183" i="2" a="1"/>
  <c r="L1183" i="2" s="1"/>
  <c r="J1183" i="2"/>
  <c r="R1183" i="2" s="1"/>
  <c r="J1269" i="2"/>
  <c r="R1269" i="2" s="1"/>
  <c r="W1269" i="2" s="1" a="1"/>
  <c r="W1269" i="2" s="1"/>
  <c r="L1269" i="2" a="1"/>
  <c r="L1269" i="2" s="1"/>
  <c r="J1282" i="2"/>
  <c r="R1282" i="2" s="1"/>
  <c r="W1282" i="2" s="1" a="1"/>
  <c r="W1282" i="2" s="1"/>
  <c r="K1282" i="2" a="1"/>
  <c r="K1282" i="2" s="1"/>
  <c r="J1313" i="2"/>
  <c r="R1313" i="2" s="1"/>
  <c r="W1313" i="2" s="1" a="1"/>
  <c r="W1313" i="2" s="1"/>
  <c r="L1313" i="2" a="1"/>
  <c r="L1313" i="2" s="1"/>
  <c r="W1506" i="2" a="1"/>
  <c r="W1506" i="2" s="1"/>
  <c r="L1530" i="2" a="1"/>
  <c r="L1530" i="2" s="1"/>
  <c r="J1530" i="2"/>
  <c r="R1530" i="2" s="1"/>
  <c r="W1530" i="2" s="1" a="1"/>
  <c r="W1530" i="2" s="1"/>
  <c r="L305" i="2" a="1"/>
  <c r="L305" i="2" s="1"/>
  <c r="K362" i="2" a="1"/>
  <c r="K362" i="2" s="1"/>
  <c r="K372" i="2" a="1"/>
  <c r="K372" i="2" s="1"/>
  <c r="K388" i="2" a="1"/>
  <c r="K388" i="2" s="1"/>
  <c r="K414" i="2" a="1"/>
  <c r="K414" i="2" s="1"/>
  <c r="W488" i="2" a="1"/>
  <c r="W488" i="2" s="1"/>
  <c r="L500" i="2" a="1"/>
  <c r="L500" i="2" s="1"/>
  <c r="L552" i="2" a="1"/>
  <c r="L552" i="2" s="1"/>
  <c r="W572" i="2" a="1"/>
  <c r="W572" i="2" s="1"/>
  <c r="W591" i="2" a="1"/>
  <c r="W591" i="2" s="1"/>
  <c r="K955" i="2" a="1"/>
  <c r="K955" i="2" s="1"/>
  <c r="J955" i="2"/>
  <c r="R955" i="2" s="1"/>
  <c r="W955" i="2" s="1" a="1"/>
  <c r="W955" i="2" s="1"/>
  <c r="K976" i="2" a="1"/>
  <c r="K976" i="2" s="1"/>
  <c r="L976" i="2" a="1"/>
  <c r="L976" i="2" s="1"/>
  <c r="L986" i="2" a="1"/>
  <c r="L986" i="2" s="1"/>
  <c r="K986" i="2" a="1"/>
  <c r="K986" i="2" s="1"/>
  <c r="J991" i="2"/>
  <c r="R991" i="2" s="1"/>
  <c r="W991" i="2" s="1" a="1"/>
  <c r="W991" i="2" s="1"/>
  <c r="K991" i="2" a="1"/>
  <c r="K991" i="2" s="1"/>
  <c r="W1055" i="2" a="1"/>
  <c r="W1055" i="2" s="1"/>
  <c r="W1095" i="2" a="1"/>
  <c r="W1095" i="2" s="1"/>
  <c r="K1136" i="2" a="1"/>
  <c r="K1136" i="2" s="1"/>
  <c r="L1136" i="2" a="1"/>
  <c r="L1136" i="2" s="1"/>
  <c r="W1385" i="2" a="1"/>
  <c r="W1385" i="2" s="1"/>
  <c r="K1396" i="2" a="1"/>
  <c r="K1396" i="2" s="1"/>
  <c r="L1396" i="2" a="1"/>
  <c r="L1396" i="2" s="1"/>
  <c r="J1396" i="2"/>
  <c r="R1396" i="2" s="1"/>
  <c r="W1396" i="2" s="1" a="1"/>
  <c r="W1396" i="2" s="1"/>
  <c r="W159" i="2" a="1"/>
  <c r="W159" i="2" s="1"/>
  <c r="J192" i="2"/>
  <c r="R192" i="2" s="1"/>
  <c r="W192" i="2" s="1" a="1"/>
  <c r="W192" i="2" s="1"/>
  <c r="W217" i="2" a="1"/>
  <c r="W217" i="2" s="1"/>
  <c r="L242" i="2" a="1"/>
  <c r="L242" i="2" s="1"/>
  <c r="J264" i="2"/>
  <c r="R264" i="2" s="1"/>
  <c r="W264" i="2" s="1" a="1"/>
  <c r="W264" i="2" s="1"/>
  <c r="L308" i="2" a="1"/>
  <c r="L308" i="2" s="1"/>
  <c r="J326" i="2"/>
  <c r="R326" i="2" s="1"/>
  <c r="W326" i="2" s="1" a="1"/>
  <c r="W326" i="2" s="1"/>
  <c r="J350" i="2"/>
  <c r="R350" i="2" s="1"/>
  <c r="W350" i="2" s="1" a="1"/>
  <c r="W350" i="2" s="1"/>
  <c r="K356" i="2" a="1"/>
  <c r="K356" i="2" s="1"/>
  <c r="K384" i="2" a="1"/>
  <c r="K384" i="2" s="1"/>
  <c r="W390" i="2" a="1"/>
  <c r="W390" i="2" s="1"/>
  <c r="J398" i="2"/>
  <c r="R398" i="2" s="1"/>
  <c r="W398" i="2" s="1" a="1"/>
  <c r="W398" i="2" s="1"/>
  <c r="J406" i="2"/>
  <c r="R406" i="2" s="1"/>
  <c r="W406" i="2" s="1" a="1"/>
  <c r="W406" i="2" s="1"/>
  <c r="J432" i="2"/>
  <c r="R432" i="2" s="1"/>
  <c r="W432" i="2" s="1" a="1"/>
  <c r="W432" i="2" s="1"/>
  <c r="J442" i="2"/>
  <c r="R442" i="2" s="1"/>
  <c r="W442" i="2" s="1" a="1"/>
  <c r="W442" i="2" s="1"/>
  <c r="L472" i="2" a="1"/>
  <c r="L472" i="2" s="1"/>
  <c r="W474" i="2" a="1"/>
  <c r="W474" i="2" s="1"/>
  <c r="J482" i="2"/>
  <c r="R482" i="2" s="1"/>
  <c r="W482" i="2" s="1" a="1"/>
  <c r="W482" i="2" s="1"/>
  <c r="K497" i="2" a="1"/>
  <c r="K497" i="2" s="1"/>
  <c r="K513" i="2" a="1"/>
  <c r="K513" i="2" s="1"/>
  <c r="J526" i="2"/>
  <c r="R526" i="2" s="1"/>
  <c r="W526" i="2" s="1" a="1"/>
  <c r="W526" i="2" s="1"/>
  <c r="W536" i="2" a="1"/>
  <c r="W536" i="2" s="1"/>
  <c r="K547" i="2" a="1"/>
  <c r="K547" i="2" s="1"/>
  <c r="W562" i="2" a="1"/>
  <c r="W562" i="2" s="1"/>
  <c r="K572" i="2" a="1"/>
  <c r="K572" i="2" s="1"/>
  <c r="L580" i="2" a="1"/>
  <c r="L580" i="2" s="1"/>
  <c r="L591" i="2" a="1"/>
  <c r="L591" i="2" s="1"/>
  <c r="W642" i="2" a="1"/>
  <c r="W642" i="2" s="1"/>
  <c r="W666" i="2" a="1"/>
  <c r="W666" i="2" s="1"/>
  <c r="L721" i="2" a="1"/>
  <c r="L721" i="2" s="1"/>
  <c r="L737" i="2" a="1"/>
  <c r="L737" i="2" s="1"/>
  <c r="W759" i="2" a="1"/>
  <c r="W759" i="2" s="1"/>
  <c r="L784" i="2" a="1"/>
  <c r="L784" i="2" s="1"/>
  <c r="L834" i="2" a="1"/>
  <c r="L834" i="2" s="1"/>
  <c r="L870" i="2" a="1"/>
  <c r="L870" i="2" s="1"/>
  <c r="L913" i="2" a="1"/>
  <c r="L913" i="2" s="1"/>
  <c r="J927" i="2"/>
  <c r="R927" i="2" s="1"/>
  <c r="W927" i="2" s="1" a="1"/>
  <c r="W927" i="2" s="1"/>
  <c r="J941" i="2"/>
  <c r="R941" i="2" s="1"/>
  <c r="W941" i="2" s="1" a="1"/>
  <c r="W941" i="2" s="1"/>
  <c r="J976" i="2"/>
  <c r="R976" i="2" s="1"/>
  <c r="W976" i="2" s="1" a="1"/>
  <c r="W976" i="2" s="1"/>
  <c r="K983" i="2" a="1"/>
  <c r="K983" i="2" s="1"/>
  <c r="L983" i="2" a="1"/>
  <c r="L983" i="2" s="1"/>
  <c r="J986" i="2"/>
  <c r="R986" i="2" s="1"/>
  <c r="W986" i="2" s="1" a="1"/>
  <c r="W986" i="2" s="1"/>
  <c r="L991" i="2" a="1"/>
  <c r="L991" i="2" s="1"/>
  <c r="L997" i="2" a="1"/>
  <c r="L997" i="2" s="1"/>
  <c r="K997" i="2" a="1"/>
  <c r="K997" i="2" s="1"/>
  <c r="L1011" i="2" a="1"/>
  <c r="L1011" i="2" s="1"/>
  <c r="L1013" i="2" a="1"/>
  <c r="L1013" i="2" s="1"/>
  <c r="J1013" i="2"/>
  <c r="R1013" i="2" s="1"/>
  <c r="W1013" i="2" s="1" a="1"/>
  <c r="W1013" i="2" s="1"/>
  <c r="K1025" i="2" a="1"/>
  <c r="K1025" i="2" s="1"/>
  <c r="J1025" i="2"/>
  <c r="R1025" i="2" s="1"/>
  <c r="W1025" i="2" s="1" a="1"/>
  <c r="W1025" i="2" s="1"/>
  <c r="J1037" i="2"/>
  <c r="R1037" i="2" s="1"/>
  <c r="W1037" i="2" s="1" a="1"/>
  <c r="W1037" i="2" s="1"/>
  <c r="L1040" i="2" a="1"/>
  <c r="L1040" i="2" s="1"/>
  <c r="J1040" i="2"/>
  <c r="R1040" i="2" s="1"/>
  <c r="W1040" i="2" s="1" a="1"/>
  <c r="W1040" i="2" s="1"/>
  <c r="L1041" i="2" a="1"/>
  <c r="L1041" i="2" s="1"/>
  <c r="K1095" i="2" a="1"/>
  <c r="K1095" i="2" s="1"/>
  <c r="K1119" i="2" a="1"/>
  <c r="K1119" i="2" s="1"/>
  <c r="L1147" i="2" a="1"/>
  <c r="L1147" i="2" s="1"/>
  <c r="K1147" i="2" a="1"/>
  <c r="K1147" i="2" s="1"/>
  <c r="J1147" i="2"/>
  <c r="R1147" i="2" s="1"/>
  <c r="W1147" i="2" s="1" a="1"/>
  <c r="W1147" i="2" s="1"/>
  <c r="J1262" i="2"/>
  <c r="R1262" i="2" s="1"/>
  <c r="W1262" i="2" s="1" a="1"/>
  <c r="W1262" i="2" s="1"/>
  <c r="K1262" i="2" a="1"/>
  <c r="K1262" i="2" s="1"/>
  <c r="J1277" i="2"/>
  <c r="R1277" i="2" s="1"/>
  <c r="W1277" i="2" s="1" a="1"/>
  <c r="W1277" i="2" s="1"/>
  <c r="K1277" i="2" a="1"/>
  <c r="K1277" i="2" s="1"/>
  <c r="W1509" i="2" a="1"/>
  <c r="W1509" i="2" s="1"/>
  <c r="W75" i="2" a="1"/>
  <c r="W75" i="2" s="1"/>
  <c r="W103" i="2" a="1"/>
  <c r="W103" i="2" s="1"/>
  <c r="J126" i="2"/>
  <c r="R126" i="2" s="1"/>
  <c r="W126" i="2" s="1" a="1"/>
  <c r="W126" i="2" s="1"/>
  <c r="J140" i="2"/>
  <c r="R140" i="2" s="1"/>
  <c r="W140" i="2" s="1" a="1"/>
  <c r="W140" i="2" s="1"/>
  <c r="L192" i="2" a="1"/>
  <c r="L192" i="2" s="1"/>
  <c r="W194" i="2" a="1"/>
  <c r="W194" i="2" s="1"/>
  <c r="W201" i="2" a="1"/>
  <c r="W201" i="2" s="1"/>
  <c r="K220" i="2" a="1"/>
  <c r="K220" i="2" s="1"/>
  <c r="W222" i="2" a="1"/>
  <c r="W222" i="2" s="1"/>
  <c r="J246" i="2"/>
  <c r="R246" i="2" s="1"/>
  <c r="W246" i="2" s="1" a="1"/>
  <c r="W246" i="2" s="1"/>
  <c r="K252" i="2" a="1"/>
  <c r="K252" i="2" s="1"/>
  <c r="K264" i="2" a="1"/>
  <c r="K264" i="2" s="1"/>
  <c r="K293" i="2" a="1"/>
  <c r="K293" i="2" s="1"/>
  <c r="L300" i="2" a="1"/>
  <c r="L300" i="2" s="1"/>
  <c r="K326" i="2" a="1"/>
  <c r="K326" i="2" s="1"/>
  <c r="L342" i="2" a="1"/>
  <c r="L342" i="2" s="1"/>
  <c r="K350" i="2" a="1"/>
  <c r="K350" i="2" s="1"/>
  <c r="L356" i="2" a="1"/>
  <c r="L356" i="2" s="1"/>
  <c r="L384" i="2" a="1"/>
  <c r="L384" i="2" s="1"/>
  <c r="K398" i="2" a="1"/>
  <c r="K398" i="2" s="1"/>
  <c r="K432" i="2" a="1"/>
  <c r="K432" i="2" s="1"/>
  <c r="L442" i="2" a="1"/>
  <c r="L442" i="2" s="1"/>
  <c r="J464" i="2"/>
  <c r="R464" i="2" s="1"/>
  <c r="W464" i="2" s="1" a="1"/>
  <c r="W464" i="2" s="1"/>
  <c r="J476" i="2"/>
  <c r="R476" i="2" s="1"/>
  <c r="W476" i="2" s="1" a="1"/>
  <c r="W476" i="2" s="1"/>
  <c r="K482" i="2" a="1"/>
  <c r="K482" i="2" s="1"/>
  <c r="J496" i="2"/>
  <c r="R496" i="2" s="1"/>
  <c r="W496" i="2" s="1" a="1"/>
  <c r="W496" i="2" s="1"/>
  <c r="K505" i="2" a="1"/>
  <c r="K505" i="2" s="1"/>
  <c r="J512" i="2"/>
  <c r="R512" i="2" s="1"/>
  <c r="W512" i="2" s="1" a="1"/>
  <c r="W512" i="2" s="1"/>
  <c r="J520" i="2"/>
  <c r="R520" i="2" s="1"/>
  <c r="W520" i="2" s="1" a="1"/>
  <c r="W520" i="2" s="1"/>
  <c r="K526" i="2" a="1"/>
  <c r="K526" i="2" s="1"/>
  <c r="K536" i="2" a="1"/>
  <c r="K536" i="2" s="1"/>
  <c r="K539" i="2" a="1"/>
  <c r="K539" i="2" s="1"/>
  <c r="K549" i="2" a="1"/>
  <c r="K549" i="2" s="1"/>
  <c r="K595" i="2" a="1"/>
  <c r="K595" i="2" s="1"/>
  <c r="J605" i="2"/>
  <c r="R605" i="2" s="1"/>
  <c r="W605" i="2" s="1" a="1"/>
  <c r="W605" i="2" s="1"/>
  <c r="K617" i="2" a="1"/>
  <c r="K617" i="2" s="1"/>
  <c r="W646" i="2" a="1"/>
  <c r="W646" i="2" s="1"/>
  <c r="W670" i="2" a="1"/>
  <c r="W670" i="2" s="1"/>
  <c r="J709" i="2"/>
  <c r="R709" i="2" s="1"/>
  <c r="W709" i="2" s="1" a="1"/>
  <c r="W709" i="2" s="1"/>
  <c r="L955" i="2" a="1"/>
  <c r="L955" i="2" s="1"/>
  <c r="W997" i="2" a="1"/>
  <c r="W997" i="2" s="1"/>
  <c r="W1049" i="2" a="1"/>
  <c r="W1049" i="2" s="1"/>
  <c r="L1058" i="2" a="1"/>
  <c r="L1058" i="2" s="1"/>
  <c r="K1058" i="2" a="1"/>
  <c r="K1058" i="2" s="1"/>
  <c r="L1121" i="2" a="1"/>
  <c r="L1121" i="2" s="1"/>
  <c r="K1121" i="2" a="1"/>
  <c r="K1121" i="2" s="1"/>
  <c r="J1121" i="2"/>
  <c r="R1121" i="2" s="1"/>
  <c r="W1121" i="2" s="1" a="1"/>
  <c r="W1121" i="2" s="1"/>
  <c r="J1131" i="2"/>
  <c r="R1131" i="2" s="1"/>
  <c r="W1131" i="2" s="1" a="1"/>
  <c r="W1131" i="2" s="1"/>
  <c r="K1131" i="2" a="1"/>
  <c r="K1131" i="2" s="1"/>
  <c r="K1189" i="2" a="1"/>
  <c r="K1189" i="2" s="1"/>
  <c r="J1189" i="2"/>
  <c r="R1189" i="2" s="1"/>
  <c r="W1189" i="2" s="1" a="1"/>
  <c r="W1189" i="2" s="1"/>
  <c r="J1264" i="2"/>
  <c r="R1264" i="2" s="1"/>
  <c r="W1264" i="2" s="1" a="1"/>
  <c r="W1264" i="2" s="1"/>
  <c r="L1264" i="2" a="1"/>
  <c r="L1264" i="2" s="1"/>
  <c r="K1264" i="2" a="1"/>
  <c r="K1264" i="2" s="1"/>
  <c r="J1449" i="2"/>
  <c r="R1449" i="2" s="1"/>
  <c r="W1449" i="2" s="1" a="1"/>
  <c r="W1449" i="2" s="1"/>
  <c r="L1449" i="2" a="1"/>
  <c r="L1449" i="2" s="1"/>
  <c r="L54" i="2" a="1"/>
  <c r="L54" i="2" s="1"/>
  <c r="K75" i="2" a="1"/>
  <c r="K75" i="2" s="1"/>
  <c r="J86" i="2"/>
  <c r="R86" i="2" s="1"/>
  <c r="W86" i="2" s="1" a="1"/>
  <c r="W86" i="2" s="1"/>
  <c r="J118" i="2"/>
  <c r="R118" i="2" s="1"/>
  <c r="W118" i="2" s="1" a="1"/>
  <c r="W118" i="2" s="1"/>
  <c r="J152" i="2"/>
  <c r="R152" i="2" s="1"/>
  <c r="W152" i="2" s="1" a="1"/>
  <c r="W152" i="2" s="1"/>
  <c r="W161" i="2" a="1"/>
  <c r="W161" i="2" s="1"/>
  <c r="W178" i="2" a="1"/>
  <c r="W178" i="2" s="1"/>
  <c r="W185" i="2" a="1"/>
  <c r="W185" i="2" s="1"/>
  <c r="L214" i="2" a="1"/>
  <c r="L214" i="2" s="1"/>
  <c r="J224" i="2"/>
  <c r="R224" i="2" s="1"/>
  <c r="W224" i="2" s="1" a="1"/>
  <c r="W224" i="2" s="1"/>
  <c r="W254" i="2" a="1"/>
  <c r="W254" i="2" s="1"/>
  <c r="L293" i="2" a="1"/>
  <c r="L293" i="2" s="1"/>
  <c r="J392" i="2"/>
  <c r="R392" i="2" s="1"/>
  <c r="W392" i="2" s="1" a="1"/>
  <c r="W392" i="2" s="1"/>
  <c r="L406" i="2" a="1"/>
  <c r="L406" i="2" s="1"/>
  <c r="J446" i="2"/>
  <c r="R446" i="2" s="1"/>
  <c r="W446" i="2" s="1" a="1"/>
  <c r="W446" i="2" s="1"/>
  <c r="J452" i="2"/>
  <c r="R452" i="2" s="1"/>
  <c r="W452" i="2" s="1" a="1"/>
  <c r="W452" i="2" s="1"/>
  <c r="K486" i="2" a="1"/>
  <c r="K486" i="2" s="1"/>
  <c r="K523" i="2" a="1"/>
  <c r="K523" i="2" s="1"/>
  <c r="W528" i="2" a="1"/>
  <c r="W528" i="2" s="1"/>
  <c r="K531" i="2" a="1"/>
  <c r="K531" i="2" s="1"/>
  <c r="L536" i="2" a="1"/>
  <c r="L536" i="2" s="1"/>
  <c r="K541" i="2" a="1"/>
  <c r="K541" i="2" s="1"/>
  <c r="K546" i="2" a="1"/>
  <c r="K546" i="2" s="1"/>
  <c r="K579" i="2" a="1"/>
  <c r="K579" i="2" s="1"/>
  <c r="K605" i="2" a="1"/>
  <c r="K605" i="2" s="1"/>
  <c r="W674" i="2" a="1"/>
  <c r="W674" i="2" s="1"/>
  <c r="L691" i="2" a="1"/>
  <c r="L691" i="2" s="1"/>
  <c r="L709" i="2" a="1"/>
  <c r="L709" i="2" s="1"/>
  <c r="L725" i="2" a="1"/>
  <c r="L725" i="2" s="1"/>
  <c r="L741" i="2" a="1"/>
  <c r="L741" i="2" s="1"/>
  <c r="L788" i="2" a="1"/>
  <c r="L788" i="2" s="1"/>
  <c r="L814" i="2" a="1"/>
  <c r="L814" i="2" s="1"/>
  <c r="L840" i="2" a="1"/>
  <c r="L840" i="2" s="1"/>
  <c r="J889" i="2"/>
  <c r="R889" i="2" s="1"/>
  <c r="W889" i="2" s="1" a="1"/>
  <c r="W889" i="2" s="1"/>
  <c r="J903" i="2"/>
  <c r="R903" i="2" s="1"/>
  <c r="J929" i="2"/>
  <c r="R929" i="2" s="1"/>
  <c r="W929" i="2" s="1" a="1"/>
  <c r="W929" i="2" s="1"/>
  <c r="K957" i="2" a="1"/>
  <c r="K957" i="2" s="1"/>
  <c r="L957" i="2" a="1"/>
  <c r="L957" i="2" s="1"/>
  <c r="L982" i="2" a="1"/>
  <c r="L982" i="2" s="1"/>
  <c r="J982" i="2"/>
  <c r="R982" i="2" s="1"/>
  <c r="W982" i="2" s="1" a="1"/>
  <c r="W982" i="2" s="1"/>
  <c r="L1010" i="2" a="1"/>
  <c r="L1010" i="2" s="1"/>
  <c r="J1010" i="2"/>
  <c r="R1010" i="2" s="1"/>
  <c r="W1010" i="2" s="1" a="1"/>
  <c r="W1010" i="2" s="1"/>
  <c r="L1021" i="2" a="1"/>
  <c r="L1021" i="2" s="1"/>
  <c r="J1021" i="2"/>
  <c r="R1021" i="2" s="1"/>
  <c r="W1021" i="2" s="1" a="1"/>
  <c r="W1021" i="2" s="1"/>
  <c r="L1024" i="2" a="1"/>
  <c r="L1024" i="2" s="1"/>
  <c r="K1024" i="2" a="1"/>
  <c r="K1024" i="2" s="1"/>
  <c r="J1024" i="2"/>
  <c r="R1024" i="2" s="1"/>
  <c r="W1024" i="2" s="1" a="1"/>
  <c r="W1024" i="2" s="1"/>
  <c r="J1058" i="2"/>
  <c r="R1058" i="2" s="1"/>
  <c r="W1058" i="2" s="1" a="1"/>
  <c r="W1058" i="2" s="1"/>
  <c r="L1527" i="2" a="1"/>
  <c r="L1527" i="2" s="1"/>
  <c r="K1527" i="2" a="1"/>
  <c r="K1527" i="2" s="1"/>
  <c r="J1527" i="2"/>
  <c r="R1527" i="2" s="1"/>
  <c r="W1527" i="2" s="1" a="1"/>
  <c r="W1527" i="2" s="1"/>
  <c r="L1650" i="2" a="1"/>
  <c r="L1650" i="2" s="1"/>
  <c r="K1650" i="2" a="1"/>
  <c r="K1650" i="2" s="1"/>
  <c r="J1650" i="2"/>
  <c r="R1650" i="2" s="1"/>
  <c r="W1650" i="2" s="1" a="1"/>
  <c r="W1650" i="2" s="1"/>
  <c r="K1072" i="2" a="1"/>
  <c r="K1072" i="2" s="1"/>
  <c r="L1143" i="2" a="1"/>
  <c r="L1143" i="2" s="1"/>
  <c r="L1158" i="2" a="1"/>
  <c r="L1158" i="2" s="1"/>
  <c r="W1160" i="2" a="1"/>
  <c r="W1160" i="2" s="1"/>
  <c r="L1257" i="2" a="1"/>
  <c r="L1257" i="2" s="1"/>
  <c r="W1295" i="2" a="1"/>
  <c r="W1295" i="2" s="1"/>
  <c r="W1337" i="2" a="1"/>
  <c r="W1337" i="2" s="1"/>
  <c r="L1345" i="2" a="1"/>
  <c r="L1345" i="2" s="1"/>
  <c r="L1355" i="2" a="1"/>
  <c r="L1355" i="2" s="1"/>
  <c r="L1365" i="2" a="1"/>
  <c r="L1365" i="2" s="1"/>
  <c r="K1372" i="2" a="1"/>
  <c r="K1372" i="2" s="1"/>
  <c r="W1419" i="2" a="1"/>
  <c r="W1419" i="2" s="1"/>
  <c r="L1517" i="2" a="1"/>
  <c r="L1517" i="2" s="1"/>
  <c r="L1545" i="2" a="1"/>
  <c r="L1545" i="2" s="1"/>
  <c r="K1548" i="2" a="1"/>
  <c r="K1548" i="2" s="1"/>
  <c r="W1583" i="2" a="1"/>
  <c r="W1583" i="2" s="1"/>
  <c r="L1596" i="2" a="1"/>
  <c r="L1596" i="2" s="1"/>
  <c r="K1611" i="2" a="1"/>
  <c r="K1611" i="2" s="1"/>
  <c r="L1642" i="2" a="1"/>
  <c r="L1642" i="2" s="1"/>
  <c r="K1664" i="2" a="1"/>
  <c r="K1664" i="2" s="1"/>
  <c r="W1585" i="2" a="1"/>
  <c r="W1585" i="2" s="1"/>
  <c r="W1638" i="2" a="1"/>
  <c r="W1638" i="2" s="1"/>
  <c r="W1206" i="2" a="1"/>
  <c r="W1206" i="2" s="1"/>
  <c r="W1208" i="2" a="1"/>
  <c r="W1208" i="2" s="1"/>
  <c r="W1259" i="2" a="1"/>
  <c r="W1259" i="2" s="1"/>
  <c r="L1299" i="2" a="1"/>
  <c r="L1299" i="2" s="1"/>
  <c r="K1315" i="2" a="1"/>
  <c r="K1315" i="2" s="1"/>
  <c r="L1379" i="2" a="1"/>
  <c r="L1379" i="2" s="1"/>
  <c r="W1411" i="2" a="1"/>
  <c r="W1411" i="2" s="1"/>
  <c r="J1414" i="2"/>
  <c r="R1414" i="2" s="1"/>
  <c r="W1414" i="2" s="1" a="1"/>
  <c r="W1414" i="2" s="1"/>
  <c r="K1441" i="2" a="1"/>
  <c r="K1441" i="2" s="1"/>
  <c r="W1507" i="2" a="1"/>
  <c r="W1507" i="2" s="1"/>
  <c r="W1568" i="2" a="1"/>
  <c r="W1568" i="2" s="1"/>
  <c r="J1578" i="2"/>
  <c r="R1578" i="2" s="1"/>
  <c r="W1578" i="2" s="1" a="1"/>
  <c r="W1578" i="2" s="1"/>
  <c r="J1598" i="2"/>
  <c r="R1598" i="2" s="1"/>
  <c r="W1598" i="2" s="1" a="1"/>
  <c r="W1598" i="2" s="1"/>
  <c r="J1599" i="2"/>
  <c r="R1599" i="2" s="1"/>
  <c r="W1599" i="2" s="1" a="1"/>
  <c r="W1599" i="2" s="1"/>
  <c r="L1610" i="2" a="1"/>
  <c r="L1610" i="2" s="1"/>
  <c r="J1624" i="2"/>
  <c r="R1624" i="2" s="1"/>
  <c r="W1624" i="2" s="1" a="1"/>
  <c r="W1624" i="2" s="1"/>
  <c r="K1631" i="2" a="1"/>
  <c r="K1631" i="2" s="1"/>
  <c r="L1668" i="2" a="1"/>
  <c r="L1668" i="2" s="1"/>
  <c r="J1672" i="2"/>
  <c r="R1672" i="2" s="1"/>
  <c r="W1672" i="2" s="1" a="1"/>
  <c r="W1672" i="2" s="1"/>
  <c r="L959" i="2" a="1"/>
  <c r="L959" i="2" s="1"/>
  <c r="J1135" i="2"/>
  <c r="R1135" i="2" s="1"/>
  <c r="W1135" i="2" s="1" a="1"/>
  <c r="W1135" i="2" s="1"/>
  <c r="K1152" i="2" a="1"/>
  <c r="K1152" i="2" s="1"/>
  <c r="K1163" i="2" a="1"/>
  <c r="K1163" i="2" s="1"/>
  <c r="W1200" i="2" a="1"/>
  <c r="W1200" i="2" s="1"/>
  <c r="J1213" i="2"/>
  <c r="R1213" i="2" s="1"/>
  <c r="W1213" i="2" s="1" a="1"/>
  <c r="W1213" i="2" s="1"/>
  <c r="W1220" i="2" a="1"/>
  <c r="W1220" i="2" s="1"/>
  <c r="J1231" i="2"/>
  <c r="R1231" i="2" s="1"/>
  <c r="W1231" i="2" s="1" a="1"/>
  <c r="W1231" i="2" s="1"/>
  <c r="L1315" i="2" a="1"/>
  <c r="L1315" i="2" s="1"/>
  <c r="W1327" i="2" a="1"/>
  <c r="W1327" i="2" s="1"/>
  <c r="K1329" i="2" a="1"/>
  <c r="K1329" i="2" s="1"/>
  <c r="L1339" i="2" a="1"/>
  <c r="L1339" i="2" s="1"/>
  <c r="W1341" i="2" a="1"/>
  <c r="W1341" i="2" s="1"/>
  <c r="K1349" i="2" a="1"/>
  <c r="K1349" i="2" s="1"/>
  <c r="K1361" i="2" a="1"/>
  <c r="K1361" i="2" s="1"/>
  <c r="J1374" i="2"/>
  <c r="R1374" i="2" s="1"/>
  <c r="W1374" i="2" s="1" a="1"/>
  <c r="W1374" i="2" s="1"/>
  <c r="J1388" i="2"/>
  <c r="R1388" i="2" s="1"/>
  <c r="W1388" i="2" s="1" a="1"/>
  <c r="W1388" i="2" s="1"/>
  <c r="W1656" i="2" a="1"/>
  <c r="W1656" i="2" s="1"/>
  <c r="W1053" i="2" a="1"/>
  <c r="W1053" i="2" s="1"/>
  <c r="J1138" i="2"/>
  <c r="R1138" i="2" s="1"/>
  <c r="W1138" i="2" s="1" a="1"/>
  <c r="W1138" i="2" s="1"/>
  <c r="L1152" i="2" a="1"/>
  <c r="L1152" i="2" s="1"/>
  <c r="K1162" i="2" a="1"/>
  <c r="K1162" i="2" s="1"/>
  <c r="L1171" i="2" a="1"/>
  <c r="L1171" i="2" s="1"/>
  <c r="L1176" i="2" a="1"/>
  <c r="L1176" i="2" s="1"/>
  <c r="J1185" i="2"/>
  <c r="R1185" i="2" s="1"/>
  <c r="W1185" i="2" s="1" a="1"/>
  <c r="W1185" i="2" s="1"/>
  <c r="J1205" i="2"/>
  <c r="R1205" i="2" s="1"/>
  <c r="W1205" i="2" s="1" a="1"/>
  <c r="W1205" i="2" s="1"/>
  <c r="L1213" i="2" a="1"/>
  <c r="L1213" i="2" s="1"/>
  <c r="L1231" i="2" a="1"/>
  <c r="L1231" i="2" s="1"/>
  <c r="J1245" i="2"/>
  <c r="R1245" i="2" s="1"/>
  <c r="W1245" i="2" s="1" a="1"/>
  <c r="W1245" i="2" s="1"/>
  <c r="L1273" i="2" a="1"/>
  <c r="L1273" i="2" s="1"/>
  <c r="K1291" i="2" a="1"/>
  <c r="K1291" i="2" s="1"/>
  <c r="K1307" i="2" a="1"/>
  <c r="K1307" i="2" s="1"/>
  <c r="K1317" i="2" a="1"/>
  <c r="K1317" i="2" s="1"/>
  <c r="L1329" i="2" a="1"/>
  <c r="L1329" i="2" s="1"/>
  <c r="W1331" i="2" a="1"/>
  <c r="W1331" i="2" s="1"/>
  <c r="K1341" i="2" a="1"/>
  <c r="K1341" i="2" s="1"/>
  <c r="L1349" i="2" a="1"/>
  <c r="L1349" i="2" s="1"/>
  <c r="L1361" i="2" a="1"/>
  <c r="L1361" i="2" s="1"/>
  <c r="L1374" i="2" a="1"/>
  <c r="L1374" i="2" s="1"/>
  <c r="L1388" i="2" a="1"/>
  <c r="L1388" i="2" s="1"/>
  <c r="L1400" i="2" a="1"/>
  <c r="L1400" i="2" s="1"/>
  <c r="L1411" i="2" a="1"/>
  <c r="L1411" i="2" s="1"/>
  <c r="L1418" i="2" a="1"/>
  <c r="L1418" i="2" s="1"/>
  <c r="K1423" i="2" a="1"/>
  <c r="K1423" i="2" s="1"/>
  <c r="W1539" i="2" a="1"/>
  <c r="W1539" i="2" s="1"/>
  <c r="J1565" i="2"/>
  <c r="R1565" i="2" s="1"/>
  <c r="W1565" i="2" s="1" a="1"/>
  <c r="W1565" i="2" s="1"/>
  <c r="L1568" i="2" a="1"/>
  <c r="L1568" i="2" s="1"/>
  <c r="W1575" i="2" a="1"/>
  <c r="W1575" i="2" s="1"/>
  <c r="J1582" i="2"/>
  <c r="R1582" i="2" s="1"/>
  <c r="W1582" i="2" s="1" a="1"/>
  <c r="W1582" i="2" s="1"/>
  <c r="K1594" i="2" a="1"/>
  <c r="K1594" i="2" s="1"/>
  <c r="K1623" i="2" a="1"/>
  <c r="K1623" i="2" s="1"/>
  <c r="J1640" i="2"/>
  <c r="R1640" i="2" s="1"/>
  <c r="W1640" i="2" s="1" a="1"/>
  <c r="W1640" i="2" s="1"/>
  <c r="J1646" i="2"/>
  <c r="R1646" i="2" s="1"/>
  <c r="W1646" i="2" s="1" a="1"/>
  <c r="W1646" i="2" s="1"/>
  <c r="K1656" i="2" a="1"/>
  <c r="K1656" i="2" s="1"/>
  <c r="J1662" i="2"/>
  <c r="R1662" i="2" s="1"/>
  <c r="W1662" i="2" s="1" a="1"/>
  <c r="W1662" i="2" s="1"/>
  <c r="W1146" i="2" a="1"/>
  <c r="W1146" i="2" s="1"/>
  <c r="W1423" i="2" a="1"/>
  <c r="W1423" i="2" s="1"/>
  <c r="W1546" i="2" a="1"/>
  <c r="W1546" i="2" s="1"/>
  <c r="W1577" i="2" a="1"/>
  <c r="W1577" i="2" s="1"/>
  <c r="J1167" i="2"/>
  <c r="R1167" i="2" s="1"/>
  <c r="W1167" i="2" s="1" a="1"/>
  <c r="W1167" i="2" s="1"/>
  <c r="K1254" i="2" a="1"/>
  <c r="K1254" i="2" s="1"/>
  <c r="L1260" i="2" a="1"/>
  <c r="L1260" i="2" s="1"/>
  <c r="K1295" i="2" a="1"/>
  <c r="K1295" i="2" s="1"/>
  <c r="W1319" i="2" a="1"/>
  <c r="W1319" i="2" s="1"/>
  <c r="K1321" i="2" a="1"/>
  <c r="K1321" i="2" s="1"/>
  <c r="L1390" i="2" a="1"/>
  <c r="L1390" i="2" s="1"/>
  <c r="L1408" i="2" a="1"/>
  <c r="L1408" i="2" s="1"/>
  <c r="J1447" i="2"/>
  <c r="R1447" i="2" s="1"/>
  <c r="W1447" i="2" s="1" a="1"/>
  <c r="W1447" i="2" s="1"/>
  <c r="J1498" i="2"/>
  <c r="R1498" i="2" s="1"/>
  <c r="W1498" i="2" s="1" a="1"/>
  <c r="W1498" i="2" s="1"/>
  <c r="K1501" i="2" a="1"/>
  <c r="K1501" i="2" s="1"/>
  <c r="K1514" i="2" a="1"/>
  <c r="K1514" i="2" s="1"/>
  <c r="J1562" i="2"/>
  <c r="R1562" i="2" s="1"/>
  <c r="W1562" i="2" s="1" a="1"/>
  <c r="W1562" i="2" s="1"/>
  <c r="L1570" i="2" a="1"/>
  <c r="L1570" i="2" s="1"/>
  <c r="W1579" i="2" a="1"/>
  <c r="W1579" i="2" s="1"/>
  <c r="J1586" i="2"/>
  <c r="R1586" i="2" s="1"/>
  <c r="W1586" i="2" s="1" a="1"/>
  <c r="W1586" i="2" s="1"/>
  <c r="W1591" i="2" a="1"/>
  <c r="W1591" i="2" s="1"/>
  <c r="K1617" i="2" a="1"/>
  <c r="K1617" i="2" s="1"/>
  <c r="L1620" i="2" a="1"/>
  <c r="L1620" i="2" s="1"/>
  <c r="K1626" i="2" a="1"/>
  <c r="K1626" i="2" s="1"/>
  <c r="L240" i="2" a="1"/>
  <c r="L240" i="2" s="1"/>
  <c r="K240" i="2" a="1"/>
  <c r="K240" i="2" s="1"/>
  <c r="J380" i="2"/>
  <c r="R380" i="2" s="1"/>
  <c r="W380" i="2" s="1" a="1"/>
  <c r="W380" i="2" s="1"/>
  <c r="L380" i="2" a="1"/>
  <c r="L380" i="2" s="1"/>
  <c r="K583" i="2" a="1"/>
  <c r="K583" i="2" s="1"/>
  <c r="J583" i="2"/>
  <c r="R583" i="2" s="1"/>
  <c r="W583" i="2" s="1" a="1"/>
  <c r="W583" i="2" s="1"/>
  <c r="L583" i="2" a="1"/>
  <c r="L583" i="2" s="1"/>
  <c r="L1117" i="2" a="1"/>
  <c r="L1117" i="2" s="1"/>
  <c r="K1117" i="2" a="1"/>
  <c r="K1117" i="2" s="1"/>
  <c r="J1117" i="2"/>
  <c r="R1117" i="2" s="1"/>
  <c r="W1117" i="2" s="1" a="1"/>
  <c r="W1117" i="2" s="1"/>
  <c r="J31" i="2"/>
  <c r="R31" i="2" s="1"/>
  <c r="W31" i="2" s="1" a="1"/>
  <c r="W31" i="2" s="1"/>
  <c r="J34" i="2"/>
  <c r="R34" i="2" s="1"/>
  <c r="W34" i="2" s="1" a="1"/>
  <c r="W34" i="2" s="1"/>
  <c r="J49" i="2"/>
  <c r="R49" i="2" s="1"/>
  <c r="W49" i="2" s="1" a="1"/>
  <c r="W49" i="2" s="1"/>
  <c r="J53" i="2"/>
  <c r="R53" i="2" s="1"/>
  <c r="W53" i="2" s="1" a="1"/>
  <c r="W53" i="2" s="1"/>
  <c r="J65" i="2"/>
  <c r="R65" i="2" s="1"/>
  <c r="W65" i="2" s="1" a="1"/>
  <c r="W65" i="2" s="1"/>
  <c r="J85" i="2"/>
  <c r="R85" i="2" s="1"/>
  <c r="W85" i="2" s="1" a="1"/>
  <c r="W85" i="2" s="1"/>
  <c r="J116" i="2"/>
  <c r="R116" i="2" s="1"/>
  <c r="W116" i="2" s="1" a="1"/>
  <c r="W116" i="2" s="1"/>
  <c r="W145" i="2" a="1"/>
  <c r="W145" i="2" s="1"/>
  <c r="J240" i="2"/>
  <c r="R240" i="2" s="1"/>
  <c r="W240" i="2" s="1" a="1"/>
  <c r="W240" i="2" s="1"/>
  <c r="L258" i="2" a="1"/>
  <c r="L258" i="2" s="1"/>
  <c r="K258" i="2" a="1"/>
  <c r="K258" i="2" s="1"/>
  <c r="J258" i="2"/>
  <c r="R258" i="2" s="1"/>
  <c r="W258" i="2" s="1" a="1"/>
  <c r="W258" i="2" s="1"/>
  <c r="J311" i="2"/>
  <c r="R311" i="2" s="1"/>
  <c r="W311" i="2" s="1" a="1"/>
  <c r="W311" i="2" s="1"/>
  <c r="L311" i="2" a="1"/>
  <c r="L311" i="2" s="1"/>
  <c r="K311" i="2" a="1"/>
  <c r="K311" i="2" s="1"/>
  <c r="L316" i="2" a="1"/>
  <c r="L316" i="2" s="1"/>
  <c r="K366" i="2" a="1"/>
  <c r="K366" i="2" s="1"/>
  <c r="L366" i="2" a="1"/>
  <c r="L366" i="2" s="1"/>
  <c r="J366" i="2"/>
  <c r="R366" i="2" s="1"/>
  <c r="W366" i="2" s="1" a="1"/>
  <c r="W366" i="2" s="1"/>
  <c r="K380" i="2" a="1"/>
  <c r="K380" i="2" s="1"/>
  <c r="K424" i="2" a="1"/>
  <c r="K424" i="2" s="1"/>
  <c r="L424" i="2" a="1"/>
  <c r="L424" i="2" s="1"/>
  <c r="J424" i="2"/>
  <c r="R424" i="2" s="1"/>
  <c r="W424" i="2" s="1" a="1"/>
  <c r="W424" i="2" s="1"/>
  <c r="W472" i="2" a="1"/>
  <c r="W472" i="2" s="1"/>
  <c r="L542" i="2" a="1"/>
  <c r="L542" i="2" s="1"/>
  <c r="K542" i="2" a="1"/>
  <c r="K542" i="2" s="1"/>
  <c r="J542" i="2"/>
  <c r="R542" i="2" s="1"/>
  <c r="W542" i="2" s="1" a="1"/>
  <c r="W542" i="2" s="1"/>
  <c r="K671" i="2" a="1"/>
  <c r="K671" i="2" s="1"/>
  <c r="J671" i="2"/>
  <c r="R671" i="2" s="1"/>
  <c r="W671" i="2" s="1" a="1"/>
  <c r="W671" i="2" s="1"/>
  <c r="L671" i="2" a="1"/>
  <c r="L671" i="2" s="1"/>
  <c r="K182" i="2" a="1"/>
  <c r="K182" i="2" s="1"/>
  <c r="J182" i="2"/>
  <c r="R182" i="2" s="1"/>
  <c r="W182" i="2" s="1" a="1"/>
  <c r="W182" i="2" s="1"/>
  <c r="L194" i="2" a="1"/>
  <c r="L194" i="2" s="1"/>
  <c r="K194" i="2" a="1"/>
  <c r="K194" i="2" s="1"/>
  <c r="L34" i="2" a="1"/>
  <c r="L34" i="2" s="1"/>
  <c r="K49" i="2" a="1"/>
  <c r="K49" i="2" s="1"/>
  <c r="K122" i="2" a="1"/>
  <c r="K122" i="2" s="1"/>
  <c r="J122" i="2"/>
  <c r="R122" i="2" s="1"/>
  <c r="W122" i="2" s="1" a="1"/>
  <c r="W122" i="2" s="1"/>
  <c r="K150" i="2" a="1"/>
  <c r="K150" i="2" s="1"/>
  <c r="J150" i="2"/>
  <c r="R150" i="2" s="1"/>
  <c r="W150" i="2" s="1" a="1"/>
  <c r="W150" i="2" s="1"/>
  <c r="L162" i="2" a="1"/>
  <c r="L162" i="2" s="1"/>
  <c r="K162" i="2" a="1"/>
  <c r="K162" i="2" s="1"/>
  <c r="L176" i="2" a="1"/>
  <c r="L176" i="2" s="1"/>
  <c r="K176" i="2" a="1"/>
  <c r="K176" i="2" s="1"/>
  <c r="L182" i="2" a="1"/>
  <c r="L182" i="2" s="1"/>
  <c r="K196" i="2" a="1"/>
  <c r="K196" i="2" s="1"/>
  <c r="J196" i="2"/>
  <c r="R196" i="2" s="1"/>
  <c r="W196" i="2" s="1" a="1"/>
  <c r="W196" i="2" s="1"/>
  <c r="L276" i="2" a="1"/>
  <c r="L276" i="2" s="1"/>
  <c r="K276" i="2" a="1"/>
  <c r="K276" i="2" s="1"/>
  <c r="J276" i="2"/>
  <c r="R276" i="2" s="1"/>
  <c r="W276" i="2" s="1" a="1"/>
  <c r="W276" i="2" s="1"/>
  <c r="J440" i="2"/>
  <c r="R440" i="2" s="1"/>
  <c r="W440" i="2" s="1" a="1"/>
  <c r="W440" i="2" s="1"/>
  <c r="L440" i="2" a="1"/>
  <c r="L440" i="2" s="1"/>
  <c r="K440" i="2" a="1"/>
  <c r="K440" i="2" s="1"/>
  <c r="L511" i="2" a="1"/>
  <c r="L511" i="2" s="1"/>
  <c r="K511" i="2" a="1"/>
  <c r="K511" i="2" s="1"/>
  <c r="K514" i="2" a="1"/>
  <c r="K514" i="2" s="1"/>
  <c r="L514" i="2" a="1"/>
  <c r="L514" i="2" s="1"/>
  <c r="J514" i="2"/>
  <c r="R514" i="2" s="1"/>
  <c r="W514" i="2" s="1" a="1"/>
  <c r="W514" i="2" s="1"/>
  <c r="K70" i="2" a="1"/>
  <c r="K70" i="2" s="1"/>
  <c r="L70" i="2" a="1"/>
  <c r="L70" i="2" s="1"/>
  <c r="J301" i="2"/>
  <c r="R301" i="2" s="1"/>
  <c r="W301" i="2" s="1" a="1"/>
  <c r="W301" i="2" s="1"/>
  <c r="L301" i="2" a="1"/>
  <c r="L301" i="2" s="1"/>
  <c r="K301" i="2" a="1"/>
  <c r="K301" i="2" s="1"/>
  <c r="L9" i="2" a="1"/>
  <c r="L9" i="2" s="1"/>
  <c r="J9" i="2"/>
  <c r="R9" i="2" s="1"/>
  <c r="W9" i="2" s="1" a="1"/>
  <c r="W9" i="2" s="1"/>
  <c r="J27" i="2"/>
  <c r="R27" i="2" s="1"/>
  <c r="W27" i="2" s="1" a="1"/>
  <c r="W27" i="2" s="1"/>
  <c r="K52" i="2" a="1"/>
  <c r="K52" i="2" s="1"/>
  <c r="L52" i="2" a="1"/>
  <c r="L52" i="2" s="1"/>
  <c r="K53" i="2" a="1"/>
  <c r="K53" i="2" s="1"/>
  <c r="K65" i="2" a="1"/>
  <c r="K65" i="2" s="1"/>
  <c r="K85" i="2" a="1"/>
  <c r="K85" i="2" s="1"/>
  <c r="L90" i="2" a="1"/>
  <c r="L90" i="2" s="1"/>
  <c r="J90" i="2"/>
  <c r="R90" i="2" s="1"/>
  <c r="W90" i="2" s="1" a="1"/>
  <c r="W90" i="2" s="1"/>
  <c r="K116" i="2" a="1"/>
  <c r="K116" i="2" s="1"/>
  <c r="L5" i="2" a="1"/>
  <c r="L5" i="2" s="1"/>
  <c r="J5" i="2"/>
  <c r="R5" i="2" s="1"/>
  <c r="W5" i="2" s="1" a="1"/>
  <c r="W5" i="2" s="1"/>
  <c r="J23" i="2"/>
  <c r="R23" i="2" s="1"/>
  <c r="W23" i="2" s="1" a="1"/>
  <c r="W23" i="2" s="1"/>
  <c r="J26" i="2"/>
  <c r="R26" i="2" s="1"/>
  <c r="W26" i="2" s="1" a="1"/>
  <c r="W26" i="2" s="1"/>
  <c r="L30" i="2" a="1"/>
  <c r="L30" i="2" s="1"/>
  <c r="L37" i="2" a="1"/>
  <c r="L37" i="2" s="1"/>
  <c r="J37" i="2"/>
  <c r="R37" i="2" s="1"/>
  <c r="W37" i="2" s="1" a="1"/>
  <c r="W37" i="2" s="1"/>
  <c r="L48" i="2" a="1"/>
  <c r="L48" i="2" s="1"/>
  <c r="J52" i="2"/>
  <c r="R52" i="2" s="1"/>
  <c r="W52" i="2" s="1" a="1"/>
  <c r="W52" i="2" s="1"/>
  <c r="L64" i="2" a="1"/>
  <c r="L64" i="2" s="1"/>
  <c r="L69" i="2" a="1"/>
  <c r="L69" i="2" s="1"/>
  <c r="J69" i="2"/>
  <c r="R69" i="2" s="1"/>
  <c r="W69" i="2" s="1" a="1"/>
  <c r="W69" i="2" s="1"/>
  <c r="L75" i="2" a="1"/>
  <c r="L75" i="2" s="1"/>
  <c r="J78" i="2"/>
  <c r="R78" i="2" s="1"/>
  <c r="W78" i="2" s="1" a="1"/>
  <c r="W78" i="2" s="1"/>
  <c r="L79" i="2" a="1"/>
  <c r="L79" i="2" s="1"/>
  <c r="L81" i="2" a="1"/>
  <c r="L81" i="2" s="1"/>
  <c r="J98" i="2"/>
  <c r="R98" i="2" s="1"/>
  <c r="W98" i="2" s="1" a="1"/>
  <c r="W98" i="2" s="1"/>
  <c r="K102" i="2" a="1"/>
  <c r="K102" i="2" s="1"/>
  <c r="K106" i="2" a="1"/>
  <c r="K106" i="2" s="1"/>
  <c r="W129" i="2" a="1"/>
  <c r="W129" i="2" s="1"/>
  <c r="K132" i="2" a="1"/>
  <c r="K132" i="2" s="1"/>
  <c r="J132" i="2"/>
  <c r="R132" i="2" s="1"/>
  <c r="W132" i="2" s="1" a="1"/>
  <c r="W132" i="2" s="1"/>
  <c r="J144" i="2"/>
  <c r="R144" i="2" s="1"/>
  <c r="W144" i="2" s="1" a="1"/>
  <c r="W144" i="2" s="1"/>
  <c r="J162" i="2"/>
  <c r="R162" i="2" s="1"/>
  <c r="W162" i="2" s="1" a="1"/>
  <c r="W162" i="2" s="1"/>
  <c r="J176" i="2"/>
  <c r="R176" i="2" s="1"/>
  <c r="W176" i="2" s="1" a="1"/>
  <c r="W176" i="2" s="1"/>
  <c r="L196" i="2" a="1"/>
  <c r="L196" i="2" s="1"/>
  <c r="L226" i="2" a="1"/>
  <c r="L226" i="2" s="1"/>
  <c r="K226" i="2" a="1"/>
  <c r="K226" i="2" s="1"/>
  <c r="J226" i="2"/>
  <c r="R226" i="2" s="1"/>
  <c r="W226" i="2" s="1" a="1"/>
  <c r="W226" i="2" s="1"/>
  <c r="L298" i="2" a="1"/>
  <c r="L298" i="2" s="1"/>
  <c r="K298" i="2" a="1"/>
  <c r="K298" i="2" s="1"/>
  <c r="J298" i="2"/>
  <c r="R298" i="2" s="1"/>
  <c r="W298" i="2" s="1" a="1"/>
  <c r="W298" i="2" s="1"/>
  <c r="K478" i="2" a="1"/>
  <c r="K478" i="2" s="1"/>
  <c r="L478" i="2" a="1"/>
  <c r="L478" i="2" s="1"/>
  <c r="J554" i="2"/>
  <c r="R554" i="2" s="1"/>
  <c r="W554" i="2" s="1" a="1"/>
  <c r="W554" i="2" s="1"/>
  <c r="L554" i="2" a="1"/>
  <c r="L554" i="2" s="1"/>
  <c r="K416" i="2" a="1"/>
  <c r="K416" i="2" s="1"/>
  <c r="L416" i="2" a="1"/>
  <c r="L416" i="2" s="1"/>
  <c r="J416" i="2"/>
  <c r="R416" i="2" s="1"/>
  <c r="W416" i="2" s="1" a="1"/>
  <c r="W416" i="2" s="1"/>
  <c r="L545" i="2" a="1"/>
  <c r="L545" i="2" s="1"/>
  <c r="K545" i="2" a="1"/>
  <c r="K545" i="2" s="1"/>
  <c r="K1128" i="2" a="1"/>
  <c r="K1128" i="2" s="1"/>
  <c r="L1128" i="2" a="1"/>
  <c r="L1128" i="2" s="1"/>
  <c r="J2" i="2"/>
  <c r="R2" i="2" s="1"/>
  <c r="W2" i="2" s="1" a="1"/>
  <c r="W2" i="2" s="1"/>
  <c r="L13" i="2" a="1"/>
  <c r="L13" i="2" s="1"/>
  <c r="J13" i="2"/>
  <c r="R13" i="2" s="1"/>
  <c r="W13" i="2" s="1" a="1"/>
  <c r="W13" i="2" s="1"/>
  <c r="L41" i="2" a="1"/>
  <c r="L41" i="2" s="1"/>
  <c r="J41" i="2"/>
  <c r="R41" i="2" s="1"/>
  <c r="W41" i="2" s="1" a="1"/>
  <c r="W41" i="2" s="1"/>
  <c r="L26" i="2" a="1"/>
  <c r="L26" i="2" s="1"/>
  <c r="L33" i="2" a="1"/>
  <c r="L33" i="2" s="1"/>
  <c r="J33" i="2"/>
  <c r="R33" i="2" s="1"/>
  <c r="W33" i="2" s="1" a="1"/>
  <c r="W33" i="2" s="1"/>
  <c r="L47" i="2" a="1"/>
  <c r="L47" i="2" s="1"/>
  <c r="K47" i="2" a="1"/>
  <c r="K47" i="2" s="1"/>
  <c r="L63" i="2" a="1"/>
  <c r="L63" i="2" s="1"/>
  <c r="K63" i="2" a="1"/>
  <c r="K63" i="2" s="1"/>
  <c r="K78" i="2" a="1"/>
  <c r="K78" i="2" s="1"/>
  <c r="L84" i="2" a="1"/>
  <c r="L84" i="2" s="1"/>
  <c r="J84" i="2"/>
  <c r="R84" i="2" s="1"/>
  <c r="W84" i="2" s="1" a="1"/>
  <c r="W84" i="2" s="1"/>
  <c r="W95" i="2" a="1"/>
  <c r="W95" i="2" s="1"/>
  <c r="K98" i="2" a="1"/>
  <c r="K98" i="2" s="1"/>
  <c r="W109" i="2" a="1"/>
  <c r="W109" i="2" s="1"/>
  <c r="L122" i="2" a="1"/>
  <c r="L122" i="2" s="1"/>
  <c r="L144" i="2" a="1"/>
  <c r="L144" i="2" s="1"/>
  <c r="L150" i="2" a="1"/>
  <c r="L150" i="2" s="1"/>
  <c r="K164" i="2" a="1"/>
  <c r="K164" i="2" s="1"/>
  <c r="J164" i="2"/>
  <c r="R164" i="2" s="1"/>
  <c r="W164" i="2" s="1" a="1"/>
  <c r="W164" i="2" s="1"/>
  <c r="K198" i="2" a="1"/>
  <c r="K198" i="2" s="1"/>
  <c r="J198" i="2"/>
  <c r="R198" i="2" s="1"/>
  <c r="W198" i="2" s="1" a="1"/>
  <c r="W198" i="2" s="1"/>
  <c r="L244" i="2" a="1"/>
  <c r="L244" i="2" s="1"/>
  <c r="K244" i="2" a="1"/>
  <c r="K244" i="2" s="1"/>
  <c r="J244" i="2"/>
  <c r="R244" i="2" s="1"/>
  <c r="W244" i="2" s="1" a="1"/>
  <c r="W244" i="2" s="1"/>
  <c r="L286" i="2" a="1"/>
  <c r="L286" i="2" s="1"/>
  <c r="K286" i="2" a="1"/>
  <c r="K286" i="2" s="1"/>
  <c r="L324" i="2" a="1"/>
  <c r="L324" i="2" s="1"/>
  <c r="K324" i="2" a="1"/>
  <c r="K324" i="2" s="1"/>
  <c r="J324" i="2"/>
  <c r="R324" i="2" s="1"/>
  <c r="W324" i="2" s="1" a="1"/>
  <c r="W324" i="2" s="1"/>
  <c r="J370" i="2"/>
  <c r="R370" i="2" s="1"/>
  <c r="W370" i="2" s="1" a="1"/>
  <c r="W370" i="2" s="1"/>
  <c r="L370" i="2" a="1"/>
  <c r="L370" i="2" s="1"/>
  <c r="K370" i="2" a="1"/>
  <c r="K370" i="2" s="1"/>
  <c r="L420" i="2" a="1"/>
  <c r="L420" i="2" s="1"/>
  <c r="K420" i="2" a="1"/>
  <c r="K420" i="2" s="1"/>
  <c r="J420" i="2"/>
  <c r="R420" i="2" s="1"/>
  <c r="W420" i="2" s="1" a="1"/>
  <c r="W420" i="2" s="1"/>
  <c r="K444" i="2" a="1"/>
  <c r="K444" i="2" s="1"/>
  <c r="L444" i="2" a="1"/>
  <c r="L444" i="2" s="1"/>
  <c r="L551" i="2" a="1"/>
  <c r="L551" i="2" s="1"/>
  <c r="K551" i="2" a="1"/>
  <c r="K551" i="2" s="1"/>
  <c r="L208" i="2" a="1"/>
  <c r="L208" i="2" s="1"/>
  <c r="K208" i="2" a="1"/>
  <c r="K208" i="2" s="1"/>
  <c r="L2" i="2" a="1"/>
  <c r="L2" i="2" s="1"/>
  <c r="L57" i="2" a="1"/>
  <c r="L57" i="2" s="1"/>
  <c r="J57" i="2"/>
  <c r="R57" i="2" s="1"/>
  <c r="W57" i="2" s="1" a="1"/>
  <c r="W57" i="2" s="1"/>
  <c r="L29" i="2" a="1"/>
  <c r="L29" i="2" s="1"/>
  <c r="J29" i="2"/>
  <c r="R29" i="2" s="1"/>
  <c r="W29" i="2" s="1" a="1"/>
  <c r="W29" i="2" s="1"/>
  <c r="J47" i="2"/>
  <c r="R47" i="2" s="1"/>
  <c r="W47" i="2" s="1" a="1"/>
  <c r="W47" i="2" s="1"/>
  <c r="J63" i="2"/>
  <c r="R63" i="2" s="1"/>
  <c r="W63" i="2" s="1" a="1"/>
  <c r="W63" i="2" s="1"/>
  <c r="J72" i="2"/>
  <c r="R72" i="2" s="1"/>
  <c r="W72" i="2" s="1" a="1"/>
  <c r="W72" i="2" s="1"/>
  <c r="J77" i="2"/>
  <c r="R77" i="2" s="1"/>
  <c r="W77" i="2" s="1" a="1"/>
  <c r="W77" i="2" s="1"/>
  <c r="W101" i="2" a="1"/>
  <c r="W101" i="2" s="1"/>
  <c r="W105" i="2" a="1"/>
  <c r="W105" i="2" s="1"/>
  <c r="L128" i="2" a="1"/>
  <c r="L128" i="2" s="1"/>
  <c r="J128" i="2"/>
  <c r="R128" i="2" s="1"/>
  <c r="W128" i="2" s="1" a="1"/>
  <c r="W128" i="2" s="1"/>
  <c r="W134" i="2" a="1"/>
  <c r="W134" i="2" s="1"/>
  <c r="L164" i="2" a="1"/>
  <c r="L164" i="2" s="1"/>
  <c r="L198" i="2" a="1"/>
  <c r="L198" i="2" s="1"/>
  <c r="L212" i="2" a="1"/>
  <c r="L212" i="2" s="1"/>
  <c r="K212" i="2" a="1"/>
  <c r="K212" i="2" s="1"/>
  <c r="J212" i="2"/>
  <c r="R212" i="2" s="1"/>
  <c r="W212" i="2" s="1" a="1"/>
  <c r="W212" i="2" s="1"/>
  <c r="J286" i="2"/>
  <c r="R286" i="2" s="1"/>
  <c r="W286" i="2" s="1" a="1"/>
  <c r="W286" i="2" s="1"/>
  <c r="J344" i="2"/>
  <c r="R344" i="2" s="1"/>
  <c r="W344" i="2" s="1" a="1"/>
  <c r="W344" i="2" s="1"/>
  <c r="L344" i="2" a="1"/>
  <c r="L344" i="2" s="1"/>
  <c r="J444" i="2"/>
  <c r="R444" i="2" s="1"/>
  <c r="W444" i="2" s="1" a="1"/>
  <c r="W444" i="2" s="1"/>
  <c r="L96" i="2" a="1"/>
  <c r="L96" i="2" s="1"/>
  <c r="J96" i="2"/>
  <c r="R96" i="2" s="1"/>
  <c r="W96" i="2" s="1" a="1"/>
  <c r="W96" i="2" s="1"/>
  <c r="L110" i="2" a="1"/>
  <c r="L110" i="2" s="1"/>
  <c r="K110" i="2" a="1"/>
  <c r="K110" i="2" s="1"/>
  <c r="L142" i="2" a="1"/>
  <c r="L142" i="2" s="1"/>
  <c r="J142" i="2"/>
  <c r="R142" i="2" s="1"/>
  <c r="W142" i="2" s="1" a="1"/>
  <c r="W142" i="2" s="1"/>
  <c r="L222" i="2" a="1"/>
  <c r="L222" i="2" s="1"/>
  <c r="K222" i="2" a="1"/>
  <c r="K222" i="2" s="1"/>
  <c r="L474" i="2" a="1"/>
  <c r="L474" i="2" s="1"/>
  <c r="K474" i="2" a="1"/>
  <c r="K474" i="2" s="1"/>
  <c r="L61" i="2" a="1"/>
  <c r="L61" i="2" s="1"/>
  <c r="J61" i="2"/>
  <c r="R61" i="2" s="1"/>
  <c r="W61" i="2" s="1" a="1"/>
  <c r="W61" i="2" s="1"/>
  <c r="L25" i="2" a="1"/>
  <c r="L25" i="2" s="1"/>
  <c r="J25" i="2"/>
  <c r="R25" i="2" s="1"/>
  <c r="W25" i="2" s="1" a="1"/>
  <c r="W25" i="2" s="1"/>
  <c r="K50" i="2" a="1"/>
  <c r="K50" i="2" s="1"/>
  <c r="J50" i="2"/>
  <c r="R50" i="2" s="1"/>
  <c r="W50" i="2" s="1" a="1"/>
  <c r="W50" i="2" s="1"/>
  <c r="W97" i="2" a="1"/>
  <c r="W97" i="2" s="1"/>
  <c r="W111" i="2" a="1"/>
  <c r="W111" i="2" s="1"/>
  <c r="L114" i="2" a="1"/>
  <c r="L114" i="2" s="1"/>
  <c r="J114" i="2"/>
  <c r="R114" i="2" s="1"/>
  <c r="W114" i="2" s="1" a="1"/>
  <c r="W114" i="2" s="1"/>
  <c r="W121" i="2" a="1"/>
  <c r="W121" i="2" s="1"/>
  <c r="W137" i="2" a="1"/>
  <c r="W137" i="2" s="1"/>
  <c r="W149" i="2" a="1"/>
  <c r="W149" i="2" s="1"/>
  <c r="W158" i="2" a="1"/>
  <c r="W158" i="2" s="1"/>
  <c r="K166" i="2" a="1"/>
  <c r="K166" i="2" s="1"/>
  <c r="J166" i="2"/>
  <c r="R166" i="2" s="1"/>
  <c r="W166" i="2" s="1" a="1"/>
  <c r="W166" i="2" s="1"/>
  <c r="W169" i="2" a="1"/>
  <c r="W169" i="2" s="1"/>
  <c r="L254" i="2" a="1"/>
  <c r="L254" i="2" s="1"/>
  <c r="K254" i="2" a="1"/>
  <c r="K254" i="2" s="1"/>
  <c r="L272" i="2" a="1"/>
  <c r="L272" i="2" s="1"/>
  <c r="K272" i="2" a="1"/>
  <c r="K272" i="2" s="1"/>
  <c r="K344" i="2" a="1"/>
  <c r="K344" i="2" s="1"/>
  <c r="K400" i="2" a="1"/>
  <c r="K400" i="2" s="1"/>
  <c r="L400" i="2" a="1"/>
  <c r="L400" i="2" s="1"/>
  <c r="J400" i="2"/>
  <c r="R400" i="2" s="1"/>
  <c r="W400" i="2" s="1" a="1"/>
  <c r="W400" i="2" s="1"/>
  <c r="L408" i="2" a="1"/>
  <c r="L408" i="2" s="1"/>
  <c r="K408" i="2" a="1"/>
  <c r="K408" i="2" s="1"/>
  <c r="J408" i="2"/>
  <c r="R408" i="2" s="1"/>
  <c r="W408" i="2" s="1" a="1"/>
  <c r="W408" i="2" s="1"/>
  <c r="J470" i="2"/>
  <c r="R470" i="2" s="1"/>
  <c r="W470" i="2" s="1" a="1"/>
  <c r="W470" i="2" s="1"/>
  <c r="L470" i="2" a="1"/>
  <c r="L470" i="2" s="1"/>
  <c r="K470" i="2" a="1"/>
  <c r="K470" i="2" s="1"/>
  <c r="W502" i="2" a="1"/>
  <c r="W502" i="2" s="1"/>
  <c r="L518" i="2" a="1"/>
  <c r="L518" i="2" s="1"/>
  <c r="K518" i="2" a="1"/>
  <c r="K518" i="2" s="1"/>
  <c r="L17" i="2" a="1"/>
  <c r="L17" i="2" s="1"/>
  <c r="J17" i="2"/>
  <c r="R17" i="2" s="1"/>
  <c r="W17" i="2" s="1" a="1"/>
  <c r="W17" i="2" s="1"/>
  <c r="L148" i="2" a="1"/>
  <c r="L148" i="2" s="1"/>
  <c r="J148" i="2"/>
  <c r="R148" i="2" s="1"/>
  <c r="W148" i="2" s="1" a="1"/>
  <c r="W148" i="2" s="1"/>
  <c r="L45" i="2" a="1"/>
  <c r="L45" i="2" s="1"/>
  <c r="J45" i="2"/>
  <c r="R45" i="2" s="1"/>
  <c r="W45" i="2" s="1" a="1"/>
  <c r="W45" i="2" s="1"/>
  <c r="J11" i="2"/>
  <c r="R11" i="2" s="1"/>
  <c r="W11" i="2" s="1" a="1"/>
  <c r="W11" i="2" s="1"/>
  <c r="J14" i="2"/>
  <c r="R14" i="2" s="1"/>
  <c r="W14" i="2" s="1" a="1"/>
  <c r="W14" i="2" s="1"/>
  <c r="L67" i="2" a="1"/>
  <c r="L67" i="2" s="1"/>
  <c r="J67" i="2"/>
  <c r="R67" i="2" s="1"/>
  <c r="W67" i="2" s="1" a="1"/>
  <c r="W67" i="2" s="1"/>
  <c r="J7" i="2"/>
  <c r="R7" i="2" s="1"/>
  <c r="W7" i="2" s="1" a="1"/>
  <c r="W7" i="2" s="1"/>
  <c r="J10" i="2"/>
  <c r="R10" i="2" s="1"/>
  <c r="W10" i="2" s="1" a="1"/>
  <c r="W10" i="2" s="1"/>
  <c r="L14" i="2" a="1"/>
  <c r="L14" i="2" s="1"/>
  <c r="L21" i="2" a="1"/>
  <c r="L21" i="2" s="1"/>
  <c r="J21" i="2"/>
  <c r="R21" i="2" s="1"/>
  <c r="W21" i="2" s="1" a="1"/>
  <c r="W21" i="2" s="1"/>
  <c r="J39" i="2"/>
  <c r="R39" i="2" s="1"/>
  <c r="W39" i="2" s="1" a="1"/>
  <c r="W39" i="2" s="1"/>
  <c r="K43" i="2" a="1"/>
  <c r="K43" i="2" s="1"/>
  <c r="K46" i="2" a="1"/>
  <c r="K46" i="2" s="1"/>
  <c r="J46" i="2"/>
  <c r="R46" i="2" s="1"/>
  <c r="W46" i="2" s="1" a="1"/>
  <c r="W46" i="2" s="1"/>
  <c r="L50" i="2" a="1"/>
  <c r="L50" i="2" s="1"/>
  <c r="J54" i="2"/>
  <c r="R54" i="2" s="1"/>
  <c r="W54" i="2" s="1" a="1"/>
  <c r="W54" i="2" s="1"/>
  <c r="K59" i="2" a="1"/>
  <c r="K59" i="2" s="1"/>
  <c r="K62" i="2" a="1"/>
  <c r="K62" i="2" s="1"/>
  <c r="J62" i="2"/>
  <c r="R62" i="2" s="1"/>
  <c r="W62" i="2" s="1" a="1"/>
  <c r="W62" i="2" s="1"/>
  <c r="K67" i="2" a="1"/>
  <c r="K67" i="2" s="1"/>
  <c r="J71" i="2"/>
  <c r="R71" i="2" s="1"/>
  <c r="W71" i="2" s="1" a="1"/>
  <c r="W71" i="2" s="1"/>
  <c r="K82" i="2" a="1"/>
  <c r="K82" i="2" s="1"/>
  <c r="J82" i="2"/>
  <c r="R82" i="2" s="1"/>
  <c r="W82" i="2" s="1" a="1"/>
  <c r="W82" i="2" s="1"/>
  <c r="K104" i="2" a="1"/>
  <c r="K104" i="2" s="1"/>
  <c r="K114" i="2" a="1"/>
  <c r="K114" i="2" s="1"/>
  <c r="L124" i="2" a="1"/>
  <c r="L124" i="2" s="1"/>
  <c r="L134" i="2" a="1"/>
  <c r="L134" i="2" s="1"/>
  <c r="L166" i="2" a="1"/>
  <c r="L166" i="2" s="1"/>
  <c r="L180" i="2" a="1"/>
  <c r="L180" i="2" s="1"/>
  <c r="K180" i="2" a="1"/>
  <c r="K180" i="2" s="1"/>
  <c r="J180" i="2"/>
  <c r="R180" i="2" s="1"/>
  <c r="W180" i="2" s="1" a="1"/>
  <c r="W180" i="2" s="1"/>
  <c r="L290" i="2" a="1"/>
  <c r="L290" i="2" s="1"/>
  <c r="K290" i="2" a="1"/>
  <c r="K290" i="2" s="1"/>
  <c r="J290" i="2"/>
  <c r="R290" i="2" s="1"/>
  <c r="W290" i="2" s="1" a="1"/>
  <c r="W290" i="2" s="1"/>
  <c r="J297" i="2"/>
  <c r="R297" i="2" s="1"/>
  <c r="W297" i="2" s="1" a="1"/>
  <c r="W297" i="2" s="1"/>
  <c r="L297" i="2" a="1"/>
  <c r="L297" i="2" s="1"/>
  <c r="K297" i="2" a="1"/>
  <c r="K297" i="2" s="1"/>
  <c r="W299" i="2" a="1"/>
  <c r="W299" i="2" s="1"/>
  <c r="L332" i="2" a="1"/>
  <c r="L332" i="2" s="1"/>
  <c r="K332" i="2" a="1"/>
  <c r="K332" i="2" s="1"/>
  <c r="J332" i="2"/>
  <c r="R332" i="2" s="1"/>
  <c r="W332" i="2" s="1" a="1"/>
  <c r="W332" i="2" s="1"/>
  <c r="L340" i="2" a="1"/>
  <c r="L340" i="2" s="1"/>
  <c r="K340" i="2" a="1"/>
  <c r="K340" i="2" s="1"/>
  <c r="L436" i="2" a="1"/>
  <c r="L436" i="2" s="1"/>
  <c r="K436" i="2" a="1"/>
  <c r="K436" i="2" s="1"/>
  <c r="J436" i="2"/>
  <c r="R436" i="2" s="1"/>
  <c r="W436" i="2" s="1" a="1"/>
  <c r="W436" i="2" s="1"/>
  <c r="W454" i="2" a="1"/>
  <c r="W454" i="2" s="1"/>
  <c r="L515" i="2" a="1"/>
  <c r="L515" i="2" s="1"/>
  <c r="K515" i="2" a="1"/>
  <c r="K515" i="2" s="1"/>
  <c r="J548" i="2"/>
  <c r="R548" i="2" s="1"/>
  <c r="W548" i="2" s="1" a="1"/>
  <c r="W548" i="2" s="1"/>
  <c r="L548" i="2" a="1"/>
  <c r="L548" i="2" s="1"/>
  <c r="K548" i="2" a="1"/>
  <c r="K548" i="2" s="1"/>
  <c r="W293" i="2" a="1"/>
  <c r="W293" i="2" s="1"/>
  <c r="L510" i="2" a="1"/>
  <c r="L510" i="2" s="1"/>
  <c r="K510" i="2" a="1"/>
  <c r="K510" i="2" s="1"/>
  <c r="L559" i="2" a="1"/>
  <c r="L559" i="2" s="1"/>
  <c r="K559" i="2" a="1"/>
  <c r="K559" i="2" s="1"/>
  <c r="K615" i="2" a="1"/>
  <c r="K615" i="2" s="1"/>
  <c r="J615" i="2"/>
  <c r="R615" i="2" s="1"/>
  <c r="W615" i="2" s="1" a="1"/>
  <c r="W615" i="2" s="1"/>
  <c r="L615" i="2" a="1"/>
  <c r="L615" i="2" s="1"/>
  <c r="W189" i="2" a="1"/>
  <c r="W189" i="2" s="1"/>
  <c r="W305" i="2" a="1"/>
  <c r="W305" i="2" s="1"/>
  <c r="J318" i="2"/>
  <c r="R318" i="2" s="1"/>
  <c r="W318" i="2" s="1" a="1"/>
  <c r="W318" i="2" s="1"/>
  <c r="J322" i="2"/>
  <c r="R322" i="2" s="1"/>
  <c r="W322" i="2" s="1" a="1"/>
  <c r="W322" i="2" s="1"/>
  <c r="J352" i="2"/>
  <c r="R352" i="2" s="1"/>
  <c r="W352" i="2" s="1" a="1"/>
  <c r="W352" i="2" s="1"/>
  <c r="J374" i="2"/>
  <c r="R374" i="2" s="1"/>
  <c r="W374" i="2" s="1" a="1"/>
  <c r="W374" i="2" s="1"/>
  <c r="J382" i="2"/>
  <c r="R382" i="2" s="1"/>
  <c r="W382" i="2" s="1" a="1"/>
  <c r="W382" i="2" s="1"/>
  <c r="K390" i="2" a="1"/>
  <c r="K390" i="2" s="1"/>
  <c r="J404" i="2"/>
  <c r="R404" i="2" s="1"/>
  <c r="W404" i="2" s="1" a="1"/>
  <c r="W404" i="2" s="1"/>
  <c r="K412" i="2" a="1"/>
  <c r="K412" i="2" s="1"/>
  <c r="J428" i="2"/>
  <c r="R428" i="2" s="1"/>
  <c r="W428" i="2" s="1" a="1"/>
  <c r="W428" i="2" s="1"/>
  <c r="J458" i="2"/>
  <c r="R458" i="2" s="1"/>
  <c r="W458" i="2" s="1" a="1"/>
  <c r="W458" i="2" s="1"/>
  <c r="J462" i="2"/>
  <c r="R462" i="2" s="1"/>
  <c r="W462" i="2" s="1" a="1"/>
  <c r="W462" i="2" s="1"/>
  <c r="J492" i="2"/>
  <c r="R492" i="2" s="1"/>
  <c r="W492" i="2" s="1" a="1"/>
  <c r="W492" i="2" s="1"/>
  <c r="L503" i="2" a="1"/>
  <c r="L503" i="2" s="1"/>
  <c r="K503" i="2" a="1"/>
  <c r="K503" i="2" s="1"/>
  <c r="L507" i="2" a="1"/>
  <c r="L507" i="2" s="1"/>
  <c r="K507" i="2" a="1"/>
  <c r="K507" i="2" s="1"/>
  <c r="J510" i="2"/>
  <c r="R510" i="2" s="1"/>
  <c r="W510" i="2" s="1" a="1"/>
  <c r="W510" i="2" s="1"/>
  <c r="K521" i="2" a="1"/>
  <c r="K521" i="2" s="1"/>
  <c r="L532" i="2" a="1"/>
  <c r="L532" i="2" s="1"/>
  <c r="K532" i="2" a="1"/>
  <c r="K532" i="2" s="1"/>
  <c r="L550" i="2" a="1"/>
  <c r="L550" i="2" s="1"/>
  <c r="J550" i="2"/>
  <c r="R550" i="2" s="1"/>
  <c r="W550" i="2" s="1" a="1"/>
  <c r="W550" i="2" s="1"/>
  <c r="J556" i="2"/>
  <c r="R556" i="2" s="1"/>
  <c r="W556" i="2" s="1" a="1"/>
  <c r="W556" i="2" s="1"/>
  <c r="L556" i="2" a="1"/>
  <c r="L556" i="2" s="1"/>
  <c r="K556" i="2" a="1"/>
  <c r="K556" i="2" s="1"/>
  <c r="L577" i="2" a="1"/>
  <c r="L577" i="2" s="1"/>
  <c r="K577" i="2" a="1"/>
  <c r="K577" i="2" s="1"/>
  <c r="K953" i="2" a="1"/>
  <c r="K953" i="2" s="1"/>
  <c r="L953" i="2" a="1"/>
  <c r="L953" i="2" s="1"/>
  <c r="J953" i="2"/>
  <c r="R953" i="2" s="1"/>
  <c r="W953" i="2" s="1" a="1"/>
  <c r="W953" i="2" s="1"/>
  <c r="L979" i="2" a="1"/>
  <c r="L979" i="2" s="1"/>
  <c r="K979" i="2" a="1"/>
  <c r="K979" i="2" s="1"/>
  <c r="J979" i="2"/>
  <c r="R979" i="2" s="1"/>
  <c r="W979" i="2" s="1" a="1"/>
  <c r="W979" i="2" s="1"/>
  <c r="K985" i="2" a="1"/>
  <c r="K985" i="2" s="1"/>
  <c r="L985" i="2" a="1"/>
  <c r="L985" i="2" s="1"/>
  <c r="J985" i="2"/>
  <c r="R985" i="2" s="1"/>
  <c r="W985" i="2" s="1" a="1"/>
  <c r="W985" i="2" s="1"/>
  <c r="W157" i="2" a="1"/>
  <c r="W157" i="2" s="1"/>
  <c r="K138" i="2" a="1"/>
  <c r="K138" i="2" s="1"/>
  <c r="W143" i="2" a="1"/>
  <c r="W143" i="2" s="1"/>
  <c r="J156" i="2"/>
  <c r="R156" i="2" s="1"/>
  <c r="W156" i="2" s="1" a="1"/>
  <c r="W156" i="2" s="1"/>
  <c r="K170" i="2" a="1"/>
  <c r="K170" i="2" s="1"/>
  <c r="J174" i="2"/>
  <c r="R174" i="2" s="1"/>
  <c r="W174" i="2" s="1" a="1"/>
  <c r="W174" i="2" s="1"/>
  <c r="W175" i="2" a="1"/>
  <c r="W175" i="2" s="1"/>
  <c r="J188" i="2"/>
  <c r="R188" i="2" s="1"/>
  <c r="W188" i="2" s="1" a="1"/>
  <c r="W188" i="2" s="1"/>
  <c r="K202" i="2" a="1"/>
  <c r="K202" i="2" s="1"/>
  <c r="J206" i="2"/>
  <c r="R206" i="2" s="1"/>
  <c r="W206" i="2" s="1" a="1"/>
  <c r="W206" i="2" s="1"/>
  <c r="J220" i="2"/>
  <c r="R220" i="2" s="1"/>
  <c r="W220" i="2" s="1" a="1"/>
  <c r="W220" i="2" s="1"/>
  <c r="K230" i="2" a="1"/>
  <c r="K230" i="2" s="1"/>
  <c r="J234" i="2"/>
  <c r="R234" i="2" s="1"/>
  <c r="W234" i="2" s="1" a="1"/>
  <c r="W234" i="2" s="1"/>
  <c r="K248" i="2" a="1"/>
  <c r="K248" i="2" s="1"/>
  <c r="J252" i="2"/>
  <c r="R252" i="2" s="1"/>
  <c r="W252" i="2" s="1" a="1"/>
  <c r="W252" i="2" s="1"/>
  <c r="K262" i="2" a="1"/>
  <c r="K262" i="2" s="1"/>
  <c r="J266" i="2"/>
  <c r="R266" i="2" s="1"/>
  <c r="W266" i="2" s="1" a="1"/>
  <c r="W266" i="2" s="1"/>
  <c r="K280" i="2" a="1"/>
  <c r="K280" i="2" s="1"/>
  <c r="J284" i="2"/>
  <c r="R284" i="2" s="1"/>
  <c r="W284" i="2" s="1" a="1"/>
  <c r="W284" i="2" s="1"/>
  <c r="K303" i="2" a="1"/>
  <c r="K303" i="2" s="1"/>
  <c r="W315" i="2" a="1"/>
  <c r="W315" i="2" s="1"/>
  <c r="K318" i="2" a="1"/>
  <c r="K318" i="2" s="1"/>
  <c r="K322" i="2" a="1"/>
  <c r="K322" i="2" s="1"/>
  <c r="J330" i="2"/>
  <c r="R330" i="2" s="1"/>
  <c r="W330" i="2" s="1" a="1"/>
  <c r="W330" i="2" s="1"/>
  <c r="J338" i="2"/>
  <c r="R338" i="2" s="1"/>
  <c r="W338" i="2" s="1" a="1"/>
  <c r="W338" i="2" s="1"/>
  <c r="J346" i="2"/>
  <c r="R346" i="2" s="1"/>
  <c r="W346" i="2" s="1" a="1"/>
  <c r="W346" i="2" s="1"/>
  <c r="L352" i="2" a="1"/>
  <c r="L352" i="2" s="1"/>
  <c r="J360" i="2"/>
  <c r="R360" i="2" s="1"/>
  <c r="W360" i="2" s="1" a="1"/>
  <c r="W360" i="2" s="1"/>
  <c r="K374" i="2" a="1"/>
  <c r="K374" i="2" s="1"/>
  <c r="K382" i="2" a="1"/>
  <c r="K382" i="2" s="1"/>
  <c r="J394" i="2"/>
  <c r="R394" i="2" s="1"/>
  <c r="W394" i="2" s="1" a="1"/>
  <c r="W394" i="2" s="1"/>
  <c r="L404" i="2" a="1"/>
  <c r="L404" i="2" s="1"/>
  <c r="L412" i="2" a="1"/>
  <c r="L412" i="2" s="1"/>
  <c r="L428" i="2" a="1"/>
  <c r="L428" i="2" s="1"/>
  <c r="K454" i="2" a="1"/>
  <c r="K454" i="2" s="1"/>
  <c r="K458" i="2" a="1"/>
  <c r="K458" i="2" s="1"/>
  <c r="L462" i="2" a="1"/>
  <c r="L462" i="2" s="1"/>
  <c r="J484" i="2"/>
  <c r="R484" i="2" s="1"/>
  <c r="W484" i="2" s="1" a="1"/>
  <c r="W484" i="2" s="1"/>
  <c r="K488" i="2" a="1"/>
  <c r="K488" i="2" s="1"/>
  <c r="L492" i="2" a="1"/>
  <c r="L492" i="2" s="1"/>
  <c r="L502" i="2" a="1"/>
  <c r="L502" i="2" s="1"/>
  <c r="K502" i="2" a="1"/>
  <c r="K502" i="2" s="1"/>
  <c r="J506" i="2"/>
  <c r="R506" i="2" s="1"/>
  <c r="W506" i="2" s="1" a="1"/>
  <c r="W506" i="2" s="1"/>
  <c r="K528" i="2" a="1"/>
  <c r="K528" i="2" s="1"/>
  <c r="J532" i="2"/>
  <c r="R532" i="2" s="1"/>
  <c r="W532" i="2" s="1" a="1"/>
  <c r="W532" i="2" s="1"/>
  <c r="J538" i="2"/>
  <c r="R538" i="2" s="1"/>
  <c r="W538" i="2" s="1" a="1"/>
  <c r="W538" i="2" s="1"/>
  <c r="L538" i="2" a="1"/>
  <c r="L538" i="2" s="1"/>
  <c r="K550" i="2" a="1"/>
  <c r="K550" i="2" s="1"/>
  <c r="L569" i="2" a="1"/>
  <c r="L569" i="2" s="1"/>
  <c r="K569" i="2" a="1"/>
  <c r="K569" i="2" s="1"/>
  <c r="L593" i="2" a="1"/>
  <c r="L593" i="2" s="1"/>
  <c r="K593" i="2" a="1"/>
  <c r="K593" i="2" s="1"/>
  <c r="J593" i="2"/>
  <c r="R593" i="2" s="1"/>
  <c r="W593" i="2" s="1" a="1"/>
  <c r="W593" i="2" s="1"/>
  <c r="K655" i="2" a="1"/>
  <c r="K655" i="2" s="1"/>
  <c r="J655" i="2"/>
  <c r="R655" i="2" s="1"/>
  <c r="W655" i="2" s="1" a="1"/>
  <c r="W655" i="2" s="1"/>
  <c r="L655" i="2" a="1"/>
  <c r="L655" i="2" s="1"/>
  <c r="K872" i="2" a="1"/>
  <c r="K872" i="2" s="1"/>
  <c r="L872" i="2" a="1"/>
  <c r="L872" i="2" s="1"/>
  <c r="L390" i="2" a="1"/>
  <c r="L390" i="2" s="1"/>
  <c r="L394" i="2" a="1"/>
  <c r="L394" i="2" s="1"/>
  <c r="L454" i="2" a="1"/>
  <c r="L454" i="2" s="1"/>
  <c r="K484" i="2" a="1"/>
  <c r="K484" i="2" s="1"/>
  <c r="L488" i="2" a="1"/>
  <c r="L488" i="2" s="1"/>
  <c r="L499" i="2" a="1"/>
  <c r="L499" i="2" s="1"/>
  <c r="K499" i="2" a="1"/>
  <c r="K499" i="2" s="1"/>
  <c r="L506" i="2" a="1"/>
  <c r="L506" i="2" s="1"/>
  <c r="W516" i="2" a="1"/>
  <c r="W516" i="2" s="1"/>
  <c r="L528" i="2" a="1"/>
  <c r="L528" i="2" s="1"/>
  <c r="L535" i="2" a="1"/>
  <c r="L535" i="2" s="1"/>
  <c r="K535" i="2" a="1"/>
  <c r="K535" i="2" s="1"/>
  <c r="W552" i="2" a="1"/>
  <c r="W552" i="2" s="1"/>
  <c r="L558" i="2" a="1"/>
  <c r="L558" i="2" s="1"/>
  <c r="K558" i="2" a="1"/>
  <c r="K558" i="2" s="1"/>
  <c r="J558" i="2"/>
  <c r="R558" i="2" s="1"/>
  <c r="W558" i="2" s="1" a="1"/>
  <c r="W558" i="2" s="1"/>
  <c r="J564" i="2"/>
  <c r="R564" i="2" s="1"/>
  <c r="W564" i="2" s="1" a="1"/>
  <c r="W564" i="2" s="1"/>
  <c r="L564" i="2" a="1"/>
  <c r="L564" i="2" s="1"/>
  <c r="K564" i="2" a="1"/>
  <c r="K564" i="2" s="1"/>
  <c r="W586" i="2" a="1"/>
  <c r="W586" i="2" s="1"/>
  <c r="J214" i="2"/>
  <c r="R214" i="2" s="1"/>
  <c r="W214" i="2" s="1" a="1"/>
  <c r="W214" i="2" s="1"/>
  <c r="J228" i="2"/>
  <c r="R228" i="2" s="1"/>
  <c r="W228" i="2" s="1" a="1"/>
  <c r="W228" i="2" s="1"/>
  <c r="J242" i="2"/>
  <c r="R242" i="2" s="1"/>
  <c r="W242" i="2" s="1" a="1"/>
  <c r="W242" i="2" s="1"/>
  <c r="J260" i="2"/>
  <c r="R260" i="2" s="1"/>
  <c r="W260" i="2" s="1" a="1"/>
  <c r="W260" i="2" s="1"/>
  <c r="J274" i="2"/>
  <c r="R274" i="2" s="1"/>
  <c r="W274" i="2" s="1" a="1"/>
  <c r="W274" i="2" s="1"/>
  <c r="L292" i="2" a="1"/>
  <c r="L292" i="2" s="1"/>
  <c r="K295" i="2" a="1"/>
  <c r="K295" i="2" s="1"/>
  <c r="L303" i="2" a="1"/>
  <c r="L303" i="2" s="1"/>
  <c r="W307" i="2" a="1"/>
  <c r="W307" i="2" s="1"/>
  <c r="K313" i="2" a="1"/>
  <c r="K313" i="2" s="1"/>
  <c r="J314" i="2"/>
  <c r="R314" i="2" s="1"/>
  <c r="W314" i="2" s="1" a="1"/>
  <c r="W314" i="2" s="1"/>
  <c r="J328" i="2"/>
  <c r="R328" i="2" s="1"/>
  <c r="W328" i="2" s="1" a="1"/>
  <c r="W328" i="2" s="1"/>
  <c r="J336" i="2"/>
  <c r="R336" i="2" s="1"/>
  <c r="W336" i="2" s="1" a="1"/>
  <c r="W336" i="2" s="1"/>
  <c r="J364" i="2"/>
  <c r="R364" i="2" s="1"/>
  <c r="W364" i="2" s="1" a="1"/>
  <c r="W364" i="2" s="1"/>
  <c r="K438" i="2" a="1"/>
  <c r="K438" i="2" s="1"/>
  <c r="L446" i="2" a="1"/>
  <c r="L446" i="2" s="1"/>
  <c r="J468" i="2"/>
  <c r="R468" i="2" s="1"/>
  <c r="W468" i="2" s="1" a="1"/>
  <c r="W468" i="2" s="1"/>
  <c r="K472" i="2" a="1"/>
  <c r="K472" i="2" s="1"/>
  <c r="L476" i="2" a="1"/>
  <c r="L476" i="2" s="1"/>
  <c r="K494" i="2" a="1"/>
  <c r="K494" i="2" s="1"/>
  <c r="J494" i="2"/>
  <c r="R494" i="2" s="1"/>
  <c r="W494" i="2" s="1" a="1"/>
  <c r="W494" i="2" s="1"/>
  <c r="J498" i="2"/>
  <c r="R498" i="2" s="1"/>
  <c r="W498" i="2" s="1" a="1"/>
  <c r="W498" i="2" s="1"/>
  <c r="L534" i="2" a="1"/>
  <c r="L534" i="2" s="1"/>
  <c r="J534" i="2"/>
  <c r="R534" i="2" s="1"/>
  <c r="W534" i="2" s="1" a="1"/>
  <c r="W534" i="2" s="1"/>
  <c r="L543" i="2" a="1"/>
  <c r="L543" i="2" s="1"/>
  <c r="K543" i="2" a="1"/>
  <c r="K543" i="2" s="1"/>
  <c r="K561" i="2" a="1"/>
  <c r="K561" i="2" s="1"/>
  <c r="W574" i="2" a="1"/>
  <c r="W574" i="2" s="1"/>
  <c r="L576" i="2" a="1"/>
  <c r="L576" i="2" s="1"/>
  <c r="J576" i="2"/>
  <c r="R576" i="2" s="1"/>
  <c r="W576" i="2" s="1" a="1"/>
  <c r="W576" i="2" s="1"/>
  <c r="W108" i="2" a="1"/>
  <c r="W108" i="2" s="1"/>
  <c r="W113" i="2" a="1"/>
  <c r="W113" i="2" s="1"/>
  <c r="W141" i="2" a="1"/>
  <c r="W141" i="2" s="1"/>
  <c r="W173" i="2" a="1"/>
  <c r="W173" i="2" s="1"/>
  <c r="W205" i="2" a="1"/>
  <c r="W205" i="2" s="1"/>
  <c r="W278" i="2" a="1"/>
  <c r="W278" i="2" s="1"/>
  <c r="W309" i="2" a="1"/>
  <c r="W309" i="2" s="1"/>
  <c r="L313" i="2" a="1"/>
  <c r="L313" i="2" s="1"/>
  <c r="W356" i="2" a="1"/>
  <c r="W356" i="2" s="1"/>
  <c r="L358" i="2" a="1"/>
  <c r="L358" i="2" s="1"/>
  <c r="J358" i="2"/>
  <c r="R358" i="2" s="1"/>
  <c r="W358" i="2" s="1" a="1"/>
  <c r="W358" i="2" s="1"/>
  <c r="L364" i="2" a="1"/>
  <c r="L364" i="2" s="1"/>
  <c r="W508" i="2" a="1"/>
  <c r="W508" i="2" s="1"/>
  <c r="L519" i="2" a="1"/>
  <c r="L519" i="2" s="1"/>
  <c r="K519" i="2" a="1"/>
  <c r="K519" i="2" s="1"/>
  <c r="J540" i="2"/>
  <c r="R540" i="2" s="1"/>
  <c r="W540" i="2" s="1" a="1"/>
  <c r="W540" i="2" s="1"/>
  <c r="L540" i="2" a="1"/>
  <c r="L540" i="2" s="1"/>
  <c r="K540" i="2" a="1"/>
  <c r="K540" i="2" s="1"/>
  <c r="W566" i="2" a="1"/>
  <c r="W566" i="2" s="1"/>
  <c r="L568" i="2" a="1"/>
  <c r="L568" i="2" s="1"/>
  <c r="J568" i="2"/>
  <c r="R568" i="2" s="1"/>
  <c r="W568" i="2" s="1" a="1"/>
  <c r="W568" i="2" s="1"/>
  <c r="K639" i="2" a="1"/>
  <c r="K639" i="2" s="1"/>
  <c r="J639" i="2"/>
  <c r="R639" i="2" s="1"/>
  <c r="W639" i="2" s="1" a="1"/>
  <c r="W639" i="2" s="1"/>
  <c r="L639" i="2" a="1"/>
  <c r="L639" i="2" s="1"/>
  <c r="W993" i="2" a="1"/>
  <c r="W993" i="2" s="1"/>
  <c r="L995" i="2" a="1"/>
  <c r="L995" i="2" s="1"/>
  <c r="K995" i="2" a="1"/>
  <c r="K995" i="2" s="1"/>
  <c r="J995" i="2"/>
  <c r="R995" i="2" s="1"/>
  <c r="W995" i="2" s="1" a="1"/>
  <c r="W995" i="2" s="1"/>
  <c r="L1008" i="2" a="1"/>
  <c r="L1008" i="2" s="1"/>
  <c r="K1008" i="2" a="1"/>
  <c r="K1008" i="2" s="1"/>
  <c r="J1008" i="2"/>
  <c r="R1008" i="2" s="1"/>
  <c r="W1008" i="2" s="1" a="1"/>
  <c r="W1008" i="2" s="1"/>
  <c r="L1069" i="2" a="1"/>
  <c r="L1069" i="2" s="1"/>
  <c r="K1069" i="2" a="1"/>
  <c r="K1069" i="2" s="1"/>
  <c r="J1069" i="2"/>
  <c r="R1069" i="2" s="1"/>
  <c r="W1069" i="2" s="1" a="1"/>
  <c r="W1069" i="2" s="1"/>
  <c r="K627" i="2" a="1"/>
  <c r="K627" i="2" s="1"/>
  <c r="J627" i="2"/>
  <c r="R627" i="2" s="1"/>
  <c r="W627" i="2" s="1" a="1"/>
  <c r="W627" i="2" s="1"/>
  <c r="K643" i="2" a="1"/>
  <c r="K643" i="2" s="1"/>
  <c r="J643" i="2"/>
  <c r="R643" i="2" s="1"/>
  <c r="W643" i="2" s="1" a="1"/>
  <c r="W643" i="2" s="1"/>
  <c r="K659" i="2" a="1"/>
  <c r="K659" i="2" s="1"/>
  <c r="J659" i="2"/>
  <c r="R659" i="2" s="1"/>
  <c r="W659" i="2" s="1" a="1"/>
  <c r="W659" i="2" s="1"/>
  <c r="K675" i="2" a="1"/>
  <c r="K675" i="2" s="1"/>
  <c r="J675" i="2"/>
  <c r="R675" i="2" s="1"/>
  <c r="W675" i="2" s="1" a="1"/>
  <c r="W675" i="2" s="1"/>
  <c r="K699" i="2" a="1"/>
  <c r="K699" i="2" s="1"/>
  <c r="L699" i="2" a="1"/>
  <c r="L699" i="2" s="1"/>
  <c r="J699" i="2"/>
  <c r="R699" i="2" s="1"/>
  <c r="W699" i="2" s="1" a="1"/>
  <c r="W699" i="2" s="1"/>
  <c r="K715" i="2" a="1"/>
  <c r="K715" i="2" s="1"/>
  <c r="L715" i="2" a="1"/>
  <c r="L715" i="2" s="1"/>
  <c r="J715" i="2"/>
  <c r="R715" i="2" s="1"/>
  <c r="W715" i="2" s="1" a="1"/>
  <c r="W715" i="2" s="1"/>
  <c r="K731" i="2" a="1"/>
  <c r="K731" i="2" s="1"/>
  <c r="L731" i="2" a="1"/>
  <c r="L731" i="2" s="1"/>
  <c r="J731" i="2"/>
  <c r="R731" i="2" s="1"/>
  <c r="W731" i="2" s="1" a="1"/>
  <c r="W731" i="2" s="1"/>
  <c r="K747" i="2" a="1"/>
  <c r="K747" i="2" s="1"/>
  <c r="L747" i="2" a="1"/>
  <c r="L747" i="2" s="1"/>
  <c r="J747" i="2"/>
  <c r="R747" i="2" s="1"/>
  <c r="W747" i="2" s="1" a="1"/>
  <c r="W747" i="2" s="1"/>
  <c r="K758" i="2" a="1"/>
  <c r="K758" i="2" s="1"/>
  <c r="L758" i="2" a="1"/>
  <c r="L758" i="2" s="1"/>
  <c r="K760" i="2" a="1"/>
  <c r="K760" i="2" s="1"/>
  <c r="L760" i="2" a="1"/>
  <c r="L760" i="2" s="1"/>
  <c r="K790" i="2" a="1"/>
  <c r="K790" i="2" s="1"/>
  <c r="L790" i="2" a="1"/>
  <c r="L790" i="2" s="1"/>
  <c r="K901" i="2" a="1"/>
  <c r="K901" i="2" s="1"/>
  <c r="L901" i="2" a="1"/>
  <c r="L901" i="2" s="1"/>
  <c r="J901" i="2"/>
  <c r="R901" i="2" s="1"/>
  <c r="W901" i="2" s="1" a="1"/>
  <c r="W901" i="2" s="1"/>
  <c r="K963" i="2" a="1"/>
  <c r="K963" i="2" s="1"/>
  <c r="L963" i="2" a="1"/>
  <c r="L963" i="2" s="1"/>
  <c r="J963" i="2"/>
  <c r="R963" i="2" s="1"/>
  <c r="W963" i="2" s="1" a="1"/>
  <c r="W963" i="2" s="1"/>
  <c r="L990" i="2" a="1"/>
  <c r="L990" i="2" s="1"/>
  <c r="K990" i="2" a="1"/>
  <c r="K990" i="2" s="1"/>
  <c r="J990" i="2"/>
  <c r="R990" i="2" s="1"/>
  <c r="W990" i="2" s="1" a="1"/>
  <c r="W990" i="2" s="1"/>
  <c r="W597" i="2" a="1"/>
  <c r="W597" i="2" s="1"/>
  <c r="L627" i="2" a="1"/>
  <c r="L627" i="2" s="1"/>
  <c r="L643" i="2" a="1"/>
  <c r="L643" i="2" s="1"/>
  <c r="L659" i="2" a="1"/>
  <c r="L659" i="2" s="1"/>
  <c r="L675" i="2" a="1"/>
  <c r="L675" i="2" s="1"/>
  <c r="J686" i="2"/>
  <c r="R686" i="2" s="1"/>
  <c r="W686" i="2" s="1" a="1"/>
  <c r="W686" i="2" s="1"/>
  <c r="L686" i="2" a="1"/>
  <c r="L686" i="2" s="1"/>
  <c r="K794" i="2" a="1"/>
  <c r="K794" i="2" s="1"/>
  <c r="L794" i="2" a="1"/>
  <c r="L794" i="2" s="1"/>
  <c r="K800" i="2" a="1"/>
  <c r="K800" i="2" s="1"/>
  <c r="L800" i="2" a="1"/>
  <c r="L800" i="2" s="1"/>
  <c r="J524" i="2"/>
  <c r="R524" i="2" s="1"/>
  <c r="W524" i="2" s="1" a="1"/>
  <c r="W524" i="2" s="1"/>
  <c r="K525" i="2" a="1"/>
  <c r="K525" i="2" s="1"/>
  <c r="L567" i="2" a="1"/>
  <c r="L567" i="2" s="1"/>
  <c r="K567" i="2" a="1"/>
  <c r="K567" i="2" s="1"/>
  <c r="L575" i="2" a="1"/>
  <c r="L575" i="2" s="1"/>
  <c r="K575" i="2" a="1"/>
  <c r="K575" i="2" s="1"/>
  <c r="L582" i="2" a="1"/>
  <c r="L582" i="2" s="1"/>
  <c r="K582" i="2" a="1"/>
  <c r="K582" i="2" s="1"/>
  <c r="J587" i="2"/>
  <c r="R587" i="2" s="1"/>
  <c r="W587" i="2" s="1" a="1"/>
  <c r="W587" i="2" s="1"/>
  <c r="L587" i="2" a="1"/>
  <c r="L587" i="2" s="1"/>
  <c r="K587" i="2" a="1"/>
  <c r="K587" i="2" s="1"/>
  <c r="K609" i="2" a="1"/>
  <c r="K609" i="2" s="1"/>
  <c r="J609" i="2"/>
  <c r="R609" i="2" s="1"/>
  <c r="W609" i="2" s="1" a="1"/>
  <c r="W609" i="2" s="1"/>
  <c r="K631" i="2" a="1"/>
  <c r="K631" i="2" s="1"/>
  <c r="J631" i="2"/>
  <c r="R631" i="2" s="1"/>
  <c r="W631" i="2" s="1" a="1"/>
  <c r="W631" i="2" s="1"/>
  <c r="K647" i="2" a="1"/>
  <c r="K647" i="2" s="1"/>
  <c r="J647" i="2"/>
  <c r="R647" i="2" s="1"/>
  <c r="W647" i="2" s="1" a="1"/>
  <c r="W647" i="2" s="1"/>
  <c r="W652" i="2" a="1"/>
  <c r="W652" i="2" s="1"/>
  <c r="K663" i="2" a="1"/>
  <c r="K663" i="2" s="1"/>
  <c r="J663" i="2"/>
  <c r="R663" i="2" s="1"/>
  <c r="W663" i="2" s="1" a="1"/>
  <c r="W663" i="2" s="1"/>
  <c r="W668" i="2" a="1"/>
  <c r="W668" i="2" s="1"/>
  <c r="K679" i="2" a="1"/>
  <c r="K679" i="2" s="1"/>
  <c r="J679" i="2"/>
  <c r="R679" i="2" s="1"/>
  <c r="W679" i="2" s="1" a="1"/>
  <c r="W679" i="2" s="1"/>
  <c r="K703" i="2" a="1"/>
  <c r="K703" i="2" s="1"/>
  <c r="L703" i="2" a="1"/>
  <c r="L703" i="2" s="1"/>
  <c r="J703" i="2"/>
  <c r="R703" i="2" s="1"/>
  <c r="W703" i="2" s="1" a="1"/>
  <c r="W703" i="2" s="1"/>
  <c r="K764" i="2" a="1"/>
  <c r="K764" i="2" s="1"/>
  <c r="L764" i="2" a="1"/>
  <c r="L764" i="2" s="1"/>
  <c r="K804" i="2" a="1"/>
  <c r="K804" i="2" s="1"/>
  <c r="L804" i="2" a="1"/>
  <c r="L804" i="2" s="1"/>
  <c r="L837" i="2" a="1"/>
  <c r="L837" i="2" s="1"/>
  <c r="K837" i="2" a="1"/>
  <c r="K837" i="2" s="1"/>
  <c r="J967" i="2"/>
  <c r="R967" i="2" s="1"/>
  <c r="W967" i="2" s="1" a="1"/>
  <c r="W967" i="2" s="1"/>
  <c r="L967" i="2" a="1"/>
  <c r="L967" i="2" s="1"/>
  <c r="K967" i="2" a="1"/>
  <c r="K967" i="2" s="1"/>
  <c r="L1061" i="2" a="1"/>
  <c r="L1061" i="2" s="1"/>
  <c r="K1061" i="2" a="1"/>
  <c r="K1061" i="2" s="1"/>
  <c r="J1061" i="2"/>
  <c r="R1061" i="2" s="1"/>
  <c r="W1061" i="2" s="1" a="1"/>
  <c r="W1061" i="2" s="1"/>
  <c r="L1063" i="2" a="1"/>
  <c r="L1063" i="2" s="1"/>
  <c r="K1063" i="2" a="1"/>
  <c r="K1063" i="2" s="1"/>
  <c r="J1063" i="2"/>
  <c r="R1063" i="2" s="1"/>
  <c r="W1063" i="2" s="1" a="1"/>
  <c r="W1063" i="2" s="1"/>
  <c r="L566" i="2" a="1"/>
  <c r="L566" i="2" s="1"/>
  <c r="K566" i="2" a="1"/>
  <c r="K566" i="2" s="1"/>
  <c r="L574" i="2" a="1"/>
  <c r="L574" i="2" s="1"/>
  <c r="K574" i="2" a="1"/>
  <c r="K574" i="2" s="1"/>
  <c r="L586" i="2" a="1"/>
  <c r="L586" i="2" s="1"/>
  <c r="K586" i="2" a="1"/>
  <c r="K586" i="2" s="1"/>
  <c r="J599" i="2"/>
  <c r="R599" i="2" s="1"/>
  <c r="W599" i="2" s="1" a="1"/>
  <c r="W599" i="2" s="1"/>
  <c r="L599" i="2" a="1"/>
  <c r="L599" i="2" s="1"/>
  <c r="W611" i="2" a="1"/>
  <c r="W611" i="2" s="1"/>
  <c r="J696" i="2"/>
  <c r="R696" i="2" s="1"/>
  <c r="W696" i="2" s="1" a="1"/>
  <c r="W696" i="2" s="1"/>
  <c r="L696" i="2" a="1"/>
  <c r="L696" i="2" s="1"/>
  <c r="K856" i="2" a="1"/>
  <c r="K856" i="2" s="1"/>
  <c r="L856" i="2" a="1"/>
  <c r="L856" i="2" s="1"/>
  <c r="K947" i="2" a="1"/>
  <c r="K947" i="2" s="1"/>
  <c r="L947" i="2" a="1"/>
  <c r="L947" i="2" s="1"/>
  <c r="J947" i="2"/>
  <c r="R947" i="2" s="1"/>
  <c r="W947" i="2" s="1" a="1"/>
  <c r="W947" i="2" s="1"/>
  <c r="W601" i="2" a="1"/>
  <c r="W601" i="2" s="1"/>
  <c r="K635" i="2" a="1"/>
  <c r="K635" i="2" s="1"/>
  <c r="J635" i="2"/>
  <c r="R635" i="2" s="1"/>
  <c r="W635" i="2" s="1" a="1"/>
  <c r="W635" i="2" s="1"/>
  <c r="K651" i="2" a="1"/>
  <c r="K651" i="2" s="1"/>
  <c r="J651" i="2"/>
  <c r="R651" i="2" s="1"/>
  <c r="W651" i="2" s="1" a="1"/>
  <c r="W651" i="2" s="1"/>
  <c r="K667" i="2" a="1"/>
  <c r="K667" i="2" s="1"/>
  <c r="J667" i="2"/>
  <c r="R667" i="2" s="1"/>
  <c r="W667" i="2" s="1" a="1"/>
  <c r="W667" i="2" s="1"/>
  <c r="K683" i="2" a="1"/>
  <c r="K683" i="2" s="1"/>
  <c r="J683" i="2"/>
  <c r="R683" i="2" s="1"/>
  <c r="W683" i="2" s="1" a="1"/>
  <c r="W683" i="2" s="1"/>
  <c r="W698" i="2" a="1"/>
  <c r="W698" i="2" s="1"/>
  <c r="K723" i="2" a="1"/>
  <c r="K723" i="2" s="1"/>
  <c r="L723" i="2" a="1"/>
  <c r="L723" i="2" s="1"/>
  <c r="J723" i="2"/>
  <c r="R723" i="2" s="1"/>
  <c r="W723" i="2" s="1" a="1"/>
  <c r="W723" i="2" s="1"/>
  <c r="K739" i="2" a="1"/>
  <c r="K739" i="2" s="1"/>
  <c r="L739" i="2" a="1"/>
  <c r="L739" i="2" s="1"/>
  <c r="J739" i="2"/>
  <c r="R739" i="2" s="1"/>
  <c r="W739" i="2" s="1" a="1"/>
  <c r="W739" i="2" s="1"/>
  <c r="K822" i="2" a="1"/>
  <c r="K822" i="2" s="1"/>
  <c r="L822" i="2" a="1"/>
  <c r="L822" i="2" s="1"/>
  <c r="K909" i="2" a="1"/>
  <c r="K909" i="2" s="1"/>
  <c r="L909" i="2" a="1"/>
  <c r="L909" i="2" s="1"/>
  <c r="J909" i="2"/>
  <c r="R909" i="2" s="1"/>
  <c r="W909" i="2" s="1" a="1"/>
  <c r="W909" i="2" s="1"/>
  <c r="K935" i="2" a="1"/>
  <c r="K935" i="2" s="1"/>
  <c r="L935" i="2" a="1"/>
  <c r="L935" i="2" s="1"/>
  <c r="J935" i="2"/>
  <c r="R935" i="2" s="1"/>
  <c r="W935" i="2" s="1" a="1"/>
  <c r="W935" i="2" s="1"/>
  <c r="K1017" i="2" a="1"/>
  <c r="K1017" i="2" s="1"/>
  <c r="J1017" i="2"/>
  <c r="R1017" i="2" s="1"/>
  <c r="W1017" i="2" s="1" a="1"/>
  <c r="W1017" i="2" s="1"/>
  <c r="L1017" i="2" a="1"/>
  <c r="L1017" i="2" s="1"/>
  <c r="L546" i="2" a="1"/>
  <c r="L546" i="2" s="1"/>
  <c r="L562" i="2" a="1"/>
  <c r="L562" i="2" s="1"/>
  <c r="L570" i="2" a="1"/>
  <c r="L570" i="2" s="1"/>
  <c r="L578" i="2" a="1"/>
  <c r="L578" i="2" s="1"/>
  <c r="K591" i="2" a="1"/>
  <c r="K591" i="2" s="1"/>
  <c r="L611" i="2" a="1"/>
  <c r="L611" i="2" s="1"/>
  <c r="K613" i="2" a="1"/>
  <c r="K613" i="2" s="1"/>
  <c r="J613" i="2"/>
  <c r="R613" i="2" s="1"/>
  <c r="W613" i="2" s="1" a="1"/>
  <c r="W613" i="2" s="1"/>
  <c r="W619" i="2" a="1"/>
  <c r="W619" i="2" s="1"/>
  <c r="L635" i="2" a="1"/>
  <c r="L635" i="2" s="1"/>
  <c r="L651" i="2" a="1"/>
  <c r="L651" i="2" s="1"/>
  <c r="L667" i="2" a="1"/>
  <c r="L667" i="2" s="1"/>
  <c r="L683" i="2" a="1"/>
  <c r="L683" i="2" s="1"/>
  <c r="K685" i="2" a="1"/>
  <c r="K685" i="2" s="1"/>
  <c r="L685" i="2" a="1"/>
  <c r="L685" i="2" s="1"/>
  <c r="W689" i="2" a="1"/>
  <c r="W689" i="2" s="1"/>
  <c r="K826" i="2" a="1"/>
  <c r="K826" i="2" s="1"/>
  <c r="L826" i="2" a="1"/>
  <c r="L826" i="2" s="1"/>
  <c r="K832" i="2" a="1"/>
  <c r="K832" i="2" s="1"/>
  <c r="L832" i="2" a="1"/>
  <c r="L832" i="2" s="1"/>
  <c r="L1027" i="2" a="1"/>
  <c r="L1027" i="2" s="1"/>
  <c r="J1027" i="2"/>
  <c r="R1027" i="2" s="1"/>
  <c r="W1027" i="2" s="1" a="1"/>
  <c r="W1027" i="2" s="1"/>
  <c r="K1027" i="2" a="1"/>
  <c r="K1027" i="2" s="1"/>
  <c r="L1045" i="2" a="1"/>
  <c r="L1045" i="2" s="1"/>
  <c r="K1045" i="2" a="1"/>
  <c r="K1045" i="2" s="1"/>
  <c r="J1045" i="2"/>
  <c r="R1045" i="2" s="1"/>
  <c r="W1045" i="2" s="1" a="1"/>
  <c r="W1045" i="2" s="1"/>
  <c r="J1134" i="2"/>
  <c r="R1134" i="2" s="1"/>
  <c r="W1134" i="2" s="1" a="1"/>
  <c r="W1134" i="2" s="1"/>
  <c r="K1134" i="2" a="1"/>
  <c r="K1134" i="2" s="1"/>
  <c r="J1154" i="2"/>
  <c r="R1154" i="2" s="1"/>
  <c r="W1154" i="2" s="1" a="1"/>
  <c r="W1154" i="2" s="1"/>
  <c r="L1154" i="2" a="1"/>
  <c r="L1154" i="2" s="1"/>
  <c r="K1154" i="2" a="1"/>
  <c r="K1154" i="2" s="1"/>
  <c r="L572" i="2" a="1"/>
  <c r="L572" i="2" s="1"/>
  <c r="W579" i="2" a="1"/>
  <c r="W579" i="2" s="1"/>
  <c r="L595" i="2" a="1"/>
  <c r="L595" i="2" s="1"/>
  <c r="L601" i="2" a="1"/>
  <c r="L601" i="2" s="1"/>
  <c r="W603" i="2" a="1"/>
  <c r="W603" i="2" s="1"/>
  <c r="K616" i="2" a="1"/>
  <c r="K616" i="2" s="1"/>
  <c r="L617" i="2" a="1"/>
  <c r="L617" i="2" s="1"/>
  <c r="K618" i="2" a="1"/>
  <c r="K618" i="2" s="1"/>
  <c r="L619" i="2" a="1"/>
  <c r="L619" i="2" s="1"/>
  <c r="L701" i="2" a="1"/>
  <c r="L701" i="2" s="1"/>
  <c r="L707" i="2" a="1"/>
  <c r="L707" i="2" s="1"/>
  <c r="L750" i="2" a="1"/>
  <c r="L750" i="2" s="1"/>
  <c r="L875" i="2" a="1"/>
  <c r="L875" i="2" s="1"/>
  <c r="L883" i="2" a="1"/>
  <c r="L883" i="2" s="1"/>
  <c r="L887" i="2" a="1"/>
  <c r="L887" i="2" s="1"/>
  <c r="L921" i="2" a="1"/>
  <c r="L921" i="2" s="1"/>
  <c r="L927" i="2" a="1"/>
  <c r="L927" i="2" s="1"/>
  <c r="L941" i="2" a="1"/>
  <c r="L941" i="2" s="1"/>
  <c r="K977" i="2" a="1"/>
  <c r="K977" i="2" s="1"/>
  <c r="K978" i="2" a="1"/>
  <c r="K978" i="2" s="1"/>
  <c r="L984" i="2" a="1"/>
  <c r="L984" i="2" s="1"/>
  <c r="K984" i="2" a="1"/>
  <c r="K984" i="2" s="1"/>
  <c r="K1009" i="2" a="1"/>
  <c r="K1009" i="2" s="1"/>
  <c r="K1013" i="2" a="1"/>
  <c r="K1013" i="2" s="1"/>
  <c r="K1021" i="2" a="1"/>
  <c r="K1021" i="2" s="1"/>
  <c r="W1031" i="2" a="1"/>
  <c r="W1031" i="2" s="1"/>
  <c r="L1101" i="2" a="1"/>
  <c r="L1101" i="2" s="1"/>
  <c r="K1101" i="2" a="1"/>
  <c r="K1101" i="2" s="1"/>
  <c r="J1101" i="2"/>
  <c r="R1101" i="2" s="1"/>
  <c r="W1101" i="2" s="1" a="1"/>
  <c r="W1101" i="2" s="1"/>
  <c r="K1170" i="2" a="1"/>
  <c r="K1170" i="2" s="1"/>
  <c r="L1170" i="2" a="1"/>
  <c r="L1170" i="2" s="1"/>
  <c r="K1217" i="2" a="1"/>
  <c r="K1217" i="2" s="1"/>
  <c r="J1217" i="2"/>
  <c r="R1217" i="2" s="1"/>
  <c r="W1217" i="2" s="1" a="1"/>
  <c r="W1217" i="2" s="1"/>
  <c r="L1217" i="2" a="1"/>
  <c r="L1217" i="2" s="1"/>
  <c r="J1252" i="2"/>
  <c r="R1252" i="2" s="1"/>
  <c r="W1252" i="2" s="1" a="1"/>
  <c r="W1252" i="2" s="1"/>
  <c r="K1252" i="2" a="1"/>
  <c r="K1252" i="2" s="1"/>
  <c r="L1252" i="2" a="1"/>
  <c r="L1252" i="2" s="1"/>
  <c r="W761" i="2" a="1"/>
  <c r="W761" i="2" s="1"/>
  <c r="W775" i="2" a="1"/>
  <c r="W775" i="2" s="1"/>
  <c r="W970" i="2" a="1"/>
  <c r="W970" i="2" s="1"/>
  <c r="L1012" i="2" a="1"/>
  <c r="L1012" i="2" s="1"/>
  <c r="J1012" i="2"/>
  <c r="R1012" i="2" s="1"/>
  <c r="W1012" i="2" s="1" a="1"/>
  <c r="W1012" i="2" s="1"/>
  <c r="W983" i="2" a="1"/>
  <c r="W983" i="2" s="1"/>
  <c r="L994" i="2" a="1"/>
  <c r="L994" i="2" s="1"/>
  <c r="J994" i="2"/>
  <c r="R994" i="2" s="1"/>
  <c r="W994" i="2" s="1" a="1"/>
  <c r="W994" i="2" s="1"/>
  <c r="K1247" i="2" a="1"/>
  <c r="K1247" i="2" s="1"/>
  <c r="L1247" i="2" a="1"/>
  <c r="L1247" i="2" s="1"/>
  <c r="J1247" i="2"/>
  <c r="R1247" i="2" s="1"/>
  <c r="W1247" i="2" s="1" a="1"/>
  <c r="W1247" i="2" s="1"/>
  <c r="W692" i="2" a="1"/>
  <c r="W692" i="2" s="1"/>
  <c r="L836" i="2" a="1"/>
  <c r="L836" i="2" s="1"/>
  <c r="L846" i="2" a="1"/>
  <c r="L846" i="2" s="1"/>
  <c r="L862" i="2" a="1"/>
  <c r="L862" i="2" s="1"/>
  <c r="J891" i="2"/>
  <c r="R891" i="2" s="1"/>
  <c r="W891" i="2" s="1" a="1"/>
  <c r="W891" i="2" s="1"/>
  <c r="L1006" i="2" a="1"/>
  <c r="L1006" i="2" s="1"/>
  <c r="K1006" i="2" a="1"/>
  <c r="K1006" i="2" s="1"/>
  <c r="L1019" i="2" a="1"/>
  <c r="L1019" i="2" s="1"/>
  <c r="J1019" i="2"/>
  <c r="R1019" i="2" s="1"/>
  <c r="W1019" i="2" s="1" a="1"/>
  <c r="W1019" i="2" s="1"/>
  <c r="L1054" i="2" a="1"/>
  <c r="L1054" i="2" s="1"/>
  <c r="K1054" i="2" a="1"/>
  <c r="K1054" i="2" s="1"/>
  <c r="L1062" i="2" a="1"/>
  <c r="L1062" i="2" s="1"/>
  <c r="K1062" i="2" a="1"/>
  <c r="K1062" i="2" s="1"/>
  <c r="J1062" i="2"/>
  <c r="R1062" i="2" s="1"/>
  <c r="W1062" i="2" s="1" a="1"/>
  <c r="W1062" i="2" s="1"/>
  <c r="L1070" i="2" a="1"/>
  <c r="L1070" i="2" s="1"/>
  <c r="K1070" i="2" a="1"/>
  <c r="K1070" i="2" s="1"/>
  <c r="J1070" i="2"/>
  <c r="R1070" i="2" s="1"/>
  <c r="W1070" i="2" s="1" a="1"/>
  <c r="W1070" i="2" s="1"/>
  <c r="L1079" i="2" a="1"/>
  <c r="L1079" i="2" s="1"/>
  <c r="K1079" i="2" a="1"/>
  <c r="K1079" i="2" s="1"/>
  <c r="J1079" i="2"/>
  <c r="R1079" i="2" s="1"/>
  <c r="W1079" i="2" s="1" a="1"/>
  <c r="W1079" i="2" s="1"/>
  <c r="W1097" i="2" a="1"/>
  <c r="W1097" i="2" s="1"/>
  <c r="L1111" i="2" a="1"/>
  <c r="L1111" i="2" s="1"/>
  <c r="K1111" i="2" a="1"/>
  <c r="K1111" i="2" s="1"/>
  <c r="L1127" i="2" a="1"/>
  <c r="L1127" i="2" s="1"/>
  <c r="K1127" i="2" a="1"/>
  <c r="K1127" i="2" s="1"/>
  <c r="J1127" i="2"/>
  <c r="R1127" i="2" s="1"/>
  <c r="W1127" i="2" s="1" a="1"/>
  <c r="W1127" i="2" s="1"/>
  <c r="J1270" i="2"/>
  <c r="R1270" i="2" s="1"/>
  <c r="W1270" i="2" s="1" a="1"/>
  <c r="W1270" i="2" s="1"/>
  <c r="L1270" i="2" a="1"/>
  <c r="L1270" i="2" s="1"/>
  <c r="K1270" i="2" a="1"/>
  <c r="K1270" i="2" s="1"/>
  <c r="J1395" i="2"/>
  <c r="R1395" i="2" s="1"/>
  <c r="W1395" i="2" s="1" a="1"/>
  <c r="W1395" i="2" s="1"/>
  <c r="L1395" i="2" a="1"/>
  <c r="L1395" i="2" s="1"/>
  <c r="K1395" i="2" a="1"/>
  <c r="K1395" i="2" s="1"/>
  <c r="W621" i="2" a="1"/>
  <c r="W621" i="2" s="1"/>
  <c r="J625" i="2"/>
  <c r="R625" i="2" s="1"/>
  <c r="W625" i="2" s="1" a="1"/>
  <c r="W625" i="2" s="1"/>
  <c r="J629" i="2"/>
  <c r="R629" i="2" s="1"/>
  <c r="W629" i="2" s="1" a="1"/>
  <c r="W629" i="2" s="1"/>
  <c r="J633" i="2"/>
  <c r="R633" i="2" s="1"/>
  <c r="W633" i="2" s="1" a="1"/>
  <c r="W633" i="2" s="1"/>
  <c r="J637" i="2"/>
  <c r="R637" i="2" s="1"/>
  <c r="W637" i="2" s="1" a="1"/>
  <c r="W637" i="2" s="1"/>
  <c r="J641" i="2"/>
  <c r="R641" i="2" s="1"/>
  <c r="W641" i="2" s="1" a="1"/>
  <c r="W641" i="2" s="1"/>
  <c r="J645" i="2"/>
  <c r="R645" i="2" s="1"/>
  <c r="W645" i="2" s="1" a="1"/>
  <c r="W645" i="2" s="1"/>
  <c r="J649" i="2"/>
  <c r="R649" i="2" s="1"/>
  <c r="W649" i="2" s="1" a="1"/>
  <c r="W649" i="2" s="1"/>
  <c r="J653" i="2"/>
  <c r="R653" i="2" s="1"/>
  <c r="W653" i="2" s="1" a="1"/>
  <c r="W653" i="2" s="1"/>
  <c r="J657" i="2"/>
  <c r="R657" i="2" s="1"/>
  <c r="W657" i="2" s="1" a="1"/>
  <c r="W657" i="2" s="1"/>
  <c r="J661" i="2"/>
  <c r="R661" i="2" s="1"/>
  <c r="W661" i="2" s="1" a="1"/>
  <c r="W661" i="2" s="1"/>
  <c r="J665" i="2"/>
  <c r="R665" i="2" s="1"/>
  <c r="W665" i="2" s="1" a="1"/>
  <c r="W665" i="2" s="1"/>
  <c r="J669" i="2"/>
  <c r="R669" i="2" s="1"/>
  <c r="W669" i="2" s="1" a="1"/>
  <c r="W669" i="2" s="1"/>
  <c r="J673" i="2"/>
  <c r="R673" i="2" s="1"/>
  <c r="W673" i="2" s="1" a="1"/>
  <c r="W673" i="2" s="1"/>
  <c r="J677" i="2"/>
  <c r="R677" i="2" s="1"/>
  <c r="W677" i="2" s="1" a="1"/>
  <c r="W677" i="2" s="1"/>
  <c r="J681" i="2"/>
  <c r="R681" i="2" s="1"/>
  <c r="W681" i="2" s="1" a="1"/>
  <c r="W681" i="2" s="1"/>
  <c r="K692" i="2" a="1"/>
  <c r="K692" i="2" s="1"/>
  <c r="K698" i="2" a="1"/>
  <c r="K698" i="2" s="1"/>
  <c r="W711" i="2" a="1"/>
  <c r="W711" i="2" s="1"/>
  <c r="K841" i="2" a="1"/>
  <c r="K841" i="2" s="1"/>
  <c r="L848" i="2" a="1"/>
  <c r="L848" i="2" s="1"/>
  <c r="L864" i="2" a="1"/>
  <c r="L864" i="2" s="1"/>
  <c r="J879" i="2"/>
  <c r="R879" i="2" s="1"/>
  <c r="W879" i="2" s="1" a="1"/>
  <c r="W879" i="2" s="1"/>
  <c r="L891" i="2" a="1"/>
  <c r="L891" i="2" s="1"/>
  <c r="L897" i="2" a="1"/>
  <c r="L897" i="2" s="1"/>
  <c r="J905" i="2"/>
  <c r="R905" i="2" s="1"/>
  <c r="W905" i="2" s="1" a="1"/>
  <c r="W905" i="2" s="1"/>
  <c r="L911" i="2" a="1"/>
  <c r="L911" i="2" s="1"/>
  <c r="L917" i="2" a="1"/>
  <c r="L917" i="2" s="1"/>
  <c r="J925" i="2"/>
  <c r="R925" i="2" s="1"/>
  <c r="W925" i="2" s="1" a="1"/>
  <c r="W925" i="2" s="1"/>
  <c r="L931" i="2" a="1"/>
  <c r="L931" i="2" s="1"/>
  <c r="J939" i="2"/>
  <c r="R939" i="2" s="1"/>
  <c r="W939" i="2" s="1" a="1"/>
  <c r="W939" i="2" s="1"/>
  <c r="J965" i="2"/>
  <c r="R965" i="2" s="1"/>
  <c r="W965" i="2" s="1" a="1"/>
  <c r="W965" i="2" s="1"/>
  <c r="L969" i="2" a="1"/>
  <c r="L969" i="2" s="1"/>
  <c r="K974" i="2" a="1"/>
  <c r="K974" i="2" s="1"/>
  <c r="K981" i="2" a="1"/>
  <c r="K981" i="2" s="1"/>
  <c r="J987" i="2"/>
  <c r="R987" i="2" s="1"/>
  <c r="W987" i="2" s="1" a="1"/>
  <c r="W987" i="2" s="1"/>
  <c r="K988" i="2" a="1"/>
  <c r="K988" i="2" s="1"/>
  <c r="L992" i="2" a="1"/>
  <c r="L992" i="2" s="1"/>
  <c r="J992" i="2"/>
  <c r="R992" i="2" s="1"/>
  <c r="W992" i="2" s="1" a="1"/>
  <c r="W992" i="2" s="1"/>
  <c r="K993" i="2" a="1"/>
  <c r="K993" i="2" s="1"/>
  <c r="J1006" i="2"/>
  <c r="R1006" i="2" s="1"/>
  <c r="W1006" i="2" s="1" a="1"/>
  <c r="W1006" i="2" s="1"/>
  <c r="J1015" i="2"/>
  <c r="R1015" i="2" s="1"/>
  <c r="W1015" i="2" s="1" a="1"/>
  <c r="W1015" i="2" s="1"/>
  <c r="K1019" i="2" a="1"/>
  <c r="K1019" i="2" s="1"/>
  <c r="K1037" i="2" a="1"/>
  <c r="K1037" i="2" s="1"/>
  <c r="K1038" i="2" a="1"/>
  <c r="K1038" i="2" s="1"/>
  <c r="L1046" i="2" a="1"/>
  <c r="L1046" i="2" s="1"/>
  <c r="K1046" i="2" a="1"/>
  <c r="K1046" i="2" s="1"/>
  <c r="J1054" i="2"/>
  <c r="R1054" i="2" s="1"/>
  <c r="W1054" i="2" s="1" a="1"/>
  <c r="W1054" i="2" s="1"/>
  <c r="J1111" i="2"/>
  <c r="R1111" i="2" s="1"/>
  <c r="W1111" i="2" s="1" a="1"/>
  <c r="W1111" i="2" s="1"/>
  <c r="K1239" i="2" a="1"/>
  <c r="K1239" i="2" s="1"/>
  <c r="J1239" i="2"/>
  <c r="R1239" i="2" s="1"/>
  <c r="W1239" i="2" s="1" a="1"/>
  <c r="W1239" i="2" s="1"/>
  <c r="L1239" i="2" a="1"/>
  <c r="L1239" i="2" s="1"/>
  <c r="W607" i="2" a="1"/>
  <c r="W607" i="2" s="1"/>
  <c r="K625" i="2" a="1"/>
  <c r="K625" i="2" s="1"/>
  <c r="K629" i="2" a="1"/>
  <c r="K629" i="2" s="1"/>
  <c r="K633" i="2" a="1"/>
  <c r="K633" i="2" s="1"/>
  <c r="K637" i="2" a="1"/>
  <c r="K637" i="2" s="1"/>
  <c r="K641" i="2" a="1"/>
  <c r="K641" i="2" s="1"/>
  <c r="K645" i="2" a="1"/>
  <c r="K645" i="2" s="1"/>
  <c r="K649" i="2" a="1"/>
  <c r="K649" i="2" s="1"/>
  <c r="K653" i="2" a="1"/>
  <c r="K653" i="2" s="1"/>
  <c r="K657" i="2" a="1"/>
  <c r="K657" i="2" s="1"/>
  <c r="K661" i="2" a="1"/>
  <c r="K661" i="2" s="1"/>
  <c r="K665" i="2" a="1"/>
  <c r="K665" i="2" s="1"/>
  <c r="K669" i="2" a="1"/>
  <c r="K669" i="2" s="1"/>
  <c r="K673" i="2" a="1"/>
  <c r="K673" i="2" s="1"/>
  <c r="K677" i="2" a="1"/>
  <c r="K677" i="2" s="1"/>
  <c r="W694" i="2" a="1"/>
  <c r="W694" i="2" s="1"/>
  <c r="L698" i="2" a="1"/>
  <c r="L698" i="2" s="1"/>
  <c r="W702" i="2" a="1"/>
  <c r="W702" i="2" s="1"/>
  <c r="K708" i="2" a="1"/>
  <c r="K708" i="2" s="1"/>
  <c r="L711" i="2" a="1"/>
  <c r="L711" i="2" s="1"/>
  <c r="L719" i="2" a="1"/>
  <c r="L719" i="2" s="1"/>
  <c r="L727" i="2" a="1"/>
  <c r="L727" i="2" s="1"/>
  <c r="L735" i="2" a="1"/>
  <c r="L735" i="2" s="1"/>
  <c r="L743" i="2" a="1"/>
  <c r="L743" i="2" s="1"/>
  <c r="L754" i="2" a="1"/>
  <c r="L754" i="2" s="1"/>
  <c r="L766" i="2" a="1"/>
  <c r="L766" i="2" s="1"/>
  <c r="J769" i="2"/>
  <c r="R769" i="2" s="1"/>
  <c r="W769" i="2" s="1" a="1"/>
  <c r="W769" i="2" s="1"/>
  <c r="L786" i="2" a="1"/>
  <c r="L786" i="2" s="1"/>
  <c r="L796" i="2" a="1"/>
  <c r="L796" i="2" s="1"/>
  <c r="L818" i="2" a="1"/>
  <c r="L818" i="2" s="1"/>
  <c r="L828" i="2" a="1"/>
  <c r="L828" i="2" s="1"/>
  <c r="L838" i="2" a="1"/>
  <c r="L838" i="2" s="1"/>
  <c r="L850" i="2" a="1"/>
  <c r="L850" i="2" s="1"/>
  <c r="L866" i="2" a="1"/>
  <c r="L866" i="2" s="1"/>
  <c r="J875" i="2"/>
  <c r="R875" i="2" s="1"/>
  <c r="W875" i="2" s="1" a="1"/>
  <c r="W875" i="2" s="1"/>
  <c r="J883" i="2"/>
  <c r="R883" i="2" s="1"/>
  <c r="W883" i="2" s="1" a="1"/>
  <c r="W883" i="2" s="1"/>
  <c r="L905" i="2" a="1"/>
  <c r="L905" i="2" s="1"/>
  <c r="J913" i="2"/>
  <c r="R913" i="2" s="1"/>
  <c r="W913" i="2" s="1" a="1"/>
  <c r="W913" i="2" s="1"/>
  <c r="J919" i="2"/>
  <c r="R919" i="2" s="1"/>
  <c r="W919" i="2" s="1" a="1"/>
  <c r="W919" i="2" s="1"/>
  <c r="L925" i="2" a="1"/>
  <c r="L925" i="2" s="1"/>
  <c r="J933" i="2"/>
  <c r="R933" i="2" s="1"/>
  <c r="W933" i="2" s="1" a="1"/>
  <c r="W933" i="2" s="1"/>
  <c r="J945" i="2"/>
  <c r="R945" i="2" s="1"/>
  <c r="W945" i="2" s="1" a="1"/>
  <c r="W945" i="2" s="1"/>
  <c r="L949" i="2" a="1"/>
  <c r="L949" i="2" s="1"/>
  <c r="J961" i="2"/>
  <c r="R961" i="2" s="1"/>
  <c r="W961" i="2" s="1" a="1"/>
  <c r="W961" i="2" s="1"/>
  <c r="L965" i="2" a="1"/>
  <c r="L965" i="2" s="1"/>
  <c r="K973" i="2" a="1"/>
  <c r="K973" i="2" s="1"/>
  <c r="J973" i="2"/>
  <c r="R973" i="2" s="1"/>
  <c r="W973" i="2" s="1" a="1"/>
  <c r="W973" i="2" s="1"/>
  <c r="K987" i="2" a="1"/>
  <c r="K987" i="2" s="1"/>
  <c r="K992" i="2" a="1"/>
  <c r="K992" i="2" s="1"/>
  <c r="L993" i="2" a="1"/>
  <c r="L993" i="2" s="1"/>
  <c r="J1001" i="2"/>
  <c r="R1001" i="2" s="1"/>
  <c r="W1001" i="2" s="1" a="1"/>
  <c r="W1001" i="2" s="1"/>
  <c r="K1015" i="2" a="1"/>
  <c r="K1015" i="2" s="1"/>
  <c r="J1028" i="2"/>
  <c r="R1028" i="2" s="1"/>
  <c r="W1028" i="2" s="1" a="1"/>
  <c r="W1028" i="2" s="1"/>
  <c r="J1046" i="2"/>
  <c r="R1046" i="2" s="1"/>
  <c r="W1046" i="2" s="1" a="1"/>
  <c r="W1046" i="2" s="1"/>
  <c r="W595" i="2" a="1"/>
  <c r="W595" i="2" s="1"/>
  <c r="K607" i="2" a="1"/>
  <c r="K607" i="2" s="1"/>
  <c r="K694" i="2" a="1"/>
  <c r="K694" i="2" s="1"/>
  <c r="J697" i="2"/>
  <c r="R697" i="2" s="1"/>
  <c r="W697" i="2" s="1" a="1"/>
  <c r="W697" i="2" s="1"/>
  <c r="L702" i="2" a="1"/>
  <c r="L702" i="2" s="1"/>
  <c r="J713" i="2"/>
  <c r="R713" i="2" s="1"/>
  <c r="W713" i="2" s="1" a="1"/>
  <c r="W713" i="2" s="1"/>
  <c r="J721" i="2"/>
  <c r="R721" i="2" s="1"/>
  <c r="W721" i="2" s="1" a="1"/>
  <c r="W721" i="2" s="1"/>
  <c r="J729" i="2"/>
  <c r="R729" i="2" s="1"/>
  <c r="W729" i="2" s="1" a="1"/>
  <c r="W729" i="2" s="1"/>
  <c r="J737" i="2"/>
  <c r="R737" i="2" s="1"/>
  <c r="W737" i="2" s="1" a="1"/>
  <c r="W737" i="2" s="1"/>
  <c r="J745" i="2"/>
  <c r="R745" i="2" s="1"/>
  <c r="W745" i="2" s="1" a="1"/>
  <c r="W745" i="2" s="1"/>
  <c r="L762" i="2" a="1"/>
  <c r="L762" i="2" s="1"/>
  <c r="J771" i="2"/>
  <c r="R771" i="2" s="1"/>
  <c r="W771" i="2" s="1" a="1"/>
  <c r="W771" i="2" s="1"/>
  <c r="L776" i="2" a="1"/>
  <c r="L776" i="2" s="1"/>
  <c r="L798" i="2" a="1"/>
  <c r="L798" i="2" s="1"/>
  <c r="L808" i="2" a="1"/>
  <c r="L808" i="2" s="1"/>
  <c r="L830" i="2" a="1"/>
  <c r="L830" i="2" s="1"/>
  <c r="L852" i="2" a="1"/>
  <c r="L852" i="2" s="1"/>
  <c r="L868" i="2" a="1"/>
  <c r="L868" i="2" s="1"/>
  <c r="L893" i="2" a="1"/>
  <c r="L893" i="2" s="1"/>
  <c r="J899" i="2"/>
  <c r="R899" i="2" s="1"/>
  <c r="W899" i="2" s="1" a="1"/>
  <c r="W899" i="2" s="1"/>
  <c r="L919" i="2" a="1"/>
  <c r="L919" i="2" s="1"/>
  <c r="L939" i="2" a="1"/>
  <c r="L939" i="2" s="1"/>
  <c r="K968" i="2" a="1"/>
  <c r="K968" i="2" s="1"/>
  <c r="J968" i="2"/>
  <c r="R968" i="2" s="1"/>
  <c r="W968" i="2" s="1" a="1"/>
  <c r="W968" i="2" s="1"/>
  <c r="L1005" i="2" a="1"/>
  <c r="L1005" i="2" s="1"/>
  <c r="J1005" i="2"/>
  <c r="R1005" i="2" s="1"/>
  <c r="W1005" i="2" s="1" a="1"/>
  <c r="W1005" i="2" s="1"/>
  <c r="L1036" i="2" a="1"/>
  <c r="L1036" i="2" s="1"/>
  <c r="K1036" i="2" a="1"/>
  <c r="K1036" i="2" s="1"/>
  <c r="L1053" i="2" a="1"/>
  <c r="L1053" i="2" s="1"/>
  <c r="K1053" i="2" a="1"/>
  <c r="K1053" i="2" s="1"/>
  <c r="W1144" i="2" a="1"/>
  <c r="W1144" i="2" s="1"/>
  <c r="L1175" i="2" a="1"/>
  <c r="L1175" i="2" s="1"/>
  <c r="L1189" i="2" a="1"/>
  <c r="L1189" i="2" s="1"/>
  <c r="L1197" i="2" a="1"/>
  <c r="L1197" i="2" s="1"/>
  <c r="L1209" i="2" a="1"/>
  <c r="L1209" i="2" s="1"/>
  <c r="L1223" i="2" a="1"/>
  <c r="L1223" i="2" s="1"/>
  <c r="K1241" i="2" a="1"/>
  <c r="K1241" i="2" s="1"/>
  <c r="J1241" i="2"/>
  <c r="R1241" i="2" s="1"/>
  <c r="W1241" i="2" s="1" a="1"/>
  <c r="W1241" i="2" s="1"/>
  <c r="J1258" i="2"/>
  <c r="R1258" i="2" s="1"/>
  <c r="W1258" i="2" s="1" a="1"/>
  <c r="W1258" i="2" s="1"/>
  <c r="K1258" i="2" a="1"/>
  <c r="K1258" i="2" s="1"/>
  <c r="J1261" i="2"/>
  <c r="R1261" i="2" s="1"/>
  <c r="W1261" i="2" s="1" a="1"/>
  <c r="W1261" i="2" s="1"/>
  <c r="L1261" i="2" a="1"/>
  <c r="L1261" i="2" s="1"/>
  <c r="J1272" i="2"/>
  <c r="R1272" i="2" s="1"/>
  <c r="W1272" i="2" s="1" a="1"/>
  <c r="W1272" i="2" s="1"/>
  <c r="K1272" i="2" a="1"/>
  <c r="K1272" i="2" s="1"/>
  <c r="J1289" i="2"/>
  <c r="R1289" i="2" s="1"/>
  <c r="W1289" i="2" s="1" a="1"/>
  <c r="W1289" i="2" s="1"/>
  <c r="K1289" i="2" a="1"/>
  <c r="K1289" i="2" s="1"/>
  <c r="J1309" i="2"/>
  <c r="R1309" i="2" s="1"/>
  <c r="W1309" i="2" s="1" a="1"/>
  <c r="W1309" i="2" s="1"/>
  <c r="K1309" i="2" a="1"/>
  <c r="K1309" i="2" s="1"/>
  <c r="K1406" i="2" a="1"/>
  <c r="K1406" i="2" s="1"/>
  <c r="L1406" i="2" a="1"/>
  <c r="L1406" i="2" s="1"/>
  <c r="L1673" i="2" a="1"/>
  <c r="L1673" i="2" s="1"/>
  <c r="K1673" i="2" a="1"/>
  <c r="K1673" i="2" s="1"/>
  <c r="J1673" i="2"/>
  <c r="R1673" i="2" s="1"/>
  <c r="W1673" i="2" s="1" a="1"/>
  <c r="W1673" i="2" s="1"/>
  <c r="W1156" i="2" a="1"/>
  <c r="W1156" i="2" s="1"/>
  <c r="K1233" i="2" a="1"/>
  <c r="K1233" i="2" s="1"/>
  <c r="L1233" i="2" a="1"/>
  <c r="L1233" i="2" s="1"/>
  <c r="J1278" i="2"/>
  <c r="R1278" i="2" s="1"/>
  <c r="W1278" i="2" s="1" a="1"/>
  <c r="W1278" i="2" s="1"/>
  <c r="K1278" i="2" a="1"/>
  <c r="K1278" i="2" s="1"/>
  <c r="L1278" i="2" a="1"/>
  <c r="L1278" i="2" s="1"/>
  <c r="J1301" i="2"/>
  <c r="R1301" i="2" s="1"/>
  <c r="W1301" i="2" s="1" a="1"/>
  <c r="W1301" i="2" s="1"/>
  <c r="K1301" i="2" a="1"/>
  <c r="K1301" i="2" s="1"/>
  <c r="J1311" i="2"/>
  <c r="R1311" i="2" s="1"/>
  <c r="W1311" i="2" s="1" a="1"/>
  <c r="W1311" i="2" s="1"/>
  <c r="L1311" i="2" a="1"/>
  <c r="L1311" i="2" s="1"/>
  <c r="J1043" i="2"/>
  <c r="R1043" i="2" s="1"/>
  <c r="W1043" i="2" s="1" a="1"/>
  <c r="W1043" i="2" s="1"/>
  <c r="K1052" i="2" a="1"/>
  <c r="K1052" i="2" s="1"/>
  <c r="J1060" i="2"/>
  <c r="R1060" i="2" s="1"/>
  <c r="W1060" i="2" s="1" a="1"/>
  <c r="W1060" i="2" s="1"/>
  <c r="J1067" i="2"/>
  <c r="R1067" i="2" s="1"/>
  <c r="W1067" i="2" s="1" a="1"/>
  <c r="W1067" i="2" s="1"/>
  <c r="J1089" i="2"/>
  <c r="R1089" i="2" s="1"/>
  <c r="W1089" i="2" s="1" a="1"/>
  <c r="W1089" i="2" s="1"/>
  <c r="J1093" i="2"/>
  <c r="R1093" i="2" s="1"/>
  <c r="W1093" i="2" s="1" a="1"/>
  <c r="W1093" i="2" s="1"/>
  <c r="J1113" i="2"/>
  <c r="R1113" i="2" s="1"/>
  <c r="W1113" i="2" s="1" a="1"/>
  <c r="W1113" i="2" s="1"/>
  <c r="W1126" i="2" a="1"/>
  <c r="W1126" i="2" s="1"/>
  <c r="J1153" i="2"/>
  <c r="R1153" i="2" s="1"/>
  <c r="W1153" i="2" s="1" a="1"/>
  <c r="W1153" i="2" s="1"/>
  <c r="K1156" i="2" a="1"/>
  <c r="K1156" i="2" s="1"/>
  <c r="J1191" i="2"/>
  <c r="R1191" i="2" s="1"/>
  <c r="W1191" i="2" s="1" a="1"/>
  <c r="W1191" i="2" s="1"/>
  <c r="K1219" i="2" a="1"/>
  <c r="K1219" i="2" s="1"/>
  <c r="L1219" i="2" a="1"/>
  <c r="L1219" i="2" s="1"/>
  <c r="J1227" i="2"/>
  <c r="R1227" i="2" s="1"/>
  <c r="W1227" i="2" s="1" a="1"/>
  <c r="W1227" i="2" s="1"/>
  <c r="J1233" i="2"/>
  <c r="R1233" i="2" s="1"/>
  <c r="W1233" i="2" s="1" a="1"/>
  <c r="W1233" i="2" s="1"/>
  <c r="J1251" i="2"/>
  <c r="R1251" i="2" s="1"/>
  <c r="W1251" i="2" s="1" a="1"/>
  <c r="W1251" i="2" s="1"/>
  <c r="L1251" i="2" a="1"/>
  <c r="L1251" i="2" s="1"/>
  <c r="J1274" i="2"/>
  <c r="R1274" i="2" s="1"/>
  <c r="W1274" i="2" s="1" a="1"/>
  <c r="W1274" i="2" s="1"/>
  <c r="K1274" i="2" a="1"/>
  <c r="K1274" i="2" s="1"/>
  <c r="J1281" i="2"/>
  <c r="R1281" i="2" s="1"/>
  <c r="W1281" i="2" s="1" a="1"/>
  <c r="W1281" i="2" s="1"/>
  <c r="L1281" i="2" a="1"/>
  <c r="L1281" i="2" s="1"/>
  <c r="L1301" i="2" a="1"/>
  <c r="L1301" i="2" s="1"/>
  <c r="J1303" i="2"/>
  <c r="R1303" i="2" s="1"/>
  <c r="W1303" i="2" s="1" a="1"/>
  <c r="W1303" i="2" s="1"/>
  <c r="K1303" i="2" a="1"/>
  <c r="K1303" i="2" s="1"/>
  <c r="K1311" i="2" a="1"/>
  <c r="K1311" i="2" s="1"/>
  <c r="J1323" i="2"/>
  <c r="R1323" i="2" s="1"/>
  <c r="W1323" i="2" s="1" a="1"/>
  <c r="W1323" i="2" s="1"/>
  <c r="K1323" i="2" a="1"/>
  <c r="K1323" i="2" s="1"/>
  <c r="K1373" i="2" a="1"/>
  <c r="K1373" i="2" s="1"/>
  <c r="L1373" i="2" a="1"/>
  <c r="L1373" i="2" s="1"/>
  <c r="J1373" i="2"/>
  <c r="R1373" i="2" s="1"/>
  <c r="W1373" i="2" s="1" a="1"/>
  <c r="W1373" i="2" s="1"/>
  <c r="K1392" i="2" a="1"/>
  <c r="K1392" i="2" s="1"/>
  <c r="L1392" i="2" a="1"/>
  <c r="L1392" i="2" s="1"/>
  <c r="J1392" i="2"/>
  <c r="R1392" i="2" s="1"/>
  <c r="W1392" i="2" s="1" a="1"/>
  <c r="W1392" i="2" s="1"/>
  <c r="K1043" i="2" a="1"/>
  <c r="K1043" i="2" s="1"/>
  <c r="K1067" i="2" a="1"/>
  <c r="K1067" i="2" s="1"/>
  <c r="K1089" i="2" a="1"/>
  <c r="K1089" i="2" s="1"/>
  <c r="K1093" i="2" a="1"/>
  <c r="K1093" i="2" s="1"/>
  <c r="K1113" i="2" a="1"/>
  <c r="K1113" i="2" s="1"/>
  <c r="W1140" i="2" a="1"/>
  <c r="W1140" i="2" s="1"/>
  <c r="K1153" i="2" a="1"/>
  <c r="K1153" i="2" s="1"/>
  <c r="L1156" i="2" a="1"/>
  <c r="L1156" i="2" s="1"/>
  <c r="W1158" i="2" a="1"/>
  <c r="W1158" i="2" s="1"/>
  <c r="K1177" i="2" a="1"/>
  <c r="K1177" i="2" s="1"/>
  <c r="L1177" i="2" a="1"/>
  <c r="L1177" i="2" s="1"/>
  <c r="J1177" i="2"/>
  <c r="R1177" i="2" s="1"/>
  <c r="W1177" i="2" s="1" a="1"/>
  <c r="W1177" i="2" s="1"/>
  <c r="L1191" i="2" a="1"/>
  <c r="L1191" i="2" s="1"/>
  <c r="K1207" i="2" a="1"/>
  <c r="K1207" i="2" s="1"/>
  <c r="J1207" i="2"/>
  <c r="R1207" i="2" s="1"/>
  <c r="W1207" i="2" s="1" a="1"/>
  <c r="W1207" i="2" s="1"/>
  <c r="K1235" i="2" a="1"/>
  <c r="K1235" i="2" s="1"/>
  <c r="J1235" i="2"/>
  <c r="R1235" i="2" s="1"/>
  <c r="W1235" i="2" s="1" a="1"/>
  <c r="W1235" i="2" s="1"/>
  <c r="L1235" i="2" a="1"/>
  <c r="L1235" i="2" s="1"/>
  <c r="W1255" i="2" a="1"/>
  <c r="W1255" i="2" s="1"/>
  <c r="J1266" i="2"/>
  <c r="R1266" i="2" s="1"/>
  <c r="W1266" i="2" s="1" a="1"/>
  <c r="W1266" i="2" s="1"/>
  <c r="L1266" i="2" a="1"/>
  <c r="L1266" i="2" s="1"/>
  <c r="J1305" i="2"/>
  <c r="R1305" i="2" s="1"/>
  <c r="W1305" i="2" s="1" a="1"/>
  <c r="W1305" i="2" s="1"/>
  <c r="L1305" i="2" a="1"/>
  <c r="L1305" i="2" s="1"/>
  <c r="W1321" i="2" a="1"/>
  <c r="W1321" i="2" s="1"/>
  <c r="K1384" i="2" a="1"/>
  <c r="K1384" i="2" s="1"/>
  <c r="L1384" i="2" a="1"/>
  <c r="L1384" i="2" s="1"/>
  <c r="J1384" i="2"/>
  <c r="R1384" i="2" s="1"/>
  <c r="W1384" i="2" s="1" a="1"/>
  <c r="W1384" i="2" s="1"/>
  <c r="W1436" i="2" a="1"/>
  <c r="W1436" i="2" s="1"/>
  <c r="L1654" i="2" a="1"/>
  <c r="L1654" i="2" s="1"/>
  <c r="K1654" i="2" a="1"/>
  <c r="K1654" i="2" s="1"/>
  <c r="J1654" i="2"/>
  <c r="R1654" i="2" s="1"/>
  <c r="W1654" i="2" s="1" a="1"/>
  <c r="W1654" i="2" s="1"/>
  <c r="W1041" i="2" a="1"/>
  <c r="W1041" i="2" s="1"/>
  <c r="W1162" i="2" a="1"/>
  <c r="W1162" i="2" s="1"/>
  <c r="K1193" i="2" a="1"/>
  <c r="K1193" i="2" s="1"/>
  <c r="L1193" i="2" a="1"/>
  <c r="L1193" i="2" s="1"/>
  <c r="J1193" i="2"/>
  <c r="R1193" i="2" s="1"/>
  <c r="W1193" i="2" s="1" a="1"/>
  <c r="W1193" i="2" s="1"/>
  <c r="L1207" i="2" a="1"/>
  <c r="L1207" i="2" s="1"/>
  <c r="K1221" i="2" a="1"/>
  <c r="K1221" i="2" s="1"/>
  <c r="J1221" i="2"/>
  <c r="R1221" i="2" s="1"/>
  <c r="W1221" i="2" s="1" a="1"/>
  <c r="W1221" i="2" s="1"/>
  <c r="L1227" i="2" a="1"/>
  <c r="L1227" i="2" s="1"/>
  <c r="K1229" i="2" a="1"/>
  <c r="K1229" i="2" s="1"/>
  <c r="L1229" i="2" a="1"/>
  <c r="L1229" i="2" s="1"/>
  <c r="J1229" i="2"/>
  <c r="R1229" i="2" s="1"/>
  <c r="W1229" i="2" s="1" a="1"/>
  <c r="W1229" i="2" s="1"/>
  <c r="W1248" i="2" a="1"/>
  <c r="W1248" i="2" s="1"/>
  <c r="J1250" i="2"/>
  <c r="R1250" i="2" s="1"/>
  <c r="W1250" i="2" s="1" a="1"/>
  <c r="W1250" i="2" s="1"/>
  <c r="L1250" i="2" a="1"/>
  <c r="L1250" i="2" s="1"/>
  <c r="J1253" i="2"/>
  <c r="R1253" i="2" s="1"/>
  <c r="W1253" i="2" s="1" a="1"/>
  <c r="W1253" i="2" s="1"/>
  <c r="K1253" i="2" a="1"/>
  <c r="K1253" i="2" s="1"/>
  <c r="K1266" i="2" a="1"/>
  <c r="K1266" i="2" s="1"/>
  <c r="K1305" i="2" a="1"/>
  <c r="K1305" i="2" s="1"/>
  <c r="L1431" i="2" a="1"/>
  <c r="L1431" i="2" s="1"/>
  <c r="K1431" i="2" a="1"/>
  <c r="K1431" i="2" s="1"/>
  <c r="J1431" i="2"/>
  <c r="R1431" i="2" s="1"/>
  <c r="W1431" i="2" s="1" a="1"/>
  <c r="W1431" i="2" s="1"/>
  <c r="K1463" i="2" a="1"/>
  <c r="K1463" i="2" s="1"/>
  <c r="J1463" i="2"/>
  <c r="R1463" i="2" s="1"/>
  <c r="W1463" i="2" s="1" a="1"/>
  <c r="W1463" i="2" s="1"/>
  <c r="L1463" i="2" a="1"/>
  <c r="L1463" i="2" s="1"/>
  <c r="W1173" i="2" a="1"/>
  <c r="W1173" i="2" s="1"/>
  <c r="W1181" i="2" a="1"/>
  <c r="W1181" i="2" s="1"/>
  <c r="W1190" i="2" a="1"/>
  <c r="W1190" i="2" s="1"/>
  <c r="K1195" i="2" a="1"/>
  <c r="K1195" i="2" s="1"/>
  <c r="J1195" i="2"/>
  <c r="R1195" i="2" s="1"/>
  <c r="W1195" i="2" s="1" a="1"/>
  <c r="W1195" i="2" s="1"/>
  <c r="W1232" i="2" a="1"/>
  <c r="W1232" i="2" s="1"/>
  <c r="K1237" i="2" a="1"/>
  <c r="K1237" i="2" s="1"/>
  <c r="L1237" i="2" a="1"/>
  <c r="L1237" i="2" s="1"/>
  <c r="J1268" i="2"/>
  <c r="R1268" i="2" s="1"/>
  <c r="W1268" i="2" s="1" a="1"/>
  <c r="W1268" i="2" s="1"/>
  <c r="K1268" i="2" a="1"/>
  <c r="K1268" i="2" s="1"/>
  <c r="W1273" i="2" a="1"/>
  <c r="W1273" i="2" s="1"/>
  <c r="W1150" i="2" a="1"/>
  <c r="W1150" i="2" s="1"/>
  <c r="K1203" i="2" a="1"/>
  <c r="K1203" i="2" s="1"/>
  <c r="J1203" i="2"/>
  <c r="R1203" i="2" s="1"/>
  <c r="W1203" i="2" s="1" a="1"/>
  <c r="W1203" i="2" s="1"/>
  <c r="K1215" i="2" a="1"/>
  <c r="K1215" i="2" s="1"/>
  <c r="L1215" i="2" a="1"/>
  <c r="L1215" i="2" s="1"/>
  <c r="J1215" i="2"/>
  <c r="R1215" i="2" s="1"/>
  <c r="W1215" i="2" s="1" a="1"/>
  <c r="W1215" i="2" s="1"/>
  <c r="J1256" i="2"/>
  <c r="R1256" i="2" s="1"/>
  <c r="W1256" i="2" s="1" a="1"/>
  <c r="W1256" i="2" s="1"/>
  <c r="L1256" i="2" a="1"/>
  <c r="L1256" i="2" s="1"/>
  <c r="K1256" i="2" a="1"/>
  <c r="K1256" i="2" s="1"/>
  <c r="J1265" i="2"/>
  <c r="R1265" i="2" s="1"/>
  <c r="W1265" i="2" s="1" a="1"/>
  <c r="W1265" i="2" s="1"/>
  <c r="L1265" i="2" a="1"/>
  <c r="L1265" i="2" s="1"/>
  <c r="K1265" i="2" a="1"/>
  <c r="K1265" i="2" s="1"/>
  <c r="K1371" i="2" a="1"/>
  <c r="K1371" i="2" s="1"/>
  <c r="L1371" i="2" a="1"/>
  <c r="L1371" i="2" s="1"/>
  <c r="J1371" i="2"/>
  <c r="R1371" i="2" s="1"/>
  <c r="W1371" i="2" s="1" a="1"/>
  <c r="W1371" i="2" s="1"/>
  <c r="L1622" i="2" a="1"/>
  <c r="L1622" i="2" s="1"/>
  <c r="K1622" i="2" a="1"/>
  <c r="K1622" i="2" s="1"/>
  <c r="J1622" i="2"/>
  <c r="R1622" i="2" s="1"/>
  <c r="W1622" i="2" s="1" a="1"/>
  <c r="W1622" i="2" s="1"/>
  <c r="W1254" i="2" a="1"/>
  <c r="W1254" i="2" s="1"/>
  <c r="W1291" i="2" a="1"/>
  <c r="W1291" i="2" s="1"/>
  <c r="W1317" i="2" a="1"/>
  <c r="W1317" i="2" s="1"/>
  <c r="W1349" i="2" a="1"/>
  <c r="W1349" i="2" s="1"/>
  <c r="W1357" i="2" a="1"/>
  <c r="W1357" i="2" s="1"/>
  <c r="W1365" i="2" a="1"/>
  <c r="W1365" i="2" s="1"/>
  <c r="J1437" i="2"/>
  <c r="R1437" i="2" s="1"/>
  <c r="W1437" i="2" s="1" a="1"/>
  <c r="W1437" i="2" s="1"/>
  <c r="K1437" i="2" a="1"/>
  <c r="K1437" i="2" s="1"/>
  <c r="W1451" i="2" a="1"/>
  <c r="W1451" i="2" s="1"/>
  <c r="K1455" i="2" a="1"/>
  <c r="K1455" i="2" s="1"/>
  <c r="J1455" i="2"/>
  <c r="R1455" i="2" s="1"/>
  <c r="W1455" i="2" s="1" a="1"/>
  <c r="W1455" i="2" s="1"/>
  <c r="K1466" i="2" a="1"/>
  <c r="K1466" i="2" s="1"/>
  <c r="J1466" i="2"/>
  <c r="R1466" i="2" s="1"/>
  <c r="W1466" i="2" s="1" a="1"/>
  <c r="W1466" i="2" s="1"/>
  <c r="L1512" i="2" a="1"/>
  <c r="L1512" i="2" s="1"/>
  <c r="J1512" i="2"/>
  <c r="R1512" i="2" s="1"/>
  <c r="W1512" i="2" s="1" a="1"/>
  <c r="W1512" i="2" s="1"/>
  <c r="K1519" i="2" a="1"/>
  <c r="K1519" i="2" s="1"/>
  <c r="J1519" i="2"/>
  <c r="R1519" i="2" s="1"/>
  <c r="W1519" i="2" s="1" a="1"/>
  <c r="W1519" i="2" s="1"/>
  <c r="L1576" i="2" a="1"/>
  <c r="L1576" i="2" s="1"/>
  <c r="K1576" i="2" a="1"/>
  <c r="K1576" i="2" s="1"/>
  <c r="J1576" i="2"/>
  <c r="R1576" i="2" s="1"/>
  <c r="W1576" i="2" s="1" a="1"/>
  <c r="W1576" i="2" s="1"/>
  <c r="L1604" i="2" a="1"/>
  <c r="L1604" i="2" s="1"/>
  <c r="K1604" i="2" a="1"/>
  <c r="K1604" i="2" s="1"/>
  <c r="J1604" i="2"/>
  <c r="R1604" i="2" s="1"/>
  <c r="W1604" i="2" s="1" a="1"/>
  <c r="W1604" i="2" s="1"/>
  <c r="L1634" i="2" a="1"/>
  <c r="L1634" i="2" s="1"/>
  <c r="K1634" i="2" a="1"/>
  <c r="K1634" i="2" s="1"/>
  <c r="J1634" i="2"/>
  <c r="R1634" i="2" s="1"/>
  <c r="W1634" i="2" s="1" a="1"/>
  <c r="W1634" i="2" s="1"/>
  <c r="W1325" i="2" a="1"/>
  <c r="W1325" i="2" s="1"/>
  <c r="K1343" i="2" a="1"/>
  <c r="K1343" i="2" s="1"/>
  <c r="W1351" i="2" a="1"/>
  <c r="W1351" i="2" s="1"/>
  <c r="W1359" i="2" a="1"/>
  <c r="W1359" i="2" s="1"/>
  <c r="W1367" i="2" a="1"/>
  <c r="W1367" i="2" s="1"/>
  <c r="J1377" i="2"/>
  <c r="R1377" i="2" s="1"/>
  <c r="W1377" i="2" s="1" a="1"/>
  <c r="W1377" i="2" s="1"/>
  <c r="J1381" i="2"/>
  <c r="R1381" i="2" s="1"/>
  <c r="W1381" i="2" s="1" a="1"/>
  <c r="W1381" i="2" s="1"/>
  <c r="J1405" i="2"/>
  <c r="R1405" i="2" s="1"/>
  <c r="W1405" i="2" s="1" a="1"/>
  <c r="W1405" i="2" s="1"/>
  <c r="J1409" i="2"/>
  <c r="R1409" i="2" s="1"/>
  <c r="W1409" i="2" s="1" a="1"/>
  <c r="W1409" i="2" s="1"/>
  <c r="J1413" i="2"/>
  <c r="R1413" i="2" s="1"/>
  <c r="W1413" i="2" s="1" a="1"/>
  <c r="W1413" i="2" s="1"/>
  <c r="J1427" i="2"/>
  <c r="R1427" i="2" s="1"/>
  <c r="W1427" i="2" s="1" a="1"/>
  <c r="W1427" i="2" s="1"/>
  <c r="W1433" i="2" a="1"/>
  <c r="W1433" i="2" s="1"/>
  <c r="K1465" i="2" a="1"/>
  <c r="K1465" i="2" s="1"/>
  <c r="J1465" i="2"/>
  <c r="R1465" i="2" s="1"/>
  <c r="W1465" i="2" s="1" a="1"/>
  <c r="W1465" i="2" s="1"/>
  <c r="K1468" i="2" a="1"/>
  <c r="K1468" i="2" s="1"/>
  <c r="J1468" i="2"/>
  <c r="R1468" i="2" s="1"/>
  <c r="W1468" i="2" s="1" a="1"/>
  <c r="W1468" i="2" s="1"/>
  <c r="K1503" i="2" a="1"/>
  <c r="K1503" i="2" s="1"/>
  <c r="J1503" i="2"/>
  <c r="R1503" i="2" s="1"/>
  <c r="W1503" i="2" s="1" a="1"/>
  <c r="W1503" i="2" s="1"/>
  <c r="K1550" i="2" a="1"/>
  <c r="K1550" i="2" s="1"/>
  <c r="L1550" i="2" a="1"/>
  <c r="L1550" i="2" s="1"/>
  <c r="L1679" i="2" a="1"/>
  <c r="L1679" i="2" s="1"/>
  <c r="K1679" i="2" a="1"/>
  <c r="K1679" i="2" s="1"/>
  <c r="J1679" i="2"/>
  <c r="R1679" i="2" s="1"/>
  <c r="W1679" i="2" s="1" a="1"/>
  <c r="W1679" i="2" s="1"/>
  <c r="L1681" i="2" a="1"/>
  <c r="L1681" i="2" s="1"/>
  <c r="K1681" i="2" a="1"/>
  <c r="K1681" i="2" s="1"/>
  <c r="J1681" i="2"/>
  <c r="R1681" i="2" s="1"/>
  <c r="W1681" i="2" s="1" a="1"/>
  <c r="W1681" i="2" s="1"/>
  <c r="L1282" i="2" a="1"/>
  <c r="L1282" i="2" s="1"/>
  <c r="L1291" i="2" a="1"/>
  <c r="L1291" i="2" s="1"/>
  <c r="W1299" i="2" a="1"/>
  <c r="W1299" i="2" s="1"/>
  <c r="K1319" i="2" a="1"/>
  <c r="K1319" i="2" s="1"/>
  <c r="K1325" i="2" a="1"/>
  <c r="K1325" i="2" s="1"/>
  <c r="W1333" i="2" a="1"/>
  <c r="W1333" i="2" s="1"/>
  <c r="L1343" i="2" a="1"/>
  <c r="L1343" i="2" s="1"/>
  <c r="K1351" i="2" a="1"/>
  <c r="K1351" i="2" s="1"/>
  <c r="K1359" i="2" a="1"/>
  <c r="K1359" i="2" s="1"/>
  <c r="K1367" i="2" a="1"/>
  <c r="K1367" i="2" s="1"/>
  <c r="J1370" i="2"/>
  <c r="R1370" i="2" s="1"/>
  <c r="W1370" i="2" s="1" a="1"/>
  <c r="W1370" i="2" s="1"/>
  <c r="J1376" i="2"/>
  <c r="R1376" i="2" s="1"/>
  <c r="W1376" i="2" s="1" a="1"/>
  <c r="W1376" i="2" s="1"/>
  <c r="L1377" i="2" a="1"/>
  <c r="L1377" i="2" s="1"/>
  <c r="W1379" i="2" a="1"/>
  <c r="W1379" i="2" s="1"/>
  <c r="J1380" i="2"/>
  <c r="R1380" i="2" s="1"/>
  <c r="W1380" i="2" s="1" a="1"/>
  <c r="W1380" i="2" s="1"/>
  <c r="L1381" i="2" a="1"/>
  <c r="L1381" i="2" s="1"/>
  <c r="K1391" i="2" a="1"/>
  <c r="K1391" i="2" s="1"/>
  <c r="J1401" i="2"/>
  <c r="R1401" i="2" s="1"/>
  <c r="W1401" i="2" s="1" a="1"/>
  <c r="W1401" i="2" s="1"/>
  <c r="J1404" i="2"/>
  <c r="R1404" i="2" s="1"/>
  <c r="W1404" i="2" s="1" a="1"/>
  <c r="W1404" i="2" s="1"/>
  <c r="L1405" i="2" a="1"/>
  <c r="L1405" i="2" s="1"/>
  <c r="L1409" i="2" a="1"/>
  <c r="L1409" i="2" s="1"/>
  <c r="J1416" i="2"/>
  <c r="R1416" i="2" s="1"/>
  <c r="W1416" i="2" s="1" a="1"/>
  <c r="W1416" i="2" s="1"/>
  <c r="J1417" i="2"/>
  <c r="R1417" i="2" s="1"/>
  <c r="W1417" i="2" s="1" a="1"/>
  <c r="W1417" i="2" s="1"/>
  <c r="K1421" i="2" a="1"/>
  <c r="K1421" i="2" s="1"/>
  <c r="L1421" i="2" a="1"/>
  <c r="L1421" i="2" s="1"/>
  <c r="L1427" i="2" a="1"/>
  <c r="L1427" i="2" s="1"/>
  <c r="K1433" i="2" a="1"/>
  <c r="K1433" i="2" s="1"/>
  <c r="J1439" i="2"/>
  <c r="R1439" i="2" s="1"/>
  <c r="W1439" i="2" s="1" a="1"/>
  <c r="W1439" i="2" s="1"/>
  <c r="W1457" i="2" a="1"/>
  <c r="W1457" i="2" s="1"/>
  <c r="L1465" i="2" a="1"/>
  <c r="L1465" i="2" s="1"/>
  <c r="L1503" i="2" a="1"/>
  <c r="L1503" i="2" s="1"/>
  <c r="L1505" i="2" a="1"/>
  <c r="L1505" i="2" s="1"/>
  <c r="K1505" i="2" a="1"/>
  <c r="K1505" i="2" s="1"/>
  <c r="L1507" i="2" a="1"/>
  <c r="L1507" i="2" s="1"/>
  <c r="K1511" i="2" a="1"/>
  <c r="K1511" i="2" s="1"/>
  <c r="K1541" i="2" a="1"/>
  <c r="K1541" i="2" s="1"/>
  <c r="J1541" i="2"/>
  <c r="R1541" i="2" s="1"/>
  <c r="W1541" i="2" s="1" a="1"/>
  <c r="W1541" i="2" s="1"/>
  <c r="J1554" i="2"/>
  <c r="R1554" i="2" s="1"/>
  <c r="W1554" i="2" s="1" a="1"/>
  <c r="W1554" i="2" s="1"/>
  <c r="L1554" i="2" a="1"/>
  <c r="L1554" i="2" s="1"/>
  <c r="K1554" i="2" a="1"/>
  <c r="K1554" i="2" s="1"/>
  <c r="L1580" i="2" a="1"/>
  <c r="L1580" i="2" s="1"/>
  <c r="K1580" i="2" a="1"/>
  <c r="K1580" i="2" s="1"/>
  <c r="J1580" i="2"/>
  <c r="R1580" i="2" s="1"/>
  <c r="W1580" i="2" s="1" a="1"/>
  <c r="W1580" i="2" s="1"/>
  <c r="W1630" i="2" a="1"/>
  <c r="W1630" i="2" s="1"/>
  <c r="L1667" i="2" a="1"/>
  <c r="L1667" i="2" s="1"/>
  <c r="K1667" i="2" a="1"/>
  <c r="K1667" i="2" s="1"/>
  <c r="L1683" i="2" a="1"/>
  <c r="L1683" i="2" s="1"/>
  <c r="K1683" i="2" a="1"/>
  <c r="K1683" i="2" s="1"/>
  <c r="J1683" i="2"/>
  <c r="R1683" i="2" s="1"/>
  <c r="W1683" i="2" s="1" a="1"/>
  <c r="W1683" i="2" s="1"/>
  <c r="J1199" i="2"/>
  <c r="R1199" i="2" s="1"/>
  <c r="W1199" i="2" s="1" a="1"/>
  <c r="W1199" i="2" s="1"/>
  <c r="J1225" i="2"/>
  <c r="R1225" i="2" s="1"/>
  <c r="W1225" i="2" s="1" a="1"/>
  <c r="W1225" i="2" s="1"/>
  <c r="J1243" i="2"/>
  <c r="R1243" i="2" s="1"/>
  <c r="W1243" i="2" s="1" a="1"/>
  <c r="W1243" i="2" s="1"/>
  <c r="K1260" i="2" a="1"/>
  <c r="K1260" i="2" s="1"/>
  <c r="K1269" i="2" a="1"/>
  <c r="K1269" i="2" s="1"/>
  <c r="K1273" i="2" a="1"/>
  <c r="K1273" i="2" s="1"/>
  <c r="K1280" i="2" a="1"/>
  <c r="K1280" i="2" s="1"/>
  <c r="K1285" i="2" a="1"/>
  <c r="K1285" i="2" s="1"/>
  <c r="K1293" i="2" a="1"/>
  <c r="K1293" i="2" s="1"/>
  <c r="K1299" i="2" a="1"/>
  <c r="K1299" i="2" s="1"/>
  <c r="K1313" i="2" a="1"/>
  <c r="K1313" i="2" s="1"/>
  <c r="L1319" i="2" a="1"/>
  <c r="L1319" i="2" s="1"/>
  <c r="L1325" i="2" a="1"/>
  <c r="L1325" i="2" s="1"/>
  <c r="K1333" i="2" a="1"/>
  <c r="K1333" i="2" s="1"/>
  <c r="K1339" i="2" a="1"/>
  <c r="K1339" i="2" s="1"/>
  <c r="W1345" i="2" a="1"/>
  <c r="W1345" i="2" s="1"/>
  <c r="L1351" i="2" a="1"/>
  <c r="L1351" i="2" s="1"/>
  <c r="W1353" i="2" a="1"/>
  <c r="W1353" i="2" s="1"/>
  <c r="L1359" i="2" a="1"/>
  <c r="L1359" i="2" s="1"/>
  <c r="W1361" i="2" a="1"/>
  <c r="W1361" i="2" s="1"/>
  <c r="L1367" i="2" a="1"/>
  <c r="L1367" i="2" s="1"/>
  <c r="W1369" i="2" a="1"/>
  <c r="W1369" i="2" s="1"/>
  <c r="L1376" i="2" a="1"/>
  <c r="L1376" i="2" s="1"/>
  <c r="K1379" i="2" a="1"/>
  <c r="K1379" i="2" s="1"/>
  <c r="J1400" i="2"/>
  <c r="R1400" i="2" s="1"/>
  <c r="W1400" i="2" s="1" a="1"/>
  <c r="W1400" i="2" s="1"/>
  <c r="K1401" i="2" a="1"/>
  <c r="K1401" i="2" s="1"/>
  <c r="L1404" i="2" a="1"/>
  <c r="L1404" i="2" s="1"/>
  <c r="J1408" i="2"/>
  <c r="R1408" i="2" s="1"/>
  <c r="W1408" i="2" s="1" a="1"/>
  <c r="W1408" i="2" s="1"/>
  <c r="W1412" i="2" a="1"/>
  <c r="W1412" i="2" s="1"/>
  <c r="L1413" i="2" a="1"/>
  <c r="L1413" i="2" s="1"/>
  <c r="K1416" i="2" a="1"/>
  <c r="K1416" i="2" s="1"/>
  <c r="L1417" i="2" a="1"/>
  <c r="L1417" i="2" s="1"/>
  <c r="J1421" i="2"/>
  <c r="R1421" i="2" s="1"/>
  <c r="W1421" i="2" s="1" a="1"/>
  <c r="W1421" i="2" s="1"/>
  <c r="K1424" i="2" a="1"/>
  <c r="K1424" i="2" s="1"/>
  <c r="K1439" i="2" a="1"/>
  <c r="K1439" i="2" s="1"/>
  <c r="J1445" i="2"/>
  <c r="R1445" i="2" s="1"/>
  <c r="W1445" i="2" s="1" a="1"/>
  <c r="W1445" i="2" s="1"/>
  <c r="K1502" i="2" a="1"/>
  <c r="K1502" i="2" s="1"/>
  <c r="J1502" i="2"/>
  <c r="R1502" i="2" s="1"/>
  <c r="W1502" i="2" s="1" a="1"/>
  <c r="W1502" i="2" s="1"/>
  <c r="J1505" i="2"/>
  <c r="R1505" i="2" s="1"/>
  <c r="W1505" i="2" s="1" a="1"/>
  <c r="W1505" i="2" s="1"/>
  <c r="L1510" i="2" a="1"/>
  <c r="L1510" i="2" s="1"/>
  <c r="J1510" i="2"/>
  <c r="R1510" i="2" s="1"/>
  <c r="W1510" i="2" s="1" a="1"/>
  <c r="W1510" i="2" s="1"/>
  <c r="L1511" i="2" a="1"/>
  <c r="L1511" i="2" s="1"/>
  <c r="W1517" i="2" a="1"/>
  <c r="W1517" i="2" s="1"/>
  <c r="L1541" i="2" a="1"/>
  <c r="L1541" i="2" s="1"/>
  <c r="W1420" i="2" a="1"/>
  <c r="W1420" i="2" s="1"/>
  <c r="W1429" i="2" a="1"/>
  <c r="W1429" i="2" s="1"/>
  <c r="W1435" i="2" a="1"/>
  <c r="W1435" i="2" s="1"/>
  <c r="W1513" i="2" a="1"/>
  <c r="W1513" i="2" s="1"/>
  <c r="K1523" i="2" a="1"/>
  <c r="K1523" i="2" s="1"/>
  <c r="J1523" i="2"/>
  <c r="R1523" i="2" s="1"/>
  <c r="W1523" i="2" s="1" a="1"/>
  <c r="W1523" i="2" s="1"/>
  <c r="K1543" i="2" a="1"/>
  <c r="K1543" i="2" s="1"/>
  <c r="J1543" i="2"/>
  <c r="R1543" i="2" s="1"/>
  <c r="W1543" i="2" s="1" a="1"/>
  <c r="W1543" i="2" s="1"/>
  <c r="L1543" i="2" a="1"/>
  <c r="L1543" i="2" s="1"/>
  <c r="L1584" i="2" a="1"/>
  <c r="L1584" i="2" s="1"/>
  <c r="K1584" i="2" a="1"/>
  <c r="K1584" i="2" s="1"/>
  <c r="J1584" i="2"/>
  <c r="R1584" i="2" s="1"/>
  <c r="W1584" i="2" s="1" a="1"/>
  <c r="W1584" i="2" s="1"/>
  <c r="J1605" i="2"/>
  <c r="R1605" i="2" s="1"/>
  <c r="W1605" i="2" s="1" a="1"/>
  <c r="W1605" i="2" s="1"/>
  <c r="L1605" i="2" a="1"/>
  <c r="L1605" i="2" s="1"/>
  <c r="K1605" i="2" a="1"/>
  <c r="K1605" i="2" s="1"/>
  <c r="L1612" i="2" a="1"/>
  <c r="L1612" i="2" s="1"/>
  <c r="K1612" i="2" a="1"/>
  <c r="K1612" i="2" s="1"/>
  <c r="J1612" i="2"/>
  <c r="R1612" i="2" s="1"/>
  <c r="W1612" i="2" s="1" a="1"/>
  <c r="W1612" i="2" s="1"/>
  <c r="L1243" i="2" a="1"/>
  <c r="L1243" i="2" s="1"/>
  <c r="L1293" i="2" a="1"/>
  <c r="L1293" i="2" s="1"/>
  <c r="W1315" i="2" a="1"/>
  <c r="W1315" i="2" s="1"/>
  <c r="W1329" i="2" a="1"/>
  <c r="W1329" i="2" s="1"/>
  <c r="K1335" i="2" a="1"/>
  <c r="K1335" i="2" s="1"/>
  <c r="W1347" i="2" a="1"/>
  <c r="W1347" i="2" s="1"/>
  <c r="W1355" i="2" a="1"/>
  <c r="W1355" i="2" s="1"/>
  <c r="W1363" i="2" a="1"/>
  <c r="W1363" i="2" s="1"/>
  <c r="K1375" i="2" a="1"/>
  <c r="K1375" i="2" s="1"/>
  <c r="J1389" i="2"/>
  <c r="R1389" i="2" s="1"/>
  <c r="W1389" i="2" s="1" a="1"/>
  <c r="W1389" i="2" s="1"/>
  <c r="J1393" i="2"/>
  <c r="R1393" i="2" s="1"/>
  <c r="W1393" i="2" s="1" a="1"/>
  <c r="W1393" i="2" s="1"/>
  <c r="J1397" i="2"/>
  <c r="R1397" i="2" s="1"/>
  <c r="W1397" i="2" s="1" a="1"/>
  <c r="W1397" i="2" s="1"/>
  <c r="K1420" i="2" a="1"/>
  <c r="K1420" i="2" s="1"/>
  <c r="W1424" i="2" a="1"/>
  <c r="W1424" i="2" s="1"/>
  <c r="K1429" i="2" a="1"/>
  <c r="K1429" i="2" s="1"/>
  <c r="W1441" i="2" a="1"/>
  <c r="W1441" i="2" s="1"/>
  <c r="K1449" i="2" a="1"/>
  <c r="K1449" i="2" s="1"/>
  <c r="K1513" i="2" a="1"/>
  <c r="K1513" i="2" s="1"/>
  <c r="L1523" i="2" a="1"/>
  <c r="L1523" i="2" s="1"/>
  <c r="L1526" i="2" a="1"/>
  <c r="L1526" i="2" s="1"/>
  <c r="J1526" i="2"/>
  <c r="R1526" i="2" s="1"/>
  <c r="W1526" i="2" s="1" a="1"/>
  <c r="W1526" i="2" s="1"/>
  <c r="K1529" i="2" a="1"/>
  <c r="K1529" i="2" s="1"/>
  <c r="J1529" i="2"/>
  <c r="R1529" i="2" s="1"/>
  <c r="W1529" i="2" s="1" a="1"/>
  <c r="W1529" i="2" s="1"/>
  <c r="L1529" i="2" a="1"/>
  <c r="L1529" i="2" s="1"/>
  <c r="K1551" i="2" a="1"/>
  <c r="K1551" i="2" s="1"/>
  <c r="J1551" i="2"/>
  <c r="R1551" i="2" s="1"/>
  <c r="W1551" i="2" s="1" a="1"/>
  <c r="W1551" i="2" s="1"/>
  <c r="L1678" i="2" a="1"/>
  <c r="L1678" i="2" s="1"/>
  <c r="K1678" i="2" a="1"/>
  <c r="K1678" i="2" s="1"/>
  <c r="J1678" i="2"/>
  <c r="R1678" i="2" s="1"/>
  <c r="W1678" i="2" s="1" a="1"/>
  <c r="W1678" i="2" s="1"/>
  <c r="L1680" i="2" a="1"/>
  <c r="L1680" i="2" s="1"/>
  <c r="K1680" i="2" a="1"/>
  <c r="K1680" i="2" s="1"/>
  <c r="J1680" i="2"/>
  <c r="R1680" i="2" s="1"/>
  <c r="W1680" i="2" s="1" a="1"/>
  <c r="W1680" i="2" s="1"/>
  <c r="J1533" i="2"/>
  <c r="R1533" i="2" s="1"/>
  <c r="W1533" i="2" s="1" a="1"/>
  <c r="W1533" i="2" s="1"/>
  <c r="J1535" i="2"/>
  <c r="R1535" i="2" s="1"/>
  <c r="W1535" i="2" s="1" a="1"/>
  <c r="W1535" i="2" s="1"/>
  <c r="J1538" i="2"/>
  <c r="R1538" i="2" s="1"/>
  <c r="W1538" i="2" s="1" a="1"/>
  <c r="W1538" i="2" s="1"/>
  <c r="L1539" i="2" a="1"/>
  <c r="L1539" i="2" s="1"/>
  <c r="J1557" i="2"/>
  <c r="R1557" i="2" s="1"/>
  <c r="W1557" i="2" s="1" a="1"/>
  <c r="W1557" i="2" s="1"/>
  <c r="L1563" i="2" a="1"/>
  <c r="L1563" i="2" s="1"/>
  <c r="L1564" i="2" a="1"/>
  <c r="L1564" i="2" s="1"/>
  <c r="J1588" i="2"/>
  <c r="R1588" i="2" s="1"/>
  <c r="W1588" i="2" s="1" a="1"/>
  <c r="W1588" i="2" s="1"/>
  <c r="J1601" i="2"/>
  <c r="R1601" i="2" s="1"/>
  <c r="W1601" i="2" s="1" a="1"/>
  <c r="W1601" i="2" s="1"/>
  <c r="J1610" i="2"/>
  <c r="R1610" i="2" s="1"/>
  <c r="W1610" i="2" s="1" a="1"/>
  <c r="W1610" i="2" s="1"/>
  <c r="J1632" i="2"/>
  <c r="R1632" i="2" s="1"/>
  <c r="W1632" i="2" s="1" a="1"/>
  <c r="W1632" i="2" s="1"/>
  <c r="J1666" i="2"/>
  <c r="R1666" i="2" s="1"/>
  <c r="W1666" i="2" s="1" a="1"/>
  <c r="W1666" i="2" s="1"/>
  <c r="J1675" i="2"/>
  <c r="R1675" i="2" s="1"/>
  <c r="W1675" i="2" s="1" a="1"/>
  <c r="W1675" i="2" s="1"/>
  <c r="J1676" i="2"/>
  <c r="R1676" i="2" s="1"/>
  <c r="W1676" i="2" s="1" a="1"/>
  <c r="W1676" i="2" s="1"/>
  <c r="J1677" i="2"/>
  <c r="R1677" i="2" s="1"/>
  <c r="W1677" i="2" s="1" a="1"/>
  <c r="W1677" i="2" s="1"/>
  <c r="J1682" i="2"/>
  <c r="R1682" i="2" s="1"/>
  <c r="W1682" i="2" s="1" a="1"/>
  <c r="W1682" i="2" s="1"/>
  <c r="K1588" i="2" a="1"/>
  <c r="K1588" i="2" s="1"/>
  <c r="K1601" i="2" a="1"/>
  <c r="K1601" i="2" s="1"/>
  <c r="K1632" i="2" a="1"/>
  <c r="K1632" i="2" s="1"/>
  <c r="K1666" i="2" a="1"/>
  <c r="K1666" i="2" s="1"/>
  <c r="K1675" i="2" a="1"/>
  <c r="K1675" i="2" s="1"/>
  <c r="K1676" i="2" a="1"/>
  <c r="K1676" i="2" s="1"/>
  <c r="K1677" i="2" a="1"/>
  <c r="K1677" i="2" s="1"/>
  <c r="K1682" i="2" a="1"/>
  <c r="K1682" i="2" s="1"/>
  <c r="J1514" i="2"/>
  <c r="R1514" i="2" s="1"/>
  <c r="W1514" i="2" s="1" a="1"/>
  <c r="W1514" i="2" s="1"/>
  <c r="J1521" i="2"/>
  <c r="R1521" i="2" s="1"/>
  <c r="W1521" i="2" s="1" a="1"/>
  <c r="W1521" i="2" s="1"/>
  <c r="J1534" i="2"/>
  <c r="R1534" i="2" s="1"/>
  <c r="W1534" i="2" s="1" a="1"/>
  <c r="W1534" i="2" s="1"/>
  <c r="L1557" i="2" a="1"/>
  <c r="L1557" i="2" s="1"/>
  <c r="J1592" i="2"/>
  <c r="R1592" i="2" s="1"/>
  <c r="W1592" i="2" s="1" a="1"/>
  <c r="W1592" i="2" s="1"/>
  <c r="J1609" i="2"/>
  <c r="R1609" i="2" s="1"/>
  <c r="W1609" i="2" s="1" a="1"/>
  <c r="W1609" i="2" s="1"/>
  <c r="J1626" i="2"/>
  <c r="R1626" i="2" s="1"/>
  <c r="W1626" i="2" s="1" a="1"/>
  <c r="W1626" i="2" s="1"/>
  <c r="J1628" i="2"/>
  <c r="R1628" i="2" s="1"/>
  <c r="W1628" i="2" s="1" a="1"/>
  <c r="W1628" i="2" s="1"/>
  <c r="J1629" i="2"/>
  <c r="R1629" i="2" s="1"/>
  <c r="W1629" i="2" s="1" a="1"/>
  <c r="W1629" i="2" s="1"/>
  <c r="J1636" i="2"/>
  <c r="R1636" i="2" s="1"/>
  <c r="W1636" i="2" s="1" a="1"/>
  <c r="W1636" i="2" s="1"/>
  <c r="J1648" i="2"/>
  <c r="R1648" i="2" s="1"/>
  <c r="W1648" i="2" s="1" a="1"/>
  <c r="W1648" i="2" s="1"/>
  <c r="J1660" i="2"/>
  <c r="R1660" i="2" s="1"/>
  <c r="W1660" i="2" s="1" a="1"/>
  <c r="W1660" i="2" s="1"/>
  <c r="K1665" i="2" a="1"/>
  <c r="K1665" i="2" s="1"/>
  <c r="K1648" i="2" a="1"/>
  <c r="K1648" i="2" s="1"/>
  <c r="K1660" i="2" a="1"/>
  <c r="K1660" i="2" s="1"/>
  <c r="L1547" i="2" a="1"/>
  <c r="L1547" i="2" s="1"/>
  <c r="J1552" i="2"/>
  <c r="R1552" i="2" s="1"/>
  <c r="W1552" i="2" s="1" a="1"/>
  <c r="W1552" i="2" s="1"/>
  <c r="J1570" i="2"/>
  <c r="R1570" i="2" s="1"/>
  <c r="W1570" i="2" s="1" a="1"/>
  <c r="W1570" i="2" s="1"/>
  <c r="K1574" i="2" a="1"/>
  <c r="K1574" i="2" s="1"/>
  <c r="K1578" i="2" a="1"/>
  <c r="K1578" i="2" s="1"/>
  <c r="K1582" i="2" a="1"/>
  <c r="K1582" i="2" s="1"/>
  <c r="K1586" i="2" a="1"/>
  <c r="K1586" i="2" s="1"/>
  <c r="K1616" i="2" a="1"/>
  <c r="K1616" i="2" s="1"/>
  <c r="J1620" i="2"/>
  <c r="R1620" i="2" s="1"/>
  <c r="W1620" i="2" s="1" a="1"/>
  <c r="W1620" i="2" s="1"/>
  <c r="K1625" i="2" a="1"/>
  <c r="K1625" i="2" s="1"/>
  <c r="J1627" i="2"/>
  <c r="R1627" i="2" s="1"/>
  <c r="W1627" i="2" s="1" a="1"/>
  <c r="W1627" i="2" s="1"/>
  <c r="J1639" i="2"/>
  <c r="R1639" i="2" s="1"/>
  <c r="W1639" i="2" s="1" a="1"/>
  <c r="W1639" i="2" s="1"/>
  <c r="K1640" i="2" a="1"/>
  <c r="K1640" i="2" s="1"/>
  <c r="J1641" i="2"/>
  <c r="R1641" i="2" s="1"/>
  <c r="W1641" i="2" s="1" a="1"/>
  <c r="W1641" i="2" s="1"/>
  <c r="J1645" i="2"/>
  <c r="R1645" i="2" s="1"/>
  <c r="W1645" i="2" s="1" a="1"/>
  <c r="W1645" i="2" s="1"/>
  <c r="J1652" i="2"/>
  <c r="R1652" i="2" s="1"/>
  <c r="W1652" i="2" s="1" a="1"/>
  <c r="W1652" i="2" s="1"/>
  <c r="K1658" i="2" a="1"/>
  <c r="K1658" i="2" s="1"/>
  <c r="J1659" i="2"/>
  <c r="R1659" i="2" s="1"/>
  <c r="W1659" i="2" s="1" a="1"/>
  <c r="W1659" i="2" s="1"/>
  <c r="K1661" i="2" a="1"/>
  <c r="K1661" i="2" s="1"/>
  <c r="K1663" i="2" a="1"/>
  <c r="K1663" i="2" s="1"/>
  <c r="J1668" i="2"/>
  <c r="R1668" i="2" s="1"/>
  <c r="W1668" i="2" s="1" a="1"/>
  <c r="W1668" i="2" s="1"/>
  <c r="K1669" i="2" a="1"/>
  <c r="K1669" i="2" s="1"/>
  <c r="J1459" i="2"/>
  <c r="R1459" i="2" s="1"/>
  <c r="W1459" i="2" s="1" a="1"/>
  <c r="W1459" i="2" s="1"/>
  <c r="J1501" i="2"/>
  <c r="R1501" i="2" s="1"/>
  <c r="W1501" i="2" s="1" a="1"/>
  <c r="W1501" i="2" s="1"/>
  <c r="K1552" i="2" a="1"/>
  <c r="K1552" i="2" s="1"/>
  <c r="J1569" i="2"/>
  <c r="R1569" i="2" s="1"/>
  <c r="W1569" i="2" s="1" a="1"/>
  <c r="W1569" i="2" s="1"/>
  <c r="J1573" i="2"/>
  <c r="R1573" i="2" s="1"/>
  <c r="W1573" i="2" s="1" a="1"/>
  <c r="W1573" i="2" s="1"/>
  <c r="K1608" i="2" a="1"/>
  <c r="K1608" i="2" s="1"/>
  <c r="K1615" i="2" a="1"/>
  <c r="K1615" i="2" s="1"/>
  <c r="K1627" i="2" a="1"/>
  <c r="K1627" i="2" s="1"/>
  <c r="K1641" i="2" a="1"/>
  <c r="K1641" i="2" s="1"/>
  <c r="J1643" i="2"/>
  <c r="R1643" i="2" s="1"/>
  <c r="W1643" i="2" s="1" a="1"/>
  <c r="W1643" i="2" s="1"/>
  <c r="K1645" i="2" a="1"/>
  <c r="K1645" i="2" s="1"/>
  <c r="K1647" i="2" a="1"/>
  <c r="K1647" i="2" s="1"/>
  <c r="J1657" i="2"/>
  <c r="R1657" i="2" s="1"/>
  <c r="W1657" i="2" s="1" a="1"/>
  <c r="W1657" i="2" s="1"/>
  <c r="K1659" i="2" a="1"/>
  <c r="K1659" i="2" s="1"/>
  <c r="K1671" i="2" a="1"/>
  <c r="K1671" i="2" s="1"/>
  <c r="L127" i="2" a="1"/>
  <c r="L127" i="2" s="1"/>
  <c r="K127" i="2" a="1"/>
  <c r="K127" i="2" s="1"/>
  <c r="L207" i="2" a="1"/>
  <c r="L207" i="2" s="1"/>
  <c r="K207" i="2" a="1"/>
  <c r="K207" i="2" s="1"/>
  <c r="L469" i="2" a="1"/>
  <c r="L469" i="2" s="1"/>
  <c r="J469" i="2"/>
  <c r="R469" i="2" s="1"/>
  <c r="W469" i="2" s="1" a="1"/>
  <c r="W469" i="2" s="1"/>
  <c r="K469" i="2" a="1"/>
  <c r="K469" i="2" s="1"/>
  <c r="L485" i="2" a="1"/>
  <c r="L485" i="2" s="1"/>
  <c r="J485" i="2"/>
  <c r="R485" i="2" s="1"/>
  <c r="W485" i="2" s="1" a="1"/>
  <c r="W485" i="2" s="1"/>
  <c r="K485" i="2" a="1"/>
  <c r="K485" i="2" s="1"/>
  <c r="K5" i="2" a="1"/>
  <c r="K5" i="2" s="1"/>
  <c r="K7" i="2" a="1"/>
  <c r="K7" i="2" s="1"/>
  <c r="K9" i="2" a="1"/>
  <c r="K9" i="2" s="1"/>
  <c r="K11" i="2" a="1"/>
  <c r="K11" i="2" s="1"/>
  <c r="K23" i="2" a="1"/>
  <c r="K23" i="2" s="1"/>
  <c r="K25" i="2" a="1"/>
  <c r="K25" i="2" s="1"/>
  <c r="K27" i="2" a="1"/>
  <c r="K27" i="2" s="1"/>
  <c r="K29" i="2" a="1"/>
  <c r="K29" i="2" s="1"/>
  <c r="K35" i="2" a="1"/>
  <c r="K35" i="2" s="1"/>
  <c r="K37" i="2" a="1"/>
  <c r="K37" i="2" s="1"/>
  <c r="K39" i="2" a="1"/>
  <c r="K39" i="2" s="1"/>
  <c r="L95" i="2" a="1"/>
  <c r="L95" i="2" s="1"/>
  <c r="K95" i="2" a="1"/>
  <c r="K95" i="2" s="1"/>
  <c r="L103" i="2" a="1"/>
  <c r="L103" i="2" s="1"/>
  <c r="K103" i="2" a="1"/>
  <c r="K103" i="2" s="1"/>
  <c r="L113" i="2" a="1"/>
  <c r="L113" i="2" s="1"/>
  <c r="K113" i="2" a="1"/>
  <c r="K113" i="2" s="1"/>
  <c r="J127" i="2"/>
  <c r="R127" i="2" s="1"/>
  <c r="W127" i="2" s="1" a="1"/>
  <c r="W127" i="2" s="1"/>
  <c r="L129" i="2" a="1"/>
  <c r="L129" i="2" s="1"/>
  <c r="K129" i="2" a="1"/>
  <c r="K129" i="2" s="1"/>
  <c r="L145" i="2" a="1"/>
  <c r="L145" i="2" s="1"/>
  <c r="K145" i="2" a="1"/>
  <c r="K145" i="2" s="1"/>
  <c r="L161" i="2" a="1"/>
  <c r="L161" i="2" s="1"/>
  <c r="K161" i="2" a="1"/>
  <c r="K161" i="2" s="1"/>
  <c r="L177" i="2" a="1"/>
  <c r="L177" i="2" s="1"/>
  <c r="K177" i="2" a="1"/>
  <c r="K177" i="2" s="1"/>
  <c r="L193" i="2" a="1"/>
  <c r="L193" i="2" s="1"/>
  <c r="K193" i="2" a="1"/>
  <c r="K193" i="2" s="1"/>
  <c r="J207" i="2"/>
  <c r="R207" i="2" s="1"/>
  <c r="W207" i="2" s="1" a="1"/>
  <c r="W207" i="2" s="1"/>
  <c r="L209" i="2" a="1"/>
  <c r="L209" i="2" s="1"/>
  <c r="K209" i="2" a="1"/>
  <c r="K209" i="2" s="1"/>
  <c r="L229" i="2" a="1"/>
  <c r="L229" i="2" s="1"/>
  <c r="K229" i="2" a="1"/>
  <c r="K229" i="2" s="1"/>
  <c r="J229" i="2"/>
  <c r="R229" i="2" s="1"/>
  <c r="W229" i="2" s="1" a="1"/>
  <c r="W229" i="2" s="1"/>
  <c r="L245" i="2" a="1"/>
  <c r="L245" i="2" s="1"/>
  <c r="K245" i="2" a="1"/>
  <c r="K245" i="2" s="1"/>
  <c r="J245" i="2"/>
  <c r="R245" i="2" s="1"/>
  <c r="W245" i="2" s="1" a="1"/>
  <c r="W245" i="2" s="1"/>
  <c r="L261" i="2" a="1"/>
  <c r="L261" i="2" s="1"/>
  <c r="K261" i="2" a="1"/>
  <c r="K261" i="2" s="1"/>
  <c r="J261" i="2"/>
  <c r="R261" i="2" s="1"/>
  <c r="W261" i="2" s="1" a="1"/>
  <c r="W261" i="2" s="1"/>
  <c r="L277" i="2" a="1"/>
  <c r="L277" i="2" s="1"/>
  <c r="K277" i="2" a="1"/>
  <c r="K277" i="2" s="1"/>
  <c r="J277" i="2"/>
  <c r="R277" i="2" s="1"/>
  <c r="W277" i="2" s="1" a="1"/>
  <c r="W277" i="2" s="1"/>
  <c r="L447" i="2" a="1"/>
  <c r="L447" i="2" s="1"/>
  <c r="J447" i="2"/>
  <c r="R447" i="2" s="1"/>
  <c r="W447" i="2" s="1" a="1"/>
  <c r="W447" i="2" s="1"/>
  <c r="K447" i="2" a="1"/>
  <c r="K447" i="2" s="1"/>
  <c r="L463" i="2" a="1"/>
  <c r="L463" i="2" s="1"/>
  <c r="J463" i="2"/>
  <c r="R463" i="2" s="1"/>
  <c r="W463" i="2" s="1" a="1"/>
  <c r="W463" i="2" s="1"/>
  <c r="K463" i="2" a="1"/>
  <c r="K463" i="2" s="1"/>
  <c r="L479" i="2" a="1"/>
  <c r="L479" i="2" s="1"/>
  <c r="J479" i="2"/>
  <c r="R479" i="2" s="1"/>
  <c r="W479" i="2" s="1" a="1"/>
  <c r="W479" i="2" s="1"/>
  <c r="K479" i="2" a="1"/>
  <c r="K479" i="2" s="1"/>
  <c r="L495" i="2" a="1"/>
  <c r="L495" i="2" s="1"/>
  <c r="J495" i="2"/>
  <c r="R495" i="2" s="1"/>
  <c r="W495" i="2" s="1" a="1"/>
  <c r="W495" i="2" s="1"/>
  <c r="K495" i="2" a="1"/>
  <c r="K495" i="2" s="1"/>
  <c r="L191" i="2" a="1"/>
  <c r="L191" i="2" s="1"/>
  <c r="K191" i="2" a="1"/>
  <c r="K191" i="2" s="1"/>
  <c r="L235" i="2" a="1"/>
  <c r="L235" i="2" s="1"/>
  <c r="K235" i="2" a="1"/>
  <c r="K235" i="2" s="1"/>
  <c r="J235" i="2"/>
  <c r="R235" i="2" s="1"/>
  <c r="W235" i="2" s="1" a="1"/>
  <c r="W235" i="2" s="1"/>
  <c r="K3" i="2" a="1"/>
  <c r="K3" i="2" s="1"/>
  <c r="K13" i="2" a="1"/>
  <c r="K13" i="2" s="1"/>
  <c r="K31" i="2" a="1"/>
  <c r="K31" i="2" s="1"/>
  <c r="L115" i="2" a="1"/>
  <c r="L115" i="2" s="1"/>
  <c r="K115" i="2" a="1"/>
  <c r="K115" i="2" s="1"/>
  <c r="L131" i="2" a="1"/>
  <c r="L131" i="2" s="1"/>
  <c r="K131" i="2" a="1"/>
  <c r="K131" i="2" s="1"/>
  <c r="L147" i="2" a="1"/>
  <c r="L147" i="2" s="1"/>
  <c r="K147" i="2" a="1"/>
  <c r="K147" i="2" s="1"/>
  <c r="L163" i="2" a="1"/>
  <c r="L163" i="2" s="1"/>
  <c r="K163" i="2" a="1"/>
  <c r="K163" i="2" s="1"/>
  <c r="L179" i="2" a="1"/>
  <c r="L179" i="2" s="1"/>
  <c r="K179" i="2" a="1"/>
  <c r="K179" i="2" s="1"/>
  <c r="L195" i="2" a="1"/>
  <c r="L195" i="2" s="1"/>
  <c r="K195" i="2" a="1"/>
  <c r="K195" i="2" s="1"/>
  <c r="L211" i="2" a="1"/>
  <c r="L211" i="2" s="1"/>
  <c r="K211" i="2" a="1"/>
  <c r="K211" i="2" s="1"/>
  <c r="L223" i="2" a="1"/>
  <c r="L223" i="2" s="1"/>
  <c r="K223" i="2" a="1"/>
  <c r="K223" i="2" s="1"/>
  <c r="J223" i="2"/>
  <c r="R223" i="2" s="1"/>
  <c r="W223" i="2" s="1" a="1"/>
  <c r="W223" i="2" s="1"/>
  <c r="L239" i="2" a="1"/>
  <c r="L239" i="2" s="1"/>
  <c r="K239" i="2" a="1"/>
  <c r="K239" i="2" s="1"/>
  <c r="J239" i="2"/>
  <c r="R239" i="2" s="1"/>
  <c r="W239" i="2" s="1" a="1"/>
  <c r="W239" i="2" s="1"/>
  <c r="L255" i="2" a="1"/>
  <c r="L255" i="2" s="1"/>
  <c r="K255" i="2" a="1"/>
  <c r="K255" i="2" s="1"/>
  <c r="J255" i="2"/>
  <c r="R255" i="2" s="1"/>
  <c r="W255" i="2" s="1" a="1"/>
  <c r="W255" i="2" s="1"/>
  <c r="L271" i="2" a="1"/>
  <c r="L271" i="2" s="1"/>
  <c r="K271" i="2" a="1"/>
  <c r="K271" i="2" s="1"/>
  <c r="J271" i="2"/>
  <c r="R271" i="2" s="1"/>
  <c r="W271" i="2" s="1" a="1"/>
  <c r="W271" i="2" s="1"/>
  <c r="L287" i="2" a="1"/>
  <c r="L287" i="2" s="1"/>
  <c r="K287" i="2" a="1"/>
  <c r="K287" i="2" s="1"/>
  <c r="J287" i="2"/>
  <c r="R287" i="2" s="1"/>
  <c r="W287" i="2" s="1" a="1"/>
  <c r="W287" i="2" s="1"/>
  <c r="L441" i="2" a="1"/>
  <c r="L441" i="2" s="1"/>
  <c r="J441" i="2"/>
  <c r="R441" i="2" s="1"/>
  <c r="W441" i="2" s="1" a="1"/>
  <c r="W441" i="2" s="1"/>
  <c r="K441" i="2" a="1"/>
  <c r="K441" i="2" s="1"/>
  <c r="L457" i="2" a="1"/>
  <c r="L457" i="2" s="1"/>
  <c r="J457" i="2"/>
  <c r="R457" i="2" s="1"/>
  <c r="W457" i="2" s="1" a="1"/>
  <c r="W457" i="2" s="1"/>
  <c r="K457" i="2" a="1"/>
  <c r="K457" i="2" s="1"/>
  <c r="L473" i="2" a="1"/>
  <c r="L473" i="2" s="1"/>
  <c r="J473" i="2"/>
  <c r="R473" i="2" s="1"/>
  <c r="W473" i="2" s="1" a="1"/>
  <c r="W473" i="2" s="1"/>
  <c r="K473" i="2" a="1"/>
  <c r="K473" i="2" s="1"/>
  <c r="L489" i="2" a="1"/>
  <c r="L489" i="2" s="1"/>
  <c r="J489" i="2"/>
  <c r="R489" i="2" s="1"/>
  <c r="W489" i="2" s="1" a="1"/>
  <c r="W489" i="2" s="1"/>
  <c r="K489" i="2" a="1"/>
  <c r="K489" i="2" s="1"/>
  <c r="L111" i="2" a="1"/>
  <c r="L111" i="2" s="1"/>
  <c r="K111" i="2" a="1"/>
  <c r="K111" i="2" s="1"/>
  <c r="L251" i="2" a="1"/>
  <c r="L251" i="2" s="1"/>
  <c r="K251" i="2" a="1"/>
  <c r="K251" i="2" s="1"/>
  <c r="J251" i="2"/>
  <c r="R251" i="2" s="1"/>
  <c r="W251" i="2" s="1" a="1"/>
  <c r="W251" i="2" s="1"/>
  <c r="L267" i="2" a="1"/>
  <c r="L267" i="2" s="1"/>
  <c r="K267" i="2" a="1"/>
  <c r="K267" i="2" s="1"/>
  <c r="J267" i="2"/>
  <c r="R267" i="2" s="1"/>
  <c r="W267" i="2" s="1" a="1"/>
  <c r="W267" i="2" s="1"/>
  <c r="L283" i="2" a="1"/>
  <c r="L283" i="2" s="1"/>
  <c r="K283" i="2" a="1"/>
  <c r="K283" i="2" s="1"/>
  <c r="J283" i="2"/>
  <c r="R283" i="2" s="1"/>
  <c r="W283" i="2" s="1" a="1"/>
  <c r="W283" i="2" s="1"/>
  <c r="L453" i="2" a="1"/>
  <c r="L453" i="2" s="1"/>
  <c r="J453" i="2"/>
  <c r="R453" i="2" s="1"/>
  <c r="W453" i="2" s="1" a="1"/>
  <c r="W453" i="2" s="1"/>
  <c r="K453" i="2" a="1"/>
  <c r="K453" i="2" s="1"/>
  <c r="K15" i="2" a="1"/>
  <c r="K15" i="2" s="1"/>
  <c r="K17" i="2" a="1"/>
  <c r="K17" i="2" s="1"/>
  <c r="K19" i="2" a="1"/>
  <c r="K19" i="2" s="1"/>
  <c r="K21" i="2" a="1"/>
  <c r="K21" i="2" s="1"/>
  <c r="K33" i="2" a="1"/>
  <c r="K33" i="2" s="1"/>
  <c r="K76" i="2" a="1"/>
  <c r="K76" i="2" s="1"/>
  <c r="K84" i="2" a="1"/>
  <c r="K84" i="2" s="1"/>
  <c r="L89" i="2" a="1"/>
  <c r="L89" i="2" s="1"/>
  <c r="K90" i="2" a="1"/>
  <c r="K90" i="2" s="1"/>
  <c r="L97" i="2" a="1"/>
  <c r="L97" i="2" s="1"/>
  <c r="K97" i="2" a="1"/>
  <c r="K97" i="2" s="1"/>
  <c r="L105" i="2" a="1"/>
  <c r="L105" i="2" s="1"/>
  <c r="K105" i="2" a="1"/>
  <c r="K105" i="2" s="1"/>
  <c r="J115" i="2"/>
  <c r="R115" i="2" s="1"/>
  <c r="W115" i="2" s="1" a="1"/>
  <c r="W115" i="2" s="1"/>
  <c r="L117" i="2" a="1"/>
  <c r="L117" i="2" s="1"/>
  <c r="K117" i="2" a="1"/>
  <c r="K117" i="2" s="1"/>
  <c r="J131" i="2"/>
  <c r="R131" i="2" s="1"/>
  <c r="W131" i="2" s="1" a="1"/>
  <c r="W131" i="2" s="1"/>
  <c r="L133" i="2" a="1"/>
  <c r="L133" i="2" s="1"/>
  <c r="K133" i="2" a="1"/>
  <c r="K133" i="2" s="1"/>
  <c r="J147" i="2"/>
  <c r="R147" i="2" s="1"/>
  <c r="W147" i="2" s="1" a="1"/>
  <c r="W147" i="2" s="1"/>
  <c r="L149" i="2" a="1"/>
  <c r="L149" i="2" s="1"/>
  <c r="K149" i="2" a="1"/>
  <c r="K149" i="2" s="1"/>
  <c r="J163" i="2"/>
  <c r="R163" i="2" s="1"/>
  <c r="W163" i="2" s="1" a="1"/>
  <c r="W163" i="2" s="1"/>
  <c r="L165" i="2" a="1"/>
  <c r="L165" i="2" s="1"/>
  <c r="K165" i="2" a="1"/>
  <c r="K165" i="2" s="1"/>
  <c r="J179" i="2"/>
  <c r="R179" i="2" s="1"/>
  <c r="W179" i="2" s="1" a="1"/>
  <c r="W179" i="2" s="1"/>
  <c r="L181" i="2" a="1"/>
  <c r="L181" i="2" s="1"/>
  <c r="K181" i="2" a="1"/>
  <c r="K181" i="2" s="1"/>
  <c r="J195" i="2"/>
  <c r="R195" i="2" s="1"/>
  <c r="W195" i="2" s="1" a="1"/>
  <c r="W195" i="2" s="1"/>
  <c r="L197" i="2" a="1"/>
  <c r="L197" i="2" s="1"/>
  <c r="K197" i="2" a="1"/>
  <c r="K197" i="2" s="1"/>
  <c r="J211" i="2"/>
  <c r="R211" i="2" s="1"/>
  <c r="W211" i="2" s="1" a="1"/>
  <c r="W211" i="2" s="1"/>
  <c r="L213" i="2" a="1"/>
  <c r="L213" i="2" s="1"/>
  <c r="K213" i="2" a="1"/>
  <c r="K213" i="2" s="1"/>
  <c r="L233" i="2" a="1"/>
  <c r="L233" i="2" s="1"/>
  <c r="K233" i="2" a="1"/>
  <c r="K233" i="2" s="1"/>
  <c r="J233" i="2"/>
  <c r="R233" i="2" s="1"/>
  <c r="W233" i="2" s="1" a="1"/>
  <c r="W233" i="2" s="1"/>
  <c r="L249" i="2" a="1"/>
  <c r="L249" i="2" s="1"/>
  <c r="K249" i="2" a="1"/>
  <c r="K249" i="2" s="1"/>
  <c r="J249" i="2"/>
  <c r="R249" i="2" s="1"/>
  <c r="W249" i="2" s="1" a="1"/>
  <c r="W249" i="2" s="1"/>
  <c r="L265" i="2" a="1"/>
  <c r="L265" i="2" s="1"/>
  <c r="K265" i="2" a="1"/>
  <c r="K265" i="2" s="1"/>
  <c r="J265" i="2"/>
  <c r="R265" i="2" s="1"/>
  <c r="W265" i="2" s="1" a="1"/>
  <c r="W265" i="2" s="1"/>
  <c r="L281" i="2" a="1"/>
  <c r="L281" i="2" s="1"/>
  <c r="K281" i="2" a="1"/>
  <c r="K281" i="2" s="1"/>
  <c r="J281" i="2"/>
  <c r="R281" i="2" s="1"/>
  <c r="W281" i="2" s="1" a="1"/>
  <c r="W281" i="2" s="1"/>
  <c r="L296" i="2" a="1"/>
  <c r="L296" i="2" s="1"/>
  <c r="K296" i="2" a="1"/>
  <c r="K296" i="2" s="1"/>
  <c r="J296" i="2"/>
  <c r="R296" i="2" s="1"/>
  <c r="W296" i="2" s="1" a="1"/>
  <c r="W296" i="2" s="1"/>
  <c r="L304" i="2" a="1"/>
  <c r="L304" i="2" s="1"/>
  <c r="K304" i="2" a="1"/>
  <c r="K304" i="2" s="1"/>
  <c r="J304" i="2"/>
  <c r="R304" i="2" s="1"/>
  <c r="W304" i="2" s="1" a="1"/>
  <c r="W304" i="2" s="1"/>
  <c r="L312" i="2" a="1"/>
  <c r="L312" i="2" s="1"/>
  <c r="K312" i="2" a="1"/>
  <c r="K312" i="2" s="1"/>
  <c r="J312" i="2"/>
  <c r="R312" i="2" s="1"/>
  <c r="W312" i="2" s="1" a="1"/>
  <c r="W312" i="2" s="1"/>
  <c r="L435" i="2" a="1"/>
  <c r="L435" i="2" s="1"/>
  <c r="J435" i="2"/>
  <c r="R435" i="2" s="1"/>
  <c r="W435" i="2" s="1" a="1"/>
  <c r="W435" i="2" s="1"/>
  <c r="K435" i="2" a="1"/>
  <c r="K435" i="2" s="1"/>
  <c r="L451" i="2" a="1"/>
  <c r="L451" i="2" s="1"/>
  <c r="J451" i="2"/>
  <c r="R451" i="2" s="1"/>
  <c r="W451" i="2" s="1" a="1"/>
  <c r="W451" i="2" s="1"/>
  <c r="K451" i="2" a="1"/>
  <c r="K451" i="2" s="1"/>
  <c r="L467" i="2" a="1"/>
  <c r="L467" i="2" s="1"/>
  <c r="J467" i="2"/>
  <c r="R467" i="2" s="1"/>
  <c r="W467" i="2" s="1" a="1"/>
  <c r="W467" i="2" s="1"/>
  <c r="K467" i="2" a="1"/>
  <c r="K467" i="2" s="1"/>
  <c r="L483" i="2" a="1"/>
  <c r="L483" i="2" s="1"/>
  <c r="J483" i="2"/>
  <c r="R483" i="2" s="1"/>
  <c r="W483" i="2" s="1" a="1"/>
  <c r="W483" i="2" s="1"/>
  <c r="K483" i="2" a="1"/>
  <c r="K483" i="2" s="1"/>
  <c r="L437" i="2" a="1"/>
  <c r="L437" i="2" s="1"/>
  <c r="J437" i="2"/>
  <c r="R437" i="2" s="1"/>
  <c r="W437" i="2" s="1" a="1"/>
  <c r="W437" i="2" s="1"/>
  <c r="K437" i="2" a="1"/>
  <c r="K437" i="2" s="1"/>
  <c r="L119" i="2" a="1"/>
  <c r="L119" i="2" s="1"/>
  <c r="K119" i="2" a="1"/>
  <c r="K119" i="2" s="1"/>
  <c r="L135" i="2" a="1"/>
  <c r="L135" i="2" s="1"/>
  <c r="K135" i="2" a="1"/>
  <c r="K135" i="2" s="1"/>
  <c r="L151" i="2" a="1"/>
  <c r="L151" i="2" s="1"/>
  <c r="K151" i="2" a="1"/>
  <c r="K151" i="2" s="1"/>
  <c r="L167" i="2" a="1"/>
  <c r="L167" i="2" s="1"/>
  <c r="K167" i="2" a="1"/>
  <c r="K167" i="2" s="1"/>
  <c r="L183" i="2" a="1"/>
  <c r="L183" i="2" s="1"/>
  <c r="K183" i="2" a="1"/>
  <c r="K183" i="2" s="1"/>
  <c r="L199" i="2" a="1"/>
  <c r="L199" i="2" s="1"/>
  <c r="K199" i="2" a="1"/>
  <c r="K199" i="2" s="1"/>
  <c r="L215" i="2" a="1"/>
  <c r="L215" i="2" s="1"/>
  <c r="K215" i="2" a="1"/>
  <c r="K215" i="2" s="1"/>
  <c r="L227" i="2" a="1"/>
  <c r="L227" i="2" s="1"/>
  <c r="K227" i="2" a="1"/>
  <c r="K227" i="2" s="1"/>
  <c r="J227" i="2"/>
  <c r="R227" i="2" s="1"/>
  <c r="W227" i="2" s="1" a="1"/>
  <c r="W227" i="2" s="1"/>
  <c r="L243" i="2" a="1"/>
  <c r="L243" i="2" s="1"/>
  <c r="K243" i="2" a="1"/>
  <c r="K243" i="2" s="1"/>
  <c r="J243" i="2"/>
  <c r="R243" i="2" s="1"/>
  <c r="W243" i="2" s="1" a="1"/>
  <c r="W243" i="2" s="1"/>
  <c r="L259" i="2" a="1"/>
  <c r="L259" i="2" s="1"/>
  <c r="K259" i="2" a="1"/>
  <c r="K259" i="2" s="1"/>
  <c r="J259" i="2"/>
  <c r="R259" i="2" s="1"/>
  <c r="W259" i="2" s="1" a="1"/>
  <c r="W259" i="2" s="1"/>
  <c r="L275" i="2" a="1"/>
  <c r="L275" i="2" s="1"/>
  <c r="K275" i="2" a="1"/>
  <c r="K275" i="2" s="1"/>
  <c r="J275" i="2"/>
  <c r="R275" i="2" s="1"/>
  <c r="W275" i="2" s="1" a="1"/>
  <c r="W275" i="2" s="1"/>
  <c r="J291" i="2"/>
  <c r="R291" i="2" s="1"/>
  <c r="W291" i="2" s="1" a="1"/>
  <c r="W291" i="2" s="1"/>
  <c r="L291" i="2" a="1"/>
  <c r="L291" i="2" s="1"/>
  <c r="K291" i="2" a="1"/>
  <c r="K291" i="2" s="1"/>
  <c r="L445" i="2" a="1"/>
  <c r="L445" i="2" s="1"/>
  <c r="J445" i="2"/>
  <c r="R445" i="2" s="1"/>
  <c r="W445" i="2" s="1" a="1"/>
  <c r="W445" i="2" s="1"/>
  <c r="K445" i="2" a="1"/>
  <c r="K445" i="2" s="1"/>
  <c r="L461" i="2" a="1"/>
  <c r="L461" i="2" s="1"/>
  <c r="J461" i="2"/>
  <c r="R461" i="2" s="1"/>
  <c r="W461" i="2" s="1" a="1"/>
  <c r="W461" i="2" s="1"/>
  <c r="K461" i="2" a="1"/>
  <c r="K461" i="2" s="1"/>
  <c r="L477" i="2" a="1"/>
  <c r="L477" i="2" s="1"/>
  <c r="J477" i="2"/>
  <c r="R477" i="2" s="1"/>
  <c r="W477" i="2" s="1" a="1"/>
  <c r="W477" i="2" s="1"/>
  <c r="K477" i="2" a="1"/>
  <c r="K477" i="2" s="1"/>
  <c r="L493" i="2" a="1"/>
  <c r="L493" i="2" s="1"/>
  <c r="J493" i="2"/>
  <c r="R493" i="2" s="1"/>
  <c r="W493" i="2" s="1" a="1"/>
  <c r="W493" i="2" s="1"/>
  <c r="K493" i="2" a="1"/>
  <c r="K493" i="2" s="1"/>
  <c r="L159" i="2" a="1"/>
  <c r="L159" i="2" s="1"/>
  <c r="K159" i="2" a="1"/>
  <c r="K159" i="2" s="1"/>
  <c r="J91" i="2"/>
  <c r="R91" i="2" s="1"/>
  <c r="W91" i="2" s="1" a="1"/>
  <c r="W91" i="2" s="1"/>
  <c r="J92" i="2"/>
  <c r="R92" i="2" s="1"/>
  <c r="W92" i="2" s="1" a="1"/>
  <c r="W92" i="2" s="1"/>
  <c r="L99" i="2" a="1"/>
  <c r="L99" i="2" s="1"/>
  <c r="K99" i="2" a="1"/>
  <c r="K99" i="2" s="1"/>
  <c r="L107" i="2" a="1"/>
  <c r="L107" i="2" s="1"/>
  <c r="K107" i="2" a="1"/>
  <c r="K107" i="2" s="1"/>
  <c r="J119" i="2"/>
  <c r="R119" i="2" s="1"/>
  <c r="W119" i="2" s="1" a="1"/>
  <c r="W119" i="2" s="1"/>
  <c r="L121" i="2" a="1"/>
  <c r="L121" i="2" s="1"/>
  <c r="K121" i="2" a="1"/>
  <c r="K121" i="2" s="1"/>
  <c r="J135" i="2"/>
  <c r="R135" i="2" s="1"/>
  <c r="W135" i="2" s="1" a="1"/>
  <c r="W135" i="2" s="1"/>
  <c r="L137" i="2" a="1"/>
  <c r="L137" i="2" s="1"/>
  <c r="K137" i="2" a="1"/>
  <c r="K137" i="2" s="1"/>
  <c r="J151" i="2"/>
  <c r="R151" i="2" s="1"/>
  <c r="W151" i="2" s="1" a="1"/>
  <c r="W151" i="2" s="1"/>
  <c r="L153" i="2" a="1"/>
  <c r="L153" i="2" s="1"/>
  <c r="K153" i="2" a="1"/>
  <c r="K153" i="2" s="1"/>
  <c r="J167" i="2"/>
  <c r="R167" i="2" s="1"/>
  <c r="W167" i="2" s="1" a="1"/>
  <c r="W167" i="2" s="1"/>
  <c r="L169" i="2" a="1"/>
  <c r="L169" i="2" s="1"/>
  <c r="K169" i="2" a="1"/>
  <c r="K169" i="2" s="1"/>
  <c r="J183" i="2"/>
  <c r="R183" i="2" s="1"/>
  <c r="W183" i="2" s="1" a="1"/>
  <c r="W183" i="2" s="1"/>
  <c r="L185" i="2" a="1"/>
  <c r="L185" i="2" s="1"/>
  <c r="K185" i="2" a="1"/>
  <c r="K185" i="2" s="1"/>
  <c r="J199" i="2"/>
  <c r="R199" i="2" s="1"/>
  <c r="W199" i="2" s="1" a="1"/>
  <c r="W199" i="2" s="1"/>
  <c r="L201" i="2" a="1"/>
  <c r="L201" i="2" s="1"/>
  <c r="K201" i="2" a="1"/>
  <c r="K201" i="2" s="1"/>
  <c r="J215" i="2"/>
  <c r="R215" i="2" s="1"/>
  <c r="W215" i="2" s="1" a="1"/>
  <c r="W215" i="2" s="1"/>
  <c r="L217" i="2" a="1"/>
  <c r="L217" i="2" s="1"/>
  <c r="K217" i="2" a="1"/>
  <c r="K217" i="2" s="1"/>
  <c r="L221" i="2" a="1"/>
  <c r="L221" i="2" s="1"/>
  <c r="K221" i="2" a="1"/>
  <c r="K221" i="2" s="1"/>
  <c r="J221" i="2"/>
  <c r="R221" i="2" s="1"/>
  <c r="W221" i="2" s="1" a="1"/>
  <c r="W221" i="2" s="1"/>
  <c r="L237" i="2" a="1"/>
  <c r="L237" i="2" s="1"/>
  <c r="K237" i="2" a="1"/>
  <c r="K237" i="2" s="1"/>
  <c r="J237" i="2"/>
  <c r="R237" i="2" s="1"/>
  <c r="W237" i="2" s="1" a="1"/>
  <c r="W237" i="2" s="1"/>
  <c r="L253" i="2" a="1"/>
  <c r="L253" i="2" s="1"/>
  <c r="K253" i="2" a="1"/>
  <c r="K253" i="2" s="1"/>
  <c r="J253" i="2"/>
  <c r="R253" i="2" s="1"/>
  <c r="W253" i="2" s="1" a="1"/>
  <c r="W253" i="2" s="1"/>
  <c r="L269" i="2" a="1"/>
  <c r="L269" i="2" s="1"/>
  <c r="K269" i="2" a="1"/>
  <c r="K269" i="2" s="1"/>
  <c r="J269" i="2"/>
  <c r="R269" i="2" s="1"/>
  <c r="W269" i="2" s="1" a="1"/>
  <c r="W269" i="2" s="1"/>
  <c r="L285" i="2" a="1"/>
  <c r="L285" i="2" s="1"/>
  <c r="K285" i="2" a="1"/>
  <c r="K285" i="2" s="1"/>
  <c r="J285" i="2"/>
  <c r="R285" i="2" s="1"/>
  <c r="W285" i="2" s="1" a="1"/>
  <c r="W285" i="2" s="1"/>
  <c r="L439" i="2" a="1"/>
  <c r="L439" i="2" s="1"/>
  <c r="J439" i="2"/>
  <c r="R439" i="2" s="1"/>
  <c r="W439" i="2" s="1" a="1"/>
  <c r="W439" i="2" s="1"/>
  <c r="K439" i="2" a="1"/>
  <c r="K439" i="2" s="1"/>
  <c r="L455" i="2" a="1"/>
  <c r="L455" i="2" s="1"/>
  <c r="J455" i="2"/>
  <c r="R455" i="2" s="1"/>
  <c r="W455" i="2" s="1" a="1"/>
  <c r="W455" i="2" s="1"/>
  <c r="K455" i="2" a="1"/>
  <c r="K455" i="2" s="1"/>
  <c r="L471" i="2" a="1"/>
  <c r="L471" i="2" s="1"/>
  <c r="J471" i="2"/>
  <c r="R471" i="2" s="1"/>
  <c r="W471" i="2" s="1" a="1"/>
  <c r="W471" i="2" s="1"/>
  <c r="K471" i="2" a="1"/>
  <c r="K471" i="2" s="1"/>
  <c r="L487" i="2" a="1"/>
  <c r="L487" i="2" s="1"/>
  <c r="J487" i="2"/>
  <c r="R487" i="2" s="1"/>
  <c r="W487" i="2" s="1" a="1"/>
  <c r="W487" i="2" s="1"/>
  <c r="K487" i="2" a="1"/>
  <c r="K487" i="2" s="1"/>
  <c r="L143" i="2" a="1"/>
  <c r="L143" i="2" s="1"/>
  <c r="K143" i="2" a="1"/>
  <c r="K143" i="2" s="1"/>
  <c r="L175" i="2" a="1"/>
  <c r="L175" i="2" s="1"/>
  <c r="K175" i="2" a="1"/>
  <c r="K175" i="2" s="1"/>
  <c r="L91" i="2" a="1"/>
  <c r="L91" i="2" s="1"/>
  <c r="L123" i="2" a="1"/>
  <c r="L123" i="2" s="1"/>
  <c r="K123" i="2" a="1"/>
  <c r="K123" i="2" s="1"/>
  <c r="L139" i="2" a="1"/>
  <c r="L139" i="2" s="1"/>
  <c r="K139" i="2" a="1"/>
  <c r="K139" i="2" s="1"/>
  <c r="L155" i="2" a="1"/>
  <c r="L155" i="2" s="1"/>
  <c r="K155" i="2" a="1"/>
  <c r="K155" i="2" s="1"/>
  <c r="L171" i="2" a="1"/>
  <c r="L171" i="2" s="1"/>
  <c r="K171" i="2" a="1"/>
  <c r="K171" i="2" s="1"/>
  <c r="L187" i="2" a="1"/>
  <c r="L187" i="2" s="1"/>
  <c r="K187" i="2" a="1"/>
  <c r="K187" i="2" s="1"/>
  <c r="L203" i="2" a="1"/>
  <c r="L203" i="2" s="1"/>
  <c r="K203" i="2" a="1"/>
  <c r="K203" i="2" s="1"/>
  <c r="L219" i="2" a="1"/>
  <c r="L219" i="2" s="1"/>
  <c r="K219" i="2" a="1"/>
  <c r="K219" i="2" s="1"/>
  <c r="L231" i="2" a="1"/>
  <c r="L231" i="2" s="1"/>
  <c r="K231" i="2" a="1"/>
  <c r="K231" i="2" s="1"/>
  <c r="J231" i="2"/>
  <c r="R231" i="2" s="1"/>
  <c r="W231" i="2" s="1" a="1"/>
  <c r="W231" i="2" s="1"/>
  <c r="L247" i="2" a="1"/>
  <c r="L247" i="2" s="1"/>
  <c r="K247" i="2" a="1"/>
  <c r="K247" i="2" s="1"/>
  <c r="J247" i="2"/>
  <c r="R247" i="2" s="1"/>
  <c r="W247" i="2" s="1" a="1"/>
  <c r="W247" i="2" s="1"/>
  <c r="L263" i="2" a="1"/>
  <c r="L263" i="2" s="1"/>
  <c r="K263" i="2" a="1"/>
  <c r="K263" i="2" s="1"/>
  <c r="J263" i="2"/>
  <c r="R263" i="2" s="1"/>
  <c r="W263" i="2" s="1" a="1"/>
  <c r="W263" i="2" s="1"/>
  <c r="L279" i="2" a="1"/>
  <c r="L279" i="2" s="1"/>
  <c r="K279" i="2" a="1"/>
  <c r="K279" i="2" s="1"/>
  <c r="J279" i="2"/>
  <c r="R279" i="2" s="1"/>
  <c r="W279" i="2" s="1" a="1"/>
  <c r="W279" i="2" s="1"/>
  <c r="L433" i="2" a="1"/>
  <c r="L433" i="2" s="1"/>
  <c r="J433" i="2"/>
  <c r="R433" i="2" s="1"/>
  <c r="W433" i="2" s="1" a="1"/>
  <c r="W433" i="2" s="1"/>
  <c r="K433" i="2" a="1"/>
  <c r="K433" i="2" s="1"/>
  <c r="L449" i="2" a="1"/>
  <c r="L449" i="2" s="1"/>
  <c r="J449" i="2"/>
  <c r="R449" i="2" s="1"/>
  <c r="W449" i="2" s="1" a="1"/>
  <c r="W449" i="2" s="1"/>
  <c r="K449" i="2" a="1"/>
  <c r="K449" i="2" s="1"/>
  <c r="L465" i="2" a="1"/>
  <c r="L465" i="2" s="1"/>
  <c r="J465" i="2"/>
  <c r="R465" i="2" s="1"/>
  <c r="W465" i="2" s="1" a="1"/>
  <c r="W465" i="2" s="1"/>
  <c r="K465" i="2" a="1"/>
  <c r="K465" i="2" s="1"/>
  <c r="L481" i="2" a="1"/>
  <c r="L481" i="2" s="1"/>
  <c r="J481" i="2"/>
  <c r="R481" i="2" s="1"/>
  <c r="W481" i="2" s="1" a="1"/>
  <c r="W481" i="2" s="1"/>
  <c r="K481" i="2" a="1"/>
  <c r="K481" i="2" s="1"/>
  <c r="L93" i="2" a="1"/>
  <c r="L93" i="2" s="1"/>
  <c r="K93" i="2" a="1"/>
  <c r="K93" i="2" s="1"/>
  <c r="L101" i="2" a="1"/>
  <c r="L101" i="2" s="1"/>
  <c r="K101" i="2" a="1"/>
  <c r="K101" i="2" s="1"/>
  <c r="L109" i="2" a="1"/>
  <c r="L109" i="2" s="1"/>
  <c r="K109" i="2" a="1"/>
  <c r="K109" i="2" s="1"/>
  <c r="J123" i="2"/>
  <c r="R123" i="2" s="1"/>
  <c r="W123" i="2" s="1" a="1"/>
  <c r="W123" i="2" s="1"/>
  <c r="L125" i="2" a="1"/>
  <c r="L125" i="2" s="1"/>
  <c r="K125" i="2" a="1"/>
  <c r="K125" i="2" s="1"/>
  <c r="J139" i="2"/>
  <c r="R139" i="2" s="1"/>
  <c r="W139" i="2" s="1" a="1"/>
  <c r="W139" i="2" s="1"/>
  <c r="L141" i="2" a="1"/>
  <c r="L141" i="2" s="1"/>
  <c r="K141" i="2" a="1"/>
  <c r="K141" i="2" s="1"/>
  <c r="J155" i="2"/>
  <c r="R155" i="2" s="1"/>
  <c r="W155" i="2" s="1" a="1"/>
  <c r="W155" i="2" s="1"/>
  <c r="L157" i="2" a="1"/>
  <c r="L157" i="2" s="1"/>
  <c r="K157" i="2" a="1"/>
  <c r="K157" i="2" s="1"/>
  <c r="J171" i="2"/>
  <c r="R171" i="2" s="1"/>
  <c r="W171" i="2" s="1" a="1"/>
  <c r="W171" i="2" s="1"/>
  <c r="L173" i="2" a="1"/>
  <c r="L173" i="2" s="1"/>
  <c r="K173" i="2" a="1"/>
  <c r="K173" i="2" s="1"/>
  <c r="J187" i="2"/>
  <c r="R187" i="2" s="1"/>
  <c r="W187" i="2" s="1" a="1"/>
  <c r="W187" i="2" s="1"/>
  <c r="L189" i="2" a="1"/>
  <c r="L189" i="2" s="1"/>
  <c r="K189" i="2" a="1"/>
  <c r="K189" i="2" s="1"/>
  <c r="J203" i="2"/>
  <c r="R203" i="2" s="1"/>
  <c r="W203" i="2" s="1" a="1"/>
  <c r="W203" i="2" s="1"/>
  <c r="L205" i="2" a="1"/>
  <c r="L205" i="2" s="1"/>
  <c r="K205" i="2" a="1"/>
  <c r="K205" i="2" s="1"/>
  <c r="J219" i="2"/>
  <c r="R219" i="2" s="1"/>
  <c r="W219" i="2" s="1" a="1"/>
  <c r="W219" i="2" s="1"/>
  <c r="L225" i="2" a="1"/>
  <c r="L225" i="2" s="1"/>
  <c r="K225" i="2" a="1"/>
  <c r="K225" i="2" s="1"/>
  <c r="J225" i="2"/>
  <c r="R225" i="2" s="1"/>
  <c r="W225" i="2" s="1" a="1"/>
  <c r="W225" i="2" s="1"/>
  <c r="L241" i="2" a="1"/>
  <c r="L241" i="2" s="1"/>
  <c r="K241" i="2" a="1"/>
  <c r="K241" i="2" s="1"/>
  <c r="J241" i="2"/>
  <c r="R241" i="2" s="1"/>
  <c r="W241" i="2" s="1" a="1"/>
  <c r="W241" i="2" s="1"/>
  <c r="L257" i="2" a="1"/>
  <c r="L257" i="2" s="1"/>
  <c r="K257" i="2" a="1"/>
  <c r="K257" i="2" s="1"/>
  <c r="J257" i="2"/>
  <c r="R257" i="2" s="1"/>
  <c r="W257" i="2" s="1" a="1"/>
  <c r="W257" i="2" s="1"/>
  <c r="L273" i="2" a="1"/>
  <c r="L273" i="2" s="1"/>
  <c r="K273" i="2" a="1"/>
  <c r="K273" i="2" s="1"/>
  <c r="J273" i="2"/>
  <c r="R273" i="2" s="1"/>
  <c r="W273" i="2" s="1" a="1"/>
  <c r="W273" i="2" s="1"/>
  <c r="L289" i="2" a="1"/>
  <c r="L289" i="2" s="1"/>
  <c r="K289" i="2" a="1"/>
  <c r="K289" i="2" s="1"/>
  <c r="J289" i="2"/>
  <c r="R289" i="2" s="1"/>
  <c r="W289" i="2" s="1" a="1"/>
  <c r="W289" i="2" s="1"/>
  <c r="L443" i="2" a="1"/>
  <c r="L443" i="2" s="1"/>
  <c r="J443" i="2"/>
  <c r="R443" i="2" s="1"/>
  <c r="W443" i="2" s="1" a="1"/>
  <c r="W443" i="2" s="1"/>
  <c r="K443" i="2" a="1"/>
  <c r="K443" i="2" s="1"/>
  <c r="L459" i="2" a="1"/>
  <c r="L459" i="2" s="1"/>
  <c r="J459" i="2"/>
  <c r="R459" i="2" s="1"/>
  <c r="W459" i="2" s="1" a="1"/>
  <c r="W459" i="2" s="1"/>
  <c r="K459" i="2" a="1"/>
  <c r="K459" i="2" s="1"/>
  <c r="L475" i="2" a="1"/>
  <c r="L475" i="2" s="1"/>
  <c r="J475" i="2"/>
  <c r="R475" i="2" s="1"/>
  <c r="W475" i="2" s="1" a="1"/>
  <c r="W475" i="2" s="1"/>
  <c r="K475" i="2" a="1"/>
  <c r="K475" i="2" s="1"/>
  <c r="L491" i="2" a="1"/>
  <c r="L491" i="2" s="1"/>
  <c r="J491" i="2"/>
  <c r="R491" i="2" s="1"/>
  <c r="W491" i="2" s="1" a="1"/>
  <c r="W491" i="2" s="1"/>
  <c r="K491" i="2" a="1"/>
  <c r="K491" i="2" s="1"/>
  <c r="L321" i="2" a="1"/>
  <c r="L321" i="2" s="1"/>
  <c r="J321" i="2"/>
  <c r="R321" i="2" s="1"/>
  <c r="W321" i="2" s="1" a="1"/>
  <c r="W321" i="2" s="1"/>
  <c r="L337" i="2" a="1"/>
  <c r="L337" i="2" s="1"/>
  <c r="J337" i="2"/>
  <c r="R337" i="2" s="1"/>
  <c r="W337" i="2" s="1" a="1"/>
  <c r="W337" i="2" s="1"/>
  <c r="L345" i="2" a="1"/>
  <c r="L345" i="2" s="1"/>
  <c r="J345" i="2"/>
  <c r="R345" i="2" s="1"/>
  <c r="W345" i="2" s="1" a="1"/>
  <c r="W345" i="2" s="1"/>
  <c r="L353" i="2" a="1"/>
  <c r="L353" i="2" s="1"/>
  <c r="J353" i="2"/>
  <c r="R353" i="2" s="1"/>
  <c r="W353" i="2" s="1" a="1"/>
  <c r="W353" i="2" s="1"/>
  <c r="L361" i="2" a="1"/>
  <c r="L361" i="2" s="1"/>
  <c r="J361" i="2"/>
  <c r="R361" i="2" s="1"/>
  <c r="W361" i="2" s="1" a="1"/>
  <c r="W361" i="2" s="1"/>
  <c r="L369" i="2" a="1"/>
  <c r="L369" i="2" s="1"/>
  <c r="J369" i="2"/>
  <c r="R369" i="2" s="1"/>
  <c r="W369" i="2" s="1" a="1"/>
  <c r="W369" i="2" s="1"/>
  <c r="L377" i="2" a="1"/>
  <c r="L377" i="2" s="1"/>
  <c r="J377" i="2"/>
  <c r="R377" i="2" s="1"/>
  <c r="W377" i="2" s="1" a="1"/>
  <c r="W377" i="2" s="1"/>
  <c r="L385" i="2" a="1"/>
  <c r="L385" i="2" s="1"/>
  <c r="J385" i="2"/>
  <c r="R385" i="2" s="1"/>
  <c r="W385" i="2" s="1" a="1"/>
  <c r="W385" i="2" s="1"/>
  <c r="L393" i="2" a="1"/>
  <c r="L393" i="2" s="1"/>
  <c r="J393" i="2"/>
  <c r="R393" i="2" s="1"/>
  <c r="W393" i="2" s="1" a="1"/>
  <c r="W393" i="2" s="1"/>
  <c r="L401" i="2" a="1"/>
  <c r="L401" i="2" s="1"/>
  <c r="J401" i="2"/>
  <c r="R401" i="2" s="1"/>
  <c r="W401" i="2" s="1" a="1"/>
  <c r="W401" i="2" s="1"/>
  <c r="L409" i="2" a="1"/>
  <c r="L409" i="2" s="1"/>
  <c r="J409" i="2"/>
  <c r="R409" i="2" s="1"/>
  <c r="W409" i="2" s="1" a="1"/>
  <c r="W409" i="2" s="1"/>
  <c r="L417" i="2" a="1"/>
  <c r="L417" i="2" s="1"/>
  <c r="J417" i="2"/>
  <c r="R417" i="2" s="1"/>
  <c r="W417" i="2" s="1" a="1"/>
  <c r="W417" i="2" s="1"/>
  <c r="L425" i="2" a="1"/>
  <c r="L425" i="2" s="1"/>
  <c r="J425" i="2"/>
  <c r="R425" i="2" s="1"/>
  <c r="W425" i="2" s="1" a="1"/>
  <c r="W425" i="2" s="1"/>
  <c r="K299" i="2" a="1"/>
  <c r="K299" i="2" s="1"/>
  <c r="K307" i="2" a="1"/>
  <c r="K307" i="2" s="1"/>
  <c r="K315" i="2" a="1"/>
  <c r="K315" i="2" s="1"/>
  <c r="K321" i="2" a="1"/>
  <c r="K321" i="2" s="1"/>
  <c r="K337" i="2" a="1"/>
  <c r="K337" i="2" s="1"/>
  <c r="K345" i="2" a="1"/>
  <c r="K345" i="2" s="1"/>
  <c r="K353" i="2" a="1"/>
  <c r="K353" i="2" s="1"/>
  <c r="K361" i="2" a="1"/>
  <c r="K361" i="2" s="1"/>
  <c r="K369" i="2" a="1"/>
  <c r="K369" i="2" s="1"/>
  <c r="K377" i="2" a="1"/>
  <c r="K377" i="2" s="1"/>
  <c r="K385" i="2" a="1"/>
  <c r="K385" i="2" s="1"/>
  <c r="K393" i="2" a="1"/>
  <c r="K393" i="2" s="1"/>
  <c r="K401" i="2" a="1"/>
  <c r="K401" i="2" s="1"/>
  <c r="K409" i="2" a="1"/>
  <c r="K409" i="2" s="1"/>
  <c r="K417" i="2" a="1"/>
  <c r="K417" i="2" s="1"/>
  <c r="K425" i="2" a="1"/>
  <c r="K425" i="2" s="1"/>
  <c r="J294" i="2"/>
  <c r="R294" i="2" s="1"/>
  <c r="W294" i="2" s="1" a="1"/>
  <c r="W294" i="2" s="1"/>
  <c r="J302" i="2"/>
  <c r="R302" i="2" s="1"/>
  <c r="W302" i="2" s="1" a="1"/>
  <c r="W302" i="2" s="1"/>
  <c r="J310" i="2"/>
  <c r="R310" i="2" s="1"/>
  <c r="W310" i="2" s="1" a="1"/>
  <c r="W310" i="2" s="1"/>
  <c r="L325" i="2" a="1"/>
  <c r="L325" i="2" s="1"/>
  <c r="J325" i="2"/>
  <c r="R325" i="2" s="1"/>
  <c r="W325" i="2" s="1" a="1"/>
  <c r="W325" i="2" s="1"/>
  <c r="L329" i="2" a="1"/>
  <c r="L329" i="2" s="1"/>
  <c r="J329" i="2"/>
  <c r="R329" i="2" s="1"/>
  <c r="W329" i="2" s="1" a="1"/>
  <c r="W329" i="2" s="1"/>
  <c r="L333" i="2" a="1"/>
  <c r="L333" i="2" s="1"/>
  <c r="J333" i="2"/>
  <c r="R333" i="2" s="1"/>
  <c r="W333" i="2" s="1" a="1"/>
  <c r="W333" i="2" s="1"/>
  <c r="L339" i="2" a="1"/>
  <c r="L339" i="2" s="1"/>
  <c r="J339" i="2"/>
  <c r="R339" i="2" s="1"/>
  <c r="W339" i="2" s="1" a="1"/>
  <c r="W339" i="2" s="1"/>
  <c r="L347" i="2" a="1"/>
  <c r="L347" i="2" s="1"/>
  <c r="J347" i="2"/>
  <c r="R347" i="2" s="1"/>
  <c r="W347" i="2" s="1" a="1"/>
  <c r="W347" i="2" s="1"/>
  <c r="L355" i="2" a="1"/>
  <c r="L355" i="2" s="1"/>
  <c r="J355" i="2"/>
  <c r="R355" i="2" s="1"/>
  <c r="W355" i="2" s="1" a="1"/>
  <c r="W355" i="2" s="1"/>
  <c r="L363" i="2" a="1"/>
  <c r="L363" i="2" s="1"/>
  <c r="J363" i="2"/>
  <c r="R363" i="2" s="1"/>
  <c r="W363" i="2" s="1" a="1"/>
  <c r="W363" i="2" s="1"/>
  <c r="L371" i="2" a="1"/>
  <c r="L371" i="2" s="1"/>
  <c r="J371" i="2"/>
  <c r="R371" i="2" s="1"/>
  <c r="W371" i="2" s="1" a="1"/>
  <c r="W371" i="2" s="1"/>
  <c r="L379" i="2" a="1"/>
  <c r="L379" i="2" s="1"/>
  <c r="J379" i="2"/>
  <c r="R379" i="2" s="1"/>
  <c r="W379" i="2" s="1" a="1"/>
  <c r="W379" i="2" s="1"/>
  <c r="L387" i="2" a="1"/>
  <c r="L387" i="2" s="1"/>
  <c r="J387" i="2"/>
  <c r="R387" i="2" s="1"/>
  <c r="W387" i="2" s="1" a="1"/>
  <c r="W387" i="2" s="1"/>
  <c r="L395" i="2" a="1"/>
  <c r="L395" i="2" s="1"/>
  <c r="J395" i="2"/>
  <c r="R395" i="2" s="1"/>
  <c r="W395" i="2" s="1" a="1"/>
  <c r="W395" i="2" s="1"/>
  <c r="L403" i="2" a="1"/>
  <c r="L403" i="2" s="1"/>
  <c r="J403" i="2"/>
  <c r="R403" i="2" s="1"/>
  <c r="W403" i="2" s="1" a="1"/>
  <c r="W403" i="2" s="1"/>
  <c r="L411" i="2" a="1"/>
  <c r="L411" i="2" s="1"/>
  <c r="J411" i="2"/>
  <c r="R411" i="2" s="1"/>
  <c r="W411" i="2" s="1" a="1"/>
  <c r="W411" i="2" s="1"/>
  <c r="L419" i="2" a="1"/>
  <c r="L419" i="2" s="1"/>
  <c r="J419" i="2"/>
  <c r="R419" i="2" s="1"/>
  <c r="W419" i="2" s="1" a="1"/>
  <c r="W419" i="2" s="1"/>
  <c r="L427" i="2" a="1"/>
  <c r="L427" i="2" s="1"/>
  <c r="J427" i="2"/>
  <c r="R427" i="2" s="1"/>
  <c r="W427" i="2" s="1" a="1"/>
  <c r="W427" i="2" s="1"/>
  <c r="K294" i="2" a="1"/>
  <c r="K294" i="2" s="1"/>
  <c r="L299" i="2" a="1"/>
  <c r="L299" i="2" s="1"/>
  <c r="K302" i="2" a="1"/>
  <c r="K302" i="2" s="1"/>
  <c r="L307" i="2" a="1"/>
  <c r="L307" i="2" s="1"/>
  <c r="K310" i="2" a="1"/>
  <c r="K310" i="2" s="1"/>
  <c r="L315" i="2" a="1"/>
  <c r="L315" i="2" s="1"/>
  <c r="L319" i="2" a="1"/>
  <c r="L319" i="2" s="1"/>
  <c r="J319" i="2"/>
  <c r="R319" i="2" s="1"/>
  <c r="W319" i="2" s="1" a="1"/>
  <c r="W319" i="2" s="1"/>
  <c r="K387" i="2" a="1"/>
  <c r="K387" i="2" s="1"/>
  <c r="K395" i="2" a="1"/>
  <c r="K395" i="2" s="1"/>
  <c r="K403" i="2" a="1"/>
  <c r="K403" i="2" s="1"/>
  <c r="K411" i="2" a="1"/>
  <c r="K411" i="2" s="1"/>
  <c r="K419" i="2" a="1"/>
  <c r="K419" i="2" s="1"/>
  <c r="K427" i="2" a="1"/>
  <c r="K427" i="2" s="1"/>
  <c r="J292" i="2"/>
  <c r="R292" i="2" s="1"/>
  <c r="W292" i="2" s="1" a="1"/>
  <c r="W292" i="2" s="1"/>
  <c r="J300" i="2"/>
  <c r="R300" i="2" s="1"/>
  <c r="W300" i="2" s="1" a="1"/>
  <c r="W300" i="2" s="1"/>
  <c r="J308" i="2"/>
  <c r="R308" i="2" s="1"/>
  <c r="W308" i="2" s="1" a="1"/>
  <c r="W308" i="2" s="1"/>
  <c r="J316" i="2"/>
  <c r="R316" i="2" s="1"/>
  <c r="W316" i="2" s="1" a="1"/>
  <c r="W316" i="2" s="1"/>
  <c r="K319" i="2" a="1"/>
  <c r="K319" i="2" s="1"/>
  <c r="L341" i="2" a="1"/>
  <c r="L341" i="2" s="1"/>
  <c r="J341" i="2"/>
  <c r="R341" i="2" s="1"/>
  <c r="W341" i="2" s="1" a="1"/>
  <c r="W341" i="2" s="1"/>
  <c r="L349" i="2" a="1"/>
  <c r="L349" i="2" s="1"/>
  <c r="J349" i="2"/>
  <c r="R349" i="2" s="1"/>
  <c r="W349" i="2" s="1" a="1"/>
  <c r="W349" i="2" s="1"/>
  <c r="L357" i="2" a="1"/>
  <c r="L357" i="2" s="1"/>
  <c r="J357" i="2"/>
  <c r="R357" i="2" s="1"/>
  <c r="W357" i="2" s="1" a="1"/>
  <c r="W357" i="2" s="1"/>
  <c r="L365" i="2" a="1"/>
  <c r="L365" i="2" s="1"/>
  <c r="J365" i="2"/>
  <c r="R365" i="2" s="1"/>
  <c r="W365" i="2" s="1" a="1"/>
  <c r="W365" i="2" s="1"/>
  <c r="L373" i="2" a="1"/>
  <c r="L373" i="2" s="1"/>
  <c r="J373" i="2"/>
  <c r="R373" i="2" s="1"/>
  <c r="W373" i="2" s="1" a="1"/>
  <c r="W373" i="2" s="1"/>
  <c r="L381" i="2" a="1"/>
  <c r="L381" i="2" s="1"/>
  <c r="J381" i="2"/>
  <c r="R381" i="2" s="1"/>
  <c r="W381" i="2" s="1" a="1"/>
  <c r="W381" i="2" s="1"/>
  <c r="L389" i="2" a="1"/>
  <c r="L389" i="2" s="1"/>
  <c r="J389" i="2"/>
  <c r="R389" i="2" s="1"/>
  <c r="W389" i="2" s="1" a="1"/>
  <c r="W389" i="2" s="1"/>
  <c r="L397" i="2" a="1"/>
  <c r="L397" i="2" s="1"/>
  <c r="J397" i="2"/>
  <c r="R397" i="2" s="1"/>
  <c r="W397" i="2" s="1" a="1"/>
  <c r="W397" i="2" s="1"/>
  <c r="L405" i="2" a="1"/>
  <c r="L405" i="2" s="1"/>
  <c r="J405" i="2"/>
  <c r="R405" i="2" s="1"/>
  <c r="W405" i="2" s="1" a="1"/>
  <c r="W405" i="2" s="1"/>
  <c r="L413" i="2" a="1"/>
  <c r="L413" i="2" s="1"/>
  <c r="J413" i="2"/>
  <c r="R413" i="2" s="1"/>
  <c r="W413" i="2" s="1" a="1"/>
  <c r="W413" i="2" s="1"/>
  <c r="L421" i="2" a="1"/>
  <c r="L421" i="2" s="1"/>
  <c r="J421" i="2"/>
  <c r="R421" i="2" s="1"/>
  <c r="W421" i="2" s="1" a="1"/>
  <c r="W421" i="2" s="1"/>
  <c r="L429" i="2" a="1"/>
  <c r="L429" i="2" s="1"/>
  <c r="J429" i="2"/>
  <c r="R429" i="2" s="1"/>
  <c r="W429" i="2" s="1" a="1"/>
  <c r="W429" i="2" s="1"/>
  <c r="L323" i="2" a="1"/>
  <c r="L323" i="2" s="1"/>
  <c r="J323" i="2"/>
  <c r="R323" i="2" s="1"/>
  <c r="W323" i="2" s="1" a="1"/>
  <c r="W323" i="2" s="1"/>
  <c r="K413" i="2" a="1"/>
  <c r="K413" i="2" s="1"/>
  <c r="K421" i="2" a="1"/>
  <c r="K421" i="2" s="1"/>
  <c r="K429" i="2" a="1"/>
  <c r="K429" i="2" s="1"/>
  <c r="L317" i="2" a="1"/>
  <c r="L317" i="2" s="1"/>
  <c r="J317" i="2"/>
  <c r="R317" i="2" s="1"/>
  <c r="W317" i="2" s="1" a="1"/>
  <c r="W317" i="2" s="1"/>
  <c r="L327" i="2" a="1"/>
  <c r="L327" i="2" s="1"/>
  <c r="J327" i="2"/>
  <c r="R327" i="2" s="1"/>
  <c r="W327" i="2" s="1" a="1"/>
  <c r="W327" i="2" s="1"/>
  <c r="L331" i="2" a="1"/>
  <c r="L331" i="2" s="1"/>
  <c r="J331" i="2"/>
  <c r="R331" i="2" s="1"/>
  <c r="W331" i="2" s="1" a="1"/>
  <c r="W331" i="2" s="1"/>
  <c r="L335" i="2" a="1"/>
  <c r="L335" i="2" s="1"/>
  <c r="J335" i="2"/>
  <c r="R335" i="2" s="1"/>
  <c r="W335" i="2" s="1" a="1"/>
  <c r="W335" i="2" s="1"/>
  <c r="L343" i="2" a="1"/>
  <c r="L343" i="2" s="1"/>
  <c r="J343" i="2"/>
  <c r="R343" i="2" s="1"/>
  <c r="W343" i="2" s="1" a="1"/>
  <c r="W343" i="2" s="1"/>
  <c r="L351" i="2" a="1"/>
  <c r="L351" i="2" s="1"/>
  <c r="J351" i="2"/>
  <c r="R351" i="2" s="1"/>
  <c r="W351" i="2" s="1" a="1"/>
  <c r="W351" i="2" s="1"/>
  <c r="L359" i="2" a="1"/>
  <c r="L359" i="2" s="1"/>
  <c r="J359" i="2"/>
  <c r="R359" i="2" s="1"/>
  <c r="W359" i="2" s="1" a="1"/>
  <c r="W359" i="2" s="1"/>
  <c r="L367" i="2" a="1"/>
  <c r="L367" i="2" s="1"/>
  <c r="J367" i="2"/>
  <c r="R367" i="2" s="1"/>
  <c r="W367" i="2" s="1" a="1"/>
  <c r="W367" i="2" s="1"/>
  <c r="L375" i="2" a="1"/>
  <c r="L375" i="2" s="1"/>
  <c r="J375" i="2"/>
  <c r="R375" i="2" s="1"/>
  <c r="W375" i="2" s="1" a="1"/>
  <c r="W375" i="2" s="1"/>
  <c r="L383" i="2" a="1"/>
  <c r="L383" i="2" s="1"/>
  <c r="J383" i="2"/>
  <c r="R383" i="2" s="1"/>
  <c r="W383" i="2" s="1" a="1"/>
  <c r="W383" i="2" s="1"/>
  <c r="L391" i="2" a="1"/>
  <c r="L391" i="2" s="1"/>
  <c r="J391" i="2"/>
  <c r="R391" i="2" s="1"/>
  <c r="W391" i="2" s="1" a="1"/>
  <c r="W391" i="2" s="1"/>
  <c r="L399" i="2" a="1"/>
  <c r="L399" i="2" s="1"/>
  <c r="J399" i="2"/>
  <c r="R399" i="2" s="1"/>
  <c r="W399" i="2" s="1" a="1"/>
  <c r="W399" i="2" s="1"/>
  <c r="L407" i="2" a="1"/>
  <c r="L407" i="2" s="1"/>
  <c r="J407" i="2"/>
  <c r="R407" i="2" s="1"/>
  <c r="W407" i="2" s="1" a="1"/>
  <c r="W407" i="2" s="1"/>
  <c r="L415" i="2" a="1"/>
  <c r="L415" i="2" s="1"/>
  <c r="J415" i="2"/>
  <c r="R415" i="2" s="1"/>
  <c r="W415" i="2" s="1" a="1"/>
  <c r="W415" i="2" s="1"/>
  <c r="L423" i="2" a="1"/>
  <c r="L423" i="2" s="1"/>
  <c r="J423" i="2"/>
  <c r="R423" i="2" s="1"/>
  <c r="W423" i="2" s="1" a="1"/>
  <c r="W423" i="2" s="1"/>
  <c r="L431" i="2" a="1"/>
  <c r="L431" i="2" s="1"/>
  <c r="J431" i="2"/>
  <c r="R431" i="2" s="1"/>
  <c r="W431" i="2" s="1" a="1"/>
  <c r="W431" i="2" s="1"/>
  <c r="J688" i="2"/>
  <c r="R688" i="2" s="1"/>
  <c r="W688" i="2" s="1" a="1"/>
  <c r="W688" i="2" s="1"/>
  <c r="K688" i="2" a="1"/>
  <c r="K688" i="2" s="1"/>
  <c r="K695" i="2" a="1"/>
  <c r="K695" i="2" s="1"/>
  <c r="L695" i="2" a="1"/>
  <c r="L695" i="2" s="1"/>
  <c r="J695" i="2"/>
  <c r="R695" i="2" s="1"/>
  <c r="W695" i="2" s="1" a="1"/>
  <c r="W695" i="2" s="1"/>
  <c r="L757" i="2" a="1"/>
  <c r="L757" i="2" s="1"/>
  <c r="K757" i="2" a="1"/>
  <c r="K757" i="2" s="1"/>
  <c r="J757" i="2"/>
  <c r="R757" i="2" s="1"/>
  <c r="W757" i="2" s="1" a="1"/>
  <c r="W757" i="2" s="1"/>
  <c r="J581" i="2"/>
  <c r="R581" i="2" s="1"/>
  <c r="W581" i="2" s="1" a="1"/>
  <c r="W581" i="2" s="1"/>
  <c r="J584" i="2"/>
  <c r="R584" i="2" s="1"/>
  <c r="W584" i="2" s="1" a="1"/>
  <c r="W584" i="2" s="1"/>
  <c r="J590" i="2"/>
  <c r="R590" i="2" s="1"/>
  <c r="W590" i="2" s="1" a="1"/>
  <c r="W590" i="2" s="1"/>
  <c r="J594" i="2"/>
  <c r="R594" i="2" s="1"/>
  <c r="W594" i="2" s="1" a="1"/>
  <c r="W594" i="2" s="1"/>
  <c r="J598" i="2"/>
  <c r="R598" i="2" s="1"/>
  <c r="W598" i="2" s="1" a="1"/>
  <c r="W598" i="2" s="1"/>
  <c r="J602" i="2"/>
  <c r="R602" i="2" s="1"/>
  <c r="W602" i="2" s="1" a="1"/>
  <c r="W602" i="2" s="1"/>
  <c r="J606" i="2"/>
  <c r="R606" i="2" s="1"/>
  <c r="W606" i="2" s="1" a="1"/>
  <c r="W606" i="2" s="1"/>
  <c r="J610" i="2"/>
  <c r="R610" i="2" s="1"/>
  <c r="W610" i="2" s="1" a="1"/>
  <c r="W610" i="2" s="1"/>
  <c r="J614" i="2"/>
  <c r="R614" i="2" s="1"/>
  <c r="W614" i="2" s="1" a="1"/>
  <c r="W614" i="2" s="1"/>
  <c r="J687" i="2"/>
  <c r="R687" i="2" s="1"/>
  <c r="W687" i="2" s="1" a="1"/>
  <c r="W687" i="2" s="1"/>
  <c r="K693" i="2" a="1"/>
  <c r="K693" i="2" s="1"/>
  <c r="J693" i="2"/>
  <c r="R693" i="2" s="1"/>
  <c r="W693" i="2" s="1" a="1"/>
  <c r="W693" i="2" s="1"/>
  <c r="K712" i="2" a="1"/>
  <c r="K712" i="2" s="1"/>
  <c r="J712" i="2"/>
  <c r="R712" i="2" s="1"/>
  <c r="W712" i="2" s="1" a="1"/>
  <c r="W712" i="2" s="1"/>
  <c r="L712" i="2" a="1"/>
  <c r="L712" i="2" s="1"/>
  <c r="K581" i="2" a="1"/>
  <c r="K581" i="2" s="1"/>
  <c r="K584" i="2" a="1"/>
  <c r="K584" i="2" s="1"/>
  <c r="K590" i="2" a="1"/>
  <c r="K590" i="2" s="1"/>
  <c r="K594" i="2" a="1"/>
  <c r="K594" i="2" s="1"/>
  <c r="K598" i="2" a="1"/>
  <c r="K598" i="2" s="1"/>
  <c r="K602" i="2" a="1"/>
  <c r="K602" i="2" s="1"/>
  <c r="K606" i="2" a="1"/>
  <c r="K606" i="2" s="1"/>
  <c r="K610" i="2" a="1"/>
  <c r="K610" i="2" s="1"/>
  <c r="K614" i="2" a="1"/>
  <c r="K614" i="2" s="1"/>
  <c r="J620" i="2"/>
  <c r="R620" i="2" s="1"/>
  <c r="W620" i="2" s="1" a="1"/>
  <c r="W620" i="2" s="1"/>
  <c r="L687" i="2" a="1"/>
  <c r="L687" i="2" s="1"/>
  <c r="L688" i="2" a="1"/>
  <c r="L688" i="2" s="1"/>
  <c r="J497" i="2"/>
  <c r="R497" i="2" s="1"/>
  <c r="W497" i="2" s="1" a="1"/>
  <c r="W497" i="2" s="1"/>
  <c r="J499" i="2"/>
  <c r="R499" i="2" s="1"/>
  <c r="W499" i="2" s="1" a="1"/>
  <c r="W499" i="2" s="1"/>
  <c r="J501" i="2"/>
  <c r="R501" i="2" s="1"/>
  <c r="W501" i="2" s="1" a="1"/>
  <c r="W501" i="2" s="1"/>
  <c r="J503" i="2"/>
  <c r="R503" i="2" s="1"/>
  <c r="W503" i="2" s="1" a="1"/>
  <c r="W503" i="2" s="1"/>
  <c r="J505" i="2"/>
  <c r="R505" i="2" s="1"/>
  <c r="W505" i="2" s="1" a="1"/>
  <c r="W505" i="2" s="1"/>
  <c r="J507" i="2"/>
  <c r="R507" i="2" s="1"/>
  <c r="W507" i="2" s="1" a="1"/>
  <c r="W507" i="2" s="1"/>
  <c r="J509" i="2"/>
  <c r="R509" i="2" s="1"/>
  <c r="W509" i="2" s="1" a="1"/>
  <c r="W509" i="2" s="1"/>
  <c r="J511" i="2"/>
  <c r="R511" i="2" s="1"/>
  <c r="W511" i="2" s="1" a="1"/>
  <c r="W511" i="2" s="1"/>
  <c r="J513" i="2"/>
  <c r="R513" i="2" s="1"/>
  <c r="W513" i="2" s="1" a="1"/>
  <c r="W513" i="2" s="1"/>
  <c r="J515" i="2"/>
  <c r="R515" i="2" s="1"/>
  <c r="W515" i="2" s="1" a="1"/>
  <c r="W515" i="2" s="1"/>
  <c r="J517" i="2"/>
  <c r="R517" i="2" s="1"/>
  <c r="W517" i="2" s="1" a="1"/>
  <c r="W517" i="2" s="1"/>
  <c r="J519" i="2"/>
  <c r="R519" i="2" s="1"/>
  <c r="W519" i="2" s="1" a="1"/>
  <c r="W519" i="2" s="1"/>
  <c r="J521" i="2"/>
  <c r="R521" i="2" s="1"/>
  <c r="W521" i="2" s="1" a="1"/>
  <c r="W521" i="2" s="1"/>
  <c r="J523" i="2"/>
  <c r="R523" i="2" s="1"/>
  <c r="W523" i="2" s="1" a="1"/>
  <c r="W523" i="2" s="1"/>
  <c r="J525" i="2"/>
  <c r="R525" i="2" s="1"/>
  <c r="W525" i="2" s="1" a="1"/>
  <c r="W525" i="2" s="1"/>
  <c r="J527" i="2"/>
  <c r="R527" i="2" s="1"/>
  <c r="W527" i="2" s="1" a="1"/>
  <c r="W527" i="2" s="1"/>
  <c r="J529" i="2"/>
  <c r="R529" i="2" s="1"/>
  <c r="W529" i="2" s="1" a="1"/>
  <c r="W529" i="2" s="1"/>
  <c r="J531" i="2"/>
  <c r="R531" i="2" s="1"/>
  <c r="W531" i="2" s="1" a="1"/>
  <c r="W531" i="2" s="1"/>
  <c r="J533" i="2"/>
  <c r="R533" i="2" s="1"/>
  <c r="W533" i="2" s="1" a="1"/>
  <c r="W533" i="2" s="1"/>
  <c r="J535" i="2"/>
  <c r="R535" i="2" s="1"/>
  <c r="W535" i="2" s="1" a="1"/>
  <c r="W535" i="2" s="1"/>
  <c r="J537" i="2"/>
  <c r="R537" i="2" s="1"/>
  <c r="W537" i="2" s="1" a="1"/>
  <c r="W537" i="2" s="1"/>
  <c r="J539" i="2"/>
  <c r="R539" i="2" s="1"/>
  <c r="W539" i="2" s="1" a="1"/>
  <c r="W539" i="2" s="1"/>
  <c r="J541" i="2"/>
  <c r="R541" i="2" s="1"/>
  <c r="W541" i="2" s="1" a="1"/>
  <c r="W541" i="2" s="1"/>
  <c r="J543" i="2"/>
  <c r="R543" i="2" s="1"/>
  <c r="W543" i="2" s="1" a="1"/>
  <c r="W543" i="2" s="1"/>
  <c r="J545" i="2"/>
  <c r="R545" i="2" s="1"/>
  <c r="W545" i="2" s="1" a="1"/>
  <c r="W545" i="2" s="1"/>
  <c r="J547" i="2"/>
  <c r="R547" i="2" s="1"/>
  <c r="W547" i="2" s="1" a="1"/>
  <c r="W547" i="2" s="1"/>
  <c r="J549" i="2"/>
  <c r="R549" i="2" s="1"/>
  <c r="W549" i="2" s="1" a="1"/>
  <c r="W549" i="2" s="1"/>
  <c r="J551" i="2"/>
  <c r="R551" i="2" s="1"/>
  <c r="W551" i="2" s="1" a="1"/>
  <c r="W551" i="2" s="1"/>
  <c r="J553" i="2"/>
  <c r="R553" i="2" s="1"/>
  <c r="W553" i="2" s="1" a="1"/>
  <c r="W553" i="2" s="1"/>
  <c r="J555" i="2"/>
  <c r="R555" i="2" s="1"/>
  <c r="W555" i="2" s="1" a="1"/>
  <c r="W555" i="2" s="1"/>
  <c r="J557" i="2"/>
  <c r="R557" i="2" s="1"/>
  <c r="W557" i="2" s="1" a="1"/>
  <c r="W557" i="2" s="1"/>
  <c r="J559" i="2"/>
  <c r="R559" i="2" s="1"/>
  <c r="W559" i="2" s="1" a="1"/>
  <c r="W559" i="2" s="1"/>
  <c r="J561" i="2"/>
  <c r="R561" i="2" s="1"/>
  <c r="W561" i="2" s="1" a="1"/>
  <c r="W561" i="2" s="1"/>
  <c r="J563" i="2"/>
  <c r="R563" i="2" s="1"/>
  <c r="W563" i="2" s="1" a="1"/>
  <c r="W563" i="2" s="1"/>
  <c r="J565" i="2"/>
  <c r="R565" i="2" s="1"/>
  <c r="W565" i="2" s="1" a="1"/>
  <c r="W565" i="2" s="1"/>
  <c r="J567" i="2"/>
  <c r="R567" i="2" s="1"/>
  <c r="W567" i="2" s="1" a="1"/>
  <c r="W567" i="2" s="1"/>
  <c r="J569" i="2"/>
  <c r="R569" i="2" s="1"/>
  <c r="W569" i="2" s="1" a="1"/>
  <c r="W569" i="2" s="1"/>
  <c r="J571" i="2"/>
  <c r="R571" i="2" s="1"/>
  <c r="W571" i="2" s="1" a="1"/>
  <c r="W571" i="2" s="1"/>
  <c r="J573" i="2"/>
  <c r="R573" i="2" s="1"/>
  <c r="W573" i="2" s="1" a="1"/>
  <c r="W573" i="2" s="1"/>
  <c r="J575" i="2"/>
  <c r="R575" i="2" s="1"/>
  <c r="W575" i="2" s="1" a="1"/>
  <c r="W575" i="2" s="1"/>
  <c r="J577" i="2"/>
  <c r="R577" i="2" s="1"/>
  <c r="W577" i="2" s="1" a="1"/>
  <c r="W577" i="2" s="1"/>
  <c r="J582" i="2"/>
  <c r="R582" i="2" s="1"/>
  <c r="W582" i="2" s="1" a="1"/>
  <c r="W582" i="2" s="1"/>
  <c r="K620" i="2" a="1"/>
  <c r="K620" i="2" s="1"/>
  <c r="L693" i="2" a="1"/>
  <c r="L693" i="2" s="1"/>
  <c r="J700" i="2"/>
  <c r="R700" i="2" s="1"/>
  <c r="W700" i="2" s="1" a="1"/>
  <c r="W700" i="2" s="1"/>
  <c r="L700" i="2" a="1"/>
  <c r="L700" i="2" s="1"/>
  <c r="W725" i="2" a="1"/>
  <c r="W725" i="2" s="1"/>
  <c r="J706" i="2"/>
  <c r="R706" i="2" s="1"/>
  <c r="W706" i="2" s="1" a="1"/>
  <c r="W706" i="2" s="1"/>
  <c r="L706" i="2" a="1"/>
  <c r="L706" i="2" s="1"/>
  <c r="K706" i="2" a="1"/>
  <c r="K706" i="2" s="1"/>
  <c r="J580" i="2"/>
  <c r="R580" i="2" s="1"/>
  <c r="W580" i="2" s="1" a="1"/>
  <c r="W580" i="2" s="1"/>
  <c r="J585" i="2"/>
  <c r="R585" i="2" s="1"/>
  <c r="W585" i="2" s="1" a="1"/>
  <c r="W585" i="2" s="1"/>
  <c r="J588" i="2"/>
  <c r="R588" i="2" s="1"/>
  <c r="W588" i="2" s="1" a="1"/>
  <c r="W588" i="2" s="1"/>
  <c r="J592" i="2"/>
  <c r="R592" i="2" s="1"/>
  <c r="W592" i="2" s="1" a="1"/>
  <c r="W592" i="2" s="1"/>
  <c r="J596" i="2"/>
  <c r="R596" i="2" s="1"/>
  <c r="W596" i="2" s="1" a="1"/>
  <c r="W596" i="2" s="1"/>
  <c r="J600" i="2"/>
  <c r="R600" i="2" s="1"/>
  <c r="W600" i="2" s="1" a="1"/>
  <c r="W600" i="2" s="1"/>
  <c r="J604" i="2"/>
  <c r="R604" i="2" s="1"/>
  <c r="W604" i="2" s="1" a="1"/>
  <c r="W604" i="2" s="1"/>
  <c r="J608" i="2"/>
  <c r="R608" i="2" s="1"/>
  <c r="W608" i="2" s="1" a="1"/>
  <c r="W608" i="2" s="1"/>
  <c r="J612" i="2"/>
  <c r="R612" i="2" s="1"/>
  <c r="W612" i="2" s="1" a="1"/>
  <c r="W612" i="2" s="1"/>
  <c r="J684" i="2"/>
  <c r="R684" i="2" s="1"/>
  <c r="W684" i="2" s="1" a="1"/>
  <c r="W684" i="2" s="1"/>
  <c r="L684" i="2" a="1"/>
  <c r="L684" i="2" s="1"/>
  <c r="J690" i="2"/>
  <c r="R690" i="2" s="1"/>
  <c r="W690" i="2" s="1" a="1"/>
  <c r="W690" i="2" s="1"/>
  <c r="L690" i="2" a="1"/>
  <c r="L690" i="2" s="1"/>
  <c r="K690" i="2" a="1"/>
  <c r="K690" i="2" s="1"/>
  <c r="K710" i="2" a="1"/>
  <c r="K710" i="2" s="1"/>
  <c r="J710" i="2"/>
  <c r="R710" i="2" s="1"/>
  <c r="W710" i="2" s="1" a="1"/>
  <c r="W710" i="2" s="1"/>
  <c r="L710" i="2" a="1"/>
  <c r="L710" i="2" s="1"/>
  <c r="K585" i="2" a="1"/>
  <c r="K585" i="2" s="1"/>
  <c r="K588" i="2" a="1"/>
  <c r="K588" i="2" s="1"/>
  <c r="K592" i="2" a="1"/>
  <c r="K592" i="2" s="1"/>
  <c r="K596" i="2" a="1"/>
  <c r="K596" i="2" s="1"/>
  <c r="K600" i="2" a="1"/>
  <c r="K600" i="2" s="1"/>
  <c r="K604" i="2" a="1"/>
  <c r="K604" i="2" s="1"/>
  <c r="K608" i="2" a="1"/>
  <c r="K608" i="2" s="1"/>
  <c r="K612" i="2" a="1"/>
  <c r="K612" i="2" s="1"/>
  <c r="K622" i="2" a="1"/>
  <c r="K622" i="2" s="1"/>
  <c r="K682" i="2" a="1"/>
  <c r="K682" i="2" s="1"/>
  <c r="K684" i="2" a="1"/>
  <c r="K684" i="2" s="1"/>
  <c r="K705" i="2" a="1"/>
  <c r="K705" i="2" s="1"/>
  <c r="L705" i="2" a="1"/>
  <c r="L705" i="2" s="1"/>
  <c r="W743" i="2" a="1"/>
  <c r="W743" i="2" s="1"/>
  <c r="L624" i="2" a="1"/>
  <c r="L624" i="2" s="1"/>
  <c r="K624" i="2" a="1"/>
  <c r="K624" i="2" s="1"/>
  <c r="L626" i="2" a="1"/>
  <c r="L626" i="2" s="1"/>
  <c r="K626" i="2" a="1"/>
  <c r="K626" i="2" s="1"/>
  <c r="L628" i="2" a="1"/>
  <c r="L628" i="2" s="1"/>
  <c r="K628" i="2" a="1"/>
  <c r="K628" i="2" s="1"/>
  <c r="L630" i="2" a="1"/>
  <c r="L630" i="2" s="1"/>
  <c r="K630" i="2" a="1"/>
  <c r="K630" i="2" s="1"/>
  <c r="L632" i="2" a="1"/>
  <c r="L632" i="2" s="1"/>
  <c r="K632" i="2" a="1"/>
  <c r="K632" i="2" s="1"/>
  <c r="L634" i="2" a="1"/>
  <c r="L634" i="2" s="1"/>
  <c r="K634" i="2" a="1"/>
  <c r="K634" i="2" s="1"/>
  <c r="L636" i="2" a="1"/>
  <c r="L636" i="2" s="1"/>
  <c r="K636" i="2" a="1"/>
  <c r="K636" i="2" s="1"/>
  <c r="L638" i="2" a="1"/>
  <c r="L638" i="2" s="1"/>
  <c r="K638" i="2" a="1"/>
  <c r="K638" i="2" s="1"/>
  <c r="L640" i="2" a="1"/>
  <c r="L640" i="2" s="1"/>
  <c r="K640" i="2" a="1"/>
  <c r="K640" i="2" s="1"/>
  <c r="L642" i="2" a="1"/>
  <c r="L642" i="2" s="1"/>
  <c r="K642" i="2" a="1"/>
  <c r="K642" i="2" s="1"/>
  <c r="L644" i="2" a="1"/>
  <c r="L644" i="2" s="1"/>
  <c r="K644" i="2" a="1"/>
  <c r="K644" i="2" s="1"/>
  <c r="L646" i="2" a="1"/>
  <c r="L646" i="2" s="1"/>
  <c r="K646" i="2" a="1"/>
  <c r="K646" i="2" s="1"/>
  <c r="L648" i="2" a="1"/>
  <c r="L648" i="2" s="1"/>
  <c r="K648" i="2" a="1"/>
  <c r="K648" i="2" s="1"/>
  <c r="L650" i="2" a="1"/>
  <c r="L650" i="2" s="1"/>
  <c r="K650" i="2" a="1"/>
  <c r="K650" i="2" s="1"/>
  <c r="L652" i="2" a="1"/>
  <c r="L652" i="2" s="1"/>
  <c r="K652" i="2" a="1"/>
  <c r="K652" i="2" s="1"/>
  <c r="L654" i="2" a="1"/>
  <c r="L654" i="2" s="1"/>
  <c r="K654" i="2" a="1"/>
  <c r="K654" i="2" s="1"/>
  <c r="L656" i="2" a="1"/>
  <c r="L656" i="2" s="1"/>
  <c r="K656" i="2" a="1"/>
  <c r="K656" i="2" s="1"/>
  <c r="L658" i="2" a="1"/>
  <c r="L658" i="2" s="1"/>
  <c r="K658" i="2" a="1"/>
  <c r="K658" i="2" s="1"/>
  <c r="L660" i="2" a="1"/>
  <c r="L660" i="2" s="1"/>
  <c r="K660" i="2" a="1"/>
  <c r="K660" i="2" s="1"/>
  <c r="L662" i="2" a="1"/>
  <c r="L662" i="2" s="1"/>
  <c r="K662" i="2" a="1"/>
  <c r="K662" i="2" s="1"/>
  <c r="L664" i="2" a="1"/>
  <c r="L664" i="2" s="1"/>
  <c r="K664" i="2" a="1"/>
  <c r="K664" i="2" s="1"/>
  <c r="L666" i="2" a="1"/>
  <c r="L666" i="2" s="1"/>
  <c r="K666" i="2" a="1"/>
  <c r="K666" i="2" s="1"/>
  <c r="L668" i="2" a="1"/>
  <c r="L668" i="2" s="1"/>
  <c r="K668" i="2" a="1"/>
  <c r="K668" i="2" s="1"/>
  <c r="L670" i="2" a="1"/>
  <c r="L670" i="2" s="1"/>
  <c r="K670" i="2" a="1"/>
  <c r="K670" i="2" s="1"/>
  <c r="L672" i="2" a="1"/>
  <c r="L672" i="2" s="1"/>
  <c r="K672" i="2" a="1"/>
  <c r="K672" i="2" s="1"/>
  <c r="L674" i="2" a="1"/>
  <c r="L674" i="2" s="1"/>
  <c r="K674" i="2" a="1"/>
  <c r="K674" i="2" s="1"/>
  <c r="L676" i="2" a="1"/>
  <c r="L676" i="2" s="1"/>
  <c r="K676" i="2" a="1"/>
  <c r="K676" i="2" s="1"/>
  <c r="L678" i="2" a="1"/>
  <c r="L678" i="2" s="1"/>
  <c r="K678" i="2" a="1"/>
  <c r="K678" i="2" s="1"/>
  <c r="L680" i="2" a="1"/>
  <c r="L680" i="2" s="1"/>
  <c r="K680" i="2" a="1"/>
  <c r="K680" i="2" s="1"/>
  <c r="L682" i="2" a="1"/>
  <c r="L682" i="2" s="1"/>
  <c r="K689" i="2" a="1"/>
  <c r="K689" i="2" s="1"/>
  <c r="L689" i="2" a="1"/>
  <c r="L689" i="2" s="1"/>
  <c r="J704" i="2"/>
  <c r="R704" i="2" s="1"/>
  <c r="W704" i="2" s="1" a="1"/>
  <c r="W704" i="2" s="1"/>
  <c r="K704" i="2" a="1"/>
  <c r="K704" i="2" s="1"/>
  <c r="W705" i="2" a="1"/>
  <c r="W705" i="2" s="1"/>
  <c r="L755" i="2" a="1"/>
  <c r="L755" i="2" s="1"/>
  <c r="K755" i="2" a="1"/>
  <c r="K755" i="2" s="1"/>
  <c r="L777" i="2" a="1"/>
  <c r="L777" i="2" s="1"/>
  <c r="J777" i="2"/>
  <c r="R777" i="2" s="1"/>
  <c r="W777" i="2" s="1" a="1"/>
  <c r="W777" i="2" s="1"/>
  <c r="K777" i="2" a="1"/>
  <c r="K777" i="2" s="1"/>
  <c r="L785" i="2" a="1"/>
  <c r="L785" i="2" s="1"/>
  <c r="J785" i="2"/>
  <c r="R785" i="2" s="1"/>
  <c r="W785" i="2" s="1" a="1"/>
  <c r="W785" i="2" s="1"/>
  <c r="K785" i="2" a="1"/>
  <c r="K785" i="2" s="1"/>
  <c r="L793" i="2" a="1"/>
  <c r="L793" i="2" s="1"/>
  <c r="J793" i="2"/>
  <c r="R793" i="2" s="1"/>
  <c r="W793" i="2" s="1" a="1"/>
  <c r="W793" i="2" s="1"/>
  <c r="K793" i="2" a="1"/>
  <c r="K793" i="2" s="1"/>
  <c r="L801" i="2" a="1"/>
  <c r="L801" i="2" s="1"/>
  <c r="J801" i="2"/>
  <c r="R801" i="2" s="1"/>
  <c r="W801" i="2" s="1" a="1"/>
  <c r="W801" i="2" s="1"/>
  <c r="K801" i="2" a="1"/>
  <c r="K801" i="2" s="1"/>
  <c r="L809" i="2" a="1"/>
  <c r="L809" i="2" s="1"/>
  <c r="J809" i="2"/>
  <c r="R809" i="2" s="1"/>
  <c r="W809" i="2" s="1" a="1"/>
  <c r="W809" i="2" s="1"/>
  <c r="K809" i="2" a="1"/>
  <c r="K809" i="2" s="1"/>
  <c r="L817" i="2" a="1"/>
  <c r="L817" i="2" s="1"/>
  <c r="J817" i="2"/>
  <c r="R817" i="2" s="1"/>
  <c r="W817" i="2" s="1" a="1"/>
  <c r="W817" i="2" s="1"/>
  <c r="K817" i="2" a="1"/>
  <c r="K817" i="2" s="1"/>
  <c r="L825" i="2" a="1"/>
  <c r="L825" i="2" s="1"/>
  <c r="J825" i="2"/>
  <c r="R825" i="2" s="1"/>
  <c r="W825" i="2" s="1" a="1"/>
  <c r="W825" i="2" s="1"/>
  <c r="K825" i="2" a="1"/>
  <c r="K825" i="2" s="1"/>
  <c r="L833" i="2" a="1"/>
  <c r="L833" i="2" s="1"/>
  <c r="J833" i="2"/>
  <c r="R833" i="2" s="1"/>
  <c r="W833" i="2" s="1" a="1"/>
  <c r="W833" i="2" s="1"/>
  <c r="K833" i="2" a="1"/>
  <c r="K833" i="2" s="1"/>
  <c r="J685" i="2"/>
  <c r="R685" i="2" s="1"/>
  <c r="W685" i="2" s="1" a="1"/>
  <c r="W685" i="2" s="1"/>
  <c r="K696" i="2" a="1"/>
  <c r="K696" i="2" s="1"/>
  <c r="L753" i="2" a="1"/>
  <c r="L753" i="2" s="1"/>
  <c r="K753" i="2" a="1"/>
  <c r="K753" i="2" s="1"/>
  <c r="J755" i="2"/>
  <c r="R755" i="2" s="1"/>
  <c r="W755" i="2" s="1" a="1"/>
  <c r="W755" i="2" s="1"/>
  <c r="K686" i="2" a="1"/>
  <c r="K686" i="2" s="1"/>
  <c r="J691" i="2"/>
  <c r="R691" i="2" s="1"/>
  <c r="W691" i="2" s="1" a="1"/>
  <c r="W691" i="2" s="1"/>
  <c r="K702" i="2" a="1"/>
  <c r="K702" i="2" s="1"/>
  <c r="J707" i="2"/>
  <c r="R707" i="2" s="1"/>
  <c r="W707" i="2" s="1" a="1"/>
  <c r="W707" i="2" s="1"/>
  <c r="W708" i="2" a="1"/>
  <c r="W708" i="2" s="1"/>
  <c r="L751" i="2" a="1"/>
  <c r="L751" i="2" s="1"/>
  <c r="K751" i="2" a="1"/>
  <c r="K751" i="2" s="1"/>
  <c r="W753" i="2" a="1"/>
  <c r="W753" i="2" s="1"/>
  <c r="L767" i="2" a="1"/>
  <c r="L767" i="2" s="1"/>
  <c r="K767" i="2" a="1"/>
  <c r="K767" i="2" s="1"/>
  <c r="K714" i="2" a="1"/>
  <c r="K714" i="2" s="1"/>
  <c r="J714" i="2"/>
  <c r="R714" i="2" s="1"/>
  <c r="W714" i="2" s="1" a="1"/>
  <c r="W714" i="2" s="1"/>
  <c r="K716" i="2" a="1"/>
  <c r="K716" i="2" s="1"/>
  <c r="J716" i="2"/>
  <c r="R716" i="2" s="1"/>
  <c r="W716" i="2" s="1" a="1"/>
  <c r="W716" i="2" s="1"/>
  <c r="K718" i="2" a="1"/>
  <c r="K718" i="2" s="1"/>
  <c r="J718" i="2"/>
  <c r="R718" i="2" s="1"/>
  <c r="W718" i="2" s="1" a="1"/>
  <c r="W718" i="2" s="1"/>
  <c r="K720" i="2" a="1"/>
  <c r="K720" i="2" s="1"/>
  <c r="J720" i="2"/>
  <c r="R720" i="2" s="1"/>
  <c r="W720" i="2" s="1" a="1"/>
  <c r="W720" i="2" s="1"/>
  <c r="K722" i="2" a="1"/>
  <c r="K722" i="2" s="1"/>
  <c r="J722" i="2"/>
  <c r="R722" i="2" s="1"/>
  <c r="W722" i="2" s="1" a="1"/>
  <c r="W722" i="2" s="1"/>
  <c r="K724" i="2" a="1"/>
  <c r="K724" i="2" s="1"/>
  <c r="J724" i="2"/>
  <c r="R724" i="2" s="1"/>
  <c r="W724" i="2" s="1" a="1"/>
  <c r="W724" i="2" s="1"/>
  <c r="K726" i="2" a="1"/>
  <c r="K726" i="2" s="1"/>
  <c r="J726" i="2"/>
  <c r="R726" i="2" s="1"/>
  <c r="W726" i="2" s="1" a="1"/>
  <c r="W726" i="2" s="1"/>
  <c r="K728" i="2" a="1"/>
  <c r="K728" i="2" s="1"/>
  <c r="J728" i="2"/>
  <c r="R728" i="2" s="1"/>
  <c r="W728" i="2" s="1" a="1"/>
  <c r="W728" i="2" s="1"/>
  <c r="K730" i="2" a="1"/>
  <c r="K730" i="2" s="1"/>
  <c r="J730" i="2"/>
  <c r="R730" i="2" s="1"/>
  <c r="W730" i="2" s="1" a="1"/>
  <c r="W730" i="2" s="1"/>
  <c r="K732" i="2" a="1"/>
  <c r="K732" i="2" s="1"/>
  <c r="J732" i="2"/>
  <c r="R732" i="2" s="1"/>
  <c r="W732" i="2" s="1" a="1"/>
  <c r="W732" i="2" s="1"/>
  <c r="K734" i="2" a="1"/>
  <c r="K734" i="2" s="1"/>
  <c r="J734" i="2"/>
  <c r="R734" i="2" s="1"/>
  <c r="W734" i="2" s="1" a="1"/>
  <c r="W734" i="2" s="1"/>
  <c r="K736" i="2" a="1"/>
  <c r="K736" i="2" s="1"/>
  <c r="J736" i="2"/>
  <c r="R736" i="2" s="1"/>
  <c r="W736" i="2" s="1" a="1"/>
  <c r="W736" i="2" s="1"/>
  <c r="K738" i="2" a="1"/>
  <c r="K738" i="2" s="1"/>
  <c r="J738" i="2"/>
  <c r="R738" i="2" s="1"/>
  <c r="W738" i="2" s="1" a="1"/>
  <c r="W738" i="2" s="1"/>
  <c r="K740" i="2" a="1"/>
  <c r="K740" i="2" s="1"/>
  <c r="J740" i="2"/>
  <c r="R740" i="2" s="1"/>
  <c r="W740" i="2" s="1" a="1"/>
  <c r="W740" i="2" s="1"/>
  <c r="K742" i="2" a="1"/>
  <c r="K742" i="2" s="1"/>
  <c r="J742" i="2"/>
  <c r="R742" i="2" s="1"/>
  <c r="W742" i="2" s="1" a="1"/>
  <c r="W742" i="2" s="1"/>
  <c r="K744" i="2" a="1"/>
  <c r="K744" i="2" s="1"/>
  <c r="J744" i="2"/>
  <c r="R744" i="2" s="1"/>
  <c r="W744" i="2" s="1" a="1"/>
  <c r="W744" i="2" s="1"/>
  <c r="K746" i="2" a="1"/>
  <c r="K746" i="2" s="1"/>
  <c r="J746" i="2"/>
  <c r="R746" i="2" s="1"/>
  <c r="W746" i="2" s="1" a="1"/>
  <c r="W746" i="2" s="1"/>
  <c r="K748" i="2" a="1"/>
  <c r="K748" i="2" s="1"/>
  <c r="J748" i="2"/>
  <c r="R748" i="2" s="1"/>
  <c r="W748" i="2" s="1" a="1"/>
  <c r="W748" i="2" s="1"/>
  <c r="L749" i="2" a="1"/>
  <c r="L749" i="2" s="1"/>
  <c r="K749" i="2" a="1"/>
  <c r="K749" i="2" s="1"/>
  <c r="W751" i="2" a="1"/>
  <c r="W751" i="2" s="1"/>
  <c r="L765" i="2" a="1"/>
  <c r="L765" i="2" s="1"/>
  <c r="K765" i="2" a="1"/>
  <c r="K765" i="2" s="1"/>
  <c r="W767" i="2" a="1"/>
  <c r="W767" i="2" s="1"/>
  <c r="W749" i="2" a="1"/>
  <c r="W749" i="2" s="1"/>
  <c r="L763" i="2" a="1"/>
  <c r="L763" i="2" s="1"/>
  <c r="K763" i="2" a="1"/>
  <c r="K763" i="2" s="1"/>
  <c r="W765" i="2" a="1"/>
  <c r="W765" i="2" s="1"/>
  <c r="L781" i="2" a="1"/>
  <c r="L781" i="2" s="1"/>
  <c r="J781" i="2"/>
  <c r="R781" i="2" s="1"/>
  <c r="W781" i="2" s="1" a="1"/>
  <c r="W781" i="2" s="1"/>
  <c r="K781" i="2" a="1"/>
  <c r="K781" i="2" s="1"/>
  <c r="L789" i="2" a="1"/>
  <c r="L789" i="2" s="1"/>
  <c r="J789" i="2"/>
  <c r="R789" i="2" s="1"/>
  <c r="W789" i="2" s="1" a="1"/>
  <c r="W789" i="2" s="1"/>
  <c r="K789" i="2" a="1"/>
  <c r="K789" i="2" s="1"/>
  <c r="L797" i="2" a="1"/>
  <c r="L797" i="2" s="1"/>
  <c r="J797" i="2"/>
  <c r="R797" i="2" s="1"/>
  <c r="W797" i="2" s="1" a="1"/>
  <c r="W797" i="2" s="1"/>
  <c r="K797" i="2" a="1"/>
  <c r="K797" i="2" s="1"/>
  <c r="L805" i="2" a="1"/>
  <c r="L805" i="2" s="1"/>
  <c r="J805" i="2"/>
  <c r="R805" i="2" s="1"/>
  <c r="W805" i="2" s="1" a="1"/>
  <c r="W805" i="2" s="1"/>
  <c r="K805" i="2" a="1"/>
  <c r="K805" i="2" s="1"/>
  <c r="L813" i="2" a="1"/>
  <c r="L813" i="2" s="1"/>
  <c r="J813" i="2"/>
  <c r="R813" i="2" s="1"/>
  <c r="W813" i="2" s="1" a="1"/>
  <c r="W813" i="2" s="1"/>
  <c r="K813" i="2" a="1"/>
  <c r="K813" i="2" s="1"/>
  <c r="L821" i="2" a="1"/>
  <c r="L821" i="2" s="1"/>
  <c r="J821" i="2"/>
  <c r="R821" i="2" s="1"/>
  <c r="W821" i="2" s="1" a="1"/>
  <c r="W821" i="2" s="1"/>
  <c r="K821" i="2" a="1"/>
  <c r="K821" i="2" s="1"/>
  <c r="L829" i="2" a="1"/>
  <c r="L829" i="2" s="1"/>
  <c r="J829" i="2"/>
  <c r="R829" i="2" s="1"/>
  <c r="W829" i="2" s="1" a="1"/>
  <c r="W829" i="2" s="1"/>
  <c r="K829" i="2" a="1"/>
  <c r="K829" i="2" s="1"/>
  <c r="L681" i="2" a="1"/>
  <c r="L681" i="2" s="1"/>
  <c r="L692" i="2" a="1"/>
  <c r="L692" i="2" s="1"/>
  <c r="L697" i="2" a="1"/>
  <c r="L697" i="2" s="1"/>
  <c r="L708" i="2" a="1"/>
  <c r="L708" i="2" s="1"/>
  <c r="L714" i="2" a="1"/>
  <c r="L714" i="2" s="1"/>
  <c r="L716" i="2" a="1"/>
  <c r="L716" i="2" s="1"/>
  <c r="L718" i="2" a="1"/>
  <c r="L718" i="2" s="1"/>
  <c r="L720" i="2" a="1"/>
  <c r="L720" i="2" s="1"/>
  <c r="L722" i="2" a="1"/>
  <c r="L722" i="2" s="1"/>
  <c r="L724" i="2" a="1"/>
  <c r="L724" i="2" s="1"/>
  <c r="L726" i="2" a="1"/>
  <c r="L726" i="2" s="1"/>
  <c r="L728" i="2" a="1"/>
  <c r="L728" i="2" s="1"/>
  <c r="L730" i="2" a="1"/>
  <c r="L730" i="2" s="1"/>
  <c r="L732" i="2" a="1"/>
  <c r="L732" i="2" s="1"/>
  <c r="L734" i="2" a="1"/>
  <c r="L734" i="2" s="1"/>
  <c r="L736" i="2" a="1"/>
  <c r="L736" i="2" s="1"/>
  <c r="L738" i="2" a="1"/>
  <c r="L738" i="2" s="1"/>
  <c r="L740" i="2" a="1"/>
  <c r="L740" i="2" s="1"/>
  <c r="L742" i="2" a="1"/>
  <c r="L742" i="2" s="1"/>
  <c r="L744" i="2" a="1"/>
  <c r="L744" i="2" s="1"/>
  <c r="L746" i="2" a="1"/>
  <c r="L746" i="2" s="1"/>
  <c r="L748" i="2" a="1"/>
  <c r="L748" i="2" s="1"/>
  <c r="L761" i="2" a="1"/>
  <c r="L761" i="2" s="1"/>
  <c r="K761" i="2" a="1"/>
  <c r="K761" i="2" s="1"/>
  <c r="J763" i="2"/>
  <c r="R763" i="2" s="1"/>
  <c r="W763" i="2" s="1" a="1"/>
  <c r="W763" i="2" s="1"/>
  <c r="J773" i="2"/>
  <c r="R773" i="2" s="1"/>
  <c r="W773" i="2" s="1" a="1"/>
  <c r="W773" i="2" s="1"/>
  <c r="K773" i="2" a="1"/>
  <c r="K773" i="2" s="1"/>
  <c r="L759" i="2" a="1"/>
  <c r="L759" i="2" s="1"/>
  <c r="K759" i="2" a="1"/>
  <c r="K759" i="2" s="1"/>
  <c r="L770" i="2" a="1"/>
  <c r="L770" i="2" s="1"/>
  <c r="L772" i="2" a="1"/>
  <c r="L772" i="2" s="1"/>
  <c r="K769" i="2" a="1"/>
  <c r="K769" i="2" s="1"/>
  <c r="J750" i="2"/>
  <c r="R750" i="2" s="1"/>
  <c r="W750" i="2" s="1" a="1"/>
  <c r="W750" i="2" s="1"/>
  <c r="J752" i="2"/>
  <c r="R752" i="2" s="1"/>
  <c r="W752" i="2" s="1" a="1"/>
  <c r="W752" i="2" s="1"/>
  <c r="J754" i="2"/>
  <c r="R754" i="2" s="1"/>
  <c r="W754" i="2" s="1" a="1"/>
  <c r="W754" i="2" s="1"/>
  <c r="J756" i="2"/>
  <c r="R756" i="2" s="1"/>
  <c r="W756" i="2" s="1" a="1"/>
  <c r="W756" i="2" s="1"/>
  <c r="J758" i="2"/>
  <c r="R758" i="2" s="1"/>
  <c r="W758" i="2" s="1" a="1"/>
  <c r="W758" i="2" s="1"/>
  <c r="J760" i="2"/>
  <c r="R760" i="2" s="1"/>
  <c r="W760" i="2" s="1" a="1"/>
  <c r="W760" i="2" s="1"/>
  <c r="J762" i="2"/>
  <c r="R762" i="2" s="1"/>
  <c r="W762" i="2" s="1" a="1"/>
  <c r="W762" i="2" s="1"/>
  <c r="J764" i="2"/>
  <c r="R764" i="2" s="1"/>
  <c r="W764" i="2" s="1" a="1"/>
  <c r="W764" i="2" s="1"/>
  <c r="J766" i="2"/>
  <c r="R766" i="2" s="1"/>
  <c r="W766" i="2" s="1" a="1"/>
  <c r="W766" i="2" s="1"/>
  <c r="J768" i="2"/>
  <c r="R768" i="2" s="1"/>
  <c r="W768" i="2" s="1" a="1"/>
  <c r="W768" i="2" s="1"/>
  <c r="J770" i="2"/>
  <c r="R770" i="2" s="1"/>
  <c r="W770" i="2" s="1" a="1"/>
  <c r="W770" i="2" s="1"/>
  <c r="J772" i="2"/>
  <c r="R772" i="2" s="1"/>
  <c r="W772" i="2" s="1" a="1"/>
  <c r="W772" i="2" s="1"/>
  <c r="K775" i="2" a="1"/>
  <c r="K775" i="2" s="1"/>
  <c r="L779" i="2" a="1"/>
  <c r="L779" i="2" s="1"/>
  <c r="J779" i="2"/>
  <c r="R779" i="2" s="1"/>
  <c r="W779" i="2" s="1" a="1"/>
  <c r="W779" i="2" s="1"/>
  <c r="L783" i="2" a="1"/>
  <c r="L783" i="2" s="1"/>
  <c r="J783" i="2"/>
  <c r="R783" i="2" s="1"/>
  <c r="W783" i="2" s="1" a="1"/>
  <c r="W783" i="2" s="1"/>
  <c r="L787" i="2" a="1"/>
  <c r="L787" i="2" s="1"/>
  <c r="J787" i="2"/>
  <c r="R787" i="2" s="1"/>
  <c r="W787" i="2" s="1" a="1"/>
  <c r="W787" i="2" s="1"/>
  <c r="L791" i="2" a="1"/>
  <c r="L791" i="2" s="1"/>
  <c r="J791" i="2"/>
  <c r="R791" i="2" s="1"/>
  <c r="W791" i="2" s="1" a="1"/>
  <c r="W791" i="2" s="1"/>
  <c r="L795" i="2" a="1"/>
  <c r="L795" i="2" s="1"/>
  <c r="J795" i="2"/>
  <c r="R795" i="2" s="1"/>
  <c r="W795" i="2" s="1" a="1"/>
  <c r="W795" i="2" s="1"/>
  <c r="L799" i="2" a="1"/>
  <c r="L799" i="2" s="1"/>
  <c r="J799" i="2"/>
  <c r="R799" i="2" s="1"/>
  <c r="W799" i="2" s="1" a="1"/>
  <c r="W799" i="2" s="1"/>
  <c r="L803" i="2" a="1"/>
  <c r="L803" i="2" s="1"/>
  <c r="J803" i="2"/>
  <c r="R803" i="2" s="1"/>
  <c r="W803" i="2" s="1" a="1"/>
  <c r="W803" i="2" s="1"/>
  <c r="L807" i="2" a="1"/>
  <c r="L807" i="2" s="1"/>
  <c r="J807" i="2"/>
  <c r="R807" i="2" s="1"/>
  <c r="W807" i="2" s="1" a="1"/>
  <c r="W807" i="2" s="1"/>
  <c r="L811" i="2" a="1"/>
  <c r="L811" i="2" s="1"/>
  <c r="J811" i="2"/>
  <c r="R811" i="2" s="1"/>
  <c r="W811" i="2" s="1" a="1"/>
  <c r="W811" i="2" s="1"/>
  <c r="L815" i="2" a="1"/>
  <c r="L815" i="2" s="1"/>
  <c r="J815" i="2"/>
  <c r="R815" i="2" s="1"/>
  <c r="W815" i="2" s="1" a="1"/>
  <c r="W815" i="2" s="1"/>
  <c r="L819" i="2" a="1"/>
  <c r="L819" i="2" s="1"/>
  <c r="J819" i="2"/>
  <c r="R819" i="2" s="1"/>
  <c r="W819" i="2" s="1" a="1"/>
  <c r="W819" i="2" s="1"/>
  <c r="L823" i="2" a="1"/>
  <c r="L823" i="2" s="1"/>
  <c r="J823" i="2"/>
  <c r="R823" i="2" s="1"/>
  <c r="W823" i="2" s="1" a="1"/>
  <c r="W823" i="2" s="1"/>
  <c r="L827" i="2" a="1"/>
  <c r="L827" i="2" s="1"/>
  <c r="J827" i="2"/>
  <c r="R827" i="2" s="1"/>
  <c r="W827" i="2" s="1" a="1"/>
  <c r="W827" i="2" s="1"/>
  <c r="L831" i="2" a="1"/>
  <c r="L831" i="2" s="1"/>
  <c r="J831" i="2"/>
  <c r="R831" i="2" s="1"/>
  <c r="W831" i="2" s="1" a="1"/>
  <c r="W831" i="2" s="1"/>
  <c r="L835" i="2" a="1"/>
  <c r="L835" i="2" s="1"/>
  <c r="J835" i="2"/>
  <c r="R835" i="2" s="1"/>
  <c r="W835" i="2" s="1" a="1"/>
  <c r="W835" i="2" s="1"/>
  <c r="K774" i="2" a="1"/>
  <c r="K774" i="2" s="1"/>
  <c r="J774" i="2"/>
  <c r="R774" i="2" s="1"/>
  <c r="W774" i="2" s="1" a="1"/>
  <c r="W774" i="2" s="1"/>
  <c r="L775" i="2" a="1"/>
  <c r="L775" i="2" s="1"/>
  <c r="L878" i="2" a="1"/>
  <c r="L878" i="2" s="1"/>
  <c r="K878" i="2" a="1"/>
  <c r="K878" i="2" s="1"/>
  <c r="J878" i="2"/>
  <c r="R878" i="2" s="1"/>
  <c r="W878" i="2" s="1" a="1"/>
  <c r="W878" i="2" s="1"/>
  <c r="L894" i="2" a="1"/>
  <c r="L894" i="2" s="1"/>
  <c r="K894" i="2" a="1"/>
  <c r="K894" i="2" s="1"/>
  <c r="J894" i="2"/>
  <c r="R894" i="2" s="1"/>
  <c r="W894" i="2" s="1" a="1"/>
  <c r="W894" i="2" s="1"/>
  <c r="L910" i="2" a="1"/>
  <c r="L910" i="2" s="1"/>
  <c r="K910" i="2" a="1"/>
  <c r="K910" i="2" s="1"/>
  <c r="J910" i="2"/>
  <c r="R910" i="2" s="1"/>
  <c r="W910" i="2" s="1" a="1"/>
  <c r="W910" i="2" s="1"/>
  <c r="L922" i="2" a="1"/>
  <c r="L922" i="2" s="1"/>
  <c r="K922" i="2" a="1"/>
  <c r="K922" i="2" s="1"/>
  <c r="J922" i="2"/>
  <c r="R922" i="2" s="1"/>
  <c r="W922" i="2" s="1" a="1"/>
  <c r="W922" i="2" s="1"/>
  <c r="L938" i="2" a="1"/>
  <c r="L938" i="2" s="1"/>
  <c r="K938" i="2" a="1"/>
  <c r="K938" i="2" s="1"/>
  <c r="J938" i="2"/>
  <c r="R938" i="2" s="1"/>
  <c r="W938" i="2" s="1" a="1"/>
  <c r="W938" i="2" s="1"/>
  <c r="L892" i="2" a="1"/>
  <c r="L892" i="2" s="1"/>
  <c r="K892" i="2" a="1"/>
  <c r="K892" i="2" s="1"/>
  <c r="J892" i="2"/>
  <c r="R892" i="2" s="1"/>
  <c r="W892" i="2" s="1" a="1"/>
  <c r="W892" i="2" s="1"/>
  <c r="L908" i="2" a="1"/>
  <c r="L908" i="2" s="1"/>
  <c r="K908" i="2" a="1"/>
  <c r="K908" i="2" s="1"/>
  <c r="J908" i="2"/>
  <c r="R908" i="2" s="1"/>
  <c r="W908" i="2" s="1" a="1"/>
  <c r="W908" i="2" s="1"/>
  <c r="L932" i="2" a="1"/>
  <c r="L932" i="2" s="1"/>
  <c r="K932" i="2" a="1"/>
  <c r="K932" i="2" s="1"/>
  <c r="J932" i="2"/>
  <c r="R932" i="2" s="1"/>
  <c r="W932" i="2" s="1" a="1"/>
  <c r="W932" i="2" s="1"/>
  <c r="L1016" i="2" a="1"/>
  <c r="L1016" i="2" s="1"/>
  <c r="K1016" i="2" a="1"/>
  <c r="K1016" i="2" s="1"/>
  <c r="J1016" i="2"/>
  <c r="R1016" i="2" s="1"/>
  <c r="W1016" i="2" s="1" a="1"/>
  <c r="W1016" i="2" s="1"/>
  <c r="J837" i="2"/>
  <c r="R837" i="2" s="1"/>
  <c r="W837" i="2" s="1" a="1"/>
  <c r="W837" i="2" s="1"/>
  <c r="J839" i="2"/>
  <c r="R839" i="2" s="1"/>
  <c r="W839" i="2" s="1" a="1"/>
  <c r="W839" i="2" s="1"/>
  <c r="J841" i="2"/>
  <c r="R841" i="2" s="1"/>
  <c r="W841" i="2" s="1" a="1"/>
  <c r="W841" i="2" s="1"/>
  <c r="J843" i="2"/>
  <c r="R843" i="2" s="1"/>
  <c r="W843" i="2" s="1" a="1"/>
  <c r="W843" i="2" s="1"/>
  <c r="J845" i="2"/>
  <c r="R845" i="2" s="1"/>
  <c r="W845" i="2" s="1" a="1"/>
  <c r="W845" i="2" s="1"/>
  <c r="J847" i="2"/>
  <c r="R847" i="2" s="1"/>
  <c r="W847" i="2" s="1" a="1"/>
  <c r="W847" i="2" s="1"/>
  <c r="J849" i="2"/>
  <c r="R849" i="2" s="1"/>
  <c r="W849" i="2" s="1" a="1"/>
  <c r="W849" i="2" s="1"/>
  <c r="J851" i="2"/>
  <c r="R851" i="2" s="1"/>
  <c r="W851" i="2" s="1" a="1"/>
  <c r="W851" i="2" s="1"/>
  <c r="J853" i="2"/>
  <c r="R853" i="2" s="1"/>
  <c r="W853" i="2" s="1" a="1"/>
  <c r="W853" i="2" s="1"/>
  <c r="J855" i="2"/>
  <c r="R855" i="2" s="1"/>
  <c r="W855" i="2" s="1" a="1"/>
  <c r="W855" i="2" s="1"/>
  <c r="J857" i="2"/>
  <c r="R857" i="2" s="1"/>
  <c r="W857" i="2" s="1" a="1"/>
  <c r="W857" i="2" s="1"/>
  <c r="J859" i="2"/>
  <c r="R859" i="2" s="1"/>
  <c r="W859" i="2" s="1" a="1"/>
  <c r="W859" i="2" s="1"/>
  <c r="J861" i="2"/>
  <c r="R861" i="2" s="1"/>
  <c r="W861" i="2" s="1" a="1"/>
  <c r="W861" i="2" s="1"/>
  <c r="J863" i="2"/>
  <c r="R863" i="2" s="1"/>
  <c r="W863" i="2" s="1" a="1"/>
  <c r="W863" i="2" s="1"/>
  <c r="J865" i="2"/>
  <c r="R865" i="2" s="1"/>
  <c r="W865" i="2" s="1" a="1"/>
  <c r="W865" i="2" s="1"/>
  <c r="J867" i="2"/>
  <c r="R867" i="2" s="1"/>
  <c r="W867" i="2" s="1" a="1"/>
  <c r="W867" i="2" s="1"/>
  <c r="J869" i="2"/>
  <c r="R869" i="2" s="1"/>
  <c r="W869" i="2" s="1" a="1"/>
  <c r="W869" i="2" s="1"/>
  <c r="J871" i="2"/>
  <c r="R871" i="2" s="1"/>
  <c r="W871" i="2" s="1" a="1"/>
  <c r="W871" i="2" s="1"/>
  <c r="J873" i="2"/>
  <c r="R873" i="2" s="1"/>
  <c r="W873" i="2" s="1" a="1"/>
  <c r="W873" i="2" s="1"/>
  <c r="L880" i="2" a="1"/>
  <c r="L880" i="2" s="1"/>
  <c r="K880" i="2" a="1"/>
  <c r="K880" i="2" s="1"/>
  <c r="J880" i="2"/>
  <c r="R880" i="2" s="1"/>
  <c r="W880" i="2" s="1" a="1"/>
  <c r="W880" i="2" s="1"/>
  <c r="L890" i="2" a="1"/>
  <c r="L890" i="2" s="1"/>
  <c r="K890" i="2" a="1"/>
  <c r="K890" i="2" s="1"/>
  <c r="J890" i="2"/>
  <c r="R890" i="2" s="1"/>
  <c r="W890" i="2" s="1" a="1"/>
  <c r="W890" i="2" s="1"/>
  <c r="L906" i="2" a="1"/>
  <c r="L906" i="2" s="1"/>
  <c r="K906" i="2" a="1"/>
  <c r="K906" i="2" s="1"/>
  <c r="J906" i="2"/>
  <c r="R906" i="2" s="1"/>
  <c r="W906" i="2" s="1" a="1"/>
  <c r="W906" i="2" s="1"/>
  <c r="L926" i="2" a="1"/>
  <c r="L926" i="2" s="1"/>
  <c r="K926" i="2" a="1"/>
  <c r="K926" i="2" s="1"/>
  <c r="J926" i="2"/>
  <c r="R926" i="2" s="1"/>
  <c r="W926" i="2" s="1" a="1"/>
  <c r="W926" i="2" s="1"/>
  <c r="L942" i="2" a="1"/>
  <c r="L942" i="2" s="1"/>
  <c r="K942" i="2" a="1"/>
  <c r="K942" i="2" s="1"/>
  <c r="J942" i="2"/>
  <c r="R942" i="2" s="1"/>
  <c r="W942" i="2" s="1" a="1"/>
  <c r="W942" i="2" s="1"/>
  <c r="L1000" i="2" a="1"/>
  <c r="L1000" i="2" s="1"/>
  <c r="K1000" i="2" a="1"/>
  <c r="K1000" i="2" s="1"/>
  <c r="J1000" i="2"/>
  <c r="R1000" i="2" s="1"/>
  <c r="W1000" i="2" s="1" a="1"/>
  <c r="W1000" i="2" s="1"/>
  <c r="L1032" i="2" a="1"/>
  <c r="L1032" i="2" s="1"/>
  <c r="K1032" i="2" a="1"/>
  <c r="K1032" i="2" s="1"/>
  <c r="J1032" i="2"/>
  <c r="R1032" i="2" s="1"/>
  <c r="W1032" i="2" s="1" a="1"/>
  <c r="W1032" i="2" s="1"/>
  <c r="K843" i="2" a="1"/>
  <c r="K843" i="2" s="1"/>
  <c r="K845" i="2" a="1"/>
  <c r="K845" i="2" s="1"/>
  <c r="K847" i="2" a="1"/>
  <c r="K847" i="2" s="1"/>
  <c r="K849" i="2" a="1"/>
  <c r="K849" i="2" s="1"/>
  <c r="K851" i="2" a="1"/>
  <c r="K851" i="2" s="1"/>
  <c r="K853" i="2" a="1"/>
  <c r="K853" i="2" s="1"/>
  <c r="K855" i="2" a="1"/>
  <c r="K855" i="2" s="1"/>
  <c r="K857" i="2" a="1"/>
  <c r="K857" i="2" s="1"/>
  <c r="K859" i="2" a="1"/>
  <c r="K859" i="2" s="1"/>
  <c r="K861" i="2" a="1"/>
  <c r="K861" i="2" s="1"/>
  <c r="K863" i="2" a="1"/>
  <c r="K863" i="2" s="1"/>
  <c r="K865" i="2" a="1"/>
  <c r="K865" i="2" s="1"/>
  <c r="K867" i="2" a="1"/>
  <c r="K867" i="2" s="1"/>
  <c r="K869" i="2" a="1"/>
  <c r="K869" i="2" s="1"/>
  <c r="K871" i="2" a="1"/>
  <c r="K871" i="2" s="1"/>
  <c r="K873" i="2" a="1"/>
  <c r="K873" i="2" s="1"/>
  <c r="W881" i="2" a="1"/>
  <c r="W881" i="2" s="1"/>
  <c r="L882" i="2" a="1"/>
  <c r="L882" i="2" s="1"/>
  <c r="K882" i="2" a="1"/>
  <c r="K882" i="2" s="1"/>
  <c r="J882" i="2"/>
  <c r="R882" i="2" s="1"/>
  <c r="W882" i="2" s="1" a="1"/>
  <c r="W882" i="2" s="1"/>
  <c r="L884" i="2" a="1"/>
  <c r="L884" i="2" s="1"/>
  <c r="K884" i="2" a="1"/>
  <c r="K884" i="2" s="1"/>
  <c r="J884" i="2"/>
  <c r="R884" i="2" s="1"/>
  <c r="W884" i="2" s="1" a="1"/>
  <c r="W884" i="2" s="1"/>
  <c r="W885" i="2" a="1"/>
  <c r="W885" i="2" s="1"/>
  <c r="L886" i="2" a="1"/>
  <c r="L886" i="2" s="1"/>
  <c r="K886" i="2" a="1"/>
  <c r="K886" i="2" s="1"/>
  <c r="J886" i="2"/>
  <c r="R886" i="2" s="1"/>
  <c r="W886" i="2" s="1" a="1"/>
  <c r="W886" i="2" s="1"/>
  <c r="L888" i="2" a="1"/>
  <c r="L888" i="2" s="1"/>
  <c r="K888" i="2" a="1"/>
  <c r="K888" i="2" s="1"/>
  <c r="J888" i="2"/>
  <c r="R888" i="2" s="1"/>
  <c r="W888" i="2" s="1" a="1"/>
  <c r="W888" i="2" s="1"/>
  <c r="L904" i="2" a="1"/>
  <c r="L904" i="2" s="1"/>
  <c r="K904" i="2" a="1"/>
  <c r="K904" i="2" s="1"/>
  <c r="J904" i="2"/>
  <c r="R904" i="2" s="1"/>
  <c r="W904" i="2" s="1" a="1"/>
  <c r="W904" i="2" s="1"/>
  <c r="L920" i="2" a="1"/>
  <c r="L920" i="2" s="1"/>
  <c r="K920" i="2" a="1"/>
  <c r="K920" i="2" s="1"/>
  <c r="J920" i="2"/>
  <c r="R920" i="2" s="1"/>
  <c r="W920" i="2" s="1" a="1"/>
  <c r="W920" i="2" s="1"/>
  <c r="L936" i="2" a="1"/>
  <c r="L936" i="2" s="1"/>
  <c r="K936" i="2" a="1"/>
  <c r="K936" i="2" s="1"/>
  <c r="J936" i="2"/>
  <c r="R936" i="2" s="1"/>
  <c r="W936" i="2" s="1" a="1"/>
  <c r="W936" i="2" s="1"/>
  <c r="W957" i="2" a="1"/>
  <c r="W957" i="2" s="1"/>
  <c r="L874" i="2" a="1"/>
  <c r="L874" i="2" s="1"/>
  <c r="K874" i="2" a="1"/>
  <c r="K874" i="2" s="1"/>
  <c r="J874" i="2"/>
  <c r="R874" i="2" s="1"/>
  <c r="W874" i="2" s="1" a="1"/>
  <c r="W874" i="2" s="1"/>
  <c r="L902" i="2" a="1"/>
  <c r="L902" i="2" s="1"/>
  <c r="K902" i="2" a="1"/>
  <c r="K902" i="2" s="1"/>
  <c r="J902" i="2"/>
  <c r="R902" i="2" s="1"/>
  <c r="W902" i="2" s="1" a="1"/>
  <c r="W902" i="2" s="1"/>
  <c r="W903" i="2" a="1"/>
  <c r="W903" i="2" s="1"/>
  <c r="L918" i="2" a="1"/>
  <c r="L918" i="2" s="1"/>
  <c r="K918" i="2" a="1"/>
  <c r="K918" i="2" s="1"/>
  <c r="J918" i="2"/>
  <c r="R918" i="2" s="1"/>
  <c r="W918" i="2" s="1" a="1"/>
  <c r="W918" i="2" s="1"/>
  <c r="L930" i="2" a="1"/>
  <c r="L930" i="2" s="1"/>
  <c r="K930" i="2" a="1"/>
  <c r="K930" i="2" s="1"/>
  <c r="J930" i="2"/>
  <c r="R930" i="2" s="1"/>
  <c r="W930" i="2" s="1" a="1"/>
  <c r="W930" i="2" s="1"/>
  <c r="L900" i="2" a="1"/>
  <c r="L900" i="2" s="1"/>
  <c r="K900" i="2" a="1"/>
  <c r="K900" i="2" s="1"/>
  <c r="J900" i="2"/>
  <c r="R900" i="2" s="1"/>
  <c r="W900" i="2" s="1" a="1"/>
  <c r="W900" i="2" s="1"/>
  <c r="L916" i="2" a="1"/>
  <c r="L916" i="2" s="1"/>
  <c r="K916" i="2" a="1"/>
  <c r="K916" i="2" s="1"/>
  <c r="J916" i="2"/>
  <c r="R916" i="2" s="1"/>
  <c r="W916" i="2" s="1" a="1"/>
  <c r="W916" i="2" s="1"/>
  <c r="L924" i="2" a="1"/>
  <c r="L924" i="2" s="1"/>
  <c r="K924" i="2" a="1"/>
  <c r="K924" i="2" s="1"/>
  <c r="J924" i="2"/>
  <c r="R924" i="2" s="1"/>
  <c r="W924" i="2" s="1" a="1"/>
  <c r="W924" i="2" s="1"/>
  <c r="L940" i="2" a="1"/>
  <c r="L940" i="2" s="1"/>
  <c r="K940" i="2" a="1"/>
  <c r="K940" i="2" s="1"/>
  <c r="J940" i="2"/>
  <c r="R940" i="2" s="1"/>
  <c r="W940" i="2" s="1" a="1"/>
  <c r="W940" i="2" s="1"/>
  <c r="W1011" i="2" a="1"/>
  <c r="W1011" i="2" s="1"/>
  <c r="J776" i="2"/>
  <c r="R776" i="2" s="1"/>
  <c r="W776" i="2" s="1" a="1"/>
  <c r="W776" i="2" s="1"/>
  <c r="J778" i="2"/>
  <c r="R778" i="2" s="1"/>
  <c r="W778" i="2" s="1" a="1"/>
  <c r="W778" i="2" s="1"/>
  <c r="J780" i="2"/>
  <c r="R780" i="2" s="1"/>
  <c r="W780" i="2" s="1" a="1"/>
  <c r="W780" i="2" s="1"/>
  <c r="J782" i="2"/>
  <c r="R782" i="2" s="1"/>
  <c r="W782" i="2" s="1" a="1"/>
  <c r="W782" i="2" s="1"/>
  <c r="J784" i="2"/>
  <c r="R784" i="2" s="1"/>
  <c r="W784" i="2" s="1" a="1"/>
  <c r="W784" i="2" s="1"/>
  <c r="J786" i="2"/>
  <c r="R786" i="2" s="1"/>
  <c r="W786" i="2" s="1" a="1"/>
  <c r="W786" i="2" s="1"/>
  <c r="J788" i="2"/>
  <c r="R788" i="2" s="1"/>
  <c r="W788" i="2" s="1" a="1"/>
  <c r="W788" i="2" s="1"/>
  <c r="J790" i="2"/>
  <c r="R790" i="2" s="1"/>
  <c r="W790" i="2" s="1" a="1"/>
  <c r="W790" i="2" s="1"/>
  <c r="J792" i="2"/>
  <c r="R792" i="2" s="1"/>
  <c r="W792" i="2" s="1" a="1"/>
  <c r="W792" i="2" s="1"/>
  <c r="J794" i="2"/>
  <c r="R794" i="2" s="1"/>
  <c r="W794" i="2" s="1" a="1"/>
  <c r="W794" i="2" s="1"/>
  <c r="J796" i="2"/>
  <c r="R796" i="2" s="1"/>
  <c r="W796" i="2" s="1" a="1"/>
  <c r="W796" i="2" s="1"/>
  <c r="J798" i="2"/>
  <c r="R798" i="2" s="1"/>
  <c r="W798" i="2" s="1" a="1"/>
  <c r="W798" i="2" s="1"/>
  <c r="J800" i="2"/>
  <c r="R800" i="2" s="1"/>
  <c r="W800" i="2" s="1" a="1"/>
  <c r="W800" i="2" s="1"/>
  <c r="J802" i="2"/>
  <c r="R802" i="2" s="1"/>
  <c r="W802" i="2" s="1" a="1"/>
  <c r="W802" i="2" s="1"/>
  <c r="J804" i="2"/>
  <c r="R804" i="2" s="1"/>
  <c r="W804" i="2" s="1" a="1"/>
  <c r="W804" i="2" s="1"/>
  <c r="J806" i="2"/>
  <c r="R806" i="2" s="1"/>
  <c r="W806" i="2" s="1" a="1"/>
  <c r="W806" i="2" s="1"/>
  <c r="J808" i="2"/>
  <c r="R808" i="2" s="1"/>
  <c r="W808" i="2" s="1" a="1"/>
  <c r="W808" i="2" s="1"/>
  <c r="J810" i="2"/>
  <c r="R810" i="2" s="1"/>
  <c r="W810" i="2" s="1" a="1"/>
  <c r="W810" i="2" s="1"/>
  <c r="J812" i="2"/>
  <c r="R812" i="2" s="1"/>
  <c r="W812" i="2" s="1" a="1"/>
  <c r="W812" i="2" s="1"/>
  <c r="J814" i="2"/>
  <c r="R814" i="2" s="1"/>
  <c r="W814" i="2" s="1" a="1"/>
  <c r="W814" i="2" s="1"/>
  <c r="J816" i="2"/>
  <c r="R816" i="2" s="1"/>
  <c r="W816" i="2" s="1" a="1"/>
  <c r="W816" i="2" s="1"/>
  <c r="J818" i="2"/>
  <c r="R818" i="2" s="1"/>
  <c r="W818" i="2" s="1" a="1"/>
  <c r="W818" i="2" s="1"/>
  <c r="J820" i="2"/>
  <c r="R820" i="2" s="1"/>
  <c r="W820" i="2" s="1" a="1"/>
  <c r="W820" i="2" s="1"/>
  <c r="J822" i="2"/>
  <c r="R822" i="2" s="1"/>
  <c r="W822" i="2" s="1" a="1"/>
  <c r="W822" i="2" s="1"/>
  <c r="J824" i="2"/>
  <c r="R824" i="2" s="1"/>
  <c r="W824" i="2" s="1" a="1"/>
  <c r="W824" i="2" s="1"/>
  <c r="J826" i="2"/>
  <c r="R826" i="2" s="1"/>
  <c r="W826" i="2" s="1" a="1"/>
  <c r="W826" i="2" s="1"/>
  <c r="J828" i="2"/>
  <c r="R828" i="2" s="1"/>
  <c r="W828" i="2" s="1" a="1"/>
  <c r="W828" i="2" s="1"/>
  <c r="J830" i="2"/>
  <c r="R830" i="2" s="1"/>
  <c r="W830" i="2" s="1" a="1"/>
  <c r="W830" i="2" s="1"/>
  <c r="J832" i="2"/>
  <c r="R832" i="2" s="1"/>
  <c r="W832" i="2" s="1" a="1"/>
  <c r="W832" i="2" s="1"/>
  <c r="J834" i="2"/>
  <c r="R834" i="2" s="1"/>
  <c r="W834" i="2" s="1" a="1"/>
  <c r="W834" i="2" s="1"/>
  <c r="J836" i="2"/>
  <c r="R836" i="2" s="1"/>
  <c r="W836" i="2" s="1" a="1"/>
  <c r="W836" i="2" s="1"/>
  <c r="J838" i="2"/>
  <c r="R838" i="2" s="1"/>
  <c r="W838" i="2" s="1" a="1"/>
  <c r="W838" i="2" s="1"/>
  <c r="J840" i="2"/>
  <c r="R840" i="2" s="1"/>
  <c r="W840" i="2" s="1" a="1"/>
  <c r="W840" i="2" s="1"/>
  <c r="J842" i="2"/>
  <c r="R842" i="2" s="1"/>
  <c r="W842" i="2" s="1" a="1"/>
  <c r="W842" i="2" s="1"/>
  <c r="J844" i="2"/>
  <c r="R844" i="2" s="1"/>
  <c r="W844" i="2" s="1" a="1"/>
  <c r="W844" i="2" s="1"/>
  <c r="J846" i="2"/>
  <c r="R846" i="2" s="1"/>
  <c r="W846" i="2" s="1" a="1"/>
  <c r="W846" i="2" s="1"/>
  <c r="J848" i="2"/>
  <c r="R848" i="2" s="1"/>
  <c r="W848" i="2" s="1" a="1"/>
  <c r="W848" i="2" s="1"/>
  <c r="J850" i="2"/>
  <c r="R850" i="2" s="1"/>
  <c r="W850" i="2" s="1" a="1"/>
  <c r="W850" i="2" s="1"/>
  <c r="J852" i="2"/>
  <c r="R852" i="2" s="1"/>
  <c r="W852" i="2" s="1" a="1"/>
  <c r="W852" i="2" s="1"/>
  <c r="J854" i="2"/>
  <c r="R854" i="2" s="1"/>
  <c r="W854" i="2" s="1" a="1"/>
  <c r="W854" i="2" s="1"/>
  <c r="J856" i="2"/>
  <c r="R856" i="2" s="1"/>
  <c r="W856" i="2" s="1" a="1"/>
  <c r="W856" i="2" s="1"/>
  <c r="J858" i="2"/>
  <c r="R858" i="2" s="1"/>
  <c r="W858" i="2" s="1" a="1"/>
  <c r="W858" i="2" s="1"/>
  <c r="J860" i="2"/>
  <c r="R860" i="2" s="1"/>
  <c r="W860" i="2" s="1" a="1"/>
  <c r="W860" i="2" s="1"/>
  <c r="J862" i="2"/>
  <c r="R862" i="2" s="1"/>
  <c r="W862" i="2" s="1" a="1"/>
  <c r="W862" i="2" s="1"/>
  <c r="J864" i="2"/>
  <c r="R864" i="2" s="1"/>
  <c r="W864" i="2" s="1" a="1"/>
  <c r="W864" i="2" s="1"/>
  <c r="J866" i="2"/>
  <c r="R866" i="2" s="1"/>
  <c r="W866" i="2" s="1" a="1"/>
  <c r="W866" i="2" s="1"/>
  <c r="J868" i="2"/>
  <c r="R868" i="2" s="1"/>
  <c r="W868" i="2" s="1" a="1"/>
  <c r="W868" i="2" s="1"/>
  <c r="J870" i="2"/>
  <c r="R870" i="2" s="1"/>
  <c r="W870" i="2" s="1" a="1"/>
  <c r="W870" i="2" s="1"/>
  <c r="J872" i="2"/>
  <c r="R872" i="2" s="1"/>
  <c r="W872" i="2" s="1" a="1"/>
  <c r="W872" i="2" s="1"/>
  <c r="L876" i="2" a="1"/>
  <c r="L876" i="2" s="1"/>
  <c r="K876" i="2" a="1"/>
  <c r="K876" i="2" s="1"/>
  <c r="J876" i="2"/>
  <c r="R876" i="2" s="1"/>
  <c r="W876" i="2" s="1" a="1"/>
  <c r="W876" i="2" s="1"/>
  <c r="L898" i="2" a="1"/>
  <c r="L898" i="2" s="1"/>
  <c r="K898" i="2" a="1"/>
  <c r="K898" i="2" s="1"/>
  <c r="J898" i="2"/>
  <c r="R898" i="2" s="1"/>
  <c r="W898" i="2" s="1" a="1"/>
  <c r="W898" i="2" s="1"/>
  <c r="L914" i="2" a="1"/>
  <c r="L914" i="2" s="1"/>
  <c r="K914" i="2" a="1"/>
  <c r="K914" i="2" s="1"/>
  <c r="J914" i="2"/>
  <c r="R914" i="2" s="1"/>
  <c r="W914" i="2" s="1" a="1"/>
  <c r="W914" i="2" s="1"/>
  <c r="L934" i="2" a="1"/>
  <c r="L934" i="2" s="1"/>
  <c r="K934" i="2" a="1"/>
  <c r="K934" i="2" s="1"/>
  <c r="J934" i="2"/>
  <c r="R934" i="2" s="1"/>
  <c r="W934" i="2" s="1" a="1"/>
  <c r="W934" i="2" s="1"/>
  <c r="L896" i="2" a="1"/>
  <c r="L896" i="2" s="1"/>
  <c r="K896" i="2" a="1"/>
  <c r="K896" i="2" s="1"/>
  <c r="J896" i="2"/>
  <c r="R896" i="2" s="1"/>
  <c r="W896" i="2" s="1" a="1"/>
  <c r="W896" i="2" s="1"/>
  <c r="L912" i="2" a="1"/>
  <c r="L912" i="2" s="1"/>
  <c r="K912" i="2" a="1"/>
  <c r="K912" i="2" s="1"/>
  <c r="J912" i="2"/>
  <c r="R912" i="2" s="1"/>
  <c r="W912" i="2" s="1" a="1"/>
  <c r="W912" i="2" s="1"/>
  <c r="L928" i="2" a="1"/>
  <c r="L928" i="2" s="1"/>
  <c r="K928" i="2" a="1"/>
  <c r="K928" i="2" s="1"/>
  <c r="J928" i="2"/>
  <c r="R928" i="2" s="1"/>
  <c r="W928" i="2" s="1" a="1"/>
  <c r="W928" i="2" s="1"/>
  <c r="L1094" i="2" a="1"/>
  <c r="L1094" i="2" s="1"/>
  <c r="J1094" i="2"/>
  <c r="R1094" i="2" s="1"/>
  <c r="W1094" i="2" s="1" a="1"/>
  <c r="W1094" i="2" s="1"/>
  <c r="K994" i="2" a="1"/>
  <c r="K994" i="2" s="1"/>
  <c r="K1010" i="2" a="1"/>
  <c r="K1010" i="2" s="1"/>
  <c r="K1026" i="2" a="1"/>
  <c r="K1026" i="2" s="1"/>
  <c r="J1048" i="2"/>
  <c r="R1048" i="2" s="1"/>
  <c r="W1048" i="2" s="1" a="1"/>
  <c r="W1048" i="2" s="1"/>
  <c r="J1064" i="2"/>
  <c r="R1064" i="2" s="1"/>
  <c r="W1064" i="2" s="1" a="1"/>
  <c r="W1064" i="2" s="1"/>
  <c r="J1080" i="2"/>
  <c r="R1080" i="2" s="1"/>
  <c r="W1080" i="2" s="1" a="1"/>
  <c r="W1080" i="2" s="1"/>
  <c r="L1092" i="2" a="1"/>
  <c r="L1092" i="2" s="1"/>
  <c r="J1092" i="2"/>
  <c r="R1092" i="2" s="1"/>
  <c r="W1092" i="2" s="1" a="1"/>
  <c r="W1092" i="2" s="1"/>
  <c r="K1094" i="2" a="1"/>
  <c r="K1094" i="2" s="1"/>
  <c r="L1132" i="2" a="1"/>
  <c r="L1132" i="2" s="1"/>
  <c r="K1132" i="2" a="1"/>
  <c r="K1132" i="2" s="1"/>
  <c r="J1132" i="2"/>
  <c r="R1132" i="2" s="1"/>
  <c r="W1132" i="2" s="1" a="1"/>
  <c r="W1132" i="2" s="1"/>
  <c r="K1048" i="2" a="1"/>
  <c r="K1048" i="2" s="1"/>
  <c r="K1064" i="2" a="1"/>
  <c r="K1064" i="2" s="1"/>
  <c r="K1080" i="2" a="1"/>
  <c r="K1080" i="2" s="1"/>
  <c r="L1090" i="2" a="1"/>
  <c r="L1090" i="2" s="1"/>
  <c r="J1090" i="2"/>
  <c r="R1090" i="2" s="1"/>
  <c r="W1090" i="2" s="1" a="1"/>
  <c r="W1090" i="2" s="1"/>
  <c r="J980" i="2"/>
  <c r="R980" i="2" s="1"/>
  <c r="W980" i="2" s="1" a="1"/>
  <c r="W980" i="2" s="1"/>
  <c r="J996" i="2"/>
  <c r="R996" i="2" s="1"/>
  <c r="W996" i="2" s="1" a="1"/>
  <c r="W996" i="2" s="1"/>
  <c r="L1088" i="2" a="1"/>
  <c r="L1088" i="2" s="1"/>
  <c r="J1088" i="2"/>
  <c r="R1088" i="2" s="1"/>
  <c r="W1088" i="2" s="1" a="1"/>
  <c r="W1088" i="2" s="1"/>
  <c r="K1090" i="2" a="1"/>
  <c r="K1090" i="2" s="1"/>
  <c r="L1100" i="2" a="1"/>
  <c r="L1100" i="2" s="1"/>
  <c r="K1100" i="2" a="1"/>
  <c r="K1100" i="2" s="1"/>
  <c r="J1100" i="2"/>
  <c r="R1100" i="2" s="1"/>
  <c r="W1100" i="2" s="1" a="1"/>
  <c r="W1100" i="2" s="1"/>
  <c r="L1104" i="2" a="1"/>
  <c r="L1104" i="2" s="1"/>
  <c r="K1104" i="2" a="1"/>
  <c r="K1104" i="2" s="1"/>
  <c r="J1104" i="2"/>
  <c r="R1104" i="2" s="1"/>
  <c r="W1104" i="2" s="1" a="1"/>
  <c r="W1104" i="2" s="1"/>
  <c r="L1108" i="2" a="1"/>
  <c r="L1108" i="2" s="1"/>
  <c r="K1108" i="2" a="1"/>
  <c r="K1108" i="2" s="1"/>
  <c r="J1108" i="2"/>
  <c r="R1108" i="2" s="1"/>
  <c r="W1108" i="2" s="1" a="1"/>
  <c r="W1108" i="2" s="1"/>
  <c r="L1112" i="2" a="1"/>
  <c r="L1112" i="2" s="1"/>
  <c r="K1112" i="2" a="1"/>
  <c r="K1112" i="2" s="1"/>
  <c r="J1112" i="2"/>
  <c r="R1112" i="2" s="1"/>
  <c r="W1112" i="2" s="1" a="1"/>
  <c r="W1112" i="2" s="1"/>
  <c r="L1116" i="2" a="1"/>
  <c r="L1116" i="2" s="1"/>
  <c r="K1116" i="2" a="1"/>
  <c r="K1116" i="2" s="1"/>
  <c r="J1116" i="2"/>
  <c r="R1116" i="2" s="1"/>
  <c r="W1116" i="2" s="1" a="1"/>
  <c r="W1116" i="2" s="1"/>
  <c r="L1120" i="2" a="1"/>
  <c r="L1120" i="2" s="1"/>
  <c r="K1120" i="2" a="1"/>
  <c r="K1120" i="2" s="1"/>
  <c r="J1120" i="2"/>
  <c r="R1120" i="2" s="1"/>
  <c r="W1120" i="2" s="1" a="1"/>
  <c r="W1120" i="2" s="1"/>
  <c r="L1149" i="2" a="1"/>
  <c r="L1149" i="2" s="1"/>
  <c r="K1149" i="2" a="1"/>
  <c r="K1149" i="2" s="1"/>
  <c r="J1149" i="2"/>
  <c r="R1149" i="2" s="1"/>
  <c r="W1149" i="2" s="1" a="1"/>
  <c r="W1149" i="2" s="1"/>
  <c r="K1178" i="2" a="1"/>
  <c r="K1178" i="2" s="1"/>
  <c r="L1178" i="2" a="1"/>
  <c r="L1178" i="2" s="1"/>
  <c r="J1178" i="2"/>
  <c r="R1178" i="2" s="1"/>
  <c r="W1178" i="2" s="1" a="1"/>
  <c r="W1178" i="2" s="1"/>
  <c r="K1180" i="2" a="1"/>
  <c r="K1180" i="2" s="1"/>
  <c r="L1180" i="2" a="1"/>
  <c r="L1180" i="2" s="1"/>
  <c r="J1180" i="2"/>
  <c r="R1180" i="2" s="1"/>
  <c r="W1180" i="2" s="1" a="1"/>
  <c r="W1180" i="2" s="1"/>
  <c r="J944" i="2"/>
  <c r="R944" i="2" s="1"/>
  <c r="W944" i="2" s="1" a="1"/>
  <c r="W944" i="2" s="1"/>
  <c r="J946" i="2"/>
  <c r="R946" i="2" s="1"/>
  <c r="W946" i="2" s="1" a="1"/>
  <c r="W946" i="2" s="1"/>
  <c r="J948" i="2"/>
  <c r="R948" i="2" s="1"/>
  <c r="W948" i="2" s="1" a="1"/>
  <c r="W948" i="2" s="1"/>
  <c r="J950" i="2"/>
  <c r="R950" i="2" s="1"/>
  <c r="W950" i="2" s="1" a="1"/>
  <c r="W950" i="2" s="1"/>
  <c r="J952" i="2"/>
  <c r="R952" i="2" s="1"/>
  <c r="W952" i="2" s="1" a="1"/>
  <c r="W952" i="2" s="1"/>
  <c r="J954" i="2"/>
  <c r="R954" i="2" s="1"/>
  <c r="W954" i="2" s="1" a="1"/>
  <c r="W954" i="2" s="1"/>
  <c r="J956" i="2"/>
  <c r="R956" i="2" s="1"/>
  <c r="W956" i="2" s="1" a="1"/>
  <c r="W956" i="2" s="1"/>
  <c r="J958" i="2"/>
  <c r="R958" i="2" s="1"/>
  <c r="W958" i="2" s="1" a="1"/>
  <c r="W958" i="2" s="1"/>
  <c r="J960" i="2"/>
  <c r="R960" i="2" s="1"/>
  <c r="W960" i="2" s="1" a="1"/>
  <c r="W960" i="2" s="1"/>
  <c r="J962" i="2"/>
  <c r="R962" i="2" s="1"/>
  <c r="W962" i="2" s="1" a="1"/>
  <c r="W962" i="2" s="1"/>
  <c r="J964" i="2"/>
  <c r="R964" i="2" s="1"/>
  <c r="W964" i="2" s="1" a="1"/>
  <c r="W964" i="2" s="1"/>
  <c r="J969" i="2"/>
  <c r="R969" i="2" s="1"/>
  <c r="W969" i="2" s="1" a="1"/>
  <c r="W969" i="2" s="1"/>
  <c r="J972" i="2"/>
  <c r="R972" i="2" s="1"/>
  <c r="W972" i="2" s="1" a="1"/>
  <c r="W972" i="2" s="1"/>
  <c r="K980" i="2" a="1"/>
  <c r="K980" i="2" s="1"/>
  <c r="K996" i="2" a="1"/>
  <c r="K996" i="2" s="1"/>
  <c r="J1002" i="2"/>
  <c r="R1002" i="2" s="1"/>
  <c r="W1002" i="2" s="1" a="1"/>
  <c r="W1002" i="2" s="1"/>
  <c r="K1012" i="2" a="1"/>
  <c r="K1012" i="2" s="1"/>
  <c r="J1018" i="2"/>
  <c r="R1018" i="2" s="1"/>
  <c r="W1018" i="2" s="1" a="1"/>
  <c r="W1018" i="2" s="1"/>
  <c r="K1028" i="2" a="1"/>
  <c r="K1028" i="2" s="1"/>
  <c r="J1034" i="2"/>
  <c r="R1034" i="2" s="1"/>
  <c r="W1034" i="2" s="1" a="1"/>
  <c r="W1034" i="2" s="1"/>
  <c r="K1044" i="2" a="1"/>
  <c r="K1044" i="2" s="1"/>
  <c r="J1050" i="2"/>
  <c r="R1050" i="2" s="1"/>
  <c r="W1050" i="2" s="1" a="1"/>
  <c r="W1050" i="2" s="1"/>
  <c r="K1060" i="2" a="1"/>
  <c r="K1060" i="2" s="1"/>
  <c r="J1066" i="2"/>
  <c r="R1066" i="2" s="1"/>
  <c r="W1066" i="2" s="1" a="1"/>
  <c r="W1066" i="2" s="1"/>
  <c r="K1076" i="2" a="1"/>
  <c r="K1076" i="2" s="1"/>
  <c r="J1082" i="2"/>
  <c r="R1082" i="2" s="1"/>
  <c r="W1082" i="2" s="1" a="1"/>
  <c r="W1082" i="2" s="1"/>
  <c r="L1086" i="2" a="1"/>
  <c r="L1086" i="2" s="1"/>
  <c r="J1086" i="2"/>
  <c r="R1086" i="2" s="1"/>
  <c r="W1086" i="2" s="1" a="1"/>
  <c r="W1086" i="2" s="1"/>
  <c r="K1088" i="2" a="1"/>
  <c r="K1088" i="2" s="1"/>
  <c r="W1142" i="2" a="1"/>
  <c r="W1142" i="2" s="1"/>
  <c r="L1346" i="2" a="1"/>
  <c r="L1346" i="2" s="1"/>
  <c r="K1346" i="2" a="1"/>
  <c r="K1346" i="2" s="1"/>
  <c r="J1346" i="2"/>
  <c r="R1346" i="2" s="1"/>
  <c r="W1346" i="2" s="1" a="1"/>
  <c r="W1346" i="2" s="1"/>
  <c r="K944" i="2" a="1"/>
  <c r="K944" i="2" s="1"/>
  <c r="K946" i="2" a="1"/>
  <c r="K946" i="2" s="1"/>
  <c r="K948" i="2" a="1"/>
  <c r="K948" i="2" s="1"/>
  <c r="K950" i="2" a="1"/>
  <c r="K950" i="2" s="1"/>
  <c r="K952" i="2" a="1"/>
  <c r="K952" i="2" s="1"/>
  <c r="K954" i="2" a="1"/>
  <c r="K954" i="2" s="1"/>
  <c r="K956" i="2" a="1"/>
  <c r="K956" i="2" s="1"/>
  <c r="K958" i="2" a="1"/>
  <c r="K958" i="2" s="1"/>
  <c r="K960" i="2" a="1"/>
  <c r="K960" i="2" s="1"/>
  <c r="K962" i="2" a="1"/>
  <c r="K962" i="2" s="1"/>
  <c r="K964" i="2" a="1"/>
  <c r="K964" i="2" s="1"/>
  <c r="K972" i="2" a="1"/>
  <c r="K972" i="2" s="1"/>
  <c r="K1002" i="2" a="1"/>
  <c r="K1002" i="2" s="1"/>
  <c r="K1018" i="2" a="1"/>
  <c r="K1018" i="2" s="1"/>
  <c r="K1034" i="2" a="1"/>
  <c r="K1034" i="2" s="1"/>
  <c r="K1050" i="2" a="1"/>
  <c r="K1050" i="2" s="1"/>
  <c r="K1066" i="2" a="1"/>
  <c r="K1066" i="2" s="1"/>
  <c r="K1082" i="2" a="1"/>
  <c r="K1082" i="2" s="1"/>
  <c r="L1084" i="2" a="1"/>
  <c r="L1084" i="2" s="1"/>
  <c r="J1084" i="2"/>
  <c r="R1084" i="2" s="1"/>
  <c r="W1084" i="2" s="1" a="1"/>
  <c r="W1084" i="2" s="1"/>
  <c r="W1103" i="2" a="1"/>
  <c r="W1103" i="2" s="1"/>
  <c r="W1115" i="2" a="1"/>
  <c r="W1115" i="2" s="1"/>
  <c r="W1119" i="2" a="1"/>
  <c r="W1119" i="2" s="1"/>
  <c r="K1129" i="2" a="1"/>
  <c r="K1129" i="2" s="1"/>
  <c r="J1129" i="2"/>
  <c r="R1129" i="2" s="1"/>
  <c r="W1129" i="2" s="1" a="1"/>
  <c r="W1129" i="2" s="1"/>
  <c r="L1145" i="2" a="1"/>
  <c r="L1145" i="2" s="1"/>
  <c r="K1145" i="2" a="1"/>
  <c r="K1145" i="2" s="1"/>
  <c r="J1145" i="2"/>
  <c r="R1145" i="2" s="1"/>
  <c r="W1145" i="2" s="1" a="1"/>
  <c r="W1145" i="2" s="1"/>
  <c r="L1159" i="2" a="1"/>
  <c r="L1159" i="2" s="1"/>
  <c r="K1159" i="2" a="1"/>
  <c r="K1159" i="2" s="1"/>
  <c r="J1159" i="2"/>
  <c r="R1159" i="2" s="1"/>
  <c r="W1159" i="2" s="1" a="1"/>
  <c r="W1159" i="2" s="1"/>
  <c r="K1166" i="2" a="1"/>
  <c r="K1166" i="2" s="1"/>
  <c r="J1166" i="2"/>
  <c r="R1166" i="2" s="1"/>
  <c r="W1166" i="2" s="1" a="1"/>
  <c r="W1166" i="2" s="1"/>
  <c r="L1166" i="2" a="1"/>
  <c r="L1166" i="2" s="1"/>
  <c r="L1240" i="2" a="1"/>
  <c r="L1240" i="2" s="1"/>
  <c r="K1240" i="2" a="1"/>
  <c r="K1240" i="2" s="1"/>
  <c r="J1240" i="2"/>
  <c r="R1240" i="2" s="1"/>
  <c r="W1240" i="2" s="1" a="1"/>
  <c r="W1240" i="2" s="1"/>
  <c r="L1098" i="2" a="1"/>
  <c r="L1098" i="2" s="1"/>
  <c r="J1098" i="2"/>
  <c r="R1098" i="2" s="1"/>
  <c r="W1098" i="2" s="1" a="1"/>
  <c r="W1098" i="2" s="1"/>
  <c r="L1124" i="2" a="1"/>
  <c r="L1124" i="2" s="1"/>
  <c r="K1124" i="2" a="1"/>
  <c r="K1124" i="2" s="1"/>
  <c r="J1124" i="2"/>
  <c r="R1124" i="2" s="1"/>
  <c r="W1124" i="2" s="1" a="1"/>
  <c r="W1124" i="2" s="1"/>
  <c r="J988" i="2"/>
  <c r="R988" i="2" s="1"/>
  <c r="W988" i="2" s="1" a="1"/>
  <c r="W988" i="2" s="1"/>
  <c r="J1004" i="2"/>
  <c r="R1004" i="2" s="1"/>
  <c r="W1004" i="2" s="1" a="1"/>
  <c r="W1004" i="2" s="1"/>
  <c r="J1020" i="2"/>
  <c r="R1020" i="2" s="1"/>
  <c r="W1020" i="2" s="1" a="1"/>
  <c r="W1020" i="2" s="1"/>
  <c r="J1036" i="2"/>
  <c r="R1036" i="2" s="1"/>
  <c r="W1036" i="2" s="1" a="1"/>
  <c r="W1036" i="2" s="1"/>
  <c r="J1052" i="2"/>
  <c r="R1052" i="2" s="1"/>
  <c r="W1052" i="2" s="1" a="1"/>
  <c r="W1052" i="2" s="1"/>
  <c r="J1068" i="2"/>
  <c r="R1068" i="2" s="1"/>
  <c r="W1068" i="2" s="1" a="1"/>
  <c r="W1068" i="2" s="1"/>
  <c r="L1096" i="2" a="1"/>
  <c r="L1096" i="2" s="1"/>
  <c r="J1096" i="2"/>
  <c r="R1096" i="2" s="1"/>
  <c r="W1096" i="2" s="1" a="1"/>
  <c r="W1096" i="2" s="1"/>
  <c r="K1098" i="2" a="1"/>
  <c r="K1098" i="2" s="1"/>
  <c r="L1102" i="2" a="1"/>
  <c r="L1102" i="2" s="1"/>
  <c r="K1102" i="2" a="1"/>
  <c r="K1102" i="2" s="1"/>
  <c r="J1102" i="2"/>
  <c r="R1102" i="2" s="1"/>
  <c r="W1102" i="2" s="1" a="1"/>
  <c r="W1102" i="2" s="1"/>
  <c r="L1106" i="2" a="1"/>
  <c r="L1106" i="2" s="1"/>
  <c r="K1106" i="2" a="1"/>
  <c r="K1106" i="2" s="1"/>
  <c r="J1106" i="2"/>
  <c r="R1106" i="2" s="1"/>
  <c r="W1106" i="2" s="1" a="1"/>
  <c r="W1106" i="2" s="1"/>
  <c r="L1110" i="2" a="1"/>
  <c r="L1110" i="2" s="1"/>
  <c r="K1110" i="2" a="1"/>
  <c r="K1110" i="2" s="1"/>
  <c r="J1110" i="2"/>
  <c r="R1110" i="2" s="1"/>
  <c r="W1110" i="2" s="1" a="1"/>
  <c r="W1110" i="2" s="1"/>
  <c r="L1114" i="2" a="1"/>
  <c r="L1114" i="2" s="1"/>
  <c r="K1114" i="2" a="1"/>
  <c r="K1114" i="2" s="1"/>
  <c r="J1114" i="2"/>
  <c r="R1114" i="2" s="1"/>
  <c r="W1114" i="2" s="1" a="1"/>
  <c r="W1114" i="2" s="1"/>
  <c r="L1118" i="2" a="1"/>
  <c r="L1118" i="2" s="1"/>
  <c r="K1118" i="2" a="1"/>
  <c r="K1118" i="2" s="1"/>
  <c r="J1118" i="2"/>
  <c r="R1118" i="2" s="1"/>
  <c r="W1118" i="2" s="1" a="1"/>
  <c r="W1118" i="2" s="1"/>
  <c r="L1141" i="2" a="1"/>
  <c r="L1141" i="2" s="1"/>
  <c r="K1141" i="2" a="1"/>
  <c r="K1141" i="2" s="1"/>
  <c r="J1141" i="2"/>
  <c r="R1141" i="2" s="1"/>
  <c r="W1141" i="2" s="1" a="1"/>
  <c r="W1141" i="2" s="1"/>
  <c r="K1179" i="2" a="1"/>
  <c r="K1179" i="2" s="1"/>
  <c r="L1179" i="2" a="1"/>
  <c r="L1179" i="2" s="1"/>
  <c r="J1179" i="2"/>
  <c r="R1179" i="2" s="1"/>
  <c r="W1179" i="2" s="1" a="1"/>
  <c r="W1179" i="2" s="1"/>
  <c r="L1196" i="2" a="1"/>
  <c r="L1196" i="2" s="1"/>
  <c r="K1196" i="2" a="1"/>
  <c r="K1196" i="2" s="1"/>
  <c r="J1196" i="2"/>
  <c r="R1196" i="2" s="1"/>
  <c r="W1196" i="2" s="1" a="1"/>
  <c r="W1196" i="2" s="1"/>
  <c r="J1137" i="2"/>
  <c r="R1137" i="2" s="1"/>
  <c r="W1137" i="2" s="1" a="1"/>
  <c r="W1137" i="2" s="1"/>
  <c r="K1140" i="2" a="1"/>
  <c r="K1140" i="2" s="1"/>
  <c r="K1144" i="2" a="1"/>
  <c r="K1144" i="2" s="1"/>
  <c r="K1148" i="2" a="1"/>
  <c r="K1148" i="2" s="1"/>
  <c r="J1157" i="2"/>
  <c r="R1157" i="2" s="1"/>
  <c r="W1157" i="2" s="1" a="1"/>
  <c r="W1157" i="2" s="1"/>
  <c r="J1170" i="2"/>
  <c r="R1170" i="2" s="1"/>
  <c r="W1170" i="2" s="1" a="1"/>
  <c r="W1170" i="2" s="1"/>
  <c r="K1172" i="2" a="1"/>
  <c r="K1172" i="2" s="1"/>
  <c r="L1172" i="2" a="1"/>
  <c r="L1172" i="2" s="1"/>
  <c r="W1188" i="2" a="1"/>
  <c r="W1188" i="2" s="1"/>
  <c r="L1126" i="2" a="1"/>
  <c r="L1126" i="2" s="1"/>
  <c r="L1134" i="2" a="1"/>
  <c r="L1134" i="2" s="1"/>
  <c r="K1157" i="2" a="1"/>
  <c r="K1157" i="2" s="1"/>
  <c r="J1163" i="2"/>
  <c r="R1163" i="2" s="1"/>
  <c r="W1163" i="2" s="1" a="1"/>
  <c r="W1163" i="2" s="1"/>
  <c r="J1171" i="2"/>
  <c r="R1171" i="2" s="1"/>
  <c r="W1171" i="2" s="1" a="1"/>
  <c r="W1171" i="2" s="1"/>
  <c r="J1172" i="2"/>
  <c r="R1172" i="2" s="1"/>
  <c r="W1172" i="2" s="1" a="1"/>
  <c r="W1172" i="2" s="1"/>
  <c r="K1181" i="2" a="1"/>
  <c r="K1181" i="2" s="1"/>
  <c r="L1181" i="2" a="1"/>
  <c r="L1181" i="2" s="1"/>
  <c r="W1204" i="2" a="1"/>
  <c r="W1204" i="2" s="1"/>
  <c r="W1184" i="2" a="1"/>
  <c r="W1184" i="2" s="1"/>
  <c r="L1224" i="2" a="1"/>
  <c r="L1224" i="2" s="1"/>
  <c r="K1224" i="2" a="1"/>
  <c r="K1224" i="2" s="1"/>
  <c r="L1354" i="2" a="1"/>
  <c r="L1354" i="2" s="1"/>
  <c r="K1354" i="2" a="1"/>
  <c r="K1354" i="2" s="1"/>
  <c r="J1354" i="2"/>
  <c r="R1354" i="2" s="1"/>
  <c r="W1354" i="2" s="1" a="1"/>
  <c r="W1354" i="2" s="1"/>
  <c r="L1362" i="2" a="1"/>
  <c r="L1362" i="2" s="1"/>
  <c r="K1362" i="2" a="1"/>
  <c r="K1362" i="2" s="1"/>
  <c r="J1362" i="2"/>
  <c r="R1362" i="2" s="1"/>
  <c r="W1362" i="2" s="1" a="1"/>
  <c r="W1362" i="2" s="1"/>
  <c r="L1422" i="2" a="1"/>
  <c r="L1422" i="2" s="1"/>
  <c r="K1422" i="2" a="1"/>
  <c r="K1422" i="2" s="1"/>
  <c r="J1422" i="2"/>
  <c r="R1422" i="2" s="1"/>
  <c r="W1422" i="2" s="1" a="1"/>
  <c r="W1422" i="2" s="1"/>
  <c r="J1125" i="2"/>
  <c r="R1125" i="2" s="1"/>
  <c r="W1125" i="2" s="1" a="1"/>
  <c r="W1125" i="2" s="1"/>
  <c r="J1128" i="2"/>
  <c r="R1128" i="2" s="1"/>
  <c r="W1128" i="2" s="1" a="1"/>
  <c r="W1128" i="2" s="1"/>
  <c r="J1133" i="2"/>
  <c r="R1133" i="2" s="1"/>
  <c r="W1133" i="2" s="1" a="1"/>
  <c r="W1133" i="2" s="1"/>
  <c r="J1136" i="2"/>
  <c r="R1136" i="2" s="1"/>
  <c r="W1136" i="2" s="1" a="1"/>
  <c r="W1136" i="2" s="1"/>
  <c r="K1142" i="2" a="1"/>
  <c r="K1142" i="2" s="1"/>
  <c r="K1146" i="2" a="1"/>
  <c r="K1146" i="2" s="1"/>
  <c r="K1150" i="2" a="1"/>
  <c r="K1150" i="2" s="1"/>
  <c r="J1165" i="2"/>
  <c r="R1165" i="2" s="1"/>
  <c r="W1165" i="2" s="1" a="1"/>
  <c r="W1165" i="2" s="1"/>
  <c r="J1224" i="2"/>
  <c r="R1224" i="2" s="1"/>
  <c r="W1224" i="2" s="1" a="1"/>
  <c r="W1224" i="2" s="1"/>
  <c r="K1125" i="2" a="1"/>
  <c r="K1125" i="2" s="1"/>
  <c r="K1133" i="2" a="1"/>
  <c r="K1133" i="2" s="1"/>
  <c r="J1155" i="2"/>
  <c r="R1155" i="2" s="1"/>
  <c r="W1155" i="2" s="1" a="1"/>
  <c r="W1155" i="2" s="1"/>
  <c r="K1165" i="2" a="1"/>
  <c r="K1165" i="2" s="1"/>
  <c r="K1174" i="2" a="1"/>
  <c r="K1174" i="2" s="1"/>
  <c r="J1174" i="2"/>
  <c r="R1174" i="2" s="1"/>
  <c r="W1174" i="2" s="1" a="1"/>
  <c r="W1174" i="2" s="1"/>
  <c r="L1174" i="2" a="1"/>
  <c r="L1174" i="2" s="1"/>
  <c r="L1192" i="2" a="1"/>
  <c r="L1192" i="2" s="1"/>
  <c r="K1192" i="2" a="1"/>
  <c r="K1192" i="2" s="1"/>
  <c r="L1194" i="2" a="1"/>
  <c r="L1194" i="2" s="1"/>
  <c r="K1194" i="2" a="1"/>
  <c r="K1194" i="2" s="1"/>
  <c r="L1222" i="2" a="1"/>
  <c r="L1222" i="2" s="1"/>
  <c r="K1222" i="2" a="1"/>
  <c r="K1222" i="2" s="1"/>
  <c r="L1342" i="2" a="1"/>
  <c r="L1342" i="2" s="1"/>
  <c r="K1342" i="2" a="1"/>
  <c r="K1342" i="2" s="1"/>
  <c r="J1342" i="2"/>
  <c r="R1342" i="2" s="1"/>
  <c r="W1342" i="2" s="1" a="1"/>
  <c r="W1342" i="2" s="1"/>
  <c r="L1142" i="2" a="1"/>
  <c r="L1142" i="2" s="1"/>
  <c r="L1146" i="2" a="1"/>
  <c r="L1146" i="2" s="1"/>
  <c r="L1150" i="2" a="1"/>
  <c r="L1150" i="2" s="1"/>
  <c r="K1155" i="2" a="1"/>
  <c r="K1155" i="2" s="1"/>
  <c r="J1161" i="2"/>
  <c r="R1161" i="2" s="1"/>
  <c r="W1161" i="2" s="1" a="1"/>
  <c r="W1161" i="2" s="1"/>
  <c r="L1190" i="2" a="1"/>
  <c r="L1190" i="2" s="1"/>
  <c r="K1190" i="2" a="1"/>
  <c r="K1190" i="2" s="1"/>
  <c r="J1192" i="2"/>
  <c r="R1192" i="2" s="1"/>
  <c r="W1192" i="2" s="1" a="1"/>
  <c r="W1192" i="2" s="1"/>
  <c r="J1194" i="2"/>
  <c r="R1194" i="2" s="1"/>
  <c r="W1194" i="2" s="1" a="1"/>
  <c r="W1194" i="2" s="1"/>
  <c r="L1208" i="2" a="1"/>
  <c r="L1208" i="2" s="1"/>
  <c r="K1208" i="2" a="1"/>
  <c r="K1208" i="2" s="1"/>
  <c r="L1210" i="2" a="1"/>
  <c r="L1210" i="2" s="1"/>
  <c r="K1210" i="2" a="1"/>
  <c r="K1210" i="2" s="1"/>
  <c r="J1222" i="2"/>
  <c r="R1222" i="2" s="1"/>
  <c r="W1222" i="2" s="1" a="1"/>
  <c r="W1222" i="2" s="1"/>
  <c r="L1238" i="2" a="1"/>
  <c r="L1238" i="2" s="1"/>
  <c r="K1238" i="2" a="1"/>
  <c r="K1238" i="2" s="1"/>
  <c r="L1300" i="2" a="1"/>
  <c r="L1300" i="2" s="1"/>
  <c r="K1300" i="2" a="1"/>
  <c r="K1300" i="2" s="1"/>
  <c r="J1300" i="2"/>
  <c r="R1300" i="2" s="1"/>
  <c r="W1300" i="2" s="1" a="1"/>
  <c r="W1300" i="2" s="1"/>
  <c r="K1173" i="2" a="1"/>
  <c r="K1173" i="2" s="1"/>
  <c r="L1173" i="2" a="1"/>
  <c r="L1173" i="2" s="1"/>
  <c r="K1182" i="2" a="1"/>
  <c r="K1182" i="2" s="1"/>
  <c r="J1182" i="2"/>
  <c r="R1182" i="2" s="1"/>
  <c r="W1182" i="2" s="1" a="1"/>
  <c r="W1182" i="2" s="1"/>
  <c r="L1182" i="2" a="1"/>
  <c r="L1182" i="2" s="1"/>
  <c r="L1206" i="2" a="1"/>
  <c r="L1206" i="2" s="1"/>
  <c r="K1206" i="2" a="1"/>
  <c r="K1206" i="2" s="1"/>
  <c r="W1210" i="2" a="1"/>
  <c r="W1210" i="2" s="1"/>
  <c r="J1238" i="2"/>
  <c r="R1238" i="2" s="1"/>
  <c r="W1238" i="2" s="1" a="1"/>
  <c r="W1238" i="2" s="1"/>
  <c r="W1257" i="2" a="1"/>
  <c r="W1257" i="2" s="1"/>
  <c r="J1267" i="2"/>
  <c r="R1267" i="2" s="1"/>
  <c r="W1267" i="2" s="1" a="1"/>
  <c r="W1267" i="2" s="1"/>
  <c r="L1267" i="2" a="1"/>
  <c r="L1267" i="2" s="1"/>
  <c r="J1168" i="2"/>
  <c r="R1168" i="2" s="1"/>
  <c r="W1168" i="2" s="1" a="1"/>
  <c r="W1168" i="2" s="1"/>
  <c r="J1176" i="2"/>
  <c r="R1176" i="2" s="1"/>
  <c r="W1176" i="2" s="1" a="1"/>
  <c r="W1176" i="2" s="1"/>
  <c r="L1186" i="2" a="1"/>
  <c r="L1186" i="2" s="1"/>
  <c r="K1186" i="2" a="1"/>
  <c r="K1186" i="2" s="1"/>
  <c r="L1202" i="2" a="1"/>
  <c r="L1202" i="2" s="1"/>
  <c r="K1202" i="2" a="1"/>
  <c r="K1202" i="2" s="1"/>
  <c r="L1218" i="2" a="1"/>
  <c r="L1218" i="2" s="1"/>
  <c r="K1218" i="2" a="1"/>
  <c r="K1218" i="2" s="1"/>
  <c r="L1234" i="2" a="1"/>
  <c r="L1234" i="2" s="1"/>
  <c r="K1234" i="2" a="1"/>
  <c r="K1234" i="2" s="1"/>
  <c r="K1259" i="2" a="1"/>
  <c r="K1259" i="2" s="1"/>
  <c r="W1293" i="2" a="1"/>
  <c r="W1293" i="2" s="1"/>
  <c r="L1308" i="2" a="1"/>
  <c r="L1308" i="2" s="1"/>
  <c r="K1308" i="2" a="1"/>
  <c r="K1308" i="2" s="1"/>
  <c r="J1308" i="2"/>
  <c r="R1308" i="2" s="1"/>
  <c r="W1308" i="2" s="1" a="1"/>
  <c r="W1308" i="2" s="1"/>
  <c r="K1382" i="2" a="1"/>
  <c r="K1382" i="2" s="1"/>
  <c r="L1382" i="2" a="1"/>
  <c r="L1382" i="2" s="1"/>
  <c r="J1382" i="2"/>
  <c r="R1382" i="2" s="1"/>
  <c r="W1382" i="2" s="1" a="1"/>
  <c r="W1382" i="2" s="1"/>
  <c r="W1186" i="2" a="1"/>
  <c r="W1186" i="2" s="1"/>
  <c r="L1188" i="2" a="1"/>
  <c r="L1188" i="2" s="1"/>
  <c r="K1188" i="2" a="1"/>
  <c r="K1188" i="2" s="1"/>
  <c r="W1202" i="2" a="1"/>
  <c r="W1202" i="2" s="1"/>
  <c r="L1204" i="2" a="1"/>
  <c r="L1204" i="2" s="1"/>
  <c r="K1204" i="2" a="1"/>
  <c r="K1204" i="2" s="1"/>
  <c r="W1218" i="2" a="1"/>
  <c r="W1218" i="2" s="1"/>
  <c r="W1219" i="2" a="1"/>
  <c r="W1219" i="2" s="1"/>
  <c r="L1220" i="2" a="1"/>
  <c r="L1220" i="2" s="1"/>
  <c r="K1220" i="2" a="1"/>
  <c r="K1220" i="2" s="1"/>
  <c r="W1234" i="2" a="1"/>
  <c r="W1234" i="2" s="1"/>
  <c r="L1236" i="2" a="1"/>
  <c r="L1236" i="2" s="1"/>
  <c r="K1236" i="2" a="1"/>
  <c r="K1236" i="2" s="1"/>
  <c r="L1259" i="2" a="1"/>
  <c r="L1259" i="2" s="1"/>
  <c r="J1279" i="2"/>
  <c r="R1279" i="2" s="1"/>
  <c r="W1279" i="2" s="1" a="1"/>
  <c r="W1279" i="2" s="1"/>
  <c r="L1279" i="2" a="1"/>
  <c r="L1279" i="2" s="1"/>
  <c r="L1352" i="2" a="1"/>
  <c r="L1352" i="2" s="1"/>
  <c r="K1352" i="2" a="1"/>
  <c r="K1352" i="2" s="1"/>
  <c r="J1352" i="2"/>
  <c r="R1352" i="2" s="1"/>
  <c r="W1352" i="2" s="1" a="1"/>
  <c r="W1352" i="2" s="1"/>
  <c r="L1360" i="2" a="1"/>
  <c r="L1360" i="2" s="1"/>
  <c r="K1360" i="2" a="1"/>
  <c r="K1360" i="2" s="1"/>
  <c r="J1360" i="2"/>
  <c r="R1360" i="2" s="1"/>
  <c r="W1360" i="2" s="1" a="1"/>
  <c r="W1360" i="2" s="1"/>
  <c r="L1368" i="2" a="1"/>
  <c r="L1368" i="2" s="1"/>
  <c r="K1368" i="2" a="1"/>
  <c r="K1368" i="2" s="1"/>
  <c r="J1368" i="2"/>
  <c r="R1368" i="2" s="1"/>
  <c r="W1368" i="2" s="1" a="1"/>
  <c r="W1368" i="2" s="1"/>
  <c r="L1226" i="2" a="1"/>
  <c r="L1226" i="2" s="1"/>
  <c r="K1226" i="2" a="1"/>
  <c r="K1226" i="2" s="1"/>
  <c r="L1242" i="2" a="1"/>
  <c r="L1242" i="2" s="1"/>
  <c r="K1242" i="2" a="1"/>
  <c r="K1242" i="2" s="1"/>
  <c r="J1275" i="2"/>
  <c r="R1275" i="2" s="1"/>
  <c r="W1275" i="2" s="1" a="1"/>
  <c r="W1275" i="2" s="1"/>
  <c r="L1275" i="2" a="1"/>
  <c r="L1275" i="2" s="1"/>
  <c r="L1324" i="2" a="1"/>
  <c r="L1324" i="2" s="1"/>
  <c r="K1324" i="2" a="1"/>
  <c r="K1324" i="2" s="1"/>
  <c r="J1324" i="2"/>
  <c r="R1324" i="2" s="1"/>
  <c r="W1324" i="2" s="1" a="1"/>
  <c r="W1324" i="2" s="1"/>
  <c r="L1338" i="2" a="1"/>
  <c r="L1338" i="2" s="1"/>
  <c r="K1338" i="2" a="1"/>
  <c r="K1338" i="2" s="1"/>
  <c r="J1338" i="2"/>
  <c r="R1338" i="2" s="1"/>
  <c r="W1338" i="2" s="1" a="1"/>
  <c r="W1338" i="2" s="1"/>
  <c r="L1212" i="2" a="1"/>
  <c r="L1212" i="2" s="1"/>
  <c r="K1212" i="2" a="1"/>
  <c r="K1212" i="2" s="1"/>
  <c r="W1226" i="2" a="1"/>
  <c r="W1226" i="2" s="1"/>
  <c r="L1228" i="2" a="1"/>
  <c r="L1228" i="2" s="1"/>
  <c r="K1228" i="2" a="1"/>
  <c r="K1228" i="2" s="1"/>
  <c r="W1242" i="2" a="1"/>
  <c r="W1242" i="2" s="1"/>
  <c r="L1244" i="2" a="1"/>
  <c r="L1244" i="2" s="1"/>
  <c r="K1244" i="2" a="1"/>
  <c r="K1244" i="2" s="1"/>
  <c r="J1263" i="2"/>
  <c r="R1263" i="2" s="1"/>
  <c r="W1263" i="2" s="1" a="1"/>
  <c r="W1263" i="2" s="1"/>
  <c r="L1263" i="2" a="1"/>
  <c r="L1263" i="2" s="1"/>
  <c r="L1334" i="2" a="1"/>
  <c r="L1334" i="2" s="1"/>
  <c r="K1334" i="2" a="1"/>
  <c r="K1334" i="2" s="1"/>
  <c r="J1334" i="2"/>
  <c r="R1334" i="2" s="1"/>
  <c r="W1334" i="2" s="1" a="1"/>
  <c r="W1334" i="2" s="1"/>
  <c r="L1198" i="2" a="1"/>
  <c r="L1198" i="2" s="1"/>
  <c r="K1198" i="2" a="1"/>
  <c r="K1198" i="2" s="1"/>
  <c r="J1212" i="2"/>
  <c r="R1212" i="2" s="1"/>
  <c r="W1212" i="2" s="1" a="1"/>
  <c r="W1212" i="2" s="1"/>
  <c r="L1214" i="2" a="1"/>
  <c r="L1214" i="2" s="1"/>
  <c r="K1214" i="2" a="1"/>
  <c r="K1214" i="2" s="1"/>
  <c r="J1228" i="2"/>
  <c r="R1228" i="2" s="1"/>
  <c r="W1228" i="2" s="1" a="1"/>
  <c r="W1228" i="2" s="1"/>
  <c r="L1230" i="2" a="1"/>
  <c r="L1230" i="2" s="1"/>
  <c r="K1230" i="2" a="1"/>
  <c r="K1230" i="2" s="1"/>
  <c r="J1244" i="2"/>
  <c r="R1244" i="2" s="1"/>
  <c r="W1244" i="2" s="1" a="1"/>
  <c r="W1244" i="2" s="1"/>
  <c r="L1246" i="2" a="1"/>
  <c r="L1246" i="2" s="1"/>
  <c r="K1246" i="2" a="1"/>
  <c r="K1246" i="2" s="1"/>
  <c r="K1263" i="2" a="1"/>
  <c r="K1263" i="2" s="1"/>
  <c r="J1283" i="2"/>
  <c r="R1283" i="2" s="1"/>
  <c r="W1283" i="2" s="1" a="1"/>
  <c r="W1283" i="2" s="1"/>
  <c r="L1283" i="2" a="1"/>
  <c r="L1283" i="2" s="1"/>
  <c r="W1287" i="2" a="1"/>
  <c r="W1287" i="2" s="1"/>
  <c r="L1316" i="2" a="1"/>
  <c r="L1316" i="2" s="1"/>
  <c r="K1316" i="2" a="1"/>
  <c r="K1316" i="2" s="1"/>
  <c r="J1316" i="2"/>
  <c r="R1316" i="2" s="1"/>
  <c r="W1316" i="2" s="1" a="1"/>
  <c r="W1316" i="2" s="1"/>
  <c r="L1330" i="2" a="1"/>
  <c r="L1330" i="2" s="1"/>
  <c r="K1330" i="2" a="1"/>
  <c r="K1330" i="2" s="1"/>
  <c r="J1330" i="2"/>
  <c r="R1330" i="2" s="1"/>
  <c r="W1330" i="2" s="1" a="1"/>
  <c r="W1330" i="2" s="1"/>
  <c r="W1183" i="2" a="1"/>
  <c r="W1183" i="2" s="1"/>
  <c r="L1184" i="2" a="1"/>
  <c r="L1184" i="2" s="1"/>
  <c r="K1184" i="2" a="1"/>
  <c r="K1184" i="2" s="1"/>
  <c r="W1198" i="2" a="1"/>
  <c r="W1198" i="2" s="1"/>
  <c r="L1200" i="2" a="1"/>
  <c r="L1200" i="2" s="1"/>
  <c r="K1200" i="2" a="1"/>
  <c r="K1200" i="2" s="1"/>
  <c r="W1214" i="2" a="1"/>
  <c r="W1214" i="2" s="1"/>
  <c r="L1216" i="2" a="1"/>
  <c r="L1216" i="2" s="1"/>
  <c r="K1216" i="2" a="1"/>
  <c r="K1216" i="2" s="1"/>
  <c r="W1230" i="2" a="1"/>
  <c r="W1230" i="2" s="1"/>
  <c r="L1232" i="2" a="1"/>
  <c r="L1232" i="2" s="1"/>
  <c r="K1232" i="2" a="1"/>
  <c r="K1232" i="2" s="1"/>
  <c r="W1246" i="2" a="1"/>
  <c r="W1246" i="2" s="1"/>
  <c r="L1248" i="2" a="1"/>
  <c r="L1248" i="2" s="1"/>
  <c r="K1248" i="2" a="1"/>
  <c r="K1248" i="2" s="1"/>
  <c r="J1249" i="2"/>
  <c r="R1249" i="2" s="1"/>
  <c r="W1249" i="2" s="1" a="1"/>
  <c r="W1249" i="2" s="1"/>
  <c r="K1249" i="2" a="1"/>
  <c r="K1249" i="2" s="1"/>
  <c r="L1249" i="2" a="1"/>
  <c r="L1249" i="2" s="1"/>
  <c r="W1260" i="2" a="1"/>
  <c r="W1260" i="2" s="1"/>
  <c r="J1271" i="2"/>
  <c r="R1271" i="2" s="1"/>
  <c r="W1271" i="2" s="1" a="1"/>
  <c r="W1271" i="2" s="1"/>
  <c r="L1271" i="2" a="1"/>
  <c r="L1271" i="2" s="1"/>
  <c r="L1403" i="2" a="1"/>
  <c r="L1403" i="2" s="1"/>
  <c r="K1403" i="2" a="1"/>
  <c r="K1403" i="2" s="1"/>
  <c r="J1403" i="2"/>
  <c r="R1403" i="2" s="1"/>
  <c r="W1403" i="2" s="1" a="1"/>
  <c r="W1403" i="2" s="1"/>
  <c r="K1290" i="2" a="1"/>
  <c r="K1290" i="2" s="1"/>
  <c r="J1290" i="2"/>
  <c r="R1290" i="2" s="1"/>
  <c r="W1290" i="2" s="1" a="1"/>
  <c r="W1290" i="2" s="1"/>
  <c r="L1350" i="2" a="1"/>
  <c r="L1350" i="2" s="1"/>
  <c r="K1350" i="2" a="1"/>
  <c r="K1350" i="2" s="1"/>
  <c r="J1350" i="2"/>
  <c r="R1350" i="2" s="1"/>
  <c r="W1350" i="2" s="1" a="1"/>
  <c r="W1350" i="2" s="1"/>
  <c r="L1358" i="2" a="1"/>
  <c r="L1358" i="2" s="1"/>
  <c r="K1358" i="2" a="1"/>
  <c r="K1358" i="2" s="1"/>
  <c r="J1358" i="2"/>
  <c r="R1358" i="2" s="1"/>
  <c r="W1358" i="2" s="1" a="1"/>
  <c r="W1358" i="2" s="1"/>
  <c r="L1366" i="2" a="1"/>
  <c r="L1366" i="2" s="1"/>
  <c r="K1366" i="2" a="1"/>
  <c r="K1366" i="2" s="1"/>
  <c r="J1366" i="2"/>
  <c r="R1366" i="2" s="1"/>
  <c r="W1366" i="2" s="1" a="1"/>
  <c r="W1366" i="2" s="1"/>
  <c r="K1398" i="2" a="1"/>
  <c r="K1398" i="2" s="1"/>
  <c r="L1398" i="2" a="1"/>
  <c r="L1398" i="2" s="1"/>
  <c r="J1398" i="2"/>
  <c r="R1398" i="2" s="1"/>
  <c r="W1398" i="2" s="1" a="1"/>
  <c r="W1398" i="2" s="1"/>
  <c r="K1426" i="2" a="1"/>
  <c r="K1426" i="2" s="1"/>
  <c r="L1426" i="2" a="1"/>
  <c r="L1426" i="2" s="1"/>
  <c r="J1426" i="2"/>
  <c r="R1426" i="2" s="1"/>
  <c r="W1426" i="2" s="1" a="1"/>
  <c r="W1426" i="2" s="1"/>
  <c r="L1287" i="2" a="1"/>
  <c r="L1287" i="2" s="1"/>
  <c r="L1292" i="2" a="1"/>
  <c r="L1292" i="2" s="1"/>
  <c r="K1292" i="2" a="1"/>
  <c r="K1292" i="2" s="1"/>
  <c r="J1292" i="2"/>
  <c r="R1292" i="2" s="1"/>
  <c r="W1292" i="2" s="1" a="1"/>
  <c r="W1292" i="2" s="1"/>
  <c r="L1294" i="2" a="1"/>
  <c r="L1294" i="2" s="1"/>
  <c r="K1294" i="2" a="1"/>
  <c r="K1294" i="2" s="1"/>
  <c r="J1294" i="2"/>
  <c r="R1294" i="2" s="1"/>
  <c r="W1294" i="2" s="1" a="1"/>
  <c r="W1294" i="2" s="1"/>
  <c r="L1302" i="2" a="1"/>
  <c r="L1302" i="2" s="1"/>
  <c r="K1302" i="2" a="1"/>
  <c r="K1302" i="2" s="1"/>
  <c r="J1302" i="2"/>
  <c r="R1302" i="2" s="1"/>
  <c r="W1302" i="2" s="1" a="1"/>
  <c r="W1302" i="2" s="1"/>
  <c r="L1310" i="2" a="1"/>
  <c r="L1310" i="2" s="1"/>
  <c r="K1310" i="2" a="1"/>
  <c r="K1310" i="2" s="1"/>
  <c r="J1310" i="2"/>
  <c r="R1310" i="2" s="1"/>
  <c r="W1310" i="2" s="1" a="1"/>
  <c r="W1310" i="2" s="1"/>
  <c r="L1318" i="2" a="1"/>
  <c r="L1318" i="2" s="1"/>
  <c r="K1318" i="2" a="1"/>
  <c r="K1318" i="2" s="1"/>
  <c r="J1318" i="2"/>
  <c r="R1318" i="2" s="1"/>
  <c r="W1318" i="2" s="1" a="1"/>
  <c r="W1318" i="2" s="1"/>
  <c r="L1326" i="2" a="1"/>
  <c r="L1326" i="2" s="1"/>
  <c r="K1326" i="2" a="1"/>
  <c r="K1326" i="2" s="1"/>
  <c r="J1326" i="2"/>
  <c r="R1326" i="2" s="1"/>
  <c r="W1326" i="2" s="1" a="1"/>
  <c r="W1326" i="2" s="1"/>
  <c r="K1284" i="2" a="1"/>
  <c r="K1284" i="2" s="1"/>
  <c r="J1284" i="2"/>
  <c r="R1284" i="2" s="1"/>
  <c r="W1284" i="2" s="1" a="1"/>
  <c r="W1284" i="2" s="1"/>
  <c r="L1298" i="2" a="1"/>
  <c r="L1298" i="2" s="1"/>
  <c r="K1298" i="2" a="1"/>
  <c r="K1298" i="2" s="1"/>
  <c r="J1298" i="2"/>
  <c r="R1298" i="2" s="1"/>
  <c r="W1298" i="2" s="1" a="1"/>
  <c r="W1298" i="2" s="1"/>
  <c r="L1306" i="2" a="1"/>
  <c r="L1306" i="2" s="1"/>
  <c r="K1306" i="2" a="1"/>
  <c r="K1306" i="2" s="1"/>
  <c r="J1306" i="2"/>
  <c r="R1306" i="2" s="1"/>
  <c r="W1306" i="2" s="1" a="1"/>
  <c r="W1306" i="2" s="1"/>
  <c r="L1314" i="2" a="1"/>
  <c r="L1314" i="2" s="1"/>
  <c r="K1314" i="2" a="1"/>
  <c r="K1314" i="2" s="1"/>
  <c r="J1314" i="2"/>
  <c r="R1314" i="2" s="1"/>
  <c r="W1314" i="2" s="1" a="1"/>
  <c r="W1314" i="2" s="1"/>
  <c r="L1322" i="2" a="1"/>
  <c r="L1322" i="2" s="1"/>
  <c r="K1322" i="2" a="1"/>
  <c r="K1322" i="2" s="1"/>
  <c r="J1322" i="2"/>
  <c r="R1322" i="2" s="1"/>
  <c r="W1322" i="2" s="1" a="1"/>
  <c r="W1322" i="2" s="1"/>
  <c r="L1387" i="2" a="1"/>
  <c r="L1387" i="2" s="1"/>
  <c r="K1387" i="2" a="1"/>
  <c r="K1387" i="2" s="1"/>
  <c r="J1387" i="2"/>
  <c r="R1387" i="2" s="1"/>
  <c r="W1387" i="2" s="1" a="1"/>
  <c r="W1387" i="2" s="1"/>
  <c r="J1415" i="2"/>
  <c r="R1415" i="2" s="1"/>
  <c r="W1415" i="2" s="1" a="1"/>
  <c r="W1415" i="2" s="1"/>
  <c r="L1415" i="2" a="1"/>
  <c r="L1415" i="2" s="1"/>
  <c r="K1415" i="2" a="1"/>
  <c r="K1415" i="2" s="1"/>
  <c r="K1286" i="2" a="1"/>
  <c r="K1286" i="2" s="1"/>
  <c r="J1286" i="2"/>
  <c r="R1286" i="2" s="1"/>
  <c r="W1286" i="2" s="1" a="1"/>
  <c r="W1286" i="2" s="1"/>
  <c r="L1348" i="2" a="1"/>
  <c r="L1348" i="2" s="1"/>
  <c r="K1348" i="2" a="1"/>
  <c r="K1348" i="2" s="1"/>
  <c r="J1348" i="2"/>
  <c r="R1348" i="2" s="1"/>
  <c r="W1348" i="2" s="1" a="1"/>
  <c r="W1348" i="2" s="1"/>
  <c r="L1356" i="2" a="1"/>
  <c r="L1356" i="2" s="1"/>
  <c r="K1356" i="2" a="1"/>
  <c r="K1356" i="2" s="1"/>
  <c r="J1356" i="2"/>
  <c r="R1356" i="2" s="1"/>
  <c r="W1356" i="2" s="1" a="1"/>
  <c r="W1356" i="2" s="1"/>
  <c r="L1364" i="2" a="1"/>
  <c r="L1364" i="2" s="1"/>
  <c r="K1364" i="2" a="1"/>
  <c r="K1364" i="2" s="1"/>
  <c r="J1364" i="2"/>
  <c r="R1364" i="2" s="1"/>
  <c r="W1364" i="2" s="1" a="1"/>
  <c r="W1364" i="2" s="1"/>
  <c r="K1287" i="2" a="1"/>
  <c r="K1287" i="2" s="1"/>
  <c r="K1288" i="2" a="1"/>
  <c r="K1288" i="2" s="1"/>
  <c r="J1288" i="2"/>
  <c r="R1288" i="2" s="1"/>
  <c r="W1288" i="2" s="1" a="1"/>
  <c r="W1288" i="2" s="1"/>
  <c r="L1296" i="2" a="1"/>
  <c r="L1296" i="2" s="1"/>
  <c r="K1296" i="2" a="1"/>
  <c r="K1296" i="2" s="1"/>
  <c r="J1296" i="2"/>
  <c r="R1296" i="2" s="1"/>
  <c r="W1296" i="2" s="1" a="1"/>
  <c r="W1296" i="2" s="1"/>
  <c r="L1304" i="2" a="1"/>
  <c r="L1304" i="2" s="1"/>
  <c r="K1304" i="2" a="1"/>
  <c r="K1304" i="2" s="1"/>
  <c r="J1304" i="2"/>
  <c r="R1304" i="2" s="1"/>
  <c r="W1304" i="2" s="1" a="1"/>
  <c r="W1304" i="2" s="1"/>
  <c r="L1312" i="2" a="1"/>
  <c r="L1312" i="2" s="1"/>
  <c r="K1312" i="2" a="1"/>
  <c r="K1312" i="2" s="1"/>
  <c r="J1312" i="2"/>
  <c r="R1312" i="2" s="1"/>
  <c r="W1312" i="2" s="1" a="1"/>
  <c r="W1312" i="2" s="1"/>
  <c r="L1320" i="2" a="1"/>
  <c r="L1320" i="2" s="1"/>
  <c r="K1320" i="2" a="1"/>
  <c r="K1320" i="2" s="1"/>
  <c r="J1320" i="2"/>
  <c r="R1320" i="2" s="1"/>
  <c r="W1320" i="2" s="1" a="1"/>
  <c r="W1320" i="2" s="1"/>
  <c r="L1328" i="2" a="1"/>
  <c r="L1328" i="2" s="1"/>
  <c r="K1328" i="2" a="1"/>
  <c r="K1328" i="2" s="1"/>
  <c r="J1328" i="2"/>
  <c r="R1328" i="2" s="1"/>
  <c r="W1328" i="2" s="1" a="1"/>
  <c r="W1328" i="2" s="1"/>
  <c r="L1332" i="2" a="1"/>
  <c r="L1332" i="2" s="1"/>
  <c r="K1332" i="2" a="1"/>
  <c r="K1332" i="2" s="1"/>
  <c r="J1332" i="2"/>
  <c r="R1332" i="2" s="1"/>
  <c r="W1332" i="2" s="1" a="1"/>
  <c r="W1332" i="2" s="1"/>
  <c r="L1336" i="2" a="1"/>
  <c r="L1336" i="2" s="1"/>
  <c r="K1336" i="2" a="1"/>
  <c r="K1336" i="2" s="1"/>
  <c r="J1336" i="2"/>
  <c r="R1336" i="2" s="1"/>
  <c r="W1336" i="2" s="1" a="1"/>
  <c r="W1336" i="2" s="1"/>
  <c r="L1340" i="2" a="1"/>
  <c r="L1340" i="2" s="1"/>
  <c r="K1340" i="2" a="1"/>
  <c r="K1340" i="2" s="1"/>
  <c r="J1340" i="2"/>
  <c r="R1340" i="2" s="1"/>
  <c r="W1340" i="2" s="1" a="1"/>
  <c r="W1340" i="2" s="1"/>
  <c r="L1344" i="2" a="1"/>
  <c r="L1344" i="2" s="1"/>
  <c r="K1344" i="2" a="1"/>
  <c r="K1344" i="2" s="1"/>
  <c r="J1344" i="2"/>
  <c r="R1344" i="2" s="1"/>
  <c r="W1344" i="2" s="1" a="1"/>
  <c r="W1344" i="2" s="1"/>
  <c r="J1430" i="2"/>
  <c r="R1430" i="2" s="1"/>
  <c r="W1430" i="2" s="1" a="1"/>
  <c r="W1430" i="2" s="1"/>
  <c r="K1430" i="2" a="1"/>
  <c r="K1430" i="2" s="1"/>
  <c r="W1432" i="2" a="1"/>
  <c r="W1432" i="2" s="1"/>
  <c r="K1461" i="2" a="1"/>
  <c r="K1461" i="2" s="1"/>
  <c r="L1461" i="2" a="1"/>
  <c r="L1461" i="2" s="1"/>
  <c r="J1461" i="2"/>
  <c r="R1461" i="2" s="1"/>
  <c r="W1461" i="2" s="1" a="1"/>
  <c r="W1461" i="2" s="1"/>
  <c r="J1375" i="2"/>
  <c r="R1375" i="2" s="1"/>
  <c r="W1375" i="2" s="1" a="1"/>
  <c r="W1375" i="2" s="1"/>
  <c r="J1386" i="2"/>
  <c r="R1386" i="2" s="1"/>
  <c r="W1386" i="2" s="1" a="1"/>
  <c r="W1386" i="2" s="1"/>
  <c r="J1391" i="2"/>
  <c r="R1391" i="2" s="1"/>
  <c r="W1391" i="2" s="1" a="1"/>
  <c r="W1391" i="2" s="1"/>
  <c r="J1402" i="2"/>
  <c r="R1402" i="2" s="1"/>
  <c r="W1402" i="2" s="1" a="1"/>
  <c r="W1402" i="2" s="1"/>
  <c r="J1407" i="2"/>
  <c r="R1407" i="2" s="1"/>
  <c r="W1407" i="2" s="1" a="1"/>
  <c r="W1407" i="2" s="1"/>
  <c r="K1412" i="2" a="1"/>
  <c r="K1412" i="2" s="1"/>
  <c r="L1430" i="2" a="1"/>
  <c r="L1430" i="2" s="1"/>
  <c r="J1442" i="2"/>
  <c r="R1442" i="2" s="1"/>
  <c r="W1442" i="2" s="1" a="1"/>
  <c r="W1442" i="2" s="1"/>
  <c r="K1442" i="2" a="1"/>
  <c r="K1442" i="2" s="1"/>
  <c r="K1469" i="2" a="1"/>
  <c r="K1469" i="2" s="1"/>
  <c r="L1469" i="2" a="1"/>
  <c r="L1469" i="2" s="1"/>
  <c r="J1469" i="2"/>
  <c r="R1469" i="2" s="1"/>
  <c r="W1469" i="2" s="1" a="1"/>
  <c r="W1469" i="2" s="1"/>
  <c r="K1370" i="2" a="1"/>
  <c r="K1370" i="2" s="1"/>
  <c r="L1386" i="2" a="1"/>
  <c r="L1386" i="2" s="1"/>
  <c r="L1402" i="2" a="1"/>
  <c r="L1402" i="2" s="1"/>
  <c r="K1414" i="2" a="1"/>
  <c r="K1414" i="2" s="1"/>
  <c r="L1448" i="2" a="1"/>
  <c r="L1448" i="2" s="1"/>
  <c r="J1448" i="2"/>
  <c r="R1448" i="2" s="1"/>
  <c r="W1448" i="2" s="1" a="1"/>
  <c r="W1448" i="2" s="1"/>
  <c r="K1448" i="2" a="1"/>
  <c r="K1448" i="2" s="1"/>
  <c r="K1494" i="2" a="1"/>
  <c r="K1494" i="2" s="1"/>
  <c r="L1494" i="2" a="1"/>
  <c r="L1494" i="2" s="1"/>
  <c r="J1494" i="2"/>
  <c r="R1494" i="2" s="1"/>
  <c r="W1494" i="2" s="1" a="1"/>
  <c r="W1494" i="2" s="1"/>
  <c r="K1425" i="2" a="1"/>
  <c r="K1425" i="2" s="1"/>
  <c r="J1425" i="2"/>
  <c r="R1425" i="2" s="1"/>
  <c r="W1425" i="2" s="1" a="1"/>
  <c r="W1425" i="2" s="1"/>
  <c r="J1434" i="2"/>
  <c r="R1434" i="2" s="1"/>
  <c r="W1434" i="2" s="1" a="1"/>
  <c r="W1434" i="2" s="1"/>
  <c r="K1434" i="2" a="1"/>
  <c r="K1434" i="2" s="1"/>
  <c r="K1460" i="2" a="1"/>
  <c r="K1460" i="2" s="1"/>
  <c r="L1460" i="2" a="1"/>
  <c r="L1460" i="2" s="1"/>
  <c r="J1460" i="2"/>
  <c r="R1460" i="2" s="1"/>
  <c r="W1460" i="2" s="1" a="1"/>
  <c r="W1460" i="2" s="1"/>
  <c r="J1378" i="2"/>
  <c r="R1378" i="2" s="1"/>
  <c r="W1378" i="2" s="1" a="1"/>
  <c r="W1378" i="2" s="1"/>
  <c r="J1383" i="2"/>
  <c r="R1383" i="2" s="1"/>
  <c r="W1383" i="2" s="1" a="1"/>
  <c r="W1383" i="2" s="1"/>
  <c r="J1394" i="2"/>
  <c r="R1394" i="2" s="1"/>
  <c r="W1394" i="2" s="1" a="1"/>
  <c r="W1394" i="2" s="1"/>
  <c r="J1399" i="2"/>
  <c r="R1399" i="2" s="1"/>
  <c r="W1399" i="2" s="1" a="1"/>
  <c r="W1399" i="2" s="1"/>
  <c r="J1410" i="2"/>
  <c r="R1410" i="2" s="1"/>
  <c r="W1410" i="2" s="1" a="1"/>
  <c r="W1410" i="2" s="1"/>
  <c r="L1425" i="2" a="1"/>
  <c r="L1425" i="2" s="1"/>
  <c r="L1434" i="2" a="1"/>
  <c r="L1434" i="2" s="1"/>
  <c r="L1452" i="2" a="1"/>
  <c r="L1452" i="2" s="1"/>
  <c r="J1452" i="2"/>
  <c r="R1452" i="2" s="1"/>
  <c r="W1452" i="2" s="1" a="1"/>
  <c r="W1452" i="2" s="1"/>
  <c r="K1452" i="2" a="1"/>
  <c r="K1452" i="2" s="1"/>
  <c r="K1383" i="2" a="1"/>
  <c r="K1383" i="2" s="1"/>
  <c r="K1399" i="2" a="1"/>
  <c r="K1399" i="2" s="1"/>
  <c r="L1410" i="2" a="1"/>
  <c r="L1410" i="2" s="1"/>
  <c r="W1440" i="2" a="1"/>
  <c r="W1440" i="2" s="1"/>
  <c r="L1378" i="2" a="1"/>
  <c r="L1378" i="2" s="1"/>
  <c r="J1390" i="2"/>
  <c r="R1390" i="2" s="1"/>
  <c r="W1390" i="2" s="1" a="1"/>
  <c r="W1390" i="2" s="1"/>
  <c r="L1394" i="2" a="1"/>
  <c r="L1394" i="2" s="1"/>
  <c r="J1406" i="2"/>
  <c r="R1406" i="2" s="1"/>
  <c r="W1406" i="2" s="1" a="1"/>
  <c r="W1406" i="2" s="1"/>
  <c r="J1418" i="2"/>
  <c r="R1418" i="2" s="1"/>
  <c r="W1418" i="2" s="1" a="1"/>
  <c r="W1418" i="2" s="1"/>
  <c r="J1438" i="2"/>
  <c r="R1438" i="2" s="1"/>
  <c r="W1438" i="2" s="1" a="1"/>
  <c r="W1438" i="2" s="1"/>
  <c r="K1438" i="2" a="1"/>
  <c r="K1438" i="2" s="1"/>
  <c r="L1423" i="2" a="1"/>
  <c r="L1423" i="2" s="1"/>
  <c r="L1429" i="2" a="1"/>
  <c r="L1429" i="2" s="1"/>
  <c r="L1433" i="2" a="1"/>
  <c r="L1433" i="2" s="1"/>
  <c r="L1437" i="2" a="1"/>
  <c r="L1437" i="2" s="1"/>
  <c r="L1441" i="2" a="1"/>
  <c r="L1441" i="2" s="1"/>
  <c r="L1458" i="2" a="1"/>
  <c r="L1458" i="2" s="1"/>
  <c r="J1458" i="2"/>
  <c r="R1458" i="2" s="1"/>
  <c r="W1458" i="2" s="1" a="1"/>
  <c r="W1458" i="2" s="1"/>
  <c r="K1462" i="2" a="1"/>
  <c r="K1462" i="2" s="1"/>
  <c r="L1462" i="2" a="1"/>
  <c r="L1462" i="2" s="1"/>
  <c r="J1462" i="2"/>
  <c r="R1462" i="2" s="1"/>
  <c r="W1462" i="2" s="1" a="1"/>
  <c r="W1462" i="2" s="1"/>
  <c r="K1470" i="2" a="1"/>
  <c r="K1470" i="2" s="1"/>
  <c r="L1470" i="2" a="1"/>
  <c r="L1470" i="2" s="1"/>
  <c r="J1470" i="2"/>
  <c r="R1470" i="2" s="1"/>
  <c r="W1470" i="2" s="1" a="1"/>
  <c r="W1470" i="2" s="1"/>
  <c r="K1474" i="2" a="1"/>
  <c r="K1474" i="2" s="1"/>
  <c r="L1474" i="2" a="1"/>
  <c r="L1474" i="2" s="1"/>
  <c r="J1474" i="2"/>
  <c r="R1474" i="2" s="1"/>
  <c r="W1474" i="2" s="1" a="1"/>
  <c r="W1474" i="2" s="1"/>
  <c r="K1478" i="2" a="1"/>
  <c r="K1478" i="2" s="1"/>
  <c r="L1478" i="2" a="1"/>
  <c r="L1478" i="2" s="1"/>
  <c r="J1478" i="2"/>
  <c r="R1478" i="2" s="1"/>
  <c r="W1478" i="2" s="1" a="1"/>
  <c r="W1478" i="2" s="1"/>
  <c r="K1482" i="2" a="1"/>
  <c r="K1482" i="2" s="1"/>
  <c r="L1482" i="2" a="1"/>
  <c r="L1482" i="2" s="1"/>
  <c r="J1482" i="2"/>
  <c r="R1482" i="2" s="1"/>
  <c r="W1482" i="2" s="1" a="1"/>
  <c r="W1482" i="2" s="1"/>
  <c r="L1454" i="2" a="1"/>
  <c r="L1454" i="2" s="1"/>
  <c r="J1454" i="2"/>
  <c r="R1454" i="2" s="1"/>
  <c r="W1454" i="2" s="1" a="1"/>
  <c r="W1454" i="2" s="1"/>
  <c r="K1473" i="2" a="1"/>
  <c r="K1473" i="2" s="1"/>
  <c r="J1473" i="2"/>
  <c r="R1473" i="2" s="1"/>
  <c r="W1473" i="2" s="1" a="1"/>
  <c r="W1473" i="2" s="1"/>
  <c r="K1477" i="2" a="1"/>
  <c r="K1477" i="2" s="1"/>
  <c r="J1477" i="2"/>
  <c r="R1477" i="2" s="1"/>
  <c r="W1477" i="2" s="1" a="1"/>
  <c r="W1477" i="2" s="1"/>
  <c r="K1481" i="2" a="1"/>
  <c r="K1481" i="2" s="1"/>
  <c r="J1481" i="2"/>
  <c r="R1481" i="2" s="1"/>
  <c r="W1481" i="2" s="1" a="1"/>
  <c r="W1481" i="2" s="1"/>
  <c r="L1444" i="2" a="1"/>
  <c r="L1444" i="2" s="1"/>
  <c r="J1444" i="2"/>
  <c r="R1444" i="2" s="1"/>
  <c r="W1444" i="2" s="1" a="1"/>
  <c r="W1444" i="2" s="1"/>
  <c r="K1467" i="2" a="1"/>
  <c r="K1467" i="2" s="1"/>
  <c r="J1467" i="2"/>
  <c r="R1467" i="2" s="1"/>
  <c r="W1467" i="2" s="1" a="1"/>
  <c r="W1467" i="2" s="1"/>
  <c r="L1473" i="2" a="1"/>
  <c r="L1473" i="2" s="1"/>
  <c r="L1477" i="2" a="1"/>
  <c r="L1477" i="2" s="1"/>
  <c r="L1481" i="2" a="1"/>
  <c r="L1481" i="2" s="1"/>
  <c r="K1495" i="2" a="1"/>
  <c r="K1495" i="2" s="1"/>
  <c r="J1495" i="2"/>
  <c r="R1495" i="2" s="1"/>
  <c r="W1495" i="2" s="1" a="1"/>
  <c r="W1495" i="2" s="1"/>
  <c r="L1495" i="2" a="1"/>
  <c r="L1495" i="2" s="1"/>
  <c r="K1428" i="2" a="1"/>
  <c r="K1428" i="2" s="1"/>
  <c r="K1432" i="2" a="1"/>
  <c r="K1432" i="2" s="1"/>
  <c r="K1436" i="2" a="1"/>
  <c r="K1436" i="2" s="1"/>
  <c r="K1440" i="2" a="1"/>
  <c r="K1440" i="2" s="1"/>
  <c r="K1444" i="2" a="1"/>
  <c r="K1444" i="2" s="1"/>
  <c r="L1450" i="2" a="1"/>
  <c r="L1450" i="2" s="1"/>
  <c r="J1450" i="2"/>
  <c r="R1450" i="2" s="1"/>
  <c r="W1450" i="2" s="1" a="1"/>
  <c r="W1450" i="2" s="1"/>
  <c r="K1472" i="2" a="1"/>
  <c r="K1472" i="2" s="1"/>
  <c r="L1472" i="2" a="1"/>
  <c r="L1472" i="2" s="1"/>
  <c r="J1472" i="2"/>
  <c r="R1472" i="2" s="1"/>
  <c r="W1472" i="2" s="1" a="1"/>
  <c r="W1472" i="2" s="1"/>
  <c r="K1476" i="2" a="1"/>
  <c r="K1476" i="2" s="1"/>
  <c r="L1476" i="2" a="1"/>
  <c r="L1476" i="2" s="1"/>
  <c r="J1476" i="2"/>
  <c r="R1476" i="2" s="1"/>
  <c r="W1476" i="2" s="1" a="1"/>
  <c r="W1476" i="2" s="1"/>
  <c r="K1480" i="2" a="1"/>
  <c r="K1480" i="2" s="1"/>
  <c r="L1480" i="2" a="1"/>
  <c r="L1480" i="2" s="1"/>
  <c r="J1480" i="2"/>
  <c r="R1480" i="2" s="1"/>
  <c r="W1480" i="2" s="1" a="1"/>
  <c r="W1480" i="2" s="1"/>
  <c r="L1428" i="2" a="1"/>
  <c r="L1428" i="2" s="1"/>
  <c r="L1432" i="2" a="1"/>
  <c r="L1432" i="2" s="1"/>
  <c r="L1436" i="2" a="1"/>
  <c r="L1436" i="2" s="1"/>
  <c r="L1440" i="2" a="1"/>
  <c r="L1440" i="2" s="1"/>
  <c r="K1450" i="2" a="1"/>
  <c r="K1450" i="2" s="1"/>
  <c r="L1456" i="2" a="1"/>
  <c r="L1456" i="2" s="1"/>
  <c r="J1456" i="2"/>
  <c r="R1456" i="2" s="1"/>
  <c r="W1456" i="2" s="1" a="1"/>
  <c r="W1456" i="2" s="1"/>
  <c r="K1464" i="2" a="1"/>
  <c r="K1464" i="2" s="1"/>
  <c r="J1464" i="2"/>
  <c r="R1464" i="2" s="1"/>
  <c r="W1464" i="2" s="1" a="1"/>
  <c r="W1464" i="2" s="1"/>
  <c r="L1467" i="2" a="1"/>
  <c r="L1467" i="2" s="1"/>
  <c r="L1446" i="2" a="1"/>
  <c r="L1446" i="2" s="1"/>
  <c r="J1446" i="2"/>
  <c r="R1446" i="2" s="1"/>
  <c r="W1446" i="2" s="1" a="1"/>
  <c r="W1446" i="2" s="1"/>
  <c r="K1471" i="2" a="1"/>
  <c r="K1471" i="2" s="1"/>
  <c r="J1471" i="2"/>
  <c r="R1471" i="2" s="1"/>
  <c r="W1471" i="2" s="1" a="1"/>
  <c r="W1471" i="2" s="1"/>
  <c r="K1475" i="2" a="1"/>
  <c r="K1475" i="2" s="1"/>
  <c r="J1475" i="2"/>
  <c r="R1475" i="2" s="1"/>
  <c r="W1475" i="2" s="1" a="1"/>
  <c r="W1475" i="2" s="1"/>
  <c r="K1479" i="2" a="1"/>
  <c r="K1479" i="2" s="1"/>
  <c r="J1479" i="2"/>
  <c r="R1479" i="2" s="1"/>
  <c r="W1479" i="2" s="1" a="1"/>
  <c r="W1479" i="2" s="1"/>
  <c r="K1483" i="2" a="1"/>
  <c r="K1483" i="2" s="1"/>
  <c r="J1483" i="2"/>
  <c r="R1483" i="2" s="1"/>
  <c r="W1483" i="2" s="1" a="1"/>
  <c r="W1483" i="2" s="1"/>
  <c r="K1485" i="2" a="1"/>
  <c r="K1485" i="2" s="1"/>
  <c r="J1485" i="2"/>
  <c r="R1485" i="2" s="1"/>
  <c r="W1485" i="2" s="1" a="1"/>
  <c r="W1485" i="2" s="1"/>
  <c r="K1487" i="2" a="1"/>
  <c r="K1487" i="2" s="1"/>
  <c r="J1487" i="2"/>
  <c r="R1487" i="2" s="1"/>
  <c r="W1487" i="2" s="1" a="1"/>
  <c r="W1487" i="2" s="1"/>
  <c r="K1489" i="2" a="1"/>
  <c r="K1489" i="2" s="1"/>
  <c r="J1489" i="2"/>
  <c r="R1489" i="2" s="1"/>
  <c r="W1489" i="2" s="1" a="1"/>
  <c r="W1489" i="2" s="1"/>
  <c r="K1497" i="2" a="1"/>
  <c r="K1497" i="2" s="1"/>
  <c r="J1497" i="2"/>
  <c r="R1497" i="2" s="1"/>
  <c r="W1497" i="2" s="1" a="1"/>
  <c r="W1497" i="2" s="1"/>
  <c r="L1528" i="2" a="1"/>
  <c r="L1528" i="2" s="1"/>
  <c r="K1528" i="2" a="1"/>
  <c r="K1528" i="2" s="1"/>
  <c r="J1528" i="2"/>
  <c r="R1528" i="2" s="1"/>
  <c r="W1528" i="2" s="1" a="1"/>
  <c r="W1528" i="2" s="1"/>
  <c r="K1561" i="2" a="1"/>
  <c r="K1561" i="2" s="1"/>
  <c r="J1561" i="2"/>
  <c r="R1561" i="2" s="1"/>
  <c r="W1561" i="2" s="1" a="1"/>
  <c r="W1561" i="2" s="1"/>
  <c r="L1561" i="2" a="1"/>
  <c r="L1561" i="2" s="1"/>
  <c r="L1468" i="2" a="1"/>
  <c r="L1468" i="2" s="1"/>
  <c r="J1484" i="2"/>
  <c r="R1484" i="2" s="1"/>
  <c r="W1484" i="2" s="1" a="1"/>
  <c r="W1484" i="2" s="1"/>
  <c r="J1486" i="2"/>
  <c r="R1486" i="2" s="1"/>
  <c r="W1486" i="2" s="1" a="1"/>
  <c r="W1486" i="2" s="1"/>
  <c r="J1488" i="2"/>
  <c r="R1488" i="2" s="1"/>
  <c r="W1488" i="2" s="1" a="1"/>
  <c r="W1488" i="2" s="1"/>
  <c r="L1489" i="2" a="1"/>
  <c r="L1489" i="2" s="1"/>
  <c r="L1490" i="2" a="1"/>
  <c r="L1490" i="2" s="1"/>
  <c r="J1496" i="2"/>
  <c r="R1496" i="2" s="1"/>
  <c r="W1496" i="2" s="1" a="1"/>
  <c r="W1496" i="2" s="1"/>
  <c r="L1497" i="2" a="1"/>
  <c r="L1497" i="2" s="1"/>
  <c r="L1498" i="2" a="1"/>
  <c r="L1498" i="2" s="1"/>
  <c r="L1524" i="2" a="1"/>
  <c r="L1524" i="2" s="1"/>
  <c r="K1524" i="2" a="1"/>
  <c r="K1524" i="2" s="1"/>
  <c r="J1524" i="2"/>
  <c r="R1524" i="2" s="1"/>
  <c r="W1524" i="2" s="1" a="1"/>
  <c r="W1524" i="2" s="1"/>
  <c r="L1484" i="2" a="1"/>
  <c r="L1484" i="2" s="1"/>
  <c r="L1486" i="2" a="1"/>
  <c r="L1486" i="2" s="1"/>
  <c r="L1488" i="2" a="1"/>
  <c r="L1488" i="2" s="1"/>
  <c r="L1496" i="2" a="1"/>
  <c r="L1496" i="2" s="1"/>
  <c r="L1520" i="2" a="1"/>
  <c r="L1520" i="2" s="1"/>
  <c r="K1520" i="2" a="1"/>
  <c r="K1520" i="2" s="1"/>
  <c r="J1520" i="2"/>
  <c r="R1520" i="2" s="1"/>
  <c r="W1520" i="2" s="1" a="1"/>
  <c r="W1520" i="2" s="1"/>
  <c r="K1493" i="2" a="1"/>
  <c r="K1493" i="2" s="1"/>
  <c r="J1493" i="2"/>
  <c r="R1493" i="2" s="1"/>
  <c r="W1493" i="2" s="1" a="1"/>
  <c r="W1493" i="2" s="1"/>
  <c r="L1504" i="2" a="1"/>
  <c r="L1504" i="2" s="1"/>
  <c r="K1504" i="2" a="1"/>
  <c r="K1504" i="2" s="1"/>
  <c r="J1504" i="2"/>
  <c r="R1504" i="2" s="1"/>
  <c r="W1504" i="2" s="1" a="1"/>
  <c r="W1504" i="2" s="1"/>
  <c r="L1516" i="2" a="1"/>
  <c r="L1516" i="2" s="1"/>
  <c r="K1516" i="2" a="1"/>
  <c r="K1516" i="2" s="1"/>
  <c r="J1516" i="2"/>
  <c r="R1516" i="2" s="1"/>
  <c r="W1516" i="2" s="1" a="1"/>
  <c r="W1516" i="2" s="1"/>
  <c r="K1491" i="2" a="1"/>
  <c r="K1491" i="2" s="1"/>
  <c r="J1491" i="2"/>
  <c r="R1491" i="2" s="1"/>
  <c r="W1491" i="2" s="1" a="1"/>
  <c r="W1491" i="2" s="1"/>
  <c r="K1499" i="2" a="1"/>
  <c r="K1499" i="2" s="1"/>
  <c r="J1499" i="2"/>
  <c r="R1499" i="2" s="1"/>
  <c r="W1499" i="2" s="1" a="1"/>
  <c r="W1499" i="2" s="1"/>
  <c r="L1536" i="2" a="1"/>
  <c r="L1536" i="2" s="1"/>
  <c r="K1536" i="2" a="1"/>
  <c r="K1536" i="2" s="1"/>
  <c r="J1536" i="2"/>
  <c r="R1536" i="2" s="1"/>
  <c r="W1536" i="2" s="1" a="1"/>
  <c r="W1536" i="2" s="1"/>
  <c r="L1540" i="2" a="1"/>
  <c r="L1540" i="2" s="1"/>
  <c r="K1540" i="2" a="1"/>
  <c r="K1540" i="2" s="1"/>
  <c r="J1540" i="2"/>
  <c r="R1540" i="2" s="1"/>
  <c r="W1540" i="2" s="1" a="1"/>
  <c r="W1540" i="2" s="1"/>
  <c r="L1566" i="2" a="1"/>
  <c r="L1566" i="2" s="1"/>
  <c r="K1566" i="2" a="1"/>
  <c r="K1566" i="2" s="1"/>
  <c r="J1566" i="2"/>
  <c r="R1566" i="2" s="1"/>
  <c r="W1566" i="2" s="1" a="1"/>
  <c r="W1566" i="2" s="1"/>
  <c r="L1508" i="2" a="1"/>
  <c r="L1508" i="2" s="1"/>
  <c r="K1508" i="2" a="1"/>
  <c r="K1508" i="2" s="1"/>
  <c r="L1532" i="2" a="1"/>
  <c r="L1532" i="2" s="1"/>
  <c r="K1532" i="2" a="1"/>
  <c r="K1532" i="2" s="1"/>
  <c r="J1532" i="2"/>
  <c r="R1532" i="2" s="1"/>
  <c r="W1532" i="2" s="1" a="1"/>
  <c r="W1532" i="2" s="1"/>
  <c r="W1544" i="2" a="1"/>
  <c r="W1544" i="2" s="1"/>
  <c r="L1556" i="2" a="1"/>
  <c r="L1556" i="2" s="1"/>
  <c r="K1556" i="2" a="1"/>
  <c r="K1556" i="2" s="1"/>
  <c r="J1556" i="2"/>
  <c r="R1556" i="2" s="1"/>
  <c r="W1556" i="2" s="1" a="1"/>
  <c r="W1556" i="2" s="1"/>
  <c r="W1589" i="2" a="1"/>
  <c r="W1589" i="2" s="1"/>
  <c r="L1542" i="2" a="1"/>
  <c r="L1542" i="2" s="1"/>
  <c r="K1542" i="2" a="1"/>
  <c r="K1542" i="2" s="1"/>
  <c r="K1549" i="2" a="1"/>
  <c r="K1549" i="2" s="1"/>
  <c r="L1549" i="2" a="1"/>
  <c r="L1549" i="2" s="1"/>
  <c r="K1571" i="2" a="1"/>
  <c r="K1571" i="2" s="1"/>
  <c r="L1571" i="2" a="1"/>
  <c r="L1571" i="2" s="1"/>
  <c r="J1571" i="2"/>
  <c r="R1571" i="2" s="1"/>
  <c r="W1571" i="2" s="1" a="1"/>
  <c r="W1571" i="2" s="1"/>
  <c r="J1607" i="2"/>
  <c r="R1607" i="2" s="1"/>
  <c r="W1607" i="2" s="1" a="1"/>
  <c r="W1607" i="2" s="1"/>
  <c r="L1607" i="2" a="1"/>
  <c r="L1607" i="2" s="1"/>
  <c r="K1607" i="2" a="1"/>
  <c r="K1607" i="2" s="1"/>
  <c r="W1549" i="2" a="1"/>
  <c r="W1549" i="2" s="1"/>
  <c r="W1542" i="2" a="1"/>
  <c r="W1542" i="2" s="1"/>
  <c r="L1544" i="2" a="1"/>
  <c r="L1544" i="2" s="1"/>
  <c r="K1544" i="2" a="1"/>
  <c r="K1544" i="2" s="1"/>
  <c r="L1546" i="2" a="1"/>
  <c r="L1546" i="2" s="1"/>
  <c r="K1546" i="2" a="1"/>
  <c r="K1546" i="2" s="1"/>
  <c r="K1559" i="2" a="1"/>
  <c r="K1559" i="2" s="1"/>
  <c r="L1559" i="2" a="1"/>
  <c r="L1559" i="2" s="1"/>
  <c r="J1559" i="2"/>
  <c r="R1559" i="2" s="1"/>
  <c r="W1559" i="2" s="1" a="1"/>
  <c r="W1559" i="2" s="1"/>
  <c r="W1587" i="2" a="1"/>
  <c r="W1587" i="2" s="1"/>
  <c r="K1518" i="2" a="1"/>
  <c r="K1518" i="2" s="1"/>
  <c r="K1522" i="2" a="1"/>
  <c r="K1522" i="2" s="1"/>
  <c r="K1526" i="2" a="1"/>
  <c r="K1526" i="2" s="1"/>
  <c r="K1530" i="2" a="1"/>
  <c r="K1530" i="2" s="1"/>
  <c r="K1534" i="2" a="1"/>
  <c r="K1534" i="2" s="1"/>
  <c r="K1538" i="2" a="1"/>
  <c r="K1538" i="2" s="1"/>
  <c r="W1590" i="2" a="1"/>
  <c r="W1590" i="2" s="1"/>
  <c r="K1558" i="2" a="1"/>
  <c r="K1558" i="2" s="1"/>
  <c r="J1558" i="2"/>
  <c r="R1558" i="2" s="1"/>
  <c r="W1558" i="2" s="1" a="1"/>
  <c r="W1558" i="2" s="1"/>
  <c r="L1558" i="2" a="1"/>
  <c r="L1558" i="2" s="1"/>
  <c r="K1572" i="2" a="1"/>
  <c r="K1572" i="2" s="1"/>
  <c r="J1572" i="2"/>
  <c r="R1572" i="2" s="1"/>
  <c r="W1572" i="2" s="1" a="1"/>
  <c r="W1572" i="2" s="1"/>
  <c r="L1555" i="2" a="1"/>
  <c r="L1555" i="2" s="1"/>
  <c r="K1562" i="2" a="1"/>
  <c r="K1562" i="2" s="1"/>
  <c r="K1597" i="2" a="1"/>
  <c r="K1597" i="2" s="1"/>
  <c r="L1597" i="2" a="1"/>
  <c r="L1597" i="2" s="1"/>
  <c r="L1613" i="2" a="1"/>
  <c r="L1613" i="2" s="1"/>
  <c r="J1613" i="2"/>
  <c r="R1613" i="2" s="1"/>
  <c r="W1613" i="2" s="1" a="1"/>
  <c r="W1613" i="2" s="1"/>
  <c r="K1613" i="2" a="1"/>
  <c r="K1613" i="2" s="1"/>
  <c r="L1653" i="2" a="1"/>
  <c r="L1653" i="2" s="1"/>
  <c r="K1653" i="2" a="1"/>
  <c r="K1653" i="2" s="1"/>
  <c r="J1653" i="2"/>
  <c r="R1653" i="2" s="1"/>
  <c r="W1653" i="2" s="1" a="1"/>
  <c r="W1653" i="2" s="1"/>
  <c r="J1550" i="2"/>
  <c r="R1550" i="2" s="1"/>
  <c r="W1550" i="2" s="1" a="1"/>
  <c r="W1550" i="2" s="1"/>
  <c r="J1553" i="2"/>
  <c r="R1553" i="2" s="1"/>
  <c r="W1553" i="2" s="1" a="1"/>
  <c r="W1553" i="2" s="1"/>
  <c r="J1567" i="2"/>
  <c r="R1567" i="2" s="1"/>
  <c r="W1567" i="2" s="1" a="1"/>
  <c r="W1567" i="2" s="1"/>
  <c r="W1596" i="2" a="1"/>
  <c r="W1596" i="2" s="1"/>
  <c r="W1597" i="2" a="1"/>
  <c r="W1597" i="2" s="1"/>
  <c r="J1602" i="2"/>
  <c r="R1602" i="2" s="1"/>
  <c r="W1602" i="2" s="1" a="1"/>
  <c r="W1602" i="2" s="1"/>
  <c r="K1602" i="2" a="1"/>
  <c r="K1602" i="2" s="1"/>
  <c r="J1547" i="2"/>
  <c r="R1547" i="2" s="1"/>
  <c r="W1547" i="2" s="1" a="1"/>
  <c r="W1547" i="2" s="1"/>
  <c r="J1560" i="2"/>
  <c r="R1560" i="2" s="1"/>
  <c r="W1560" i="2" s="1" a="1"/>
  <c r="W1560" i="2" s="1"/>
  <c r="J1563" i="2"/>
  <c r="R1563" i="2" s="1"/>
  <c r="W1563" i="2" s="1" a="1"/>
  <c r="W1563" i="2" s="1"/>
  <c r="K1595" i="2" a="1"/>
  <c r="K1595" i="2" s="1"/>
  <c r="L1595" i="2" a="1"/>
  <c r="L1595" i="2" s="1"/>
  <c r="K1606" i="2" a="1"/>
  <c r="K1606" i="2" s="1"/>
  <c r="J1606" i="2"/>
  <c r="R1606" i="2" s="1"/>
  <c r="W1606" i="2" s="1" a="1"/>
  <c r="W1606" i="2" s="1"/>
  <c r="L1553" i="2" a="1"/>
  <c r="L1553" i="2" s="1"/>
  <c r="L1567" i="2" a="1"/>
  <c r="L1567" i="2" s="1"/>
  <c r="W1594" i="2" a="1"/>
  <c r="W1594" i="2" s="1"/>
  <c r="J1595" i="2"/>
  <c r="R1595" i="2" s="1"/>
  <c r="W1595" i="2" s="1" a="1"/>
  <c r="W1595" i="2" s="1"/>
  <c r="L1606" i="2" a="1"/>
  <c r="L1606" i="2" s="1"/>
  <c r="K1593" i="2" a="1"/>
  <c r="K1593" i="2" s="1"/>
  <c r="L1593" i="2" a="1"/>
  <c r="L1593" i="2" s="1"/>
  <c r="J1593" i="2"/>
  <c r="R1593" i="2" s="1"/>
  <c r="W1593" i="2" s="1" a="1"/>
  <c r="W1593" i="2" s="1"/>
  <c r="L1637" i="2" a="1"/>
  <c r="L1637" i="2" s="1"/>
  <c r="K1637" i="2" a="1"/>
  <c r="K1637" i="2" s="1"/>
  <c r="J1637" i="2"/>
  <c r="R1637" i="2" s="1"/>
  <c r="W1637" i="2" s="1" a="1"/>
  <c r="W1637" i="2" s="1"/>
  <c r="K1575" i="2" a="1"/>
  <c r="K1575" i="2" s="1"/>
  <c r="L1575" i="2" a="1"/>
  <c r="L1575" i="2" s="1"/>
  <c r="K1577" i="2" a="1"/>
  <c r="K1577" i="2" s="1"/>
  <c r="L1577" i="2" a="1"/>
  <c r="L1577" i="2" s="1"/>
  <c r="K1579" i="2" a="1"/>
  <c r="K1579" i="2" s="1"/>
  <c r="L1579" i="2" a="1"/>
  <c r="L1579" i="2" s="1"/>
  <c r="K1581" i="2" a="1"/>
  <c r="K1581" i="2" s="1"/>
  <c r="L1581" i="2" a="1"/>
  <c r="L1581" i="2" s="1"/>
  <c r="K1583" i="2" a="1"/>
  <c r="K1583" i="2" s="1"/>
  <c r="L1583" i="2" a="1"/>
  <c r="L1583" i="2" s="1"/>
  <c r="K1585" i="2" a="1"/>
  <c r="K1585" i="2" s="1"/>
  <c r="L1585" i="2" a="1"/>
  <c r="L1585" i="2" s="1"/>
  <c r="K1587" i="2" a="1"/>
  <c r="K1587" i="2" s="1"/>
  <c r="L1587" i="2" a="1"/>
  <c r="L1587" i="2" s="1"/>
  <c r="K1589" i="2" a="1"/>
  <c r="K1589" i="2" s="1"/>
  <c r="L1589" i="2" a="1"/>
  <c r="L1589" i="2" s="1"/>
  <c r="K1591" i="2" a="1"/>
  <c r="K1591" i="2" s="1"/>
  <c r="L1591" i="2" a="1"/>
  <c r="L1591" i="2" s="1"/>
  <c r="L1603" i="2" a="1"/>
  <c r="L1603" i="2" s="1"/>
  <c r="K1603" i="2" a="1"/>
  <c r="K1603" i="2" s="1"/>
  <c r="J1603" i="2"/>
  <c r="R1603" i="2" s="1"/>
  <c r="W1603" i="2" s="1" a="1"/>
  <c r="W1603" i="2" s="1"/>
  <c r="L1621" i="2" a="1"/>
  <c r="L1621" i="2" s="1"/>
  <c r="K1621" i="2" a="1"/>
  <c r="K1621" i="2" s="1"/>
  <c r="J1621" i="2"/>
  <c r="R1621" i="2" s="1"/>
  <c r="W1621" i="2" s="1" a="1"/>
  <c r="W1621" i="2" s="1"/>
  <c r="J1655" i="2"/>
  <c r="R1655" i="2" s="1"/>
  <c r="W1655" i="2" s="1" a="1"/>
  <c r="W1655" i="2" s="1"/>
  <c r="L1599" i="2" a="1"/>
  <c r="L1599" i="2" s="1"/>
  <c r="J1600" i="2"/>
  <c r="R1600" i="2" s="1"/>
  <c r="W1600" i="2" s="1" a="1"/>
  <c r="W1600" i="2" s="1"/>
  <c r="J1608" i="2"/>
  <c r="R1608" i="2" s="1"/>
  <c r="W1608" i="2" s="1" a="1"/>
  <c r="W1608" i="2" s="1"/>
  <c r="J1617" i="2"/>
  <c r="R1617" i="2" s="1"/>
  <c r="W1617" i="2" s="1" a="1"/>
  <c r="W1617" i="2" s="1"/>
  <c r="J1633" i="2"/>
  <c r="R1633" i="2" s="1"/>
  <c r="W1633" i="2" s="1" a="1"/>
  <c r="W1633" i="2" s="1"/>
  <c r="K1639" i="2" a="1"/>
  <c r="K1639" i="2" s="1"/>
  <c r="J1649" i="2"/>
  <c r="R1649" i="2" s="1"/>
  <c r="W1649" i="2" s="1" a="1"/>
  <c r="W1649" i="2" s="1"/>
  <c r="K1655" i="2" a="1"/>
  <c r="K1655" i="2" s="1"/>
  <c r="J1665" i="2"/>
  <c r="R1665" i="2" s="1"/>
  <c r="W1665" i="2" s="1" a="1"/>
  <c r="W1665" i="2" s="1"/>
  <c r="J1615" i="2"/>
  <c r="R1615" i="2" s="1"/>
  <c r="W1615" i="2" s="1" a="1"/>
  <c r="W1615" i="2" s="1"/>
  <c r="J1631" i="2"/>
  <c r="R1631" i="2" s="1"/>
  <c r="W1631" i="2" s="1" a="1"/>
  <c r="W1631" i="2" s="1"/>
  <c r="J1647" i="2"/>
  <c r="R1647" i="2" s="1"/>
  <c r="W1647" i="2" s="1" a="1"/>
  <c r="W1647" i="2" s="1"/>
  <c r="J1663" i="2"/>
  <c r="R1663" i="2" s="1"/>
  <c r="W1663" i="2" s="1" a="1"/>
  <c r="W1663" i="2" s="1"/>
  <c r="J1619" i="2"/>
  <c r="R1619" i="2" s="1"/>
  <c r="W1619" i="2" s="1" a="1"/>
  <c r="W1619" i="2" s="1"/>
  <c r="J1635" i="2"/>
  <c r="R1635" i="2" s="1"/>
  <c r="W1635" i="2" s="1" a="1"/>
  <c r="W1635" i="2" s="1"/>
  <c r="J1651" i="2"/>
  <c r="R1651" i="2" s="1"/>
  <c r="W1651" i="2" s="1" a="1"/>
  <c r="W1651" i="2" s="1"/>
  <c r="K1657" i="2" a="1"/>
  <c r="K1657" i="2" s="1"/>
  <c r="J1667" i="2"/>
  <c r="R1667" i="2" s="1"/>
  <c r="W1667" i="2" s="1" a="1"/>
  <c r="W1667" i="2" s="1"/>
  <c r="K1619" i="2" a="1"/>
  <c r="K1619" i="2" s="1"/>
  <c r="K1635" i="2" a="1"/>
  <c r="K1635" i="2" s="1"/>
  <c r="K1651" i="2" a="1"/>
  <c r="K1651" i="2" s="1"/>
  <c r="AD3" i="1"/>
  <c r="AE3" i="1"/>
  <c r="AF3" i="1"/>
  <c r="AD4" i="1"/>
  <c r="AE4" i="1"/>
  <c r="AF4" i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3" i="1"/>
  <c r="AE13" i="1"/>
  <c r="AF13" i="1"/>
  <c r="AD14" i="1"/>
  <c r="AE14" i="1"/>
  <c r="AF14" i="1"/>
  <c r="AD15" i="1"/>
  <c r="AE15" i="1"/>
  <c r="AF15" i="1"/>
  <c r="AD16" i="1"/>
  <c r="AE16" i="1"/>
  <c r="AF16" i="1"/>
  <c r="AD17" i="1"/>
  <c r="AE17" i="1"/>
  <c r="AF17" i="1"/>
  <c r="AD18" i="1"/>
  <c r="AE18" i="1"/>
  <c r="AF18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4" i="1"/>
  <c r="AE24" i="1"/>
  <c r="AF24" i="1"/>
  <c r="AD25" i="1"/>
  <c r="AE25" i="1"/>
  <c r="AF25" i="1"/>
  <c r="AD26" i="1"/>
  <c r="AE26" i="1"/>
  <c r="AF26" i="1"/>
  <c r="AD27" i="1"/>
  <c r="AE27" i="1"/>
  <c r="AF27" i="1"/>
  <c r="AD28" i="1"/>
  <c r="AE28" i="1"/>
  <c r="AF28" i="1"/>
  <c r="AD29" i="1"/>
  <c r="AE29" i="1"/>
  <c r="AF29" i="1"/>
  <c r="AD30" i="1"/>
  <c r="AE30" i="1"/>
  <c r="AF30" i="1"/>
  <c r="AD31" i="1"/>
  <c r="AE31" i="1"/>
  <c r="AF31" i="1"/>
  <c r="AD32" i="1"/>
  <c r="AE32" i="1"/>
  <c r="AF32" i="1"/>
  <c r="AD33" i="1"/>
  <c r="AE33" i="1"/>
  <c r="AF33" i="1"/>
  <c r="AD34" i="1"/>
  <c r="AE34" i="1"/>
  <c r="AF34" i="1"/>
  <c r="AD35" i="1"/>
  <c r="AE35" i="1"/>
  <c r="AF35" i="1"/>
  <c r="AD36" i="1"/>
  <c r="AE36" i="1"/>
  <c r="AF36" i="1"/>
  <c r="AD37" i="1"/>
  <c r="AE37" i="1"/>
  <c r="AF37" i="1"/>
  <c r="AD38" i="1"/>
  <c r="AE38" i="1"/>
  <c r="AF38" i="1"/>
  <c r="AD39" i="1"/>
  <c r="AE39" i="1"/>
  <c r="AF39" i="1"/>
  <c r="AD40" i="1"/>
  <c r="AE40" i="1"/>
  <c r="AF40" i="1"/>
  <c r="AD41" i="1"/>
  <c r="AE41" i="1"/>
  <c r="AF41" i="1"/>
  <c r="AD42" i="1"/>
  <c r="AE42" i="1"/>
  <c r="AF42" i="1"/>
  <c r="AD43" i="1"/>
  <c r="AE43" i="1"/>
  <c r="AF43" i="1"/>
  <c r="AD44" i="1"/>
  <c r="AE44" i="1"/>
  <c r="AF44" i="1"/>
  <c r="AD45" i="1"/>
  <c r="AE45" i="1"/>
  <c r="AF45" i="1"/>
  <c r="AD46" i="1"/>
  <c r="AE46" i="1"/>
  <c r="AF46" i="1"/>
  <c r="AD47" i="1"/>
  <c r="AE47" i="1"/>
  <c r="AF47" i="1"/>
  <c r="AD48" i="1"/>
  <c r="AE48" i="1"/>
  <c r="AF48" i="1"/>
  <c r="AD49" i="1"/>
  <c r="AE49" i="1"/>
  <c r="AF49" i="1"/>
  <c r="AD50" i="1"/>
  <c r="AE50" i="1"/>
  <c r="AF50" i="1"/>
  <c r="AD51" i="1"/>
  <c r="AE51" i="1"/>
  <c r="AF51" i="1"/>
  <c r="AD52" i="1"/>
  <c r="AE52" i="1"/>
  <c r="AF52" i="1"/>
  <c r="AD53" i="1"/>
  <c r="AE53" i="1"/>
  <c r="AF53" i="1"/>
  <c r="AD54" i="1"/>
  <c r="AE54" i="1"/>
  <c r="AF54" i="1"/>
  <c r="AD55" i="1"/>
  <c r="AE55" i="1"/>
  <c r="AF55" i="1"/>
  <c r="AD56" i="1"/>
  <c r="AE56" i="1"/>
  <c r="AF56" i="1"/>
  <c r="AD57" i="1"/>
  <c r="AE57" i="1"/>
  <c r="AF57" i="1"/>
  <c r="AD58" i="1"/>
  <c r="AE58" i="1"/>
  <c r="AF58" i="1"/>
  <c r="AD59" i="1"/>
  <c r="AE59" i="1"/>
  <c r="AF59" i="1"/>
  <c r="AD60" i="1"/>
  <c r="AE60" i="1"/>
  <c r="AF60" i="1"/>
  <c r="AD61" i="1"/>
  <c r="AE61" i="1"/>
  <c r="AF61" i="1"/>
  <c r="AD62" i="1"/>
  <c r="AE62" i="1"/>
  <c r="AF62" i="1"/>
  <c r="AD63" i="1"/>
  <c r="AE63" i="1"/>
  <c r="AF63" i="1"/>
  <c r="AD64" i="1"/>
  <c r="AE64" i="1"/>
  <c r="AF64" i="1"/>
  <c r="AD65" i="1"/>
  <c r="AE65" i="1"/>
  <c r="AF65" i="1"/>
  <c r="AD66" i="1"/>
  <c r="AE66" i="1"/>
  <c r="AF66" i="1"/>
  <c r="AD67" i="1"/>
  <c r="AE67" i="1"/>
  <c r="AF67" i="1"/>
  <c r="AD68" i="1"/>
  <c r="AE68" i="1"/>
  <c r="AF68" i="1"/>
  <c r="AD69" i="1"/>
  <c r="AE69" i="1"/>
  <c r="AF69" i="1"/>
  <c r="AD70" i="1"/>
  <c r="AE70" i="1"/>
  <c r="AF70" i="1"/>
  <c r="AD71" i="1"/>
  <c r="AE71" i="1"/>
  <c r="AF71" i="1"/>
  <c r="AD72" i="1"/>
  <c r="AE72" i="1"/>
  <c r="AF72" i="1"/>
  <c r="AD73" i="1"/>
  <c r="AE73" i="1"/>
  <c r="AF73" i="1"/>
  <c r="AD74" i="1"/>
  <c r="AE74" i="1"/>
  <c r="AF74" i="1"/>
  <c r="AD75" i="1"/>
  <c r="AE75" i="1"/>
  <c r="AF75" i="1"/>
  <c r="AD76" i="1"/>
  <c r="AE76" i="1"/>
  <c r="AF76" i="1"/>
  <c r="AD77" i="1"/>
  <c r="AE77" i="1"/>
  <c r="AF77" i="1"/>
  <c r="AD78" i="1"/>
  <c r="AE78" i="1"/>
  <c r="AF78" i="1"/>
  <c r="AD79" i="1"/>
  <c r="AE79" i="1"/>
  <c r="AF79" i="1"/>
  <c r="AD80" i="1"/>
  <c r="AE80" i="1"/>
  <c r="AF80" i="1"/>
  <c r="AD81" i="1"/>
  <c r="AE81" i="1"/>
  <c r="AF81" i="1"/>
  <c r="AD82" i="1"/>
  <c r="AE82" i="1"/>
  <c r="AF82" i="1"/>
  <c r="AD83" i="1"/>
  <c r="AE83" i="1"/>
  <c r="AF83" i="1"/>
  <c r="AD84" i="1"/>
  <c r="AE84" i="1"/>
  <c r="AF84" i="1"/>
  <c r="AD85" i="1"/>
  <c r="AE85" i="1"/>
  <c r="AF85" i="1"/>
  <c r="AD86" i="1"/>
  <c r="AE86" i="1"/>
  <c r="AF86" i="1"/>
  <c r="AD87" i="1"/>
  <c r="AE87" i="1"/>
  <c r="AF87" i="1"/>
  <c r="AD88" i="1"/>
  <c r="AE88" i="1"/>
  <c r="AF88" i="1"/>
  <c r="AD89" i="1"/>
  <c r="AE89" i="1"/>
  <c r="AF89" i="1"/>
  <c r="AD90" i="1"/>
  <c r="AE90" i="1"/>
  <c r="AF90" i="1"/>
  <c r="AD91" i="1"/>
  <c r="AE91" i="1"/>
  <c r="AF91" i="1"/>
  <c r="AD92" i="1"/>
  <c r="AE92" i="1"/>
  <c r="AF92" i="1"/>
  <c r="AD93" i="1"/>
  <c r="AE93" i="1"/>
  <c r="AF93" i="1"/>
  <c r="AD94" i="1"/>
  <c r="AE94" i="1"/>
  <c r="AF94" i="1"/>
  <c r="AD95" i="1"/>
  <c r="AE95" i="1"/>
  <c r="AF95" i="1"/>
  <c r="AD96" i="1"/>
  <c r="AE96" i="1"/>
  <c r="AF96" i="1"/>
  <c r="AD97" i="1"/>
  <c r="AE97" i="1"/>
  <c r="AF97" i="1"/>
  <c r="AD98" i="1"/>
  <c r="AE98" i="1"/>
  <c r="AF98" i="1"/>
  <c r="AD99" i="1"/>
  <c r="AE99" i="1"/>
  <c r="AF99" i="1"/>
  <c r="AD100" i="1"/>
  <c r="AE100" i="1"/>
  <c r="AF100" i="1"/>
  <c r="AD101" i="1"/>
  <c r="AE101" i="1"/>
  <c r="AF101" i="1"/>
  <c r="AD102" i="1"/>
  <c r="AE102" i="1"/>
  <c r="AF102" i="1"/>
  <c r="AD103" i="1"/>
  <c r="AE103" i="1"/>
  <c r="AF103" i="1"/>
  <c r="AD104" i="1"/>
  <c r="AE104" i="1"/>
  <c r="AF104" i="1"/>
  <c r="AD105" i="1"/>
  <c r="AE105" i="1"/>
  <c r="AF105" i="1"/>
  <c r="AD106" i="1"/>
  <c r="AE106" i="1"/>
  <c r="AF106" i="1"/>
  <c r="AD107" i="1"/>
  <c r="AE107" i="1"/>
  <c r="AF107" i="1"/>
  <c r="AD108" i="1"/>
  <c r="AE108" i="1"/>
  <c r="AF108" i="1"/>
  <c r="AD109" i="1"/>
  <c r="AE109" i="1"/>
  <c r="AF109" i="1"/>
  <c r="AD110" i="1"/>
  <c r="AE110" i="1"/>
  <c r="AF110" i="1"/>
  <c r="AD111" i="1"/>
  <c r="AE111" i="1"/>
  <c r="AF111" i="1"/>
  <c r="AD112" i="1"/>
  <c r="AE112" i="1"/>
  <c r="AF112" i="1"/>
  <c r="AD113" i="1"/>
  <c r="AE113" i="1"/>
  <c r="AF113" i="1"/>
  <c r="AD114" i="1"/>
  <c r="AE114" i="1"/>
  <c r="AF114" i="1"/>
  <c r="AD115" i="1"/>
  <c r="AE115" i="1"/>
  <c r="AF115" i="1"/>
  <c r="AD116" i="1"/>
  <c r="AE116" i="1"/>
  <c r="AF116" i="1"/>
  <c r="AD117" i="1"/>
  <c r="AE117" i="1"/>
  <c r="AF117" i="1"/>
  <c r="AD118" i="1"/>
  <c r="AE118" i="1"/>
  <c r="AF118" i="1"/>
  <c r="AD119" i="1"/>
  <c r="AE119" i="1"/>
  <c r="AF119" i="1"/>
  <c r="AD120" i="1"/>
  <c r="AE120" i="1"/>
  <c r="AF120" i="1"/>
  <c r="AD121" i="1"/>
  <c r="AE121" i="1"/>
  <c r="AF121" i="1"/>
  <c r="AD122" i="1"/>
  <c r="AE122" i="1"/>
  <c r="AF122" i="1"/>
  <c r="AD123" i="1"/>
  <c r="AE123" i="1"/>
  <c r="AF123" i="1"/>
  <c r="AD124" i="1"/>
  <c r="AE124" i="1"/>
  <c r="AF124" i="1"/>
  <c r="AD125" i="1"/>
  <c r="AE125" i="1"/>
  <c r="AF125" i="1"/>
  <c r="AD126" i="1"/>
  <c r="AE126" i="1"/>
  <c r="AF126" i="1"/>
  <c r="AD127" i="1"/>
  <c r="AE127" i="1"/>
  <c r="AF127" i="1"/>
  <c r="AD128" i="1"/>
  <c r="AE128" i="1"/>
  <c r="AF128" i="1"/>
  <c r="AD129" i="1"/>
  <c r="AE129" i="1"/>
  <c r="AF129" i="1"/>
  <c r="AD130" i="1"/>
  <c r="AE130" i="1"/>
  <c r="AF130" i="1"/>
  <c r="AD131" i="1"/>
  <c r="AE131" i="1"/>
  <c r="AF131" i="1"/>
  <c r="AD132" i="1"/>
  <c r="AE132" i="1"/>
  <c r="AF132" i="1"/>
  <c r="AD133" i="1"/>
  <c r="AE133" i="1"/>
  <c r="AF133" i="1"/>
  <c r="AD134" i="1"/>
  <c r="AE134" i="1"/>
  <c r="AF134" i="1"/>
  <c r="AD135" i="1"/>
  <c r="AE135" i="1"/>
  <c r="AF135" i="1"/>
  <c r="AD136" i="1"/>
  <c r="AE136" i="1"/>
  <c r="AF136" i="1"/>
  <c r="AD137" i="1"/>
  <c r="AE137" i="1"/>
  <c r="AF137" i="1"/>
  <c r="AD138" i="1"/>
  <c r="AE138" i="1"/>
  <c r="AF138" i="1"/>
  <c r="AD139" i="1"/>
  <c r="AE139" i="1"/>
  <c r="AF139" i="1"/>
  <c r="AD140" i="1"/>
  <c r="AE140" i="1"/>
  <c r="AF140" i="1"/>
  <c r="AD141" i="1"/>
  <c r="AE141" i="1"/>
  <c r="AF141" i="1"/>
  <c r="AD142" i="1"/>
  <c r="AE142" i="1"/>
  <c r="AF142" i="1"/>
  <c r="AD143" i="1"/>
  <c r="AE143" i="1"/>
  <c r="AF143" i="1"/>
  <c r="AD144" i="1"/>
  <c r="AE144" i="1"/>
  <c r="AF144" i="1"/>
  <c r="AD145" i="1"/>
  <c r="AE145" i="1"/>
  <c r="AF145" i="1"/>
  <c r="AD146" i="1"/>
  <c r="AE146" i="1"/>
  <c r="AF146" i="1"/>
  <c r="AD147" i="1"/>
  <c r="AE147" i="1"/>
  <c r="AF147" i="1"/>
  <c r="AD148" i="1"/>
  <c r="AE148" i="1"/>
  <c r="AF148" i="1"/>
  <c r="AD149" i="1"/>
  <c r="AE149" i="1"/>
  <c r="AF149" i="1"/>
  <c r="AD150" i="1"/>
  <c r="AE150" i="1"/>
  <c r="AF150" i="1"/>
  <c r="AD151" i="1"/>
  <c r="AE151" i="1"/>
  <c r="AF151" i="1"/>
  <c r="AD152" i="1"/>
  <c r="AE152" i="1"/>
  <c r="AF152" i="1"/>
  <c r="AD153" i="1"/>
  <c r="AE153" i="1"/>
  <c r="AF153" i="1"/>
  <c r="AD154" i="1"/>
  <c r="AE154" i="1"/>
  <c r="AF154" i="1"/>
  <c r="AD155" i="1"/>
  <c r="AE155" i="1"/>
  <c r="AF155" i="1"/>
  <c r="AD156" i="1"/>
  <c r="AE156" i="1"/>
  <c r="AF156" i="1"/>
  <c r="AD157" i="1"/>
  <c r="AE157" i="1"/>
  <c r="AF157" i="1"/>
  <c r="AD158" i="1"/>
  <c r="AE158" i="1"/>
  <c r="AF158" i="1"/>
  <c r="AD159" i="1"/>
  <c r="AE159" i="1"/>
  <c r="AF159" i="1"/>
  <c r="AD160" i="1"/>
  <c r="AE160" i="1"/>
  <c r="AF160" i="1"/>
  <c r="AD161" i="1"/>
  <c r="AE161" i="1"/>
  <c r="AF161" i="1"/>
  <c r="AD162" i="1"/>
  <c r="AE162" i="1"/>
  <c r="AF162" i="1"/>
  <c r="AD163" i="1"/>
  <c r="AE163" i="1"/>
  <c r="AF163" i="1"/>
  <c r="AD164" i="1"/>
  <c r="AE164" i="1"/>
  <c r="AF164" i="1"/>
  <c r="AD165" i="1"/>
  <c r="AE165" i="1"/>
  <c r="AF165" i="1"/>
  <c r="AD166" i="1"/>
  <c r="AE166" i="1"/>
  <c r="AF166" i="1"/>
  <c r="AD167" i="1"/>
  <c r="AE167" i="1"/>
  <c r="AF167" i="1"/>
  <c r="AD168" i="1"/>
  <c r="AE168" i="1"/>
  <c r="AF168" i="1"/>
  <c r="AD169" i="1"/>
  <c r="AE169" i="1"/>
  <c r="AF169" i="1"/>
  <c r="AD170" i="1"/>
  <c r="AE170" i="1"/>
  <c r="AF170" i="1"/>
  <c r="AD171" i="1"/>
  <c r="AE171" i="1"/>
  <c r="AF171" i="1"/>
  <c r="AD172" i="1"/>
  <c r="AE172" i="1"/>
  <c r="AF172" i="1"/>
  <c r="AD173" i="1"/>
  <c r="AE173" i="1"/>
  <c r="AF173" i="1"/>
  <c r="AD174" i="1"/>
  <c r="AE174" i="1"/>
  <c r="AF174" i="1"/>
  <c r="AD175" i="1"/>
  <c r="AE175" i="1"/>
  <c r="AF175" i="1"/>
  <c r="AD176" i="1"/>
  <c r="AE176" i="1"/>
  <c r="AF176" i="1"/>
  <c r="AD177" i="1"/>
  <c r="AE177" i="1"/>
  <c r="AF177" i="1"/>
  <c r="AD178" i="1"/>
  <c r="AE178" i="1"/>
  <c r="AF178" i="1"/>
  <c r="AD179" i="1"/>
  <c r="AE179" i="1"/>
  <c r="AF179" i="1"/>
  <c r="AD180" i="1"/>
  <c r="AE180" i="1"/>
  <c r="AF180" i="1"/>
  <c r="AD181" i="1"/>
  <c r="AE181" i="1"/>
  <c r="AF181" i="1"/>
  <c r="AD182" i="1"/>
  <c r="AE182" i="1"/>
  <c r="AF182" i="1"/>
  <c r="AD183" i="1"/>
  <c r="AE183" i="1"/>
  <c r="AF183" i="1"/>
  <c r="AD184" i="1"/>
  <c r="AE184" i="1"/>
  <c r="AF184" i="1"/>
  <c r="AD185" i="1"/>
  <c r="AE185" i="1"/>
  <c r="AF185" i="1"/>
  <c r="AD186" i="1"/>
  <c r="AE186" i="1"/>
  <c r="AF186" i="1"/>
  <c r="AD187" i="1"/>
  <c r="AE187" i="1"/>
  <c r="AF187" i="1"/>
  <c r="AD188" i="1"/>
  <c r="AE188" i="1"/>
  <c r="AF188" i="1"/>
  <c r="AD189" i="1"/>
  <c r="AE189" i="1"/>
  <c r="AF189" i="1"/>
  <c r="AD190" i="1"/>
  <c r="AE190" i="1"/>
  <c r="AF190" i="1"/>
  <c r="AD191" i="1"/>
  <c r="AE191" i="1"/>
  <c r="AF191" i="1"/>
  <c r="AD192" i="1"/>
  <c r="AE192" i="1"/>
  <c r="AF192" i="1"/>
  <c r="AD193" i="1"/>
  <c r="AE193" i="1"/>
  <c r="AF193" i="1"/>
  <c r="AD194" i="1"/>
  <c r="AE194" i="1"/>
  <c r="AF194" i="1"/>
  <c r="AD195" i="1"/>
  <c r="AE195" i="1"/>
  <c r="AF195" i="1"/>
  <c r="AD196" i="1"/>
  <c r="AE196" i="1"/>
  <c r="AF196" i="1"/>
  <c r="AD197" i="1"/>
  <c r="AE197" i="1"/>
  <c r="AF197" i="1"/>
  <c r="AD198" i="1"/>
  <c r="AE198" i="1"/>
  <c r="AF198" i="1"/>
  <c r="AD199" i="1"/>
  <c r="AE199" i="1"/>
  <c r="AF199" i="1"/>
  <c r="AD200" i="1"/>
  <c r="AE200" i="1"/>
  <c r="AF200" i="1"/>
  <c r="AD201" i="1"/>
  <c r="AE201" i="1"/>
  <c r="AF201" i="1"/>
  <c r="AD202" i="1"/>
  <c r="AE202" i="1"/>
  <c r="AF202" i="1"/>
  <c r="AD203" i="1"/>
  <c r="AE203" i="1"/>
  <c r="AF203" i="1"/>
  <c r="AD204" i="1"/>
  <c r="AE204" i="1"/>
  <c r="AF204" i="1"/>
  <c r="AD205" i="1"/>
  <c r="AE205" i="1"/>
  <c r="AF205" i="1"/>
  <c r="AD206" i="1"/>
  <c r="AE206" i="1"/>
  <c r="AF206" i="1"/>
  <c r="AD207" i="1"/>
  <c r="AE207" i="1"/>
  <c r="AF207" i="1"/>
  <c r="AD208" i="1"/>
  <c r="AE208" i="1"/>
  <c r="AF208" i="1"/>
  <c r="AD209" i="1"/>
  <c r="AE209" i="1"/>
  <c r="AF209" i="1"/>
  <c r="AD210" i="1"/>
  <c r="AE210" i="1"/>
  <c r="AF210" i="1"/>
  <c r="AD211" i="1"/>
  <c r="AE211" i="1"/>
  <c r="AF211" i="1"/>
  <c r="AD212" i="1"/>
  <c r="AE212" i="1"/>
  <c r="AF212" i="1"/>
  <c r="AD213" i="1"/>
  <c r="AE213" i="1"/>
  <c r="AF213" i="1"/>
  <c r="AD214" i="1"/>
  <c r="AE214" i="1"/>
  <c r="AF214" i="1"/>
  <c r="AD215" i="1"/>
  <c r="AE215" i="1"/>
  <c r="AF215" i="1"/>
  <c r="AD216" i="1"/>
  <c r="AE216" i="1"/>
  <c r="AF216" i="1"/>
  <c r="AD217" i="1"/>
  <c r="AE217" i="1"/>
  <c r="AF217" i="1"/>
  <c r="AD218" i="1"/>
  <c r="AE218" i="1"/>
  <c r="AF218" i="1"/>
  <c r="AD219" i="1"/>
  <c r="AE219" i="1"/>
  <c r="AF219" i="1"/>
  <c r="AD220" i="1"/>
  <c r="AE220" i="1"/>
  <c r="AF220" i="1"/>
  <c r="AD221" i="1"/>
  <c r="AE221" i="1"/>
  <c r="AF221" i="1"/>
  <c r="AD222" i="1"/>
  <c r="AE222" i="1"/>
  <c r="AF222" i="1"/>
  <c r="AD223" i="1"/>
  <c r="AE223" i="1"/>
  <c r="AF223" i="1"/>
  <c r="AD224" i="1"/>
  <c r="AE224" i="1"/>
  <c r="AF224" i="1"/>
  <c r="AD225" i="1"/>
  <c r="AE225" i="1"/>
  <c r="AF225" i="1"/>
  <c r="AD226" i="1"/>
  <c r="AE226" i="1"/>
  <c r="AF226" i="1"/>
  <c r="AD227" i="1"/>
  <c r="AE227" i="1"/>
  <c r="AF227" i="1"/>
  <c r="AD228" i="1"/>
  <c r="AE228" i="1"/>
  <c r="AF228" i="1"/>
  <c r="AD229" i="1"/>
  <c r="AE229" i="1"/>
  <c r="AF229" i="1"/>
  <c r="AD230" i="1"/>
  <c r="AE230" i="1"/>
  <c r="AF230" i="1"/>
  <c r="AD231" i="1"/>
  <c r="AE231" i="1"/>
  <c r="AF231" i="1"/>
  <c r="AD232" i="1"/>
  <c r="AE232" i="1"/>
  <c r="AF232" i="1"/>
  <c r="AD233" i="1"/>
  <c r="AE233" i="1"/>
  <c r="AF233" i="1"/>
  <c r="AD234" i="1"/>
  <c r="AE234" i="1"/>
  <c r="AF234" i="1"/>
  <c r="AD235" i="1"/>
  <c r="AE235" i="1"/>
  <c r="AF235" i="1"/>
  <c r="AD236" i="1"/>
  <c r="AE236" i="1"/>
  <c r="AF236" i="1"/>
  <c r="AD237" i="1"/>
  <c r="AE237" i="1"/>
  <c r="AF237" i="1"/>
  <c r="AD238" i="1"/>
  <c r="AE238" i="1"/>
  <c r="AF238" i="1"/>
  <c r="AD239" i="1"/>
  <c r="AE239" i="1"/>
  <c r="AF239" i="1"/>
  <c r="AD240" i="1"/>
  <c r="AE240" i="1"/>
  <c r="AF240" i="1"/>
  <c r="AD241" i="1"/>
  <c r="AE241" i="1"/>
  <c r="AF241" i="1"/>
  <c r="AD242" i="1"/>
  <c r="AE242" i="1"/>
  <c r="AF242" i="1"/>
  <c r="AD243" i="1"/>
  <c r="AE243" i="1"/>
  <c r="AF243" i="1"/>
  <c r="AD244" i="1"/>
  <c r="AE244" i="1"/>
  <c r="AF244" i="1"/>
  <c r="AD245" i="1"/>
  <c r="AE245" i="1"/>
  <c r="AF245" i="1"/>
  <c r="AD246" i="1"/>
  <c r="AE246" i="1"/>
  <c r="AF246" i="1"/>
  <c r="AD247" i="1"/>
  <c r="AE247" i="1"/>
  <c r="AF247" i="1"/>
  <c r="AD248" i="1"/>
  <c r="AE248" i="1"/>
  <c r="AF248" i="1"/>
  <c r="AD249" i="1"/>
  <c r="AE249" i="1"/>
  <c r="AF249" i="1"/>
  <c r="AD250" i="1"/>
  <c r="AE250" i="1"/>
  <c r="AF250" i="1"/>
  <c r="AD251" i="1"/>
  <c r="AE251" i="1"/>
  <c r="AF251" i="1"/>
  <c r="AD252" i="1"/>
  <c r="AE252" i="1"/>
  <c r="AF252" i="1"/>
  <c r="AD253" i="1"/>
  <c r="AE253" i="1"/>
  <c r="AF253" i="1"/>
  <c r="AD254" i="1"/>
  <c r="AE254" i="1"/>
  <c r="AF254" i="1"/>
  <c r="AD255" i="1"/>
  <c r="AE255" i="1"/>
  <c r="AF255" i="1"/>
  <c r="AD256" i="1"/>
  <c r="AE256" i="1"/>
  <c r="AF256" i="1"/>
  <c r="AD257" i="1"/>
  <c r="AE257" i="1"/>
  <c r="AF257" i="1"/>
  <c r="AD258" i="1"/>
  <c r="AE258" i="1"/>
  <c r="AF258" i="1"/>
  <c r="AD259" i="1"/>
  <c r="AE259" i="1"/>
  <c r="AF259" i="1"/>
  <c r="AD260" i="1"/>
  <c r="AE260" i="1"/>
  <c r="AF260" i="1"/>
  <c r="AD261" i="1"/>
  <c r="AE261" i="1"/>
  <c r="AF261" i="1"/>
  <c r="AD262" i="1"/>
  <c r="AE262" i="1"/>
  <c r="AF262" i="1"/>
  <c r="AD263" i="1"/>
  <c r="AE263" i="1"/>
  <c r="AF263" i="1"/>
  <c r="AD264" i="1"/>
  <c r="AE264" i="1"/>
  <c r="AF264" i="1"/>
  <c r="AD265" i="1"/>
  <c r="AE265" i="1"/>
  <c r="AF265" i="1"/>
  <c r="AD266" i="1"/>
  <c r="AE266" i="1"/>
  <c r="AF266" i="1"/>
  <c r="AD267" i="1"/>
  <c r="AE267" i="1"/>
  <c r="AF267" i="1"/>
  <c r="AD268" i="1"/>
  <c r="AE268" i="1"/>
  <c r="AF268" i="1"/>
  <c r="AD269" i="1"/>
  <c r="AE269" i="1"/>
  <c r="AF269" i="1"/>
  <c r="AD270" i="1"/>
  <c r="AE270" i="1"/>
  <c r="AF270" i="1"/>
  <c r="AD271" i="1"/>
  <c r="AE271" i="1"/>
  <c r="AF271" i="1"/>
  <c r="AD272" i="1"/>
  <c r="AE272" i="1"/>
  <c r="AF272" i="1"/>
  <c r="AD273" i="1"/>
  <c r="AE273" i="1"/>
  <c r="AF273" i="1"/>
  <c r="AD274" i="1"/>
  <c r="AE274" i="1"/>
  <c r="AF274" i="1"/>
  <c r="AD275" i="1"/>
  <c r="AE275" i="1"/>
  <c r="AF275" i="1"/>
  <c r="AD276" i="1"/>
  <c r="AE276" i="1"/>
  <c r="AF276" i="1"/>
  <c r="AD277" i="1"/>
  <c r="AE277" i="1"/>
  <c r="AF277" i="1"/>
  <c r="AD278" i="1"/>
  <c r="AE278" i="1"/>
  <c r="AF278" i="1"/>
  <c r="AD279" i="1"/>
  <c r="AE279" i="1"/>
  <c r="AF279" i="1"/>
  <c r="AD280" i="1"/>
  <c r="AE280" i="1"/>
  <c r="AF280" i="1"/>
  <c r="AD281" i="1"/>
  <c r="AE281" i="1"/>
  <c r="AF281" i="1"/>
  <c r="AD282" i="1"/>
  <c r="AE282" i="1"/>
  <c r="AF282" i="1"/>
  <c r="AD283" i="1"/>
  <c r="AE283" i="1"/>
  <c r="AF283" i="1"/>
  <c r="AD284" i="1"/>
  <c r="AE284" i="1"/>
  <c r="AF284" i="1"/>
  <c r="AD285" i="1"/>
  <c r="AE285" i="1"/>
  <c r="AF285" i="1"/>
  <c r="AD286" i="1"/>
  <c r="AE286" i="1"/>
  <c r="AF286" i="1"/>
  <c r="AD287" i="1"/>
  <c r="AE287" i="1"/>
  <c r="AF287" i="1"/>
  <c r="AD288" i="1"/>
  <c r="AE288" i="1"/>
  <c r="AF288" i="1"/>
  <c r="AD289" i="1"/>
  <c r="AE289" i="1"/>
  <c r="AF289" i="1"/>
  <c r="AD290" i="1"/>
  <c r="AE290" i="1"/>
  <c r="AF290" i="1"/>
  <c r="AD291" i="1"/>
  <c r="AE291" i="1"/>
  <c r="AF291" i="1"/>
  <c r="AD292" i="1"/>
  <c r="AE292" i="1"/>
  <c r="AF292" i="1"/>
  <c r="AD293" i="1"/>
  <c r="AE293" i="1"/>
  <c r="AF293" i="1"/>
  <c r="AD294" i="1"/>
  <c r="AE294" i="1"/>
  <c r="AF294" i="1"/>
  <c r="AD295" i="1"/>
  <c r="AE295" i="1"/>
  <c r="AF295" i="1"/>
  <c r="AD296" i="1"/>
  <c r="AE296" i="1"/>
  <c r="AF296" i="1"/>
  <c r="AD297" i="1"/>
  <c r="AE297" i="1"/>
  <c r="AF297" i="1"/>
  <c r="AD298" i="1"/>
  <c r="AE298" i="1"/>
  <c r="AF298" i="1"/>
  <c r="AD299" i="1"/>
  <c r="AE299" i="1"/>
  <c r="AF299" i="1"/>
  <c r="AD300" i="1"/>
  <c r="AE300" i="1"/>
  <c r="AF300" i="1"/>
  <c r="AD301" i="1"/>
  <c r="AE301" i="1"/>
  <c r="AF301" i="1"/>
  <c r="AD302" i="1"/>
  <c r="AE302" i="1"/>
  <c r="AF302" i="1"/>
  <c r="AD303" i="1"/>
  <c r="AE303" i="1"/>
  <c r="AF303" i="1"/>
  <c r="AD304" i="1"/>
  <c r="AE304" i="1"/>
  <c r="AF304" i="1"/>
  <c r="AD305" i="1"/>
  <c r="AE305" i="1"/>
  <c r="AF305" i="1"/>
  <c r="AD306" i="1"/>
  <c r="AE306" i="1"/>
  <c r="AF306" i="1"/>
  <c r="AD307" i="1"/>
  <c r="AE307" i="1"/>
  <c r="AF307" i="1"/>
  <c r="AD308" i="1"/>
  <c r="AE308" i="1"/>
  <c r="AF308" i="1"/>
  <c r="AD309" i="1"/>
  <c r="AE309" i="1"/>
  <c r="AF309" i="1"/>
  <c r="AD310" i="1"/>
  <c r="AE310" i="1"/>
  <c r="AF310" i="1"/>
  <c r="AD311" i="1"/>
  <c r="AE311" i="1"/>
  <c r="AF311" i="1"/>
  <c r="AD312" i="1"/>
  <c r="AE312" i="1"/>
  <c r="AF312" i="1"/>
  <c r="AD313" i="1"/>
  <c r="AE313" i="1"/>
  <c r="AF313" i="1"/>
  <c r="AD314" i="1"/>
  <c r="AE314" i="1"/>
  <c r="AF314" i="1"/>
  <c r="AD315" i="1"/>
  <c r="AE315" i="1"/>
  <c r="AF315" i="1"/>
  <c r="AD316" i="1"/>
  <c r="AE316" i="1"/>
  <c r="AF316" i="1"/>
  <c r="AD317" i="1"/>
  <c r="AE317" i="1"/>
  <c r="AF317" i="1"/>
  <c r="AD318" i="1"/>
  <c r="AE318" i="1"/>
  <c r="AF318" i="1"/>
  <c r="AD319" i="1"/>
  <c r="AE319" i="1"/>
  <c r="AF319" i="1"/>
  <c r="AD320" i="1"/>
  <c r="AE320" i="1"/>
  <c r="AF320" i="1"/>
  <c r="AD321" i="1"/>
  <c r="AE321" i="1"/>
  <c r="AF321" i="1"/>
  <c r="AD322" i="1"/>
  <c r="AE322" i="1"/>
  <c r="AF322" i="1"/>
  <c r="AD323" i="1"/>
  <c r="AE323" i="1"/>
  <c r="AF323" i="1"/>
  <c r="AD324" i="1"/>
  <c r="AE324" i="1"/>
  <c r="AF324" i="1"/>
  <c r="AD325" i="1"/>
  <c r="AE325" i="1"/>
  <c r="AF325" i="1"/>
  <c r="AD326" i="1"/>
  <c r="AE326" i="1"/>
  <c r="AF326" i="1"/>
  <c r="AD327" i="1"/>
  <c r="AE327" i="1"/>
  <c r="AF327" i="1"/>
  <c r="AD328" i="1"/>
  <c r="AE328" i="1"/>
  <c r="AF328" i="1"/>
  <c r="AD329" i="1"/>
  <c r="AE329" i="1"/>
  <c r="AF329" i="1"/>
  <c r="AD330" i="1"/>
  <c r="AE330" i="1"/>
  <c r="AF330" i="1"/>
  <c r="AD331" i="1"/>
  <c r="AE331" i="1"/>
  <c r="AF331" i="1"/>
  <c r="AD332" i="1"/>
  <c r="AE332" i="1"/>
  <c r="AF332" i="1"/>
  <c r="AD333" i="1"/>
  <c r="AE333" i="1"/>
  <c r="AF333" i="1"/>
  <c r="AD334" i="1"/>
  <c r="AE334" i="1"/>
  <c r="AF334" i="1"/>
  <c r="AD335" i="1"/>
  <c r="AE335" i="1"/>
  <c r="AF335" i="1"/>
  <c r="AD336" i="1"/>
  <c r="AE336" i="1"/>
  <c r="AF336" i="1"/>
  <c r="AD337" i="1"/>
  <c r="AE337" i="1"/>
  <c r="AF337" i="1"/>
  <c r="AD338" i="1"/>
  <c r="AE338" i="1"/>
  <c r="AF338" i="1"/>
  <c r="AD339" i="1"/>
  <c r="AE339" i="1"/>
  <c r="AF339" i="1"/>
  <c r="AD340" i="1"/>
  <c r="AE340" i="1"/>
  <c r="AF340" i="1"/>
  <c r="AD341" i="1"/>
  <c r="AE341" i="1"/>
  <c r="AF341" i="1"/>
  <c r="AD342" i="1"/>
  <c r="AE342" i="1"/>
  <c r="AF342" i="1"/>
  <c r="AD343" i="1"/>
  <c r="AE343" i="1"/>
  <c r="AF343" i="1"/>
  <c r="AD344" i="1"/>
  <c r="AE344" i="1"/>
  <c r="AF344" i="1"/>
  <c r="AD345" i="1"/>
  <c r="AE345" i="1"/>
  <c r="AF345" i="1"/>
  <c r="AD346" i="1"/>
  <c r="AE346" i="1"/>
  <c r="AF346" i="1"/>
  <c r="AD347" i="1"/>
  <c r="AE347" i="1"/>
  <c r="AF347" i="1"/>
  <c r="AD348" i="1"/>
  <c r="AE348" i="1"/>
  <c r="AF348" i="1"/>
  <c r="AD349" i="1"/>
  <c r="AE349" i="1"/>
  <c r="AF349" i="1"/>
  <c r="AD350" i="1"/>
  <c r="AE350" i="1"/>
  <c r="AF350" i="1"/>
  <c r="AD351" i="1"/>
  <c r="AE351" i="1"/>
  <c r="AF351" i="1"/>
  <c r="AD352" i="1"/>
  <c r="AE352" i="1"/>
  <c r="AF352" i="1"/>
  <c r="AD353" i="1"/>
  <c r="AE353" i="1"/>
  <c r="AF353" i="1"/>
  <c r="AD354" i="1"/>
  <c r="AE354" i="1"/>
  <c r="AF354" i="1"/>
  <c r="AD355" i="1"/>
  <c r="AE355" i="1"/>
  <c r="AF355" i="1"/>
  <c r="AD356" i="1"/>
  <c r="AE356" i="1"/>
  <c r="AF356" i="1"/>
  <c r="AD357" i="1"/>
  <c r="AE357" i="1"/>
  <c r="AF357" i="1"/>
  <c r="AD358" i="1"/>
  <c r="AE358" i="1"/>
  <c r="AF358" i="1"/>
  <c r="AD359" i="1"/>
  <c r="AE359" i="1"/>
  <c r="AF359" i="1"/>
  <c r="AD360" i="1"/>
  <c r="AE360" i="1"/>
  <c r="AF360" i="1"/>
  <c r="AD361" i="1"/>
  <c r="AE361" i="1"/>
  <c r="AF361" i="1"/>
  <c r="AD362" i="1"/>
  <c r="AE362" i="1"/>
  <c r="AF362" i="1"/>
  <c r="AD363" i="1"/>
  <c r="AE363" i="1"/>
  <c r="AF363" i="1"/>
  <c r="AD364" i="1"/>
  <c r="AE364" i="1"/>
  <c r="AF364" i="1"/>
  <c r="AD365" i="1"/>
  <c r="AE365" i="1"/>
  <c r="AF365" i="1"/>
  <c r="AD366" i="1"/>
  <c r="AE366" i="1"/>
  <c r="AF366" i="1"/>
  <c r="AD367" i="1"/>
  <c r="AE367" i="1"/>
  <c r="AF367" i="1"/>
  <c r="AD368" i="1"/>
  <c r="AE368" i="1"/>
  <c r="AF368" i="1"/>
  <c r="AD369" i="1"/>
  <c r="AE369" i="1"/>
  <c r="AF369" i="1"/>
  <c r="AD370" i="1"/>
  <c r="AE370" i="1"/>
  <c r="AF370" i="1"/>
  <c r="AD371" i="1"/>
  <c r="AE371" i="1"/>
  <c r="AF371" i="1"/>
  <c r="AD372" i="1"/>
  <c r="AE372" i="1"/>
  <c r="AF372" i="1"/>
  <c r="AD373" i="1"/>
  <c r="AE373" i="1"/>
  <c r="AF373" i="1"/>
  <c r="AD374" i="1"/>
  <c r="AE374" i="1"/>
  <c r="AF374" i="1"/>
  <c r="AD375" i="1"/>
  <c r="AE375" i="1"/>
  <c r="AF375" i="1"/>
  <c r="AD376" i="1"/>
  <c r="AE376" i="1"/>
  <c r="AF376" i="1"/>
  <c r="AD377" i="1"/>
  <c r="AE377" i="1"/>
  <c r="AF377" i="1"/>
  <c r="AD378" i="1"/>
  <c r="AE378" i="1"/>
  <c r="AF378" i="1"/>
  <c r="AD379" i="1"/>
  <c r="AE379" i="1"/>
  <c r="AF379" i="1"/>
  <c r="AD380" i="1"/>
  <c r="AE380" i="1"/>
  <c r="AF380" i="1"/>
  <c r="AD381" i="1"/>
  <c r="AE381" i="1"/>
  <c r="AF381" i="1"/>
  <c r="AD382" i="1"/>
  <c r="AE382" i="1"/>
  <c r="AF382" i="1"/>
  <c r="AD383" i="1"/>
  <c r="AE383" i="1"/>
  <c r="AF383" i="1"/>
  <c r="AD384" i="1"/>
  <c r="AE384" i="1"/>
  <c r="AF384" i="1"/>
  <c r="AD385" i="1"/>
  <c r="AE385" i="1"/>
  <c r="AF385" i="1"/>
  <c r="AD386" i="1"/>
  <c r="AE386" i="1"/>
  <c r="AF386" i="1"/>
  <c r="AD387" i="1"/>
  <c r="AE387" i="1"/>
  <c r="AF387" i="1"/>
  <c r="AD388" i="1"/>
  <c r="AE388" i="1"/>
  <c r="AF388" i="1"/>
  <c r="AD389" i="1"/>
  <c r="AE389" i="1"/>
  <c r="AF389" i="1"/>
  <c r="AD390" i="1"/>
  <c r="AE390" i="1"/>
  <c r="AF390" i="1"/>
  <c r="AD391" i="1"/>
  <c r="AE391" i="1"/>
  <c r="AF391" i="1"/>
  <c r="AD392" i="1"/>
  <c r="AE392" i="1"/>
  <c r="AF392" i="1"/>
  <c r="AD393" i="1"/>
  <c r="AE393" i="1"/>
  <c r="AF393" i="1"/>
  <c r="AD394" i="1"/>
  <c r="AE394" i="1"/>
  <c r="AF394" i="1"/>
  <c r="AD395" i="1"/>
  <c r="AE395" i="1"/>
  <c r="AF395" i="1"/>
  <c r="AD396" i="1"/>
  <c r="AE396" i="1"/>
  <c r="AF396" i="1"/>
  <c r="AD397" i="1"/>
  <c r="AE397" i="1"/>
  <c r="AF397" i="1"/>
  <c r="AD398" i="1"/>
  <c r="AE398" i="1"/>
  <c r="AF398" i="1"/>
  <c r="AD399" i="1"/>
  <c r="AE399" i="1"/>
  <c r="AF399" i="1"/>
  <c r="AD400" i="1"/>
  <c r="AE400" i="1"/>
  <c r="AF400" i="1"/>
  <c r="AD401" i="1"/>
  <c r="AE401" i="1"/>
  <c r="AF401" i="1"/>
  <c r="AD402" i="1"/>
  <c r="AE402" i="1"/>
  <c r="AF402" i="1"/>
  <c r="AD403" i="1"/>
  <c r="AE403" i="1"/>
  <c r="AF403" i="1"/>
  <c r="AD404" i="1"/>
  <c r="AE404" i="1"/>
  <c r="AF404" i="1"/>
  <c r="AD405" i="1"/>
  <c r="AE405" i="1"/>
  <c r="AF405" i="1"/>
  <c r="AD406" i="1"/>
  <c r="AE406" i="1"/>
  <c r="AF406" i="1"/>
  <c r="AD407" i="1"/>
  <c r="AE407" i="1"/>
  <c r="AF407" i="1"/>
  <c r="AD408" i="1"/>
  <c r="AE408" i="1"/>
  <c r="AF408" i="1"/>
  <c r="AD409" i="1"/>
  <c r="AE409" i="1"/>
  <c r="AF409" i="1"/>
  <c r="AD410" i="1"/>
  <c r="AE410" i="1"/>
  <c r="AF410" i="1"/>
  <c r="AD411" i="1"/>
  <c r="AE411" i="1"/>
  <c r="AF411" i="1"/>
  <c r="AD412" i="1"/>
  <c r="AE412" i="1"/>
  <c r="AF412" i="1"/>
  <c r="AD413" i="1"/>
  <c r="AE413" i="1"/>
  <c r="AF413" i="1"/>
  <c r="AD414" i="1"/>
  <c r="AE414" i="1"/>
  <c r="AF414" i="1"/>
  <c r="AD415" i="1"/>
  <c r="AE415" i="1"/>
  <c r="AF415" i="1"/>
  <c r="AD416" i="1"/>
  <c r="AE416" i="1"/>
  <c r="AF416" i="1"/>
  <c r="AD417" i="1"/>
  <c r="AE417" i="1"/>
  <c r="AF417" i="1"/>
  <c r="AD418" i="1"/>
  <c r="AE418" i="1"/>
  <c r="AF418" i="1"/>
  <c r="AD419" i="1"/>
  <c r="AE419" i="1"/>
  <c r="AF419" i="1"/>
  <c r="AD420" i="1"/>
  <c r="AE420" i="1"/>
  <c r="AF420" i="1"/>
  <c r="AD421" i="1"/>
  <c r="AE421" i="1"/>
  <c r="AF421" i="1"/>
  <c r="AD422" i="1"/>
  <c r="AE422" i="1"/>
  <c r="AF422" i="1"/>
  <c r="AD423" i="1"/>
  <c r="AE423" i="1"/>
  <c r="AF423" i="1"/>
  <c r="AD424" i="1"/>
  <c r="AE424" i="1"/>
  <c r="AF424" i="1"/>
  <c r="AD425" i="1"/>
  <c r="AE425" i="1"/>
  <c r="AF425" i="1"/>
  <c r="AD426" i="1"/>
  <c r="AE426" i="1"/>
  <c r="AF426" i="1"/>
  <c r="AD427" i="1"/>
  <c r="AE427" i="1"/>
  <c r="AF427" i="1"/>
  <c r="AD428" i="1"/>
  <c r="AE428" i="1"/>
  <c r="AF428" i="1"/>
  <c r="AD429" i="1"/>
  <c r="AE429" i="1"/>
  <c r="AF429" i="1"/>
  <c r="AD430" i="1"/>
  <c r="AE430" i="1"/>
  <c r="AF430" i="1"/>
  <c r="AD431" i="1"/>
  <c r="AE431" i="1"/>
  <c r="AF431" i="1"/>
  <c r="AD432" i="1"/>
  <c r="AE432" i="1"/>
  <c r="AF432" i="1"/>
  <c r="AD433" i="1"/>
  <c r="AE433" i="1"/>
  <c r="AF433" i="1"/>
  <c r="AD434" i="1"/>
  <c r="AE434" i="1"/>
  <c r="AF434" i="1"/>
  <c r="AD435" i="1"/>
  <c r="AE435" i="1"/>
  <c r="AF435" i="1"/>
  <c r="AD436" i="1"/>
  <c r="AE436" i="1"/>
  <c r="AF436" i="1"/>
  <c r="AD437" i="1"/>
  <c r="AE437" i="1"/>
  <c r="AF437" i="1"/>
  <c r="AD438" i="1"/>
  <c r="AE438" i="1"/>
  <c r="AF438" i="1"/>
  <c r="AD439" i="1"/>
  <c r="AE439" i="1"/>
  <c r="AF439" i="1"/>
  <c r="AD440" i="1"/>
  <c r="AE440" i="1"/>
  <c r="AF440" i="1"/>
  <c r="AD441" i="1"/>
  <c r="AE441" i="1"/>
  <c r="AF441" i="1"/>
  <c r="AD442" i="1"/>
  <c r="AE442" i="1"/>
  <c r="AF442" i="1"/>
  <c r="AD443" i="1"/>
  <c r="AE443" i="1"/>
  <c r="AF443" i="1"/>
  <c r="AD444" i="1"/>
  <c r="AE444" i="1"/>
  <c r="AF444" i="1"/>
  <c r="AD445" i="1"/>
  <c r="AE445" i="1"/>
  <c r="AF445" i="1"/>
  <c r="AD446" i="1"/>
  <c r="AE446" i="1"/>
  <c r="AF446" i="1"/>
  <c r="AD447" i="1"/>
  <c r="AE447" i="1"/>
  <c r="AF447" i="1"/>
  <c r="AD448" i="1"/>
  <c r="AE448" i="1"/>
  <c r="AF448" i="1"/>
  <c r="AD449" i="1"/>
  <c r="AE449" i="1"/>
  <c r="AF449" i="1"/>
  <c r="AD450" i="1"/>
  <c r="AE450" i="1"/>
  <c r="AF450" i="1"/>
  <c r="AD451" i="1"/>
  <c r="AE451" i="1"/>
  <c r="AF451" i="1"/>
  <c r="AD452" i="1"/>
  <c r="AE452" i="1"/>
  <c r="AF452" i="1"/>
  <c r="AD453" i="1"/>
  <c r="AE453" i="1"/>
  <c r="AF453" i="1"/>
  <c r="AD454" i="1"/>
  <c r="AE454" i="1"/>
  <c r="AF454" i="1"/>
  <c r="AD455" i="1"/>
  <c r="AE455" i="1"/>
  <c r="AF455" i="1"/>
  <c r="AD456" i="1"/>
  <c r="AE456" i="1"/>
  <c r="AF456" i="1"/>
  <c r="AD457" i="1"/>
  <c r="AE457" i="1"/>
  <c r="AF457" i="1"/>
  <c r="AD458" i="1"/>
  <c r="AE458" i="1"/>
  <c r="AF458" i="1"/>
  <c r="AD459" i="1"/>
  <c r="AE459" i="1"/>
  <c r="AF459" i="1"/>
  <c r="AD460" i="1"/>
  <c r="AE460" i="1"/>
  <c r="AF460" i="1"/>
  <c r="AD461" i="1"/>
  <c r="AE461" i="1"/>
  <c r="AF461" i="1"/>
  <c r="AD462" i="1"/>
  <c r="AE462" i="1"/>
  <c r="AF462" i="1"/>
  <c r="AD463" i="1"/>
  <c r="AE463" i="1"/>
  <c r="AF463" i="1"/>
  <c r="AD464" i="1"/>
  <c r="AE464" i="1"/>
  <c r="AF464" i="1"/>
  <c r="AD465" i="1"/>
  <c r="AE465" i="1"/>
  <c r="AF465" i="1"/>
  <c r="AD466" i="1"/>
  <c r="AE466" i="1"/>
  <c r="AF466" i="1"/>
  <c r="AD467" i="1"/>
  <c r="AE467" i="1"/>
  <c r="AF467" i="1"/>
  <c r="AD468" i="1"/>
  <c r="AE468" i="1"/>
  <c r="AF468" i="1"/>
  <c r="AD469" i="1"/>
  <c r="AE469" i="1"/>
  <c r="AF469" i="1"/>
  <c r="AD470" i="1"/>
  <c r="AE470" i="1"/>
  <c r="AF470" i="1"/>
  <c r="AD471" i="1"/>
  <c r="AE471" i="1"/>
  <c r="AF471" i="1"/>
  <c r="AD472" i="1"/>
  <c r="AE472" i="1"/>
  <c r="AF472" i="1"/>
  <c r="AD473" i="1"/>
  <c r="AE473" i="1"/>
  <c r="AF473" i="1"/>
  <c r="AD474" i="1"/>
  <c r="AE474" i="1"/>
  <c r="AF474" i="1"/>
  <c r="AD475" i="1"/>
  <c r="AE475" i="1"/>
  <c r="AF475" i="1"/>
  <c r="AD476" i="1"/>
  <c r="AE476" i="1"/>
  <c r="AF476" i="1"/>
  <c r="AD477" i="1"/>
  <c r="AE477" i="1"/>
  <c r="AF477" i="1"/>
  <c r="AD478" i="1"/>
  <c r="AE478" i="1"/>
  <c r="AF478" i="1"/>
  <c r="AD479" i="1"/>
  <c r="AE479" i="1"/>
  <c r="AF479" i="1"/>
  <c r="AD480" i="1"/>
  <c r="AE480" i="1"/>
  <c r="AF480" i="1"/>
  <c r="AD481" i="1"/>
  <c r="AE481" i="1"/>
  <c r="AF481" i="1"/>
  <c r="AD482" i="1"/>
  <c r="AE482" i="1"/>
  <c r="AF482" i="1"/>
  <c r="AD483" i="1"/>
  <c r="AE483" i="1"/>
  <c r="AF483" i="1"/>
  <c r="AD484" i="1"/>
  <c r="AE484" i="1"/>
  <c r="AF484" i="1"/>
  <c r="AD485" i="1"/>
  <c r="AE485" i="1"/>
  <c r="AF485" i="1"/>
  <c r="AD486" i="1"/>
  <c r="AE486" i="1"/>
  <c r="AF486" i="1"/>
  <c r="AD487" i="1"/>
  <c r="AE487" i="1"/>
  <c r="AF487" i="1"/>
  <c r="AD488" i="1"/>
  <c r="AE488" i="1"/>
  <c r="AF488" i="1"/>
  <c r="AD489" i="1"/>
  <c r="AE489" i="1"/>
  <c r="AF489" i="1"/>
  <c r="AD490" i="1"/>
  <c r="AE490" i="1"/>
  <c r="AF490" i="1"/>
  <c r="AD491" i="1"/>
  <c r="AE491" i="1"/>
  <c r="AF491" i="1"/>
  <c r="AD492" i="1"/>
  <c r="AE492" i="1"/>
  <c r="AF492" i="1"/>
  <c r="AD493" i="1"/>
  <c r="AE493" i="1"/>
  <c r="AF493" i="1"/>
  <c r="AD494" i="1"/>
  <c r="AE494" i="1"/>
  <c r="AF494" i="1"/>
  <c r="AD495" i="1"/>
  <c r="AE495" i="1"/>
  <c r="AF495" i="1"/>
  <c r="AD496" i="1"/>
  <c r="AE496" i="1"/>
  <c r="AF496" i="1"/>
  <c r="AD497" i="1"/>
  <c r="AE497" i="1"/>
  <c r="AF497" i="1"/>
  <c r="AD498" i="1"/>
  <c r="AE498" i="1"/>
  <c r="AF498" i="1"/>
  <c r="AD499" i="1"/>
  <c r="AE499" i="1"/>
  <c r="AF499" i="1"/>
  <c r="AD500" i="1"/>
  <c r="AE500" i="1"/>
  <c r="AF500" i="1"/>
  <c r="AD501" i="1"/>
  <c r="AE501" i="1"/>
  <c r="AF501" i="1"/>
  <c r="AD502" i="1"/>
  <c r="AE502" i="1"/>
  <c r="AF502" i="1"/>
  <c r="AD503" i="1"/>
  <c r="AE503" i="1"/>
  <c r="AF503" i="1"/>
  <c r="AD504" i="1"/>
  <c r="AE504" i="1"/>
  <c r="AF504" i="1"/>
  <c r="AD505" i="1"/>
  <c r="AE505" i="1"/>
  <c r="AF505" i="1"/>
  <c r="AD506" i="1"/>
  <c r="AE506" i="1"/>
  <c r="AF506" i="1"/>
  <c r="AD507" i="1"/>
  <c r="AE507" i="1"/>
  <c r="AF507" i="1"/>
  <c r="AD508" i="1"/>
  <c r="AE508" i="1"/>
  <c r="AF508" i="1"/>
  <c r="AD509" i="1"/>
  <c r="AE509" i="1"/>
  <c r="AF509" i="1"/>
  <c r="AD510" i="1"/>
  <c r="AE510" i="1"/>
  <c r="AF510" i="1"/>
  <c r="AD511" i="1"/>
  <c r="AE511" i="1"/>
  <c r="AF511" i="1"/>
  <c r="AD512" i="1"/>
  <c r="AE512" i="1"/>
  <c r="AF512" i="1"/>
  <c r="AD513" i="1"/>
  <c r="AE513" i="1"/>
  <c r="AF513" i="1"/>
  <c r="AD514" i="1"/>
  <c r="AE514" i="1"/>
  <c r="AF514" i="1"/>
  <c r="AD515" i="1"/>
  <c r="AE515" i="1"/>
  <c r="AF515" i="1"/>
  <c r="AD516" i="1"/>
  <c r="AE516" i="1"/>
  <c r="AF516" i="1"/>
  <c r="AD517" i="1"/>
  <c r="AE517" i="1"/>
  <c r="AF517" i="1"/>
  <c r="AD518" i="1"/>
  <c r="AE518" i="1"/>
  <c r="AF518" i="1"/>
  <c r="AD519" i="1"/>
  <c r="AE519" i="1"/>
  <c r="AF519" i="1"/>
  <c r="AD520" i="1"/>
  <c r="AE520" i="1"/>
  <c r="AF520" i="1"/>
  <c r="AD521" i="1"/>
  <c r="AE521" i="1"/>
  <c r="AF521" i="1"/>
  <c r="AD522" i="1"/>
  <c r="AE522" i="1"/>
  <c r="AF522" i="1"/>
  <c r="AD523" i="1"/>
  <c r="AE523" i="1"/>
  <c r="AF523" i="1"/>
  <c r="AD524" i="1"/>
  <c r="AE524" i="1"/>
  <c r="AF524" i="1"/>
  <c r="AD525" i="1"/>
  <c r="AE525" i="1"/>
  <c r="AF525" i="1"/>
  <c r="AD526" i="1"/>
  <c r="AE526" i="1"/>
  <c r="AF526" i="1"/>
  <c r="AD527" i="1"/>
  <c r="AE527" i="1"/>
  <c r="AF527" i="1"/>
  <c r="AD528" i="1"/>
  <c r="AE528" i="1"/>
  <c r="AF528" i="1"/>
  <c r="AD529" i="1"/>
  <c r="AE529" i="1"/>
  <c r="AF529" i="1"/>
  <c r="AD530" i="1"/>
  <c r="AE530" i="1"/>
  <c r="AF530" i="1"/>
  <c r="AD531" i="1"/>
  <c r="AE531" i="1"/>
  <c r="AF531" i="1"/>
  <c r="AD532" i="1"/>
  <c r="AE532" i="1"/>
  <c r="AF532" i="1"/>
  <c r="AD533" i="1"/>
  <c r="AE533" i="1"/>
  <c r="AF533" i="1"/>
  <c r="AD534" i="1"/>
  <c r="AE534" i="1"/>
  <c r="AF534" i="1"/>
  <c r="AD535" i="1"/>
  <c r="AE535" i="1"/>
  <c r="AF535" i="1"/>
  <c r="AD536" i="1"/>
  <c r="AE536" i="1"/>
  <c r="AF536" i="1"/>
  <c r="AD537" i="1"/>
  <c r="AE537" i="1"/>
  <c r="AF537" i="1"/>
  <c r="AD538" i="1"/>
  <c r="AE538" i="1"/>
  <c r="AF538" i="1"/>
  <c r="AD539" i="1"/>
  <c r="AE539" i="1"/>
  <c r="AF539" i="1"/>
  <c r="AD540" i="1"/>
  <c r="AE540" i="1"/>
  <c r="AF540" i="1"/>
  <c r="AD541" i="1"/>
  <c r="AE541" i="1"/>
  <c r="AF541" i="1"/>
  <c r="AD542" i="1"/>
  <c r="AE542" i="1"/>
  <c r="AF542" i="1"/>
  <c r="AD543" i="1"/>
  <c r="AE543" i="1"/>
  <c r="AF543" i="1"/>
  <c r="AD544" i="1"/>
  <c r="AE544" i="1"/>
  <c r="AF544" i="1"/>
  <c r="AD545" i="1"/>
  <c r="AE545" i="1"/>
  <c r="AF545" i="1"/>
  <c r="AD546" i="1"/>
  <c r="AE546" i="1"/>
  <c r="AF546" i="1"/>
  <c r="AD547" i="1"/>
  <c r="AE547" i="1"/>
  <c r="AF547" i="1"/>
  <c r="AD548" i="1"/>
  <c r="AE548" i="1"/>
  <c r="AF548" i="1"/>
  <c r="AD549" i="1"/>
  <c r="AE549" i="1"/>
  <c r="AF549" i="1"/>
  <c r="AD550" i="1"/>
  <c r="AE550" i="1"/>
  <c r="AF550" i="1"/>
  <c r="AD551" i="1"/>
  <c r="AE551" i="1"/>
  <c r="AF551" i="1"/>
  <c r="AD552" i="1"/>
  <c r="AE552" i="1"/>
  <c r="AF552" i="1"/>
  <c r="AD553" i="1"/>
  <c r="AE553" i="1"/>
  <c r="AF553" i="1"/>
  <c r="AD554" i="1"/>
  <c r="AE554" i="1"/>
  <c r="AF554" i="1"/>
  <c r="AD555" i="1"/>
  <c r="AE555" i="1"/>
  <c r="AF555" i="1"/>
  <c r="AD556" i="1"/>
  <c r="AE556" i="1"/>
  <c r="AF556" i="1"/>
  <c r="AD557" i="1"/>
  <c r="AE557" i="1"/>
  <c r="AF557" i="1"/>
  <c r="AD558" i="1"/>
  <c r="AE558" i="1"/>
  <c r="AF558" i="1"/>
  <c r="AD559" i="1"/>
  <c r="AE559" i="1"/>
  <c r="AF559" i="1"/>
  <c r="AD560" i="1"/>
  <c r="AE560" i="1"/>
  <c r="AF560" i="1"/>
  <c r="AD561" i="1"/>
  <c r="AE561" i="1"/>
  <c r="AF561" i="1"/>
  <c r="AD562" i="1"/>
  <c r="AE562" i="1"/>
  <c r="AF562" i="1"/>
  <c r="AD563" i="1"/>
  <c r="AE563" i="1"/>
  <c r="AF563" i="1"/>
  <c r="AD564" i="1"/>
  <c r="AE564" i="1"/>
  <c r="AF564" i="1"/>
  <c r="AD565" i="1"/>
  <c r="AE565" i="1"/>
  <c r="AF565" i="1"/>
  <c r="AD566" i="1"/>
  <c r="AE566" i="1"/>
  <c r="AF566" i="1"/>
  <c r="AD567" i="1"/>
  <c r="AE567" i="1"/>
  <c r="AF567" i="1"/>
  <c r="AD568" i="1"/>
  <c r="AE568" i="1"/>
  <c r="AF568" i="1"/>
  <c r="AD569" i="1"/>
  <c r="AE569" i="1"/>
  <c r="AF569" i="1"/>
  <c r="AD570" i="1"/>
  <c r="AE570" i="1"/>
  <c r="AF570" i="1"/>
  <c r="AD571" i="1"/>
  <c r="AE571" i="1"/>
  <c r="AF571" i="1"/>
  <c r="AD572" i="1"/>
  <c r="AE572" i="1"/>
  <c r="AF572" i="1"/>
  <c r="AD573" i="1"/>
  <c r="AE573" i="1"/>
  <c r="AF573" i="1"/>
  <c r="AD574" i="1"/>
  <c r="AE574" i="1"/>
  <c r="AF574" i="1"/>
  <c r="AD575" i="1"/>
  <c r="AE575" i="1"/>
  <c r="AF575" i="1"/>
  <c r="AD576" i="1"/>
  <c r="AE576" i="1"/>
  <c r="AF576" i="1"/>
  <c r="AD577" i="1"/>
  <c r="AE577" i="1"/>
  <c r="AF577" i="1"/>
  <c r="AD578" i="1"/>
  <c r="AE578" i="1"/>
  <c r="AF578" i="1"/>
  <c r="AD579" i="1"/>
  <c r="AE579" i="1"/>
  <c r="AF579" i="1"/>
  <c r="AD580" i="1"/>
  <c r="AE580" i="1"/>
  <c r="AF580" i="1"/>
  <c r="AD581" i="1"/>
  <c r="AE581" i="1"/>
  <c r="AF581" i="1"/>
  <c r="AD582" i="1"/>
  <c r="AE582" i="1"/>
  <c r="AF582" i="1"/>
  <c r="AD583" i="1"/>
  <c r="AE583" i="1"/>
  <c r="AF583" i="1"/>
  <c r="AD584" i="1"/>
  <c r="AE584" i="1"/>
  <c r="AF584" i="1"/>
  <c r="AD585" i="1"/>
  <c r="AE585" i="1"/>
  <c r="AF585" i="1"/>
  <c r="AD586" i="1"/>
  <c r="AE586" i="1"/>
  <c r="AF586" i="1"/>
  <c r="AD587" i="1"/>
  <c r="AE587" i="1"/>
  <c r="AF587" i="1"/>
  <c r="AD588" i="1"/>
  <c r="AE588" i="1"/>
  <c r="AF588" i="1"/>
  <c r="AD589" i="1"/>
  <c r="AE589" i="1"/>
  <c r="AF589" i="1"/>
  <c r="AD590" i="1"/>
  <c r="AE590" i="1"/>
  <c r="AF590" i="1"/>
  <c r="AD591" i="1"/>
  <c r="AE591" i="1"/>
  <c r="AF591" i="1"/>
  <c r="AD592" i="1"/>
  <c r="AE592" i="1"/>
  <c r="AF592" i="1"/>
  <c r="AD593" i="1"/>
  <c r="AE593" i="1"/>
  <c r="AF593" i="1"/>
  <c r="AD594" i="1"/>
  <c r="AE594" i="1"/>
  <c r="AF594" i="1"/>
  <c r="AD595" i="1"/>
  <c r="AE595" i="1"/>
  <c r="AF595" i="1"/>
  <c r="AD596" i="1"/>
  <c r="AE596" i="1"/>
  <c r="AF596" i="1"/>
  <c r="AD597" i="1"/>
  <c r="AE597" i="1"/>
  <c r="AF597" i="1"/>
  <c r="AD598" i="1"/>
  <c r="AE598" i="1"/>
  <c r="AF598" i="1"/>
  <c r="AD599" i="1"/>
  <c r="AE599" i="1"/>
  <c r="AF599" i="1"/>
  <c r="AD600" i="1"/>
  <c r="AE600" i="1"/>
  <c r="AF600" i="1"/>
  <c r="AD601" i="1"/>
  <c r="AE601" i="1"/>
  <c r="AF601" i="1"/>
  <c r="AD602" i="1"/>
  <c r="AE602" i="1"/>
  <c r="AF602" i="1"/>
  <c r="AD603" i="1"/>
  <c r="AE603" i="1"/>
  <c r="AF603" i="1"/>
  <c r="AD604" i="1"/>
  <c r="AE604" i="1"/>
  <c r="AF604" i="1"/>
  <c r="AD605" i="1"/>
  <c r="AE605" i="1"/>
  <c r="AF605" i="1"/>
  <c r="AD606" i="1"/>
  <c r="AE606" i="1"/>
  <c r="AF606" i="1"/>
  <c r="AD607" i="1"/>
  <c r="AE607" i="1"/>
  <c r="AF607" i="1"/>
  <c r="AD608" i="1"/>
  <c r="AE608" i="1"/>
  <c r="AF608" i="1"/>
  <c r="AD609" i="1"/>
  <c r="AE609" i="1"/>
  <c r="AF609" i="1"/>
  <c r="AD610" i="1"/>
  <c r="AE610" i="1"/>
  <c r="AF610" i="1"/>
  <c r="AD611" i="1"/>
  <c r="AE611" i="1"/>
  <c r="AF611" i="1"/>
  <c r="AD612" i="1"/>
  <c r="AE612" i="1"/>
  <c r="AF612" i="1"/>
  <c r="AD613" i="1"/>
  <c r="AE613" i="1"/>
  <c r="AF613" i="1"/>
  <c r="AD614" i="1"/>
  <c r="AE614" i="1"/>
  <c r="AF614" i="1"/>
  <c r="AD615" i="1"/>
  <c r="AE615" i="1"/>
  <c r="AF615" i="1"/>
  <c r="AD616" i="1"/>
  <c r="AE616" i="1"/>
  <c r="AF616" i="1"/>
  <c r="AD617" i="1"/>
  <c r="AE617" i="1"/>
  <c r="AF617" i="1"/>
  <c r="AD618" i="1"/>
  <c r="AE618" i="1"/>
  <c r="AF618" i="1"/>
  <c r="AD619" i="1"/>
  <c r="AE619" i="1"/>
  <c r="AF619" i="1"/>
  <c r="AD620" i="1"/>
  <c r="AE620" i="1"/>
  <c r="AF620" i="1"/>
  <c r="AD621" i="1"/>
  <c r="AE621" i="1"/>
  <c r="AF621" i="1"/>
  <c r="AD622" i="1"/>
  <c r="AE622" i="1"/>
  <c r="AF622" i="1"/>
  <c r="AD623" i="1"/>
  <c r="AE623" i="1"/>
  <c r="AF623" i="1"/>
  <c r="AD624" i="1"/>
  <c r="AE624" i="1"/>
  <c r="AF624" i="1"/>
  <c r="AD625" i="1"/>
  <c r="AE625" i="1"/>
  <c r="AF625" i="1"/>
  <c r="AD626" i="1"/>
  <c r="AE626" i="1"/>
  <c r="AF626" i="1"/>
  <c r="AD627" i="1"/>
  <c r="AE627" i="1"/>
  <c r="AF627" i="1"/>
  <c r="AD628" i="1"/>
  <c r="AE628" i="1"/>
  <c r="AF628" i="1"/>
  <c r="AD629" i="1"/>
  <c r="AE629" i="1"/>
  <c r="AF629" i="1"/>
  <c r="AD630" i="1"/>
  <c r="AE630" i="1"/>
  <c r="AF630" i="1"/>
  <c r="AD631" i="1"/>
  <c r="AE631" i="1"/>
  <c r="AF631" i="1"/>
  <c r="AD632" i="1"/>
  <c r="AE632" i="1"/>
  <c r="AF632" i="1"/>
  <c r="AD633" i="1"/>
  <c r="AE633" i="1"/>
  <c r="AF633" i="1"/>
  <c r="AD634" i="1"/>
  <c r="AE634" i="1"/>
  <c r="AF634" i="1"/>
  <c r="AD635" i="1"/>
  <c r="AE635" i="1"/>
  <c r="AF635" i="1"/>
  <c r="AD636" i="1"/>
  <c r="AE636" i="1"/>
  <c r="AF636" i="1"/>
  <c r="AD637" i="1"/>
  <c r="AE637" i="1"/>
  <c r="AF637" i="1"/>
  <c r="AD638" i="1"/>
  <c r="AE638" i="1"/>
  <c r="AF638" i="1"/>
  <c r="AD639" i="1"/>
  <c r="AE639" i="1"/>
  <c r="AF639" i="1"/>
  <c r="AD640" i="1"/>
  <c r="AE640" i="1"/>
  <c r="AF640" i="1"/>
  <c r="AD641" i="1"/>
  <c r="AE641" i="1"/>
  <c r="AF641" i="1"/>
  <c r="AD642" i="1"/>
  <c r="AE642" i="1"/>
  <c r="AF642" i="1"/>
  <c r="AD643" i="1"/>
  <c r="AE643" i="1"/>
  <c r="AF643" i="1"/>
  <c r="AD644" i="1"/>
  <c r="AE644" i="1"/>
  <c r="AF644" i="1"/>
  <c r="AD645" i="1"/>
  <c r="AE645" i="1"/>
  <c r="AF645" i="1"/>
  <c r="AD646" i="1"/>
  <c r="AE646" i="1"/>
  <c r="AF646" i="1"/>
  <c r="AD647" i="1"/>
  <c r="AE647" i="1"/>
  <c r="AF647" i="1"/>
  <c r="AD648" i="1"/>
  <c r="AE648" i="1"/>
  <c r="AF648" i="1"/>
  <c r="AD649" i="1"/>
  <c r="AE649" i="1"/>
  <c r="AF649" i="1"/>
  <c r="AD650" i="1"/>
  <c r="AE650" i="1"/>
  <c r="AF650" i="1"/>
  <c r="AD651" i="1"/>
  <c r="AE651" i="1"/>
  <c r="AF651" i="1"/>
  <c r="AD652" i="1"/>
  <c r="AE652" i="1"/>
  <c r="AF652" i="1"/>
  <c r="AD653" i="1"/>
  <c r="AE653" i="1"/>
  <c r="AF653" i="1"/>
  <c r="AD654" i="1"/>
  <c r="AE654" i="1"/>
  <c r="AF654" i="1"/>
  <c r="AD655" i="1"/>
  <c r="AE655" i="1"/>
  <c r="AF655" i="1"/>
  <c r="AD656" i="1"/>
  <c r="AE656" i="1"/>
  <c r="AF656" i="1"/>
  <c r="AD657" i="1"/>
  <c r="AE657" i="1"/>
  <c r="AF657" i="1"/>
  <c r="AD658" i="1"/>
  <c r="AE658" i="1"/>
  <c r="AF658" i="1"/>
  <c r="AD659" i="1"/>
  <c r="AE659" i="1"/>
  <c r="AF659" i="1"/>
  <c r="AD660" i="1"/>
  <c r="AE660" i="1"/>
  <c r="AF660" i="1"/>
  <c r="AD661" i="1"/>
  <c r="AE661" i="1"/>
  <c r="AF661" i="1"/>
  <c r="AD662" i="1"/>
  <c r="AE662" i="1"/>
  <c r="AF662" i="1"/>
  <c r="AD663" i="1"/>
  <c r="AE663" i="1"/>
  <c r="AF663" i="1"/>
  <c r="AD664" i="1"/>
  <c r="AE664" i="1"/>
  <c r="AF664" i="1"/>
  <c r="AD665" i="1"/>
  <c r="AE665" i="1"/>
  <c r="AF665" i="1"/>
  <c r="AD666" i="1"/>
  <c r="AE666" i="1"/>
  <c r="AF666" i="1"/>
  <c r="AD667" i="1"/>
  <c r="AE667" i="1"/>
  <c r="AF667" i="1"/>
  <c r="AD668" i="1"/>
  <c r="AE668" i="1"/>
  <c r="AF668" i="1"/>
  <c r="AD669" i="1"/>
  <c r="AE669" i="1"/>
  <c r="AF669" i="1"/>
  <c r="AD670" i="1"/>
  <c r="AE670" i="1"/>
  <c r="AF670" i="1"/>
  <c r="AD671" i="1"/>
  <c r="AE671" i="1"/>
  <c r="AF671" i="1"/>
  <c r="AD672" i="1"/>
  <c r="AE672" i="1"/>
  <c r="AF672" i="1"/>
  <c r="AD673" i="1"/>
  <c r="AE673" i="1"/>
  <c r="AF673" i="1"/>
  <c r="AD674" i="1"/>
  <c r="AE674" i="1"/>
  <c r="AF674" i="1"/>
  <c r="AD675" i="1"/>
  <c r="AE675" i="1"/>
  <c r="AF675" i="1"/>
  <c r="AD676" i="1"/>
  <c r="AE676" i="1"/>
  <c r="AF676" i="1"/>
  <c r="AD677" i="1"/>
  <c r="AE677" i="1"/>
  <c r="AF677" i="1"/>
  <c r="AD678" i="1"/>
  <c r="AE678" i="1"/>
  <c r="AF678" i="1"/>
  <c r="AD679" i="1"/>
  <c r="AE679" i="1"/>
  <c r="AF679" i="1"/>
  <c r="AD680" i="1"/>
  <c r="AE680" i="1"/>
  <c r="AF680" i="1"/>
  <c r="AD681" i="1"/>
  <c r="AE681" i="1"/>
  <c r="AF681" i="1"/>
  <c r="AD682" i="1"/>
  <c r="AE682" i="1"/>
  <c r="AF682" i="1"/>
  <c r="AD683" i="1"/>
  <c r="AE683" i="1"/>
  <c r="AF683" i="1"/>
  <c r="AD684" i="1"/>
  <c r="AE684" i="1"/>
  <c r="AF684" i="1"/>
  <c r="AD685" i="1"/>
  <c r="AE685" i="1"/>
  <c r="AF685" i="1"/>
  <c r="AD686" i="1"/>
  <c r="AE686" i="1"/>
  <c r="AF686" i="1"/>
  <c r="AD687" i="1"/>
  <c r="AE687" i="1"/>
  <c r="AF687" i="1"/>
  <c r="AD688" i="1"/>
  <c r="AE688" i="1"/>
  <c r="AF688" i="1"/>
  <c r="AD689" i="1"/>
  <c r="AE689" i="1"/>
  <c r="AF689" i="1"/>
  <c r="AD690" i="1"/>
  <c r="AE690" i="1"/>
  <c r="AF690" i="1"/>
  <c r="AD691" i="1"/>
  <c r="AE691" i="1"/>
  <c r="AF691" i="1"/>
  <c r="AD692" i="1"/>
  <c r="AE692" i="1"/>
  <c r="AF692" i="1"/>
  <c r="AD693" i="1"/>
  <c r="AE693" i="1"/>
  <c r="AF693" i="1"/>
  <c r="AD694" i="1"/>
  <c r="AE694" i="1"/>
  <c r="AF694" i="1"/>
  <c r="AD695" i="1"/>
  <c r="AE695" i="1"/>
  <c r="AF695" i="1"/>
  <c r="AD696" i="1"/>
  <c r="AE696" i="1"/>
  <c r="AF696" i="1"/>
  <c r="AD697" i="1"/>
  <c r="AE697" i="1"/>
  <c r="AF697" i="1"/>
  <c r="AD698" i="1"/>
  <c r="AE698" i="1"/>
  <c r="AF698" i="1"/>
  <c r="AD699" i="1"/>
  <c r="AE699" i="1"/>
  <c r="AF699" i="1"/>
  <c r="AD700" i="1"/>
  <c r="AE700" i="1"/>
  <c r="AF700" i="1"/>
  <c r="AD701" i="1"/>
  <c r="AE701" i="1"/>
  <c r="AF701" i="1"/>
  <c r="AD702" i="1"/>
  <c r="AE702" i="1"/>
  <c r="AF702" i="1"/>
  <c r="AD703" i="1"/>
  <c r="AE703" i="1"/>
  <c r="AF703" i="1"/>
  <c r="AD704" i="1"/>
  <c r="AE704" i="1"/>
  <c r="AF704" i="1"/>
  <c r="AD705" i="1"/>
  <c r="AE705" i="1"/>
  <c r="AF705" i="1"/>
  <c r="AD706" i="1"/>
  <c r="AE706" i="1"/>
  <c r="AF706" i="1"/>
  <c r="AD707" i="1"/>
  <c r="AE707" i="1"/>
  <c r="AF707" i="1"/>
  <c r="AD708" i="1"/>
  <c r="AE708" i="1"/>
  <c r="AF708" i="1"/>
  <c r="AD709" i="1"/>
  <c r="AE709" i="1"/>
  <c r="AF709" i="1"/>
  <c r="AD710" i="1"/>
  <c r="AE710" i="1"/>
  <c r="AF710" i="1"/>
  <c r="AD711" i="1"/>
  <c r="AE711" i="1"/>
  <c r="AF711" i="1"/>
  <c r="AD712" i="1"/>
  <c r="AE712" i="1"/>
  <c r="AF712" i="1"/>
  <c r="AD713" i="1"/>
  <c r="AE713" i="1"/>
  <c r="AF713" i="1"/>
  <c r="AD714" i="1"/>
  <c r="AE714" i="1"/>
  <c r="AF714" i="1"/>
  <c r="AD715" i="1"/>
  <c r="AE715" i="1"/>
  <c r="AF715" i="1"/>
  <c r="AD716" i="1"/>
  <c r="AE716" i="1"/>
  <c r="AF716" i="1"/>
  <c r="AD717" i="1"/>
  <c r="AE717" i="1"/>
  <c r="AF717" i="1"/>
  <c r="AD718" i="1"/>
  <c r="AE718" i="1"/>
  <c r="AF718" i="1"/>
  <c r="AD719" i="1"/>
  <c r="AE719" i="1"/>
  <c r="AF719" i="1"/>
  <c r="AD720" i="1"/>
  <c r="AE720" i="1"/>
  <c r="AF720" i="1"/>
  <c r="AD721" i="1"/>
  <c r="AE721" i="1"/>
  <c r="AF721" i="1"/>
  <c r="AD722" i="1"/>
  <c r="AE722" i="1"/>
  <c r="AF722" i="1"/>
  <c r="AD723" i="1"/>
  <c r="AE723" i="1"/>
  <c r="AF723" i="1"/>
  <c r="AD724" i="1"/>
  <c r="AE724" i="1"/>
  <c r="AF724" i="1"/>
  <c r="AD725" i="1"/>
  <c r="AE725" i="1"/>
  <c r="AF725" i="1"/>
  <c r="AD726" i="1"/>
  <c r="AE726" i="1"/>
  <c r="AF726" i="1"/>
  <c r="AD727" i="1"/>
  <c r="AE727" i="1"/>
  <c r="AF727" i="1"/>
  <c r="AD728" i="1"/>
  <c r="AE728" i="1"/>
  <c r="AF728" i="1"/>
  <c r="AD729" i="1"/>
  <c r="AE729" i="1"/>
  <c r="AF729" i="1"/>
  <c r="AD730" i="1"/>
  <c r="AE730" i="1"/>
  <c r="AF730" i="1"/>
  <c r="AD731" i="1"/>
  <c r="AE731" i="1"/>
  <c r="AF731" i="1"/>
  <c r="AD732" i="1"/>
  <c r="AE732" i="1"/>
  <c r="AF732" i="1"/>
  <c r="AD733" i="1"/>
  <c r="AE733" i="1"/>
  <c r="AF733" i="1"/>
  <c r="AD734" i="1"/>
  <c r="AE734" i="1"/>
  <c r="AF734" i="1"/>
  <c r="AD735" i="1"/>
  <c r="AE735" i="1"/>
  <c r="AF735" i="1"/>
  <c r="AD736" i="1"/>
  <c r="AE736" i="1"/>
  <c r="AF736" i="1"/>
  <c r="AD737" i="1"/>
  <c r="AE737" i="1"/>
  <c r="AF737" i="1"/>
  <c r="AD738" i="1"/>
  <c r="AE738" i="1"/>
  <c r="AF738" i="1"/>
  <c r="AD739" i="1"/>
  <c r="AE739" i="1"/>
  <c r="AF739" i="1"/>
  <c r="AD740" i="1"/>
  <c r="AE740" i="1"/>
  <c r="AF740" i="1"/>
  <c r="AD741" i="1"/>
  <c r="AE741" i="1"/>
  <c r="AF741" i="1"/>
  <c r="AD742" i="1"/>
  <c r="AE742" i="1"/>
  <c r="AF742" i="1"/>
  <c r="AD743" i="1"/>
  <c r="AE743" i="1"/>
  <c r="AF743" i="1"/>
  <c r="AD744" i="1"/>
  <c r="AE744" i="1"/>
  <c r="AF744" i="1"/>
  <c r="AD745" i="1"/>
  <c r="AE745" i="1"/>
  <c r="AF745" i="1"/>
  <c r="AD746" i="1"/>
  <c r="AE746" i="1"/>
  <c r="AF746" i="1"/>
  <c r="AD747" i="1"/>
  <c r="AE747" i="1"/>
  <c r="AF747" i="1"/>
  <c r="AD748" i="1"/>
  <c r="AE748" i="1"/>
  <c r="AF748" i="1"/>
  <c r="AD749" i="1"/>
  <c r="AE749" i="1"/>
  <c r="AF749" i="1"/>
  <c r="AD750" i="1"/>
  <c r="AE750" i="1"/>
  <c r="AF750" i="1"/>
  <c r="AD751" i="1"/>
  <c r="AE751" i="1"/>
  <c r="AF751" i="1"/>
  <c r="AD752" i="1"/>
  <c r="AE752" i="1"/>
  <c r="AF752" i="1"/>
  <c r="AD753" i="1"/>
  <c r="AE753" i="1"/>
  <c r="AF753" i="1"/>
  <c r="AD754" i="1"/>
  <c r="AE754" i="1"/>
  <c r="AF754" i="1"/>
  <c r="AD755" i="1"/>
  <c r="AE755" i="1"/>
  <c r="AF755" i="1"/>
  <c r="AD756" i="1"/>
  <c r="AE756" i="1"/>
  <c r="AF756" i="1"/>
  <c r="AD757" i="1"/>
  <c r="AE757" i="1"/>
  <c r="AF757" i="1"/>
  <c r="AD758" i="1"/>
  <c r="AE758" i="1"/>
  <c r="AF758" i="1"/>
  <c r="AD759" i="1"/>
  <c r="AE759" i="1"/>
  <c r="AF759" i="1"/>
  <c r="AD760" i="1"/>
  <c r="AE760" i="1"/>
  <c r="AF760" i="1"/>
  <c r="AD761" i="1"/>
  <c r="AE761" i="1"/>
  <c r="AF761" i="1"/>
  <c r="AD762" i="1"/>
  <c r="AE762" i="1"/>
  <c r="AF762" i="1"/>
  <c r="AD763" i="1"/>
  <c r="AE763" i="1"/>
  <c r="AF763" i="1"/>
  <c r="AD764" i="1"/>
  <c r="AE764" i="1"/>
  <c r="AF764" i="1"/>
  <c r="AD765" i="1"/>
  <c r="AE765" i="1"/>
  <c r="AF765" i="1"/>
  <c r="AD766" i="1"/>
  <c r="AE766" i="1"/>
  <c r="AF766" i="1"/>
  <c r="AD767" i="1"/>
  <c r="AE767" i="1"/>
  <c r="AF767" i="1"/>
  <c r="AD768" i="1"/>
  <c r="AE768" i="1"/>
  <c r="AF768" i="1"/>
  <c r="AD769" i="1"/>
  <c r="AE769" i="1"/>
  <c r="AF769" i="1"/>
  <c r="AD770" i="1"/>
  <c r="AE770" i="1"/>
  <c r="AF770" i="1"/>
  <c r="AD771" i="1"/>
  <c r="AE771" i="1"/>
  <c r="AF771" i="1"/>
  <c r="AD772" i="1"/>
  <c r="AE772" i="1"/>
  <c r="AF772" i="1"/>
  <c r="AD773" i="1"/>
  <c r="AE773" i="1"/>
  <c r="AF773" i="1"/>
  <c r="AD774" i="1"/>
  <c r="AE774" i="1"/>
  <c r="AF774" i="1"/>
  <c r="AD775" i="1"/>
  <c r="AE775" i="1"/>
  <c r="AF775" i="1"/>
  <c r="AD776" i="1"/>
  <c r="AE776" i="1"/>
  <c r="AF776" i="1"/>
  <c r="AD777" i="1"/>
  <c r="AE777" i="1"/>
  <c r="AF777" i="1"/>
  <c r="AD778" i="1"/>
  <c r="AE778" i="1"/>
  <c r="AF778" i="1"/>
  <c r="AD779" i="1"/>
  <c r="AE779" i="1"/>
  <c r="AF779" i="1"/>
  <c r="AD780" i="1"/>
  <c r="AE780" i="1"/>
  <c r="AF780" i="1"/>
  <c r="AD781" i="1"/>
  <c r="AE781" i="1"/>
  <c r="AF781" i="1"/>
  <c r="AD782" i="1"/>
  <c r="AE782" i="1"/>
  <c r="AF782" i="1"/>
  <c r="AD783" i="1"/>
  <c r="AE783" i="1"/>
  <c r="AF783" i="1"/>
  <c r="AD784" i="1"/>
  <c r="AE784" i="1"/>
  <c r="AF784" i="1"/>
  <c r="AD785" i="1"/>
  <c r="AE785" i="1"/>
  <c r="AF785" i="1"/>
  <c r="AD786" i="1"/>
  <c r="AE786" i="1"/>
  <c r="AF786" i="1"/>
  <c r="AD787" i="1"/>
  <c r="AE787" i="1"/>
  <c r="AF787" i="1"/>
  <c r="AD788" i="1"/>
  <c r="AE788" i="1"/>
  <c r="AF788" i="1"/>
  <c r="AD789" i="1"/>
  <c r="AE789" i="1"/>
  <c r="AF789" i="1"/>
  <c r="AD790" i="1"/>
  <c r="AE790" i="1"/>
  <c r="AF790" i="1"/>
  <c r="AD791" i="1"/>
  <c r="AE791" i="1"/>
  <c r="AF791" i="1"/>
  <c r="AD792" i="1"/>
  <c r="AE792" i="1"/>
  <c r="AF792" i="1"/>
  <c r="AD793" i="1"/>
  <c r="AE793" i="1"/>
  <c r="AF793" i="1"/>
  <c r="AD794" i="1"/>
  <c r="AE794" i="1"/>
  <c r="AF794" i="1"/>
  <c r="AD795" i="1"/>
  <c r="AE795" i="1"/>
  <c r="AF795" i="1"/>
  <c r="AD796" i="1"/>
  <c r="AE796" i="1"/>
  <c r="AF796" i="1"/>
  <c r="AD797" i="1"/>
  <c r="AE797" i="1"/>
  <c r="AF797" i="1"/>
  <c r="AD798" i="1"/>
  <c r="AE798" i="1"/>
  <c r="AF798" i="1"/>
  <c r="AD799" i="1"/>
  <c r="AE799" i="1"/>
  <c r="AF799" i="1"/>
  <c r="AD800" i="1"/>
  <c r="AE800" i="1"/>
  <c r="AF800" i="1"/>
  <c r="AD801" i="1"/>
  <c r="AE801" i="1"/>
  <c r="AF801" i="1"/>
  <c r="AD802" i="1"/>
  <c r="AE802" i="1"/>
  <c r="AF802" i="1"/>
  <c r="AD803" i="1"/>
  <c r="AE803" i="1"/>
  <c r="AF803" i="1"/>
  <c r="AD804" i="1"/>
  <c r="AE804" i="1"/>
  <c r="AF804" i="1"/>
  <c r="AD805" i="1"/>
  <c r="AE805" i="1"/>
  <c r="AF805" i="1"/>
  <c r="AD806" i="1"/>
  <c r="AE806" i="1"/>
  <c r="AF806" i="1"/>
  <c r="AD807" i="1"/>
  <c r="AE807" i="1"/>
  <c r="AF807" i="1"/>
  <c r="AD808" i="1"/>
  <c r="AE808" i="1"/>
  <c r="AF808" i="1"/>
  <c r="AD809" i="1"/>
  <c r="AE809" i="1"/>
  <c r="AF809" i="1"/>
  <c r="AD810" i="1"/>
  <c r="AE810" i="1"/>
  <c r="AF810" i="1"/>
  <c r="AD811" i="1"/>
  <c r="AE811" i="1"/>
  <c r="AF811" i="1"/>
  <c r="AD812" i="1"/>
  <c r="AE812" i="1"/>
  <c r="AF812" i="1"/>
  <c r="AD813" i="1"/>
  <c r="AE813" i="1"/>
  <c r="AF813" i="1"/>
  <c r="AD814" i="1"/>
  <c r="AE814" i="1"/>
  <c r="AF814" i="1"/>
  <c r="AD815" i="1"/>
  <c r="AE815" i="1"/>
  <c r="AF815" i="1"/>
  <c r="AD816" i="1"/>
  <c r="AE816" i="1"/>
  <c r="AF816" i="1"/>
  <c r="AD817" i="1"/>
  <c r="AE817" i="1"/>
  <c r="AF817" i="1"/>
  <c r="AD818" i="1"/>
  <c r="AE818" i="1"/>
  <c r="AF818" i="1"/>
  <c r="AD819" i="1"/>
  <c r="AE819" i="1"/>
  <c r="AF819" i="1"/>
  <c r="AD820" i="1"/>
  <c r="AE820" i="1"/>
  <c r="AF820" i="1"/>
  <c r="AD821" i="1"/>
  <c r="AE821" i="1"/>
  <c r="AF821" i="1"/>
  <c r="AD822" i="1"/>
  <c r="AE822" i="1"/>
  <c r="AF822" i="1"/>
  <c r="AD823" i="1"/>
  <c r="AE823" i="1"/>
  <c r="AF823" i="1"/>
  <c r="AD824" i="1"/>
  <c r="AE824" i="1"/>
  <c r="AF824" i="1"/>
  <c r="AD825" i="1"/>
  <c r="AE825" i="1"/>
  <c r="AF825" i="1"/>
  <c r="AD826" i="1"/>
  <c r="AE826" i="1"/>
  <c r="AF826" i="1"/>
  <c r="AD827" i="1"/>
  <c r="AE827" i="1"/>
  <c r="AF827" i="1"/>
  <c r="AD828" i="1"/>
  <c r="AE828" i="1"/>
  <c r="AF828" i="1"/>
  <c r="AD829" i="1"/>
  <c r="AE829" i="1"/>
  <c r="AF829" i="1"/>
  <c r="AD830" i="1"/>
  <c r="AE830" i="1"/>
  <c r="AF830" i="1"/>
  <c r="AD831" i="1"/>
  <c r="AE831" i="1"/>
  <c r="AF831" i="1"/>
  <c r="AD832" i="1"/>
  <c r="AE832" i="1"/>
  <c r="AF832" i="1"/>
  <c r="AD833" i="1"/>
  <c r="AE833" i="1"/>
  <c r="AF833" i="1"/>
  <c r="AD834" i="1"/>
  <c r="AE834" i="1"/>
  <c r="AF834" i="1"/>
  <c r="AD835" i="1"/>
  <c r="AE835" i="1"/>
  <c r="AF835" i="1"/>
  <c r="AD836" i="1"/>
  <c r="AE836" i="1"/>
  <c r="AF836" i="1"/>
  <c r="AD837" i="1"/>
  <c r="AE837" i="1"/>
  <c r="AF837" i="1"/>
  <c r="AD838" i="1"/>
  <c r="AE838" i="1"/>
  <c r="AF838" i="1"/>
  <c r="AD839" i="1"/>
  <c r="AE839" i="1"/>
  <c r="AF839" i="1"/>
  <c r="AD840" i="1"/>
  <c r="AE840" i="1"/>
  <c r="AF840" i="1"/>
  <c r="AD841" i="1"/>
  <c r="AE841" i="1"/>
  <c r="AF841" i="1"/>
  <c r="AD842" i="1"/>
  <c r="AE842" i="1"/>
  <c r="AF842" i="1"/>
  <c r="AD843" i="1"/>
  <c r="AE843" i="1"/>
  <c r="AF843" i="1"/>
  <c r="AD844" i="1"/>
  <c r="AE844" i="1"/>
  <c r="AF844" i="1"/>
  <c r="AD845" i="1"/>
  <c r="AE845" i="1"/>
  <c r="AF845" i="1"/>
  <c r="AD846" i="1"/>
  <c r="AE846" i="1"/>
  <c r="AF846" i="1"/>
  <c r="AD847" i="1"/>
  <c r="AE847" i="1"/>
  <c r="AF847" i="1"/>
  <c r="AD848" i="1"/>
  <c r="AE848" i="1"/>
  <c r="AF848" i="1"/>
  <c r="AD849" i="1"/>
  <c r="AE849" i="1"/>
  <c r="AF849" i="1"/>
  <c r="AD850" i="1"/>
  <c r="AE850" i="1"/>
  <c r="AF850" i="1"/>
  <c r="AD851" i="1"/>
  <c r="AE851" i="1"/>
  <c r="AF851" i="1"/>
  <c r="AD852" i="1"/>
  <c r="AE852" i="1"/>
  <c r="AF852" i="1"/>
  <c r="AD853" i="1"/>
  <c r="AE853" i="1"/>
  <c r="AF853" i="1"/>
  <c r="AD854" i="1"/>
  <c r="AE854" i="1"/>
  <c r="AF854" i="1"/>
  <c r="AD855" i="1"/>
  <c r="AE855" i="1"/>
  <c r="AF855" i="1"/>
  <c r="AD856" i="1"/>
  <c r="AE856" i="1"/>
  <c r="AF856" i="1"/>
  <c r="AD857" i="1"/>
  <c r="AE857" i="1"/>
  <c r="AF857" i="1"/>
  <c r="AD858" i="1"/>
  <c r="AE858" i="1"/>
  <c r="AF858" i="1"/>
  <c r="AD859" i="1"/>
  <c r="AE859" i="1"/>
  <c r="AF859" i="1"/>
  <c r="AD860" i="1"/>
  <c r="AE860" i="1"/>
  <c r="AF860" i="1"/>
  <c r="AD861" i="1"/>
  <c r="AE861" i="1"/>
  <c r="AF861" i="1"/>
  <c r="AD862" i="1"/>
  <c r="AE862" i="1"/>
  <c r="AF862" i="1"/>
  <c r="AD863" i="1"/>
  <c r="AE863" i="1"/>
  <c r="AF863" i="1"/>
  <c r="AD864" i="1"/>
  <c r="AE864" i="1"/>
  <c r="AF864" i="1"/>
  <c r="AD865" i="1"/>
  <c r="AE865" i="1"/>
  <c r="AF865" i="1"/>
  <c r="AD866" i="1"/>
  <c r="AE866" i="1"/>
  <c r="AF866" i="1"/>
  <c r="AD867" i="1"/>
  <c r="AE867" i="1"/>
  <c r="AF867" i="1"/>
  <c r="AD868" i="1"/>
  <c r="AE868" i="1"/>
  <c r="AF868" i="1"/>
  <c r="AD869" i="1"/>
  <c r="AE869" i="1"/>
  <c r="AF869" i="1"/>
  <c r="AD870" i="1"/>
  <c r="AE870" i="1"/>
  <c r="AF870" i="1"/>
  <c r="AD871" i="1"/>
  <c r="AE871" i="1"/>
  <c r="AF871" i="1"/>
  <c r="AD872" i="1"/>
  <c r="AE872" i="1"/>
  <c r="AF872" i="1"/>
  <c r="AD873" i="1"/>
  <c r="AE873" i="1"/>
  <c r="AF873" i="1"/>
  <c r="AD874" i="1"/>
  <c r="AE874" i="1"/>
  <c r="AF874" i="1"/>
  <c r="AD875" i="1"/>
  <c r="AE875" i="1"/>
  <c r="AF875" i="1"/>
  <c r="AD876" i="1"/>
  <c r="AE876" i="1"/>
  <c r="AF876" i="1"/>
  <c r="AD877" i="1"/>
  <c r="AE877" i="1"/>
  <c r="AF877" i="1"/>
  <c r="AD878" i="1"/>
  <c r="AE878" i="1"/>
  <c r="AF878" i="1"/>
  <c r="AD879" i="1"/>
  <c r="AE879" i="1"/>
  <c r="AF879" i="1"/>
  <c r="AD880" i="1"/>
  <c r="AE880" i="1"/>
  <c r="AF880" i="1"/>
  <c r="AD881" i="1"/>
  <c r="AE881" i="1"/>
  <c r="AF881" i="1"/>
  <c r="AD882" i="1"/>
  <c r="AE882" i="1"/>
  <c r="AF882" i="1"/>
  <c r="AD883" i="1"/>
  <c r="AE883" i="1"/>
  <c r="AF883" i="1"/>
  <c r="AD884" i="1"/>
  <c r="AE884" i="1"/>
  <c r="AF884" i="1"/>
  <c r="AD885" i="1"/>
  <c r="AE885" i="1"/>
  <c r="AF885" i="1"/>
  <c r="AD886" i="1"/>
  <c r="AE886" i="1"/>
  <c r="AF886" i="1"/>
  <c r="AD887" i="1"/>
  <c r="AE887" i="1"/>
  <c r="AF887" i="1"/>
  <c r="AD888" i="1"/>
  <c r="AE888" i="1"/>
  <c r="AF888" i="1"/>
  <c r="AD889" i="1"/>
  <c r="AE889" i="1"/>
  <c r="AF889" i="1"/>
  <c r="AD890" i="1"/>
  <c r="AE890" i="1"/>
  <c r="AF890" i="1"/>
  <c r="AD891" i="1"/>
  <c r="AE891" i="1"/>
  <c r="AF891" i="1"/>
  <c r="AD892" i="1"/>
  <c r="AE892" i="1"/>
  <c r="AF892" i="1"/>
  <c r="AD893" i="1"/>
  <c r="AE893" i="1"/>
  <c r="AF893" i="1"/>
  <c r="AD894" i="1"/>
  <c r="AE894" i="1"/>
  <c r="AF894" i="1"/>
  <c r="AD895" i="1"/>
  <c r="AE895" i="1"/>
  <c r="AF895" i="1"/>
  <c r="AD896" i="1"/>
  <c r="AE896" i="1"/>
  <c r="AF896" i="1"/>
  <c r="AD897" i="1"/>
  <c r="AE897" i="1"/>
  <c r="AF897" i="1"/>
  <c r="AD898" i="1"/>
  <c r="AE898" i="1"/>
  <c r="AF898" i="1"/>
  <c r="AD899" i="1"/>
  <c r="AE899" i="1"/>
  <c r="AF899" i="1"/>
  <c r="AD900" i="1"/>
  <c r="AE900" i="1"/>
  <c r="AF900" i="1"/>
  <c r="AD901" i="1"/>
  <c r="AE901" i="1"/>
  <c r="AF901" i="1"/>
  <c r="AD902" i="1"/>
  <c r="AE902" i="1"/>
  <c r="AF902" i="1"/>
  <c r="AD903" i="1"/>
  <c r="AE903" i="1"/>
  <c r="AF903" i="1"/>
  <c r="AD904" i="1"/>
  <c r="AE904" i="1"/>
  <c r="AF904" i="1"/>
  <c r="AD905" i="1"/>
  <c r="AE905" i="1"/>
  <c r="AF905" i="1"/>
  <c r="AD906" i="1"/>
  <c r="AE906" i="1"/>
  <c r="AF906" i="1"/>
  <c r="AD907" i="1"/>
  <c r="AE907" i="1"/>
  <c r="AF907" i="1"/>
  <c r="AD908" i="1"/>
  <c r="AE908" i="1"/>
  <c r="AF908" i="1"/>
  <c r="AD909" i="1"/>
  <c r="AE909" i="1"/>
  <c r="AF909" i="1"/>
  <c r="AD910" i="1"/>
  <c r="AE910" i="1"/>
  <c r="AF910" i="1"/>
  <c r="AD911" i="1"/>
  <c r="AE911" i="1"/>
  <c r="AF911" i="1"/>
  <c r="AD912" i="1"/>
  <c r="AE912" i="1"/>
  <c r="AF912" i="1"/>
  <c r="AD913" i="1"/>
  <c r="AE913" i="1"/>
  <c r="AF913" i="1"/>
  <c r="AD914" i="1"/>
  <c r="AE914" i="1"/>
  <c r="AF914" i="1"/>
  <c r="AD915" i="1"/>
  <c r="AE915" i="1"/>
  <c r="AF915" i="1"/>
  <c r="AD916" i="1"/>
  <c r="AE916" i="1"/>
  <c r="AF916" i="1"/>
  <c r="AD917" i="1"/>
  <c r="AE917" i="1"/>
  <c r="AF917" i="1"/>
  <c r="AD918" i="1"/>
  <c r="AE918" i="1"/>
  <c r="AF918" i="1"/>
  <c r="AD919" i="1"/>
  <c r="AE919" i="1"/>
  <c r="AF919" i="1"/>
  <c r="AD920" i="1"/>
  <c r="AE920" i="1"/>
  <c r="AF920" i="1"/>
  <c r="AD921" i="1"/>
  <c r="AE921" i="1"/>
  <c r="AF921" i="1"/>
  <c r="AD922" i="1"/>
  <c r="AE922" i="1"/>
  <c r="AF922" i="1"/>
  <c r="AD923" i="1"/>
  <c r="AE923" i="1"/>
  <c r="AF923" i="1"/>
  <c r="AD924" i="1"/>
  <c r="AE924" i="1"/>
  <c r="AF924" i="1"/>
  <c r="AD925" i="1"/>
  <c r="AE925" i="1"/>
  <c r="AF925" i="1"/>
  <c r="AD926" i="1"/>
  <c r="AE926" i="1"/>
  <c r="AF926" i="1"/>
  <c r="AD927" i="1"/>
  <c r="AE927" i="1"/>
  <c r="AF927" i="1"/>
  <c r="AD928" i="1"/>
  <c r="AE928" i="1"/>
  <c r="AF928" i="1"/>
  <c r="AD929" i="1"/>
  <c r="AE929" i="1"/>
  <c r="AF929" i="1"/>
  <c r="AD930" i="1"/>
  <c r="AE930" i="1"/>
  <c r="AF930" i="1"/>
  <c r="AD931" i="1"/>
  <c r="AE931" i="1"/>
  <c r="AF931" i="1"/>
  <c r="AD932" i="1"/>
  <c r="AE932" i="1"/>
  <c r="AF932" i="1"/>
  <c r="AD933" i="1"/>
  <c r="AE933" i="1"/>
  <c r="AF933" i="1"/>
  <c r="AD934" i="1"/>
  <c r="AE934" i="1"/>
  <c r="AF934" i="1"/>
  <c r="AD935" i="1"/>
  <c r="AE935" i="1"/>
  <c r="AF935" i="1"/>
  <c r="AD936" i="1"/>
  <c r="AE936" i="1"/>
  <c r="AF936" i="1"/>
  <c r="AD937" i="1"/>
  <c r="AE937" i="1"/>
  <c r="AF937" i="1"/>
  <c r="AD938" i="1"/>
  <c r="AE938" i="1"/>
  <c r="AF938" i="1"/>
  <c r="AD939" i="1"/>
  <c r="AE939" i="1"/>
  <c r="AF939" i="1"/>
  <c r="AD940" i="1"/>
  <c r="AE940" i="1"/>
  <c r="AF940" i="1"/>
  <c r="AD941" i="1"/>
  <c r="AE941" i="1"/>
  <c r="AF941" i="1"/>
  <c r="AD942" i="1"/>
  <c r="AE942" i="1"/>
  <c r="AF942" i="1"/>
  <c r="AD943" i="1"/>
  <c r="AE943" i="1"/>
  <c r="AF943" i="1"/>
  <c r="AD944" i="1"/>
  <c r="AE944" i="1"/>
  <c r="AF944" i="1"/>
  <c r="AD945" i="1"/>
  <c r="AE945" i="1"/>
  <c r="AF945" i="1"/>
  <c r="AD946" i="1"/>
  <c r="AE946" i="1"/>
  <c r="AF946" i="1"/>
  <c r="AD947" i="1"/>
  <c r="AE947" i="1"/>
  <c r="AF947" i="1"/>
  <c r="AD948" i="1"/>
  <c r="AE948" i="1"/>
  <c r="AF948" i="1"/>
  <c r="AD949" i="1"/>
  <c r="AE949" i="1"/>
  <c r="AF949" i="1"/>
  <c r="AD950" i="1"/>
  <c r="AE950" i="1"/>
  <c r="AF950" i="1"/>
  <c r="AD951" i="1"/>
  <c r="AE951" i="1"/>
  <c r="AF951" i="1"/>
  <c r="AD952" i="1"/>
  <c r="AE952" i="1"/>
  <c r="AF952" i="1"/>
  <c r="AD953" i="1"/>
  <c r="AE953" i="1"/>
  <c r="AF953" i="1"/>
  <c r="AD954" i="1"/>
  <c r="AE954" i="1"/>
  <c r="AF954" i="1"/>
  <c r="AD955" i="1"/>
  <c r="AE955" i="1"/>
  <c r="AF955" i="1"/>
  <c r="AD956" i="1"/>
  <c r="AE956" i="1"/>
  <c r="AF956" i="1"/>
  <c r="AD957" i="1"/>
  <c r="AE957" i="1"/>
  <c r="AF957" i="1"/>
  <c r="AD958" i="1"/>
  <c r="AE958" i="1"/>
  <c r="AF958" i="1"/>
  <c r="AD959" i="1"/>
  <c r="AE959" i="1"/>
  <c r="AF959" i="1"/>
  <c r="AD960" i="1"/>
  <c r="AE960" i="1"/>
  <c r="AF960" i="1"/>
  <c r="AD961" i="1"/>
  <c r="AE961" i="1"/>
  <c r="AF961" i="1"/>
  <c r="AD962" i="1"/>
  <c r="AE962" i="1"/>
  <c r="AF962" i="1"/>
  <c r="AD963" i="1"/>
  <c r="AE963" i="1"/>
  <c r="AF963" i="1"/>
  <c r="AD964" i="1"/>
  <c r="AE964" i="1"/>
  <c r="AF964" i="1"/>
  <c r="AD965" i="1"/>
  <c r="AE965" i="1"/>
  <c r="AF965" i="1"/>
  <c r="AD966" i="1"/>
  <c r="AE966" i="1"/>
  <c r="AF966" i="1"/>
  <c r="AD967" i="1"/>
  <c r="AE967" i="1"/>
  <c r="AF967" i="1"/>
  <c r="AD968" i="1"/>
  <c r="AE968" i="1"/>
  <c r="AF968" i="1"/>
  <c r="AD969" i="1"/>
  <c r="AE969" i="1"/>
  <c r="AF969" i="1"/>
  <c r="AD970" i="1"/>
  <c r="AE970" i="1"/>
  <c r="AF970" i="1"/>
  <c r="AD971" i="1"/>
  <c r="AE971" i="1"/>
  <c r="AF971" i="1"/>
  <c r="AD972" i="1"/>
  <c r="AE972" i="1"/>
  <c r="AF972" i="1"/>
  <c r="AD973" i="1"/>
  <c r="AE973" i="1"/>
  <c r="AF973" i="1"/>
  <c r="AD974" i="1"/>
  <c r="AE974" i="1"/>
  <c r="AF974" i="1"/>
  <c r="AD975" i="1"/>
  <c r="AE975" i="1"/>
  <c r="AF975" i="1"/>
  <c r="AD976" i="1"/>
  <c r="AE976" i="1"/>
  <c r="AF976" i="1"/>
  <c r="AD977" i="1"/>
  <c r="AE977" i="1"/>
  <c r="AF977" i="1"/>
  <c r="AD978" i="1"/>
  <c r="AE978" i="1"/>
  <c r="AF978" i="1"/>
  <c r="AD979" i="1"/>
  <c r="AE979" i="1"/>
  <c r="AF979" i="1"/>
  <c r="AD980" i="1"/>
  <c r="AE980" i="1"/>
  <c r="AF980" i="1"/>
  <c r="AD981" i="1"/>
  <c r="AE981" i="1"/>
  <c r="AF981" i="1"/>
  <c r="AD982" i="1"/>
  <c r="AE982" i="1"/>
  <c r="AF982" i="1"/>
  <c r="AD983" i="1"/>
  <c r="AE983" i="1"/>
  <c r="AF983" i="1"/>
  <c r="AD984" i="1"/>
  <c r="AE984" i="1"/>
  <c r="AF984" i="1"/>
  <c r="AD985" i="1"/>
  <c r="AE985" i="1"/>
  <c r="AF985" i="1"/>
  <c r="AD986" i="1"/>
  <c r="AE986" i="1"/>
  <c r="AF986" i="1"/>
  <c r="AD987" i="1"/>
  <c r="AE987" i="1"/>
  <c r="AF987" i="1"/>
  <c r="AD988" i="1"/>
  <c r="AE988" i="1"/>
  <c r="AF988" i="1"/>
  <c r="AD989" i="1"/>
  <c r="AE989" i="1"/>
  <c r="AF989" i="1"/>
  <c r="AD990" i="1"/>
  <c r="AE990" i="1"/>
  <c r="AF990" i="1"/>
  <c r="AD991" i="1"/>
  <c r="AE991" i="1"/>
  <c r="AF991" i="1"/>
  <c r="AD992" i="1"/>
  <c r="AE992" i="1"/>
  <c r="AF992" i="1"/>
  <c r="AD993" i="1"/>
  <c r="AE993" i="1"/>
  <c r="AF993" i="1"/>
  <c r="AD994" i="1"/>
  <c r="AE994" i="1"/>
  <c r="AF994" i="1"/>
  <c r="AD995" i="1"/>
  <c r="AE995" i="1"/>
  <c r="AF995" i="1"/>
  <c r="AD996" i="1"/>
  <c r="AE996" i="1"/>
  <c r="AF996" i="1"/>
  <c r="AD997" i="1"/>
  <c r="AE997" i="1"/>
  <c r="AF997" i="1"/>
  <c r="AD998" i="1"/>
  <c r="AE998" i="1"/>
  <c r="AF998" i="1"/>
  <c r="AD999" i="1"/>
  <c r="AE999" i="1"/>
  <c r="AF999" i="1"/>
  <c r="AD1000" i="1"/>
  <c r="AE1000" i="1"/>
  <c r="AF1000" i="1"/>
  <c r="AD1001" i="1"/>
  <c r="AE1001" i="1"/>
  <c r="AF1001" i="1"/>
  <c r="AD1002" i="1"/>
  <c r="AE1002" i="1"/>
  <c r="AF1002" i="1"/>
  <c r="AD1003" i="1"/>
  <c r="AE1003" i="1"/>
  <c r="AF1003" i="1"/>
  <c r="AD1004" i="1"/>
  <c r="AE1004" i="1"/>
  <c r="AF1004" i="1"/>
  <c r="AD1005" i="1"/>
  <c r="AE1005" i="1"/>
  <c r="AF1005" i="1"/>
  <c r="AD1006" i="1"/>
  <c r="AE1006" i="1"/>
  <c r="AF1006" i="1"/>
  <c r="AD1007" i="1"/>
  <c r="AE1007" i="1"/>
  <c r="AF1007" i="1"/>
  <c r="AD1008" i="1"/>
  <c r="AE1008" i="1"/>
  <c r="AF1008" i="1"/>
  <c r="AD1009" i="1"/>
  <c r="AE1009" i="1"/>
  <c r="AF1009" i="1"/>
  <c r="AD1010" i="1"/>
  <c r="AE1010" i="1"/>
  <c r="AF1010" i="1"/>
  <c r="AD1011" i="1"/>
  <c r="AE1011" i="1"/>
  <c r="AF1011" i="1"/>
  <c r="AD1012" i="1"/>
  <c r="AE1012" i="1"/>
  <c r="AF1012" i="1"/>
  <c r="AD1013" i="1"/>
  <c r="AE1013" i="1"/>
  <c r="AF1013" i="1"/>
  <c r="AD1014" i="1"/>
  <c r="AE1014" i="1"/>
  <c r="AF1014" i="1"/>
  <c r="AD1015" i="1"/>
  <c r="AE1015" i="1"/>
  <c r="AF1015" i="1"/>
  <c r="AD1016" i="1"/>
  <c r="AE1016" i="1"/>
  <c r="AF1016" i="1"/>
  <c r="AD1017" i="1"/>
  <c r="AE1017" i="1"/>
  <c r="AF1017" i="1"/>
  <c r="AD1018" i="1"/>
  <c r="AE1018" i="1"/>
  <c r="AF1018" i="1"/>
  <c r="AD1019" i="1"/>
  <c r="AE1019" i="1"/>
  <c r="AF1019" i="1"/>
  <c r="AD1020" i="1"/>
  <c r="AE1020" i="1"/>
  <c r="AF1020" i="1"/>
  <c r="AD1021" i="1"/>
  <c r="AE1021" i="1"/>
  <c r="AF1021" i="1"/>
  <c r="AD1022" i="1"/>
  <c r="AE1022" i="1"/>
  <c r="AF1022" i="1"/>
  <c r="AD1023" i="1"/>
  <c r="AE1023" i="1"/>
  <c r="AF1023" i="1"/>
  <c r="AD1024" i="1"/>
  <c r="AE1024" i="1"/>
  <c r="AF1024" i="1"/>
  <c r="AD1025" i="1"/>
  <c r="AE1025" i="1"/>
  <c r="AF1025" i="1"/>
  <c r="AD1026" i="1"/>
  <c r="AE1026" i="1"/>
  <c r="AF1026" i="1"/>
  <c r="AD1027" i="1"/>
  <c r="AE1027" i="1"/>
  <c r="AF1027" i="1"/>
  <c r="AD1028" i="1"/>
  <c r="AE1028" i="1"/>
  <c r="AF1028" i="1"/>
  <c r="AD1029" i="1"/>
  <c r="AE1029" i="1"/>
  <c r="AF1029" i="1"/>
  <c r="AD1030" i="1"/>
  <c r="AE1030" i="1"/>
  <c r="AF1030" i="1"/>
  <c r="AD1031" i="1"/>
  <c r="AE1031" i="1"/>
  <c r="AF1031" i="1"/>
  <c r="AD1032" i="1"/>
  <c r="AE1032" i="1"/>
  <c r="AF1032" i="1"/>
  <c r="AD1033" i="1"/>
  <c r="AE1033" i="1"/>
  <c r="AF1033" i="1"/>
  <c r="AD1034" i="1"/>
  <c r="AE1034" i="1"/>
  <c r="AF1034" i="1"/>
  <c r="AD1035" i="1"/>
  <c r="AE1035" i="1"/>
  <c r="AF1035" i="1"/>
  <c r="AD1036" i="1"/>
  <c r="AE1036" i="1"/>
  <c r="AF1036" i="1"/>
  <c r="AD1037" i="1"/>
  <c r="AE1037" i="1"/>
  <c r="AF1037" i="1"/>
  <c r="AD1038" i="1"/>
  <c r="AE1038" i="1"/>
  <c r="AF1038" i="1"/>
  <c r="AD1039" i="1"/>
  <c r="AE1039" i="1"/>
  <c r="AF1039" i="1"/>
  <c r="AD1040" i="1"/>
  <c r="AE1040" i="1"/>
  <c r="AF1040" i="1"/>
  <c r="AD1041" i="1"/>
  <c r="AE1041" i="1"/>
  <c r="AF1041" i="1"/>
  <c r="AD1042" i="1"/>
  <c r="AE1042" i="1"/>
  <c r="AF1042" i="1"/>
  <c r="AD1043" i="1"/>
  <c r="AE1043" i="1"/>
  <c r="AF1043" i="1"/>
  <c r="AD1044" i="1"/>
  <c r="AE1044" i="1"/>
  <c r="AF1044" i="1"/>
  <c r="AD1045" i="1"/>
  <c r="AE1045" i="1"/>
  <c r="AF1045" i="1"/>
  <c r="AD1046" i="1"/>
  <c r="AE1046" i="1"/>
  <c r="AF1046" i="1"/>
  <c r="AD1047" i="1"/>
  <c r="AE1047" i="1"/>
  <c r="AF1047" i="1"/>
  <c r="AD1048" i="1"/>
  <c r="AE1048" i="1"/>
  <c r="AF1048" i="1"/>
  <c r="AD1049" i="1"/>
  <c r="AE1049" i="1"/>
  <c r="AF1049" i="1"/>
  <c r="AD1050" i="1"/>
  <c r="AE1050" i="1"/>
  <c r="AF1050" i="1"/>
  <c r="AD1051" i="1"/>
  <c r="AE1051" i="1"/>
  <c r="AF1051" i="1"/>
  <c r="AD1052" i="1"/>
  <c r="AE1052" i="1"/>
  <c r="AF1052" i="1"/>
  <c r="AD1053" i="1"/>
  <c r="AE1053" i="1"/>
  <c r="AF1053" i="1"/>
  <c r="AD1054" i="1"/>
  <c r="AE1054" i="1"/>
  <c r="AF1054" i="1"/>
  <c r="AD1055" i="1"/>
  <c r="AE1055" i="1"/>
  <c r="AF1055" i="1"/>
  <c r="AD1056" i="1"/>
  <c r="AE1056" i="1"/>
  <c r="AF1056" i="1"/>
  <c r="AD1057" i="1"/>
  <c r="AE1057" i="1"/>
  <c r="AF1057" i="1"/>
  <c r="AD1058" i="1"/>
  <c r="AE1058" i="1"/>
  <c r="AF1058" i="1"/>
  <c r="AD1059" i="1"/>
  <c r="AE1059" i="1"/>
  <c r="AF1059" i="1"/>
  <c r="AD1060" i="1"/>
  <c r="AE1060" i="1"/>
  <c r="AF1060" i="1"/>
  <c r="AD1061" i="1"/>
  <c r="AE1061" i="1"/>
  <c r="AF1061" i="1"/>
  <c r="AD1062" i="1"/>
  <c r="AE1062" i="1"/>
  <c r="AF1062" i="1"/>
  <c r="AD1063" i="1"/>
  <c r="AE1063" i="1"/>
  <c r="AF1063" i="1"/>
  <c r="AD1064" i="1"/>
  <c r="AE1064" i="1"/>
  <c r="AF1064" i="1"/>
  <c r="AD1065" i="1"/>
  <c r="AE1065" i="1"/>
  <c r="AF1065" i="1"/>
  <c r="AD1066" i="1"/>
  <c r="AE1066" i="1"/>
  <c r="AF1066" i="1"/>
  <c r="AD1067" i="1"/>
  <c r="AE1067" i="1"/>
  <c r="AF1067" i="1"/>
  <c r="AD1068" i="1"/>
  <c r="AE1068" i="1"/>
  <c r="AF1068" i="1"/>
  <c r="AD1069" i="1"/>
  <c r="AE1069" i="1"/>
  <c r="AF1069" i="1"/>
  <c r="AD1070" i="1"/>
  <c r="AE1070" i="1"/>
  <c r="AF1070" i="1"/>
  <c r="AD1071" i="1"/>
  <c r="AE1071" i="1"/>
  <c r="AF1071" i="1"/>
  <c r="AD1072" i="1"/>
  <c r="AE1072" i="1"/>
  <c r="AF1072" i="1"/>
  <c r="AD1073" i="1"/>
  <c r="AE1073" i="1"/>
  <c r="AF1073" i="1"/>
  <c r="AD1074" i="1"/>
  <c r="AE1074" i="1"/>
  <c r="AF1074" i="1"/>
  <c r="AD1075" i="1"/>
  <c r="AE1075" i="1"/>
  <c r="AF1075" i="1"/>
  <c r="AD1076" i="1"/>
  <c r="AE1076" i="1"/>
  <c r="AF1076" i="1"/>
  <c r="AD1077" i="1"/>
  <c r="AE1077" i="1"/>
  <c r="AF1077" i="1"/>
  <c r="AD1078" i="1"/>
  <c r="AE1078" i="1"/>
  <c r="AF1078" i="1"/>
  <c r="AD1079" i="1"/>
  <c r="AE1079" i="1"/>
  <c r="AF1079" i="1"/>
  <c r="AD1080" i="1"/>
  <c r="AE1080" i="1"/>
  <c r="AF1080" i="1"/>
  <c r="AD1081" i="1"/>
  <c r="AE1081" i="1"/>
  <c r="AF1081" i="1"/>
  <c r="AD1082" i="1"/>
  <c r="AE1082" i="1"/>
  <c r="AF1082" i="1"/>
  <c r="AD1083" i="1"/>
  <c r="AE1083" i="1"/>
  <c r="AF1083" i="1"/>
  <c r="AD1084" i="1"/>
  <c r="AE1084" i="1"/>
  <c r="AF1084" i="1"/>
  <c r="AD1085" i="1"/>
  <c r="AE1085" i="1"/>
  <c r="AF1085" i="1"/>
  <c r="AD1086" i="1"/>
  <c r="AE1086" i="1"/>
  <c r="AF1086" i="1"/>
  <c r="AD1087" i="1"/>
  <c r="AE1087" i="1"/>
  <c r="AF1087" i="1"/>
  <c r="AD1088" i="1"/>
  <c r="AE1088" i="1"/>
  <c r="AF1088" i="1"/>
  <c r="AD1089" i="1"/>
  <c r="AE1089" i="1"/>
  <c r="AF1089" i="1"/>
  <c r="AD1090" i="1"/>
  <c r="AE1090" i="1"/>
  <c r="AF1090" i="1"/>
  <c r="AD1091" i="1"/>
  <c r="AE1091" i="1"/>
  <c r="AF1091" i="1"/>
  <c r="AD1092" i="1"/>
  <c r="AE1092" i="1"/>
  <c r="AF1092" i="1"/>
  <c r="AD1093" i="1"/>
  <c r="AE1093" i="1"/>
  <c r="AF1093" i="1"/>
  <c r="AD1094" i="1"/>
  <c r="AE1094" i="1"/>
  <c r="AF1094" i="1"/>
  <c r="AD1095" i="1"/>
  <c r="AE1095" i="1"/>
  <c r="AF1095" i="1"/>
  <c r="AD1096" i="1"/>
  <c r="AE1096" i="1"/>
  <c r="AF1096" i="1"/>
  <c r="AD1097" i="1"/>
  <c r="AE1097" i="1"/>
  <c r="AF1097" i="1"/>
  <c r="AD1098" i="1"/>
  <c r="AE1098" i="1"/>
  <c r="AF1098" i="1"/>
  <c r="AD1099" i="1"/>
  <c r="AE1099" i="1"/>
  <c r="AF1099" i="1"/>
  <c r="AD1100" i="1"/>
  <c r="AE1100" i="1"/>
  <c r="AF1100" i="1"/>
  <c r="AD1101" i="1"/>
  <c r="AE1101" i="1"/>
  <c r="AF1101" i="1"/>
  <c r="AD1102" i="1"/>
  <c r="AE1102" i="1"/>
  <c r="AF1102" i="1"/>
  <c r="AD1103" i="1"/>
  <c r="AE1103" i="1"/>
  <c r="AF1103" i="1"/>
  <c r="AD1104" i="1"/>
  <c r="AE1104" i="1"/>
  <c r="AF1104" i="1"/>
  <c r="AD1105" i="1"/>
  <c r="AE1105" i="1"/>
  <c r="AF1105" i="1"/>
  <c r="AD1106" i="1"/>
  <c r="AE1106" i="1"/>
  <c r="AF1106" i="1"/>
  <c r="AD1107" i="1"/>
  <c r="AE1107" i="1"/>
  <c r="AF1107" i="1"/>
  <c r="AD1108" i="1"/>
  <c r="AE1108" i="1"/>
  <c r="AF1108" i="1"/>
  <c r="AD1109" i="1"/>
  <c r="AE1109" i="1"/>
  <c r="AF1109" i="1"/>
  <c r="AD1110" i="1"/>
  <c r="AE1110" i="1"/>
  <c r="AF1110" i="1"/>
  <c r="AD1111" i="1"/>
  <c r="AE1111" i="1"/>
  <c r="AF1111" i="1"/>
  <c r="AD1112" i="1"/>
  <c r="AE1112" i="1"/>
  <c r="AF1112" i="1"/>
  <c r="AD1113" i="1"/>
  <c r="AE1113" i="1"/>
  <c r="AF1113" i="1"/>
  <c r="AD1114" i="1"/>
  <c r="AE1114" i="1"/>
  <c r="AF1114" i="1"/>
  <c r="AD1115" i="1"/>
  <c r="AE1115" i="1"/>
  <c r="AF1115" i="1"/>
  <c r="AD1116" i="1"/>
  <c r="AE1116" i="1"/>
  <c r="AF1116" i="1"/>
  <c r="AD1117" i="1"/>
  <c r="AE1117" i="1"/>
  <c r="AF1117" i="1"/>
  <c r="AD1118" i="1"/>
  <c r="AE1118" i="1"/>
  <c r="AF1118" i="1"/>
  <c r="AD1119" i="1"/>
  <c r="AE1119" i="1"/>
  <c r="AF1119" i="1"/>
  <c r="AD1120" i="1"/>
  <c r="AE1120" i="1"/>
  <c r="AF1120" i="1"/>
  <c r="AD1121" i="1"/>
  <c r="AE1121" i="1"/>
  <c r="AF1121" i="1"/>
  <c r="AD1122" i="1"/>
  <c r="AE1122" i="1"/>
  <c r="AF1122" i="1"/>
  <c r="AD1123" i="1"/>
  <c r="AE1123" i="1"/>
  <c r="AF1123" i="1"/>
  <c r="AD1124" i="1"/>
  <c r="AE1124" i="1"/>
  <c r="AF1124" i="1"/>
  <c r="AD1125" i="1"/>
  <c r="AE1125" i="1"/>
  <c r="AF1125" i="1"/>
  <c r="AD1126" i="1"/>
  <c r="AE1126" i="1"/>
  <c r="AF1126" i="1"/>
  <c r="AD1127" i="1"/>
  <c r="AE1127" i="1"/>
  <c r="AF1127" i="1"/>
  <c r="AD1128" i="1"/>
  <c r="AE1128" i="1"/>
  <c r="AF1128" i="1"/>
  <c r="AD1129" i="1"/>
  <c r="AE1129" i="1"/>
  <c r="AF1129" i="1"/>
  <c r="AD1130" i="1"/>
  <c r="AE1130" i="1"/>
  <c r="AF1130" i="1"/>
  <c r="AD1131" i="1"/>
  <c r="AE1131" i="1"/>
  <c r="AF1131" i="1"/>
  <c r="AD1132" i="1"/>
  <c r="AE1132" i="1"/>
  <c r="AF1132" i="1"/>
  <c r="AD1133" i="1"/>
  <c r="AE1133" i="1"/>
  <c r="AF1133" i="1"/>
  <c r="AD1134" i="1"/>
  <c r="AE1134" i="1"/>
  <c r="AF1134" i="1"/>
  <c r="AD1135" i="1"/>
  <c r="AE1135" i="1"/>
  <c r="AF1135" i="1"/>
  <c r="AD1136" i="1"/>
  <c r="AE1136" i="1"/>
  <c r="AF1136" i="1"/>
  <c r="AD1137" i="1"/>
  <c r="AE1137" i="1"/>
  <c r="AF1137" i="1"/>
  <c r="AD1138" i="1"/>
  <c r="AE1138" i="1"/>
  <c r="AF1138" i="1"/>
  <c r="AD1139" i="1"/>
  <c r="AE1139" i="1"/>
  <c r="AF1139" i="1"/>
  <c r="AD1140" i="1"/>
  <c r="AE1140" i="1"/>
  <c r="AF1140" i="1"/>
  <c r="AD1141" i="1"/>
  <c r="AE1141" i="1"/>
  <c r="AF1141" i="1"/>
  <c r="AD1142" i="1"/>
  <c r="AE1142" i="1"/>
  <c r="AF1142" i="1"/>
  <c r="AD1143" i="1"/>
  <c r="AE1143" i="1"/>
  <c r="AF1143" i="1"/>
  <c r="AD1144" i="1"/>
  <c r="AE1144" i="1"/>
  <c r="AF1144" i="1"/>
  <c r="AD1145" i="1"/>
  <c r="AE1145" i="1"/>
  <c r="AF1145" i="1"/>
  <c r="AD1146" i="1"/>
  <c r="AE1146" i="1"/>
  <c r="AF1146" i="1"/>
  <c r="AD1147" i="1"/>
  <c r="AE1147" i="1"/>
  <c r="AF1147" i="1"/>
  <c r="AD1148" i="1"/>
  <c r="AE1148" i="1"/>
  <c r="AF1148" i="1"/>
  <c r="AD1149" i="1"/>
  <c r="AE1149" i="1"/>
  <c r="AF1149" i="1"/>
  <c r="AD1150" i="1"/>
  <c r="AE1150" i="1"/>
  <c r="AF1150" i="1"/>
  <c r="AD1151" i="1"/>
  <c r="AE1151" i="1"/>
  <c r="AF1151" i="1"/>
  <c r="AD1152" i="1"/>
  <c r="AE1152" i="1"/>
  <c r="AF1152" i="1"/>
  <c r="AD1153" i="1"/>
  <c r="AE1153" i="1"/>
  <c r="AF1153" i="1"/>
  <c r="AD1154" i="1"/>
  <c r="AE1154" i="1"/>
  <c r="AF1154" i="1"/>
  <c r="AD1155" i="1"/>
  <c r="AE1155" i="1"/>
  <c r="AF1155" i="1"/>
  <c r="AD1156" i="1"/>
  <c r="AE1156" i="1"/>
  <c r="AF1156" i="1"/>
  <c r="AD1157" i="1"/>
  <c r="AE1157" i="1"/>
  <c r="AF1157" i="1"/>
  <c r="AD1158" i="1"/>
  <c r="AE1158" i="1"/>
  <c r="AF1158" i="1"/>
  <c r="AD1159" i="1"/>
  <c r="AE1159" i="1"/>
  <c r="AF1159" i="1"/>
  <c r="AD1160" i="1"/>
  <c r="AE1160" i="1"/>
  <c r="AF1160" i="1"/>
  <c r="AD1161" i="1"/>
  <c r="AE1161" i="1"/>
  <c r="AF1161" i="1"/>
  <c r="AD1162" i="1"/>
  <c r="AE1162" i="1"/>
  <c r="AF1162" i="1"/>
  <c r="AD1163" i="1"/>
  <c r="AE1163" i="1"/>
  <c r="AF1163" i="1"/>
  <c r="AD1164" i="1"/>
  <c r="AE1164" i="1"/>
  <c r="AF1164" i="1"/>
  <c r="AD1165" i="1"/>
  <c r="AE1165" i="1"/>
  <c r="AF1165" i="1"/>
  <c r="AD1166" i="1"/>
  <c r="AE1166" i="1"/>
  <c r="AF1166" i="1"/>
  <c r="AD1167" i="1"/>
  <c r="AE1167" i="1"/>
  <c r="AF1167" i="1"/>
  <c r="AD1168" i="1"/>
  <c r="AE1168" i="1"/>
  <c r="AF1168" i="1"/>
  <c r="AD1169" i="1"/>
  <c r="AE1169" i="1"/>
  <c r="AF1169" i="1"/>
  <c r="AD1170" i="1"/>
  <c r="AE1170" i="1"/>
  <c r="AF1170" i="1"/>
  <c r="AD1171" i="1"/>
  <c r="AE1171" i="1"/>
  <c r="AF1171" i="1"/>
  <c r="AD1172" i="1"/>
  <c r="AE1172" i="1"/>
  <c r="AF1172" i="1"/>
  <c r="AD1173" i="1"/>
  <c r="AE1173" i="1"/>
  <c r="AF1173" i="1"/>
  <c r="AD1174" i="1"/>
  <c r="AE1174" i="1"/>
  <c r="AF1174" i="1"/>
  <c r="AD1175" i="1"/>
  <c r="AE1175" i="1"/>
  <c r="AF1175" i="1"/>
  <c r="AD1176" i="1"/>
  <c r="AE1176" i="1"/>
  <c r="AF1176" i="1"/>
  <c r="AD1177" i="1"/>
  <c r="AE1177" i="1"/>
  <c r="AF1177" i="1"/>
  <c r="AD1178" i="1"/>
  <c r="AE1178" i="1"/>
  <c r="AF1178" i="1"/>
  <c r="AD1179" i="1"/>
  <c r="AE1179" i="1"/>
  <c r="AF1179" i="1"/>
  <c r="AD1180" i="1"/>
  <c r="AE1180" i="1"/>
  <c r="AF1180" i="1"/>
  <c r="AD1181" i="1"/>
  <c r="AE1181" i="1"/>
  <c r="AF1181" i="1"/>
  <c r="AD1182" i="1"/>
  <c r="AE1182" i="1"/>
  <c r="AF1182" i="1"/>
  <c r="AD1183" i="1"/>
  <c r="AE1183" i="1"/>
  <c r="AF1183" i="1"/>
  <c r="AD1184" i="1"/>
  <c r="AE1184" i="1"/>
  <c r="AF1184" i="1"/>
  <c r="AD1185" i="1"/>
  <c r="AE1185" i="1"/>
  <c r="AF1185" i="1"/>
  <c r="AD1186" i="1"/>
  <c r="AE1186" i="1"/>
  <c r="AF1186" i="1"/>
  <c r="AD1187" i="1"/>
  <c r="AE1187" i="1"/>
  <c r="AF1187" i="1"/>
  <c r="AD1188" i="1"/>
  <c r="AE1188" i="1"/>
  <c r="AF1188" i="1"/>
  <c r="AD1189" i="1"/>
  <c r="AE1189" i="1"/>
  <c r="AF1189" i="1"/>
  <c r="AD1190" i="1"/>
  <c r="AE1190" i="1"/>
  <c r="AF1190" i="1"/>
  <c r="AD1191" i="1"/>
  <c r="AE1191" i="1"/>
  <c r="AF1191" i="1"/>
  <c r="AD1192" i="1"/>
  <c r="AE1192" i="1"/>
  <c r="AF1192" i="1"/>
  <c r="AD1193" i="1"/>
  <c r="AE1193" i="1"/>
  <c r="AF1193" i="1"/>
  <c r="AD1194" i="1"/>
  <c r="AE1194" i="1"/>
  <c r="AF1194" i="1"/>
  <c r="AD1195" i="1"/>
  <c r="AE1195" i="1"/>
  <c r="AF1195" i="1"/>
  <c r="AD1196" i="1"/>
  <c r="AE1196" i="1"/>
  <c r="AF1196" i="1"/>
  <c r="AD1197" i="1"/>
  <c r="AE1197" i="1"/>
  <c r="AF1197" i="1"/>
  <c r="AD1198" i="1"/>
  <c r="AE1198" i="1"/>
  <c r="AF1198" i="1"/>
  <c r="AD1199" i="1"/>
  <c r="AE1199" i="1"/>
  <c r="AF1199" i="1"/>
  <c r="AD1200" i="1"/>
  <c r="AE1200" i="1"/>
  <c r="AF1200" i="1"/>
  <c r="AD1201" i="1"/>
  <c r="AE1201" i="1"/>
  <c r="AF1201" i="1"/>
  <c r="AD1202" i="1"/>
  <c r="AE1202" i="1"/>
  <c r="AF1202" i="1"/>
  <c r="AD1203" i="1"/>
  <c r="AE1203" i="1"/>
  <c r="AF1203" i="1"/>
  <c r="AD1204" i="1"/>
  <c r="AE1204" i="1"/>
  <c r="AF1204" i="1"/>
  <c r="AD1205" i="1"/>
  <c r="AE1205" i="1"/>
  <c r="AF1205" i="1"/>
  <c r="AD1206" i="1"/>
  <c r="AE1206" i="1"/>
  <c r="AF1206" i="1"/>
  <c r="AD1207" i="1"/>
  <c r="AE1207" i="1"/>
  <c r="AF1207" i="1"/>
  <c r="AD1208" i="1"/>
  <c r="AE1208" i="1"/>
  <c r="AF1208" i="1"/>
  <c r="AD1209" i="1"/>
  <c r="AE1209" i="1"/>
  <c r="AF1209" i="1"/>
  <c r="AD1210" i="1"/>
  <c r="AE1210" i="1"/>
  <c r="AF1210" i="1"/>
  <c r="AD1211" i="1"/>
  <c r="AE1211" i="1"/>
  <c r="AF1211" i="1"/>
  <c r="AD1212" i="1"/>
  <c r="AE1212" i="1"/>
  <c r="AF1212" i="1"/>
  <c r="AD1213" i="1"/>
  <c r="AE1213" i="1"/>
  <c r="AF1213" i="1"/>
  <c r="AD1214" i="1"/>
  <c r="AE1214" i="1"/>
  <c r="AF1214" i="1"/>
  <c r="AD1215" i="1"/>
  <c r="AE1215" i="1"/>
  <c r="AF1215" i="1"/>
  <c r="AD1216" i="1"/>
  <c r="AE1216" i="1"/>
  <c r="AF1216" i="1"/>
  <c r="AD1217" i="1"/>
  <c r="AE1217" i="1"/>
  <c r="AF1217" i="1"/>
  <c r="AD1218" i="1"/>
  <c r="AE1218" i="1"/>
  <c r="AF1218" i="1"/>
  <c r="AD1219" i="1"/>
  <c r="AE1219" i="1"/>
  <c r="AF1219" i="1"/>
  <c r="AD1220" i="1"/>
  <c r="AE1220" i="1"/>
  <c r="AF1220" i="1"/>
  <c r="AD1221" i="1"/>
  <c r="AE1221" i="1"/>
  <c r="AF1221" i="1"/>
  <c r="AD1222" i="1"/>
  <c r="AE1222" i="1"/>
  <c r="AF1222" i="1"/>
  <c r="AD1223" i="1"/>
  <c r="AE1223" i="1"/>
  <c r="AF1223" i="1"/>
  <c r="AD1224" i="1"/>
  <c r="AE1224" i="1"/>
  <c r="AF1224" i="1"/>
  <c r="AD1225" i="1"/>
  <c r="AE1225" i="1"/>
  <c r="AF1225" i="1"/>
  <c r="AD1226" i="1"/>
  <c r="AE1226" i="1"/>
  <c r="AF1226" i="1"/>
  <c r="AD1227" i="1"/>
  <c r="AE1227" i="1"/>
  <c r="AF1227" i="1"/>
  <c r="AD1228" i="1"/>
  <c r="AE1228" i="1"/>
  <c r="AF1228" i="1"/>
  <c r="AD1229" i="1"/>
  <c r="AE1229" i="1"/>
  <c r="AF1229" i="1"/>
  <c r="AD1230" i="1"/>
  <c r="AE1230" i="1"/>
  <c r="AF1230" i="1"/>
  <c r="AD1231" i="1"/>
  <c r="AE1231" i="1"/>
  <c r="AF1231" i="1"/>
  <c r="AD1232" i="1"/>
  <c r="AE1232" i="1"/>
  <c r="AF1232" i="1"/>
  <c r="AD1233" i="1"/>
  <c r="AE1233" i="1"/>
  <c r="AF1233" i="1"/>
  <c r="AD1234" i="1"/>
  <c r="AE1234" i="1"/>
  <c r="AF1234" i="1"/>
  <c r="AD1235" i="1"/>
  <c r="AE1235" i="1"/>
  <c r="AF1235" i="1"/>
  <c r="AD1236" i="1"/>
  <c r="AE1236" i="1"/>
  <c r="AF1236" i="1"/>
  <c r="AD1237" i="1"/>
  <c r="AE1237" i="1"/>
  <c r="AF1237" i="1"/>
  <c r="AD1238" i="1"/>
  <c r="AE1238" i="1"/>
  <c r="AF1238" i="1"/>
  <c r="AD1239" i="1"/>
  <c r="AE1239" i="1"/>
  <c r="AF1239" i="1"/>
  <c r="AD1240" i="1"/>
  <c r="AE1240" i="1"/>
  <c r="AF1240" i="1"/>
  <c r="AD1241" i="1"/>
  <c r="AE1241" i="1"/>
  <c r="AF1241" i="1"/>
  <c r="AD1242" i="1"/>
  <c r="AE1242" i="1"/>
  <c r="AF1242" i="1"/>
  <c r="AD1243" i="1"/>
  <c r="AE1243" i="1"/>
  <c r="AF1243" i="1"/>
  <c r="AD1244" i="1"/>
  <c r="AE1244" i="1"/>
  <c r="AF1244" i="1"/>
  <c r="AD1245" i="1"/>
  <c r="AE1245" i="1"/>
  <c r="AF1245" i="1"/>
  <c r="AD1246" i="1"/>
  <c r="AE1246" i="1"/>
  <c r="AF1246" i="1"/>
  <c r="AD1247" i="1"/>
  <c r="AE1247" i="1"/>
  <c r="AF1247" i="1"/>
  <c r="AD1248" i="1"/>
  <c r="AE1248" i="1"/>
  <c r="AF1248" i="1"/>
  <c r="AD1249" i="1"/>
  <c r="AE1249" i="1"/>
  <c r="AF1249" i="1"/>
  <c r="AD1250" i="1"/>
  <c r="AE1250" i="1"/>
  <c r="AF1250" i="1"/>
  <c r="AD1251" i="1"/>
  <c r="AE1251" i="1"/>
  <c r="AF1251" i="1"/>
  <c r="AD1252" i="1"/>
  <c r="AE1252" i="1"/>
  <c r="AF1252" i="1"/>
  <c r="AD1253" i="1"/>
  <c r="AE1253" i="1"/>
  <c r="AF1253" i="1"/>
  <c r="AD1254" i="1"/>
  <c r="AE1254" i="1"/>
  <c r="AF1254" i="1"/>
  <c r="AD1255" i="1"/>
  <c r="AE1255" i="1"/>
  <c r="AF1255" i="1"/>
  <c r="AD1256" i="1"/>
  <c r="AE1256" i="1"/>
  <c r="AF1256" i="1"/>
  <c r="AD1257" i="1"/>
  <c r="AE1257" i="1"/>
  <c r="AF1257" i="1"/>
  <c r="AD1258" i="1"/>
  <c r="AE1258" i="1"/>
  <c r="AF1258" i="1"/>
  <c r="AD1259" i="1"/>
  <c r="AE1259" i="1"/>
  <c r="AF1259" i="1"/>
  <c r="AD1260" i="1"/>
  <c r="AE1260" i="1"/>
  <c r="AF1260" i="1"/>
  <c r="AD1261" i="1"/>
  <c r="AE1261" i="1"/>
  <c r="AF1261" i="1"/>
  <c r="AD1262" i="1"/>
  <c r="AE1262" i="1"/>
  <c r="AF1262" i="1"/>
  <c r="AD1263" i="1"/>
  <c r="AE1263" i="1"/>
  <c r="AF1263" i="1"/>
  <c r="AD1264" i="1"/>
  <c r="AE1264" i="1"/>
  <c r="AF1264" i="1"/>
  <c r="AD1265" i="1"/>
  <c r="AE1265" i="1"/>
  <c r="AF1265" i="1"/>
  <c r="AD1266" i="1"/>
  <c r="AE1266" i="1"/>
  <c r="AF1266" i="1"/>
  <c r="AD1267" i="1"/>
  <c r="AE1267" i="1"/>
  <c r="AF1267" i="1"/>
  <c r="AD1268" i="1"/>
  <c r="AE1268" i="1"/>
  <c r="AF1268" i="1"/>
  <c r="AD1269" i="1"/>
  <c r="AE1269" i="1"/>
  <c r="AF1269" i="1"/>
  <c r="AD1270" i="1"/>
  <c r="AE1270" i="1"/>
  <c r="AF1270" i="1"/>
  <c r="AD1271" i="1"/>
  <c r="AE1271" i="1"/>
  <c r="AF1271" i="1"/>
  <c r="AD1272" i="1"/>
  <c r="AE1272" i="1"/>
  <c r="AF1272" i="1"/>
  <c r="AD1273" i="1"/>
  <c r="AE1273" i="1"/>
  <c r="AF1273" i="1"/>
  <c r="AD1274" i="1"/>
  <c r="AE1274" i="1"/>
  <c r="AF1274" i="1"/>
  <c r="AD1275" i="1"/>
  <c r="AE1275" i="1"/>
  <c r="AF1275" i="1"/>
  <c r="AD1276" i="1"/>
  <c r="AE1276" i="1"/>
  <c r="AF1276" i="1"/>
  <c r="AD1277" i="1"/>
  <c r="AE1277" i="1"/>
  <c r="AF1277" i="1"/>
  <c r="AD1278" i="1"/>
  <c r="AE1278" i="1"/>
  <c r="AF1278" i="1"/>
  <c r="AD1279" i="1"/>
  <c r="AE1279" i="1"/>
  <c r="AF1279" i="1"/>
  <c r="AD1280" i="1"/>
  <c r="AE1280" i="1"/>
  <c r="AF1280" i="1"/>
  <c r="AD1281" i="1"/>
  <c r="AE1281" i="1"/>
  <c r="AF1281" i="1"/>
  <c r="AD1282" i="1"/>
  <c r="AE1282" i="1"/>
  <c r="AF1282" i="1"/>
  <c r="AD1283" i="1"/>
  <c r="AE1283" i="1"/>
  <c r="AF1283" i="1"/>
  <c r="AD1284" i="1"/>
  <c r="AE1284" i="1"/>
  <c r="AF1284" i="1"/>
  <c r="AD1285" i="1"/>
  <c r="AE1285" i="1"/>
  <c r="AF1285" i="1"/>
  <c r="AD1286" i="1"/>
  <c r="AE1286" i="1"/>
  <c r="AF1286" i="1"/>
  <c r="AD1287" i="1"/>
  <c r="AE1287" i="1"/>
  <c r="AF1287" i="1"/>
  <c r="AD1288" i="1"/>
  <c r="AE1288" i="1"/>
  <c r="AF1288" i="1"/>
  <c r="AD1289" i="1"/>
  <c r="AE1289" i="1"/>
  <c r="AF1289" i="1"/>
  <c r="AD1290" i="1"/>
  <c r="AE1290" i="1"/>
  <c r="AF1290" i="1"/>
  <c r="AD1291" i="1"/>
  <c r="AE1291" i="1"/>
  <c r="AF1291" i="1"/>
  <c r="AD1292" i="1"/>
  <c r="AE1292" i="1"/>
  <c r="AF1292" i="1"/>
  <c r="AD1293" i="1"/>
  <c r="AE1293" i="1"/>
  <c r="AF1293" i="1"/>
  <c r="AD1294" i="1"/>
  <c r="AE1294" i="1"/>
  <c r="AF1294" i="1"/>
  <c r="AD1295" i="1"/>
  <c r="AE1295" i="1"/>
  <c r="AF1295" i="1"/>
  <c r="AD1296" i="1"/>
  <c r="AE1296" i="1"/>
  <c r="AF1296" i="1"/>
  <c r="AD1297" i="1"/>
  <c r="AE1297" i="1"/>
  <c r="AF1297" i="1"/>
  <c r="AD1298" i="1"/>
  <c r="AE1298" i="1"/>
  <c r="AF1298" i="1"/>
  <c r="AD1299" i="1"/>
  <c r="AE1299" i="1"/>
  <c r="AF1299" i="1"/>
  <c r="AD1300" i="1"/>
  <c r="AE1300" i="1"/>
  <c r="AF1300" i="1"/>
  <c r="AD1301" i="1"/>
  <c r="AE1301" i="1"/>
  <c r="AF1301" i="1"/>
  <c r="AD1302" i="1"/>
  <c r="AE1302" i="1"/>
  <c r="AF1302" i="1"/>
  <c r="AD1303" i="1"/>
  <c r="AE1303" i="1"/>
  <c r="AF1303" i="1"/>
  <c r="AD1304" i="1"/>
  <c r="AE1304" i="1"/>
  <c r="AF1304" i="1"/>
  <c r="AD1305" i="1"/>
  <c r="AE1305" i="1"/>
  <c r="AF1305" i="1"/>
  <c r="AD1306" i="1"/>
  <c r="AE1306" i="1"/>
  <c r="AF1306" i="1"/>
  <c r="AD1307" i="1"/>
  <c r="AE1307" i="1"/>
  <c r="AF1307" i="1"/>
  <c r="AD1308" i="1"/>
  <c r="AE1308" i="1"/>
  <c r="AF1308" i="1"/>
  <c r="AD1309" i="1"/>
  <c r="AE1309" i="1"/>
  <c r="AF1309" i="1"/>
  <c r="AD1310" i="1"/>
  <c r="AE1310" i="1"/>
  <c r="AF1310" i="1"/>
  <c r="AD1311" i="1"/>
  <c r="AE1311" i="1"/>
  <c r="AF1311" i="1"/>
  <c r="AD1312" i="1"/>
  <c r="AE1312" i="1"/>
  <c r="AF1312" i="1"/>
  <c r="AD1313" i="1"/>
  <c r="AE1313" i="1"/>
  <c r="AF1313" i="1"/>
  <c r="AD1314" i="1"/>
  <c r="AE1314" i="1"/>
  <c r="AF1314" i="1"/>
  <c r="AD1315" i="1"/>
  <c r="AE1315" i="1"/>
  <c r="AF1315" i="1"/>
  <c r="AD1316" i="1"/>
  <c r="AE1316" i="1"/>
  <c r="AF1316" i="1"/>
  <c r="AD1317" i="1"/>
  <c r="AE1317" i="1"/>
  <c r="AF1317" i="1"/>
  <c r="AD1318" i="1"/>
  <c r="AE1318" i="1"/>
  <c r="AF1318" i="1"/>
  <c r="AD1319" i="1"/>
  <c r="AE1319" i="1"/>
  <c r="AF1319" i="1"/>
  <c r="AD1320" i="1"/>
  <c r="AE1320" i="1"/>
  <c r="AF1320" i="1"/>
  <c r="AD1321" i="1"/>
  <c r="AE1321" i="1"/>
  <c r="AF1321" i="1"/>
  <c r="AD1322" i="1"/>
  <c r="AE1322" i="1"/>
  <c r="AF1322" i="1"/>
  <c r="AD1323" i="1"/>
  <c r="AE1323" i="1"/>
  <c r="AF1323" i="1"/>
  <c r="AD1324" i="1"/>
  <c r="AE1324" i="1"/>
  <c r="AF1324" i="1"/>
  <c r="AD1325" i="1"/>
  <c r="AE1325" i="1"/>
  <c r="AF1325" i="1"/>
  <c r="AD1326" i="1"/>
  <c r="AE1326" i="1"/>
  <c r="AF1326" i="1"/>
  <c r="AD1327" i="1"/>
  <c r="AE1327" i="1"/>
  <c r="AF1327" i="1"/>
  <c r="AD1328" i="1"/>
  <c r="AE1328" i="1"/>
  <c r="AF1328" i="1"/>
  <c r="AD1329" i="1"/>
  <c r="AE1329" i="1"/>
  <c r="AF1329" i="1"/>
  <c r="AD1330" i="1"/>
  <c r="AE1330" i="1"/>
  <c r="AF1330" i="1"/>
  <c r="AD1331" i="1"/>
  <c r="AE1331" i="1"/>
  <c r="AF1331" i="1"/>
  <c r="AD1332" i="1"/>
  <c r="AE1332" i="1"/>
  <c r="AF1332" i="1"/>
  <c r="AD1333" i="1"/>
  <c r="AE1333" i="1"/>
  <c r="AF1333" i="1"/>
  <c r="AD1334" i="1"/>
  <c r="AE1334" i="1"/>
  <c r="AF1334" i="1"/>
  <c r="AD1335" i="1"/>
  <c r="AE1335" i="1"/>
  <c r="AF1335" i="1"/>
  <c r="AD1336" i="1"/>
  <c r="AE1336" i="1"/>
  <c r="AF1336" i="1"/>
  <c r="AD1337" i="1"/>
  <c r="AE1337" i="1"/>
  <c r="AF1337" i="1"/>
  <c r="AD1338" i="1"/>
  <c r="AE1338" i="1"/>
  <c r="AF1338" i="1"/>
  <c r="AD1339" i="1"/>
  <c r="AE1339" i="1"/>
  <c r="AF1339" i="1"/>
  <c r="AD1340" i="1"/>
  <c r="AE1340" i="1"/>
  <c r="AF1340" i="1"/>
  <c r="AD1341" i="1"/>
  <c r="AE1341" i="1"/>
  <c r="AF1341" i="1"/>
  <c r="AD1342" i="1"/>
  <c r="AE1342" i="1"/>
  <c r="AF1342" i="1"/>
  <c r="AD1343" i="1"/>
  <c r="AE1343" i="1"/>
  <c r="AF1343" i="1"/>
  <c r="AD1344" i="1"/>
  <c r="AE1344" i="1"/>
  <c r="AF1344" i="1"/>
  <c r="AD1345" i="1"/>
  <c r="AE1345" i="1"/>
  <c r="AF1345" i="1"/>
  <c r="AD1346" i="1"/>
  <c r="AE1346" i="1"/>
  <c r="AF1346" i="1"/>
  <c r="AD1347" i="1"/>
  <c r="AE1347" i="1"/>
  <c r="AF1347" i="1"/>
  <c r="AD1348" i="1"/>
  <c r="AE1348" i="1"/>
  <c r="AF1348" i="1"/>
  <c r="AD1349" i="1"/>
  <c r="AE1349" i="1"/>
  <c r="AF1349" i="1"/>
  <c r="AD1350" i="1"/>
  <c r="AE1350" i="1"/>
  <c r="AF1350" i="1"/>
  <c r="AD1351" i="1"/>
  <c r="AE1351" i="1"/>
  <c r="AF1351" i="1"/>
  <c r="AD1352" i="1"/>
  <c r="AE1352" i="1"/>
  <c r="AF1352" i="1"/>
  <c r="AD1353" i="1"/>
  <c r="AE1353" i="1"/>
  <c r="AF1353" i="1"/>
  <c r="AD1354" i="1"/>
  <c r="AE1354" i="1"/>
  <c r="AF1354" i="1"/>
  <c r="AD1355" i="1"/>
  <c r="AE1355" i="1"/>
  <c r="AF1355" i="1"/>
  <c r="AD1356" i="1"/>
  <c r="AE1356" i="1"/>
  <c r="AF1356" i="1"/>
  <c r="AD1357" i="1"/>
  <c r="AE1357" i="1"/>
  <c r="AF1357" i="1"/>
  <c r="AD1358" i="1"/>
  <c r="AE1358" i="1"/>
  <c r="AF1358" i="1"/>
  <c r="AD1359" i="1"/>
  <c r="AE1359" i="1"/>
  <c r="AF1359" i="1"/>
  <c r="AD1360" i="1"/>
  <c r="AE1360" i="1"/>
  <c r="AF1360" i="1"/>
  <c r="AD1361" i="1"/>
  <c r="AE1361" i="1"/>
  <c r="AF1361" i="1"/>
  <c r="AD1362" i="1"/>
  <c r="AE1362" i="1"/>
  <c r="AF1362" i="1"/>
  <c r="AD1363" i="1"/>
  <c r="AE1363" i="1"/>
  <c r="AF1363" i="1"/>
  <c r="AD1364" i="1"/>
  <c r="AE1364" i="1"/>
  <c r="AF1364" i="1"/>
  <c r="AD1365" i="1"/>
  <c r="AE1365" i="1"/>
  <c r="AF1365" i="1"/>
  <c r="AD1366" i="1"/>
  <c r="AE1366" i="1"/>
  <c r="AF1366" i="1"/>
  <c r="AD1367" i="1"/>
  <c r="AE1367" i="1"/>
  <c r="AF1367" i="1"/>
  <c r="AD1368" i="1"/>
  <c r="AE1368" i="1"/>
  <c r="AF1368" i="1"/>
  <c r="AD1369" i="1"/>
  <c r="AE1369" i="1"/>
  <c r="AF1369" i="1"/>
  <c r="AD1370" i="1"/>
  <c r="AE1370" i="1"/>
  <c r="AF1370" i="1"/>
  <c r="AD1371" i="1"/>
  <c r="AE1371" i="1"/>
  <c r="AF1371" i="1"/>
  <c r="AD1372" i="1"/>
  <c r="AE1372" i="1"/>
  <c r="AF1372" i="1"/>
  <c r="AD1373" i="1"/>
  <c r="AE1373" i="1"/>
  <c r="AF1373" i="1"/>
  <c r="AD1374" i="1"/>
  <c r="AE1374" i="1"/>
  <c r="AF1374" i="1"/>
  <c r="AD1375" i="1"/>
  <c r="AE1375" i="1"/>
  <c r="AF1375" i="1"/>
  <c r="AD1376" i="1"/>
  <c r="AE1376" i="1"/>
  <c r="AF1376" i="1"/>
  <c r="AD1377" i="1"/>
  <c r="AE1377" i="1"/>
  <c r="AF1377" i="1"/>
  <c r="AD1378" i="1"/>
  <c r="AE1378" i="1"/>
  <c r="AF1378" i="1"/>
  <c r="AD1379" i="1"/>
  <c r="AE1379" i="1"/>
  <c r="AF1379" i="1"/>
  <c r="AD1380" i="1"/>
  <c r="AE1380" i="1"/>
  <c r="AF1380" i="1"/>
  <c r="AD1381" i="1"/>
  <c r="AE1381" i="1"/>
  <c r="AF1381" i="1"/>
  <c r="AD1382" i="1"/>
  <c r="AE1382" i="1"/>
  <c r="AF1382" i="1"/>
  <c r="AD1383" i="1"/>
  <c r="AE1383" i="1"/>
  <c r="AF1383" i="1"/>
  <c r="AD1384" i="1"/>
  <c r="AE1384" i="1"/>
  <c r="AF1384" i="1"/>
  <c r="AD1385" i="1"/>
  <c r="AE1385" i="1"/>
  <c r="AF1385" i="1"/>
  <c r="AD1386" i="1"/>
  <c r="AE1386" i="1"/>
  <c r="AF1386" i="1"/>
  <c r="AD1387" i="1"/>
  <c r="AE1387" i="1"/>
  <c r="AF1387" i="1"/>
  <c r="AD1388" i="1"/>
  <c r="AE1388" i="1"/>
  <c r="AF1388" i="1"/>
  <c r="AD1389" i="1"/>
  <c r="AE1389" i="1"/>
  <c r="AF1389" i="1"/>
  <c r="AD1390" i="1"/>
  <c r="AE1390" i="1"/>
  <c r="AF1390" i="1"/>
  <c r="AD1391" i="1"/>
  <c r="AE1391" i="1"/>
  <c r="AF1391" i="1"/>
  <c r="AD1392" i="1"/>
  <c r="AE1392" i="1"/>
  <c r="AF1392" i="1"/>
  <c r="AD1393" i="1"/>
  <c r="AE1393" i="1"/>
  <c r="AF1393" i="1"/>
  <c r="AD1394" i="1"/>
  <c r="AE1394" i="1"/>
  <c r="AF1394" i="1"/>
  <c r="AD1395" i="1"/>
  <c r="AE1395" i="1"/>
  <c r="AF1395" i="1"/>
  <c r="AD1396" i="1"/>
  <c r="AE1396" i="1"/>
  <c r="AF1396" i="1"/>
  <c r="AD1397" i="1"/>
  <c r="AE1397" i="1"/>
  <c r="AF1397" i="1"/>
  <c r="AD1398" i="1"/>
  <c r="AE1398" i="1"/>
  <c r="AF1398" i="1"/>
  <c r="AD1399" i="1"/>
  <c r="AE1399" i="1"/>
  <c r="AF1399" i="1"/>
  <c r="AD1400" i="1"/>
  <c r="AE1400" i="1"/>
  <c r="AF1400" i="1"/>
  <c r="AD1401" i="1"/>
  <c r="AE1401" i="1"/>
  <c r="AF1401" i="1"/>
  <c r="AD1402" i="1"/>
  <c r="AE1402" i="1"/>
  <c r="AF1402" i="1"/>
  <c r="AD1403" i="1"/>
  <c r="AE1403" i="1"/>
  <c r="AF1403" i="1"/>
  <c r="AD1404" i="1"/>
  <c r="AE1404" i="1"/>
  <c r="AF1404" i="1"/>
  <c r="AD1405" i="1"/>
  <c r="AE1405" i="1"/>
  <c r="AF1405" i="1"/>
  <c r="AD1406" i="1"/>
  <c r="AE1406" i="1"/>
  <c r="AF1406" i="1"/>
  <c r="AD1407" i="1"/>
  <c r="AE1407" i="1"/>
  <c r="AF1407" i="1"/>
  <c r="AD1408" i="1"/>
  <c r="AE1408" i="1"/>
  <c r="AF1408" i="1"/>
  <c r="AD1409" i="1"/>
  <c r="AE1409" i="1"/>
  <c r="AF1409" i="1"/>
  <c r="AD1410" i="1"/>
  <c r="AE1410" i="1"/>
  <c r="AF1410" i="1"/>
  <c r="AD1411" i="1"/>
  <c r="AE1411" i="1"/>
  <c r="AF1411" i="1"/>
  <c r="AD1412" i="1"/>
  <c r="AE1412" i="1"/>
  <c r="AF1412" i="1"/>
  <c r="AD1413" i="1"/>
  <c r="AE1413" i="1"/>
  <c r="AF1413" i="1"/>
  <c r="AD1414" i="1"/>
  <c r="AE1414" i="1"/>
  <c r="AF1414" i="1"/>
  <c r="AD1415" i="1"/>
  <c r="AE1415" i="1"/>
  <c r="AF1415" i="1"/>
  <c r="AD1416" i="1"/>
  <c r="AE1416" i="1"/>
  <c r="AF1416" i="1"/>
  <c r="AD1417" i="1"/>
  <c r="AE1417" i="1"/>
  <c r="AF1417" i="1"/>
  <c r="AD1418" i="1"/>
  <c r="AE1418" i="1"/>
  <c r="AF1418" i="1"/>
  <c r="AD1419" i="1"/>
  <c r="AE1419" i="1"/>
  <c r="AF1419" i="1"/>
  <c r="AD1420" i="1"/>
  <c r="AE1420" i="1"/>
  <c r="AF1420" i="1"/>
  <c r="AD1421" i="1"/>
  <c r="AE1421" i="1"/>
  <c r="AF1421" i="1"/>
  <c r="AD1422" i="1"/>
  <c r="AE1422" i="1"/>
  <c r="AF1422" i="1"/>
  <c r="AD1423" i="1"/>
  <c r="AE1423" i="1"/>
  <c r="AF1423" i="1"/>
  <c r="AD1424" i="1"/>
  <c r="AE1424" i="1"/>
  <c r="AF1424" i="1"/>
  <c r="AD1425" i="1"/>
  <c r="AE1425" i="1"/>
  <c r="AF1425" i="1"/>
  <c r="AD1426" i="1"/>
  <c r="AE1426" i="1"/>
  <c r="AF1426" i="1"/>
  <c r="AD1427" i="1"/>
  <c r="AE1427" i="1"/>
  <c r="AF1427" i="1"/>
  <c r="AD1428" i="1"/>
  <c r="AE1428" i="1"/>
  <c r="AF1428" i="1"/>
  <c r="AD1429" i="1"/>
  <c r="AE1429" i="1"/>
  <c r="AF1429" i="1"/>
  <c r="AD1430" i="1"/>
  <c r="AE1430" i="1"/>
  <c r="AF1430" i="1"/>
  <c r="AD1431" i="1"/>
  <c r="AE1431" i="1"/>
  <c r="AF1431" i="1"/>
  <c r="AD1432" i="1"/>
  <c r="AE1432" i="1"/>
  <c r="AF1432" i="1"/>
  <c r="AD1433" i="1"/>
  <c r="AE1433" i="1"/>
  <c r="AF1433" i="1"/>
  <c r="AD1434" i="1"/>
  <c r="AE1434" i="1"/>
  <c r="AF1434" i="1"/>
  <c r="AD1435" i="1"/>
  <c r="AE1435" i="1"/>
  <c r="AF1435" i="1"/>
  <c r="AD1436" i="1"/>
  <c r="AE1436" i="1"/>
  <c r="AF1436" i="1"/>
  <c r="AD1437" i="1"/>
  <c r="AE1437" i="1"/>
  <c r="AF1437" i="1"/>
  <c r="AD1438" i="1"/>
  <c r="AE1438" i="1"/>
  <c r="AF1438" i="1"/>
  <c r="AD1439" i="1"/>
  <c r="AE1439" i="1"/>
  <c r="AF1439" i="1"/>
  <c r="AD1440" i="1"/>
  <c r="AE1440" i="1"/>
  <c r="AF1440" i="1"/>
  <c r="AD1441" i="1"/>
  <c r="AE1441" i="1"/>
  <c r="AF1441" i="1"/>
  <c r="AD1442" i="1"/>
  <c r="AE1442" i="1"/>
  <c r="AF1442" i="1"/>
  <c r="AD1443" i="1"/>
  <c r="AE1443" i="1"/>
  <c r="AF1443" i="1"/>
  <c r="AD1444" i="1"/>
  <c r="AE1444" i="1"/>
  <c r="AF1444" i="1"/>
  <c r="AD1445" i="1"/>
  <c r="AE1445" i="1"/>
  <c r="AF1445" i="1"/>
  <c r="AD1446" i="1"/>
  <c r="AE1446" i="1"/>
  <c r="AF1446" i="1"/>
  <c r="AD1447" i="1"/>
  <c r="AE1447" i="1"/>
  <c r="AF1447" i="1"/>
  <c r="AD1448" i="1"/>
  <c r="AE1448" i="1"/>
  <c r="AF1448" i="1"/>
  <c r="AD1449" i="1"/>
  <c r="AE1449" i="1"/>
  <c r="AF1449" i="1"/>
  <c r="AD1450" i="1"/>
  <c r="AE1450" i="1"/>
  <c r="AF1450" i="1"/>
  <c r="AD1451" i="1"/>
  <c r="AE1451" i="1"/>
  <c r="AF1451" i="1"/>
  <c r="AD1452" i="1"/>
  <c r="AE1452" i="1"/>
  <c r="AF1452" i="1"/>
  <c r="AD1453" i="1"/>
  <c r="AE1453" i="1"/>
  <c r="AF1453" i="1"/>
  <c r="AD1454" i="1"/>
  <c r="AE1454" i="1"/>
  <c r="AF1454" i="1"/>
  <c r="AD1455" i="1"/>
  <c r="AE1455" i="1"/>
  <c r="AF1455" i="1"/>
  <c r="AD1456" i="1"/>
  <c r="AE1456" i="1"/>
  <c r="AF1456" i="1"/>
  <c r="AD1457" i="1"/>
  <c r="AE1457" i="1"/>
  <c r="AF1457" i="1"/>
  <c r="AD1458" i="1"/>
  <c r="AE1458" i="1"/>
  <c r="AF1458" i="1"/>
  <c r="AD1459" i="1"/>
  <c r="AE1459" i="1"/>
  <c r="AF1459" i="1"/>
  <c r="AD1460" i="1"/>
  <c r="AE1460" i="1"/>
  <c r="AF1460" i="1"/>
  <c r="AD1461" i="1"/>
  <c r="AE1461" i="1"/>
  <c r="AF1461" i="1"/>
  <c r="AD1462" i="1"/>
  <c r="AE1462" i="1"/>
  <c r="AF1462" i="1"/>
  <c r="AD1463" i="1"/>
  <c r="AE1463" i="1"/>
  <c r="AF1463" i="1"/>
  <c r="AD1464" i="1"/>
  <c r="AE1464" i="1"/>
  <c r="AF1464" i="1"/>
  <c r="AD1465" i="1"/>
  <c r="AE1465" i="1"/>
  <c r="AF1465" i="1"/>
  <c r="AD1466" i="1"/>
  <c r="AE1466" i="1"/>
  <c r="AF1466" i="1"/>
  <c r="AD1467" i="1"/>
  <c r="AE1467" i="1"/>
  <c r="AF1467" i="1"/>
  <c r="AD1468" i="1"/>
  <c r="AE1468" i="1"/>
  <c r="AF1468" i="1"/>
  <c r="AD1469" i="1"/>
  <c r="AE1469" i="1"/>
  <c r="AF1469" i="1"/>
  <c r="AD1470" i="1"/>
  <c r="AE1470" i="1"/>
  <c r="AF1470" i="1"/>
  <c r="AD1471" i="1"/>
  <c r="AE1471" i="1"/>
  <c r="AF1471" i="1"/>
  <c r="AD1472" i="1"/>
  <c r="AE1472" i="1"/>
  <c r="AF1472" i="1"/>
  <c r="AD1473" i="1"/>
  <c r="AE1473" i="1"/>
  <c r="AF1473" i="1"/>
  <c r="AD1474" i="1"/>
  <c r="AE1474" i="1"/>
  <c r="AF1474" i="1"/>
  <c r="AD1475" i="1"/>
  <c r="AE1475" i="1"/>
  <c r="AF1475" i="1"/>
  <c r="AD1476" i="1"/>
  <c r="AE1476" i="1"/>
  <c r="AF1476" i="1"/>
  <c r="AD1477" i="1"/>
  <c r="AE1477" i="1"/>
  <c r="AF1477" i="1"/>
  <c r="AD1478" i="1"/>
  <c r="AE1478" i="1"/>
  <c r="AF1478" i="1"/>
  <c r="AD1479" i="1"/>
  <c r="AE1479" i="1"/>
  <c r="AF1479" i="1"/>
  <c r="AD1480" i="1"/>
  <c r="AE1480" i="1"/>
  <c r="AF1480" i="1"/>
  <c r="AD1481" i="1"/>
  <c r="AE1481" i="1"/>
  <c r="AF1481" i="1"/>
  <c r="AD1482" i="1"/>
  <c r="AE1482" i="1"/>
  <c r="AF1482" i="1"/>
  <c r="AD1483" i="1"/>
  <c r="AE1483" i="1"/>
  <c r="AF1483" i="1"/>
  <c r="AD1484" i="1"/>
  <c r="AE1484" i="1"/>
  <c r="AF1484" i="1"/>
  <c r="AD1485" i="1"/>
  <c r="AE1485" i="1"/>
  <c r="AF1485" i="1"/>
  <c r="AD1486" i="1"/>
  <c r="AE1486" i="1"/>
  <c r="AF1486" i="1"/>
  <c r="AD1487" i="1"/>
  <c r="AE1487" i="1"/>
  <c r="AF1487" i="1"/>
  <c r="AD1488" i="1"/>
  <c r="AE1488" i="1"/>
  <c r="AF1488" i="1"/>
  <c r="AD1489" i="1"/>
  <c r="AE1489" i="1"/>
  <c r="AF1489" i="1"/>
  <c r="AD1490" i="1"/>
  <c r="AE1490" i="1"/>
  <c r="AF1490" i="1"/>
  <c r="AD1491" i="1"/>
  <c r="AE1491" i="1"/>
  <c r="AF1491" i="1"/>
  <c r="AD1492" i="1"/>
  <c r="AE1492" i="1"/>
  <c r="AF1492" i="1"/>
  <c r="AD1493" i="1"/>
  <c r="AE1493" i="1"/>
  <c r="AF1493" i="1"/>
  <c r="AD1494" i="1"/>
  <c r="AE1494" i="1"/>
  <c r="AF1494" i="1"/>
  <c r="AD1495" i="1"/>
  <c r="AE1495" i="1"/>
  <c r="AF1495" i="1"/>
  <c r="AD1496" i="1"/>
  <c r="AE1496" i="1"/>
  <c r="AF1496" i="1"/>
  <c r="AD1497" i="1"/>
  <c r="AE1497" i="1"/>
  <c r="AF1497" i="1"/>
  <c r="AD1498" i="1"/>
  <c r="AE1498" i="1"/>
  <c r="AF1498" i="1"/>
  <c r="AD1499" i="1"/>
  <c r="AE1499" i="1"/>
  <c r="AF1499" i="1"/>
  <c r="AD1500" i="1"/>
  <c r="AE1500" i="1"/>
  <c r="AF1500" i="1"/>
  <c r="AD1501" i="1"/>
  <c r="AE1501" i="1"/>
  <c r="AF1501" i="1"/>
  <c r="AD1502" i="1"/>
  <c r="AE1502" i="1"/>
  <c r="AF1502" i="1"/>
  <c r="AD1503" i="1"/>
  <c r="AE1503" i="1"/>
  <c r="AF1503" i="1"/>
  <c r="AD1504" i="1"/>
  <c r="AE1504" i="1"/>
  <c r="AF1504" i="1"/>
  <c r="AD1505" i="1"/>
  <c r="AE1505" i="1"/>
  <c r="AF1505" i="1"/>
  <c r="AD1506" i="1"/>
  <c r="AE1506" i="1"/>
  <c r="AF1506" i="1"/>
  <c r="AD1507" i="1"/>
  <c r="AE1507" i="1"/>
  <c r="AF1507" i="1"/>
  <c r="AD1508" i="1"/>
  <c r="AE1508" i="1"/>
  <c r="AF1508" i="1"/>
  <c r="AD1509" i="1"/>
  <c r="AE1509" i="1"/>
  <c r="AF1509" i="1"/>
  <c r="AD1510" i="1"/>
  <c r="AE1510" i="1"/>
  <c r="AF1510" i="1"/>
  <c r="AD1511" i="1"/>
  <c r="AE1511" i="1"/>
  <c r="AF1511" i="1"/>
  <c r="AD1512" i="1"/>
  <c r="AE1512" i="1"/>
  <c r="AF1512" i="1"/>
  <c r="AD1513" i="1"/>
  <c r="AE1513" i="1"/>
  <c r="AF1513" i="1"/>
  <c r="AD1514" i="1"/>
  <c r="AE1514" i="1"/>
  <c r="AF1514" i="1"/>
  <c r="AD1515" i="1"/>
  <c r="AE1515" i="1"/>
  <c r="AF1515" i="1"/>
  <c r="AD1516" i="1"/>
  <c r="AE1516" i="1"/>
  <c r="AF1516" i="1"/>
  <c r="AD1517" i="1"/>
  <c r="AE1517" i="1"/>
  <c r="AF1517" i="1"/>
  <c r="AD1518" i="1"/>
  <c r="AE1518" i="1"/>
  <c r="AF1518" i="1"/>
  <c r="AD1519" i="1"/>
  <c r="AE1519" i="1"/>
  <c r="AF1519" i="1"/>
  <c r="AD1520" i="1"/>
  <c r="AE1520" i="1"/>
  <c r="AF1520" i="1"/>
  <c r="AD1521" i="1"/>
  <c r="AE1521" i="1"/>
  <c r="AF1521" i="1"/>
  <c r="AD1522" i="1"/>
  <c r="AE1522" i="1"/>
  <c r="AF1522" i="1"/>
  <c r="AD1523" i="1"/>
  <c r="AE1523" i="1"/>
  <c r="AF1523" i="1"/>
  <c r="AD1524" i="1"/>
  <c r="AE1524" i="1"/>
  <c r="AF1524" i="1"/>
  <c r="AD1525" i="1"/>
  <c r="AE1525" i="1"/>
  <c r="AF1525" i="1"/>
  <c r="AD1526" i="1"/>
  <c r="AE1526" i="1"/>
  <c r="AF1526" i="1"/>
  <c r="AD1527" i="1"/>
  <c r="AE1527" i="1"/>
  <c r="AF1527" i="1"/>
  <c r="AD1528" i="1"/>
  <c r="AE1528" i="1"/>
  <c r="AF1528" i="1"/>
  <c r="AD1529" i="1"/>
  <c r="AE1529" i="1"/>
  <c r="AF1529" i="1"/>
  <c r="AD1530" i="1"/>
  <c r="AE1530" i="1"/>
  <c r="AF1530" i="1"/>
  <c r="AD1531" i="1"/>
  <c r="AE1531" i="1"/>
  <c r="AF1531" i="1"/>
  <c r="AD1532" i="1"/>
  <c r="AE1532" i="1"/>
  <c r="AF1532" i="1"/>
  <c r="AD1533" i="1"/>
  <c r="AE1533" i="1"/>
  <c r="AF1533" i="1"/>
  <c r="AD1534" i="1"/>
  <c r="AE1534" i="1"/>
  <c r="AF1534" i="1"/>
  <c r="AD1535" i="1"/>
  <c r="AE1535" i="1"/>
  <c r="AF1535" i="1"/>
  <c r="AD1536" i="1"/>
  <c r="AE1536" i="1"/>
  <c r="AF1536" i="1"/>
  <c r="AD1537" i="1"/>
  <c r="AE1537" i="1"/>
  <c r="AF1537" i="1"/>
  <c r="AD1538" i="1"/>
  <c r="AE1538" i="1"/>
  <c r="AF1538" i="1"/>
  <c r="AD1539" i="1"/>
  <c r="AE1539" i="1"/>
  <c r="AF1539" i="1"/>
  <c r="AD1540" i="1"/>
  <c r="AE1540" i="1"/>
  <c r="AF1540" i="1"/>
  <c r="AD1541" i="1"/>
  <c r="AE1541" i="1"/>
  <c r="AF1541" i="1"/>
  <c r="AD1542" i="1"/>
  <c r="AE1542" i="1"/>
  <c r="AF1542" i="1"/>
  <c r="AD1543" i="1"/>
  <c r="AE1543" i="1"/>
  <c r="AF1543" i="1"/>
  <c r="AD1544" i="1"/>
  <c r="AE1544" i="1"/>
  <c r="AF1544" i="1"/>
  <c r="AD1545" i="1"/>
  <c r="AE1545" i="1"/>
  <c r="AF1545" i="1"/>
  <c r="AD1546" i="1"/>
  <c r="AE1546" i="1"/>
  <c r="AF1546" i="1"/>
  <c r="AD1547" i="1"/>
  <c r="AE1547" i="1"/>
  <c r="AF1547" i="1"/>
  <c r="AD1548" i="1"/>
  <c r="AE1548" i="1"/>
  <c r="AF1548" i="1"/>
  <c r="AD1549" i="1"/>
  <c r="AE1549" i="1"/>
  <c r="AF1549" i="1"/>
  <c r="AD1550" i="1"/>
  <c r="AE1550" i="1"/>
  <c r="AF1550" i="1"/>
  <c r="AD1551" i="1"/>
  <c r="AE1551" i="1"/>
  <c r="AF1551" i="1"/>
  <c r="AD1552" i="1"/>
  <c r="AE1552" i="1"/>
  <c r="AF1552" i="1"/>
  <c r="AD1553" i="1"/>
  <c r="AE1553" i="1"/>
  <c r="AF1553" i="1"/>
  <c r="AD1554" i="1"/>
  <c r="AE1554" i="1"/>
  <c r="AF1554" i="1"/>
  <c r="AD1555" i="1"/>
  <c r="AE1555" i="1"/>
  <c r="AF1555" i="1"/>
  <c r="AD1556" i="1"/>
  <c r="AE1556" i="1"/>
  <c r="AF1556" i="1"/>
  <c r="AD1557" i="1"/>
  <c r="AE1557" i="1"/>
  <c r="AF1557" i="1"/>
  <c r="AD1558" i="1"/>
  <c r="AE1558" i="1"/>
  <c r="AF1558" i="1"/>
  <c r="AD1559" i="1"/>
  <c r="AE1559" i="1"/>
  <c r="AF1559" i="1"/>
  <c r="AD1560" i="1"/>
  <c r="AE1560" i="1"/>
  <c r="AF1560" i="1"/>
  <c r="AD1561" i="1"/>
  <c r="AE1561" i="1"/>
  <c r="AF1561" i="1"/>
  <c r="AD1562" i="1"/>
  <c r="AE1562" i="1"/>
  <c r="AF1562" i="1"/>
  <c r="AD1563" i="1"/>
  <c r="AE1563" i="1"/>
  <c r="AF1563" i="1"/>
  <c r="AD1564" i="1"/>
  <c r="AE1564" i="1"/>
  <c r="AF1564" i="1"/>
  <c r="AD1565" i="1"/>
  <c r="AE1565" i="1"/>
  <c r="AF1565" i="1"/>
  <c r="AD1566" i="1"/>
  <c r="AE1566" i="1"/>
  <c r="AF1566" i="1"/>
  <c r="AD1567" i="1"/>
  <c r="AE1567" i="1"/>
  <c r="AF1567" i="1"/>
  <c r="AD1568" i="1"/>
  <c r="AE1568" i="1"/>
  <c r="AF1568" i="1"/>
  <c r="AD1569" i="1"/>
  <c r="AE1569" i="1"/>
  <c r="AF1569" i="1"/>
  <c r="AD1570" i="1"/>
  <c r="AE1570" i="1"/>
  <c r="AF1570" i="1"/>
  <c r="AD1571" i="1"/>
  <c r="AE1571" i="1"/>
  <c r="AF1571" i="1"/>
  <c r="AD1572" i="1"/>
  <c r="AE1572" i="1"/>
  <c r="AF1572" i="1"/>
  <c r="AD1573" i="1"/>
  <c r="AE1573" i="1"/>
  <c r="AF1573" i="1"/>
  <c r="AD1574" i="1"/>
  <c r="AE1574" i="1"/>
  <c r="AF1574" i="1"/>
  <c r="AD1575" i="1"/>
  <c r="AE1575" i="1"/>
  <c r="AF1575" i="1"/>
  <c r="AD1576" i="1"/>
  <c r="AE1576" i="1"/>
  <c r="AF1576" i="1"/>
  <c r="AD1577" i="1"/>
  <c r="AE1577" i="1"/>
  <c r="AF1577" i="1"/>
  <c r="AD1578" i="1"/>
  <c r="AE1578" i="1"/>
  <c r="AF1578" i="1"/>
  <c r="AD1579" i="1"/>
  <c r="AE1579" i="1"/>
  <c r="AF1579" i="1"/>
  <c r="AD1580" i="1"/>
  <c r="AE1580" i="1"/>
  <c r="AF1580" i="1"/>
  <c r="AD1581" i="1"/>
  <c r="AE1581" i="1"/>
  <c r="AF1581" i="1"/>
  <c r="AD1582" i="1"/>
  <c r="AE1582" i="1"/>
  <c r="AF1582" i="1"/>
  <c r="AD1583" i="1"/>
  <c r="AE1583" i="1"/>
  <c r="AF1583" i="1"/>
  <c r="AD1584" i="1"/>
  <c r="AE1584" i="1"/>
  <c r="AF1584" i="1"/>
  <c r="AD1585" i="1"/>
  <c r="AE1585" i="1"/>
  <c r="AF1585" i="1"/>
  <c r="AD1586" i="1"/>
  <c r="AE1586" i="1"/>
  <c r="AF1586" i="1"/>
  <c r="AD1587" i="1"/>
  <c r="AE1587" i="1"/>
  <c r="AF1587" i="1"/>
  <c r="AD1588" i="1"/>
  <c r="AE1588" i="1"/>
  <c r="AF1588" i="1"/>
  <c r="AD1589" i="1"/>
  <c r="AE1589" i="1"/>
  <c r="AF1589" i="1"/>
  <c r="AD1590" i="1"/>
  <c r="AE1590" i="1"/>
  <c r="AF1590" i="1"/>
  <c r="AD1591" i="1"/>
  <c r="AE1591" i="1"/>
  <c r="AF1591" i="1"/>
  <c r="AD1592" i="1"/>
  <c r="AE1592" i="1"/>
  <c r="AF1592" i="1"/>
  <c r="AD1593" i="1"/>
  <c r="AE1593" i="1"/>
  <c r="AF1593" i="1"/>
  <c r="AD1594" i="1"/>
  <c r="AE1594" i="1"/>
  <c r="AF1594" i="1"/>
  <c r="AD1595" i="1"/>
  <c r="AE1595" i="1"/>
  <c r="AF1595" i="1"/>
  <c r="AD1596" i="1"/>
  <c r="AE1596" i="1"/>
  <c r="AF1596" i="1"/>
  <c r="AD1597" i="1"/>
  <c r="AE1597" i="1"/>
  <c r="AF1597" i="1"/>
  <c r="AD1598" i="1"/>
  <c r="AE1598" i="1"/>
  <c r="AF1598" i="1"/>
  <c r="AD1599" i="1"/>
  <c r="AE1599" i="1"/>
  <c r="AF1599" i="1"/>
  <c r="AD1600" i="1"/>
  <c r="AE1600" i="1"/>
  <c r="AF1600" i="1"/>
  <c r="AD1601" i="1"/>
  <c r="AE1601" i="1"/>
  <c r="AF1601" i="1"/>
  <c r="AD1602" i="1"/>
  <c r="AE1602" i="1"/>
  <c r="AF1602" i="1"/>
  <c r="AD1603" i="1"/>
  <c r="AE1603" i="1"/>
  <c r="AF1603" i="1"/>
  <c r="AD1604" i="1"/>
  <c r="AE1604" i="1"/>
  <c r="AF1604" i="1"/>
  <c r="AD1605" i="1"/>
  <c r="AE1605" i="1"/>
  <c r="AF1605" i="1"/>
  <c r="AD1606" i="1"/>
  <c r="AE1606" i="1"/>
  <c r="AF1606" i="1"/>
  <c r="AD1607" i="1"/>
  <c r="AE1607" i="1"/>
  <c r="AF1607" i="1"/>
  <c r="AD1608" i="1"/>
  <c r="AE1608" i="1"/>
  <c r="AF1608" i="1"/>
  <c r="AD1609" i="1"/>
  <c r="AE1609" i="1"/>
  <c r="AF1609" i="1"/>
  <c r="AD1610" i="1"/>
  <c r="AE1610" i="1"/>
  <c r="AF1610" i="1"/>
  <c r="AD1611" i="1"/>
  <c r="AE1611" i="1"/>
  <c r="AF1611" i="1"/>
  <c r="AD1612" i="1"/>
  <c r="AE1612" i="1"/>
  <c r="AF1612" i="1"/>
  <c r="AD1613" i="1"/>
  <c r="AE1613" i="1"/>
  <c r="AF1613" i="1"/>
  <c r="AD1614" i="1"/>
  <c r="AE1614" i="1"/>
  <c r="AF1614" i="1"/>
  <c r="AD1615" i="1"/>
  <c r="AE1615" i="1"/>
  <c r="AF1615" i="1"/>
  <c r="AD1616" i="1"/>
  <c r="AE1616" i="1"/>
  <c r="AF1616" i="1"/>
  <c r="AD1617" i="1"/>
  <c r="AE1617" i="1"/>
  <c r="AF1617" i="1"/>
  <c r="AD1618" i="1"/>
  <c r="AE1618" i="1"/>
  <c r="AF1618" i="1"/>
  <c r="AD1619" i="1"/>
  <c r="AE1619" i="1"/>
  <c r="AF1619" i="1"/>
  <c r="AD1620" i="1"/>
  <c r="AE1620" i="1"/>
  <c r="AF1620" i="1"/>
  <c r="AD1621" i="1"/>
  <c r="AE1621" i="1"/>
  <c r="AF1621" i="1"/>
  <c r="AD1622" i="1"/>
  <c r="AE1622" i="1"/>
  <c r="AF1622" i="1"/>
  <c r="AD1623" i="1"/>
  <c r="AE1623" i="1"/>
  <c r="AF1623" i="1"/>
  <c r="AD1624" i="1"/>
  <c r="AE1624" i="1"/>
  <c r="AF1624" i="1"/>
  <c r="AD1625" i="1"/>
  <c r="AE1625" i="1"/>
  <c r="AF1625" i="1"/>
  <c r="AD1626" i="1"/>
  <c r="AE1626" i="1"/>
  <c r="AF1626" i="1"/>
  <c r="AD1627" i="1"/>
  <c r="AE1627" i="1"/>
  <c r="AF1627" i="1"/>
  <c r="AD1628" i="1"/>
  <c r="AE1628" i="1"/>
  <c r="AF1628" i="1"/>
  <c r="AD1629" i="1"/>
  <c r="AE1629" i="1"/>
  <c r="AF1629" i="1"/>
  <c r="AD1630" i="1"/>
  <c r="AE1630" i="1"/>
  <c r="AF1630" i="1"/>
  <c r="AD1631" i="1"/>
  <c r="AE1631" i="1"/>
  <c r="AF1631" i="1"/>
  <c r="AD1632" i="1"/>
  <c r="AE1632" i="1"/>
  <c r="AF1632" i="1"/>
  <c r="AD1633" i="1"/>
  <c r="AE1633" i="1"/>
  <c r="AF1633" i="1"/>
  <c r="AD1634" i="1"/>
  <c r="AE1634" i="1"/>
  <c r="AF1634" i="1"/>
  <c r="AD1635" i="1"/>
  <c r="AE1635" i="1"/>
  <c r="AF1635" i="1"/>
  <c r="AD1636" i="1"/>
  <c r="AE1636" i="1"/>
  <c r="AF1636" i="1"/>
  <c r="AD1637" i="1"/>
  <c r="AE1637" i="1"/>
  <c r="AF1637" i="1"/>
  <c r="AD1638" i="1"/>
  <c r="AE1638" i="1"/>
  <c r="AF1638" i="1"/>
  <c r="AD1639" i="1"/>
  <c r="AE1639" i="1"/>
  <c r="AF1639" i="1"/>
  <c r="AD1640" i="1"/>
  <c r="AE1640" i="1"/>
  <c r="AF1640" i="1"/>
  <c r="AD1641" i="1"/>
  <c r="AE1641" i="1"/>
  <c r="AF1641" i="1"/>
  <c r="AD1642" i="1"/>
  <c r="AE1642" i="1"/>
  <c r="AF1642" i="1"/>
  <c r="AD1643" i="1"/>
  <c r="AE1643" i="1"/>
  <c r="AF1643" i="1"/>
  <c r="AD1644" i="1"/>
  <c r="AE1644" i="1"/>
  <c r="AF1644" i="1"/>
  <c r="AD1645" i="1"/>
  <c r="AE1645" i="1"/>
  <c r="AF1645" i="1"/>
  <c r="AD1646" i="1"/>
  <c r="AE1646" i="1"/>
  <c r="AF1646" i="1"/>
  <c r="AD1647" i="1"/>
  <c r="AE1647" i="1"/>
  <c r="AF1647" i="1"/>
  <c r="AD1648" i="1"/>
  <c r="AE1648" i="1"/>
  <c r="AF1648" i="1"/>
  <c r="AD1649" i="1"/>
  <c r="AE1649" i="1"/>
  <c r="AF1649" i="1"/>
  <c r="AD1650" i="1"/>
  <c r="AE1650" i="1"/>
  <c r="AF1650" i="1"/>
  <c r="AD1651" i="1"/>
  <c r="AE1651" i="1"/>
  <c r="AF1651" i="1"/>
  <c r="AD1652" i="1"/>
  <c r="AE1652" i="1"/>
  <c r="AF1652" i="1"/>
  <c r="AD1653" i="1"/>
  <c r="AE1653" i="1"/>
  <c r="AF1653" i="1"/>
  <c r="AD1654" i="1"/>
  <c r="AE1654" i="1"/>
  <c r="AF1654" i="1"/>
  <c r="AD1655" i="1"/>
  <c r="AE1655" i="1"/>
  <c r="AF1655" i="1"/>
  <c r="AD1656" i="1"/>
  <c r="AE1656" i="1"/>
  <c r="AF1656" i="1"/>
  <c r="AD1657" i="1"/>
  <c r="AE1657" i="1"/>
  <c r="AF1657" i="1"/>
  <c r="AD1658" i="1"/>
  <c r="AE1658" i="1"/>
  <c r="AF1658" i="1"/>
  <c r="AD1659" i="1"/>
  <c r="AE1659" i="1"/>
  <c r="AF1659" i="1"/>
  <c r="AD1660" i="1"/>
  <c r="AE1660" i="1"/>
  <c r="AF1660" i="1"/>
  <c r="AD1661" i="1"/>
  <c r="AE1661" i="1"/>
  <c r="AF1661" i="1"/>
  <c r="AD1662" i="1"/>
  <c r="AE1662" i="1"/>
  <c r="AF1662" i="1"/>
  <c r="AD1663" i="1"/>
  <c r="AE1663" i="1"/>
  <c r="AF1663" i="1"/>
  <c r="AD1664" i="1"/>
  <c r="AE1664" i="1"/>
  <c r="AF1664" i="1"/>
  <c r="AD1665" i="1"/>
  <c r="AE1665" i="1"/>
  <c r="AF1665" i="1"/>
  <c r="AD1666" i="1"/>
  <c r="AE1666" i="1"/>
  <c r="AF1666" i="1"/>
  <c r="AD1667" i="1"/>
  <c r="AE1667" i="1"/>
  <c r="AF1667" i="1"/>
  <c r="AD1668" i="1"/>
  <c r="AE1668" i="1"/>
  <c r="AF1668" i="1"/>
  <c r="AD1669" i="1"/>
  <c r="AE1669" i="1"/>
  <c r="AF1669" i="1"/>
  <c r="AD1670" i="1"/>
  <c r="AE1670" i="1"/>
  <c r="AF1670" i="1"/>
  <c r="AD1671" i="1"/>
  <c r="AE1671" i="1"/>
  <c r="AF1671" i="1"/>
  <c r="AD1672" i="1"/>
  <c r="AE1672" i="1"/>
  <c r="AF1672" i="1"/>
  <c r="AD1673" i="1"/>
  <c r="AE1673" i="1"/>
  <c r="AF1673" i="1"/>
  <c r="AD1674" i="1"/>
  <c r="AE1674" i="1"/>
  <c r="AF1674" i="1"/>
  <c r="AD1675" i="1"/>
  <c r="AE1675" i="1"/>
  <c r="AF1675" i="1"/>
  <c r="AD1676" i="1"/>
  <c r="AE1676" i="1"/>
  <c r="AF1676" i="1"/>
  <c r="AD1677" i="1"/>
  <c r="AE1677" i="1"/>
  <c r="AF1677" i="1"/>
  <c r="AD1678" i="1"/>
  <c r="AE1678" i="1"/>
  <c r="AF1678" i="1"/>
  <c r="AD1679" i="1"/>
  <c r="AE1679" i="1"/>
  <c r="AF1679" i="1"/>
  <c r="AD1680" i="1"/>
  <c r="AE1680" i="1"/>
  <c r="AF1680" i="1"/>
  <c r="AD1681" i="1"/>
  <c r="AE1681" i="1"/>
  <c r="AF1681" i="1"/>
  <c r="AD1682" i="1"/>
  <c r="AE1682" i="1"/>
  <c r="AF1682" i="1"/>
  <c r="AD1683" i="1"/>
  <c r="AE1683" i="1"/>
  <c r="AF1683" i="1"/>
  <c r="AF2" i="1"/>
  <c r="AE2" i="1"/>
  <c r="AD2" i="1"/>
  <c r="P3" i="1"/>
  <c r="Q3" i="1" s="1"/>
  <c r="AC3" i="1" s="1"/>
  <c r="P4" i="1"/>
  <c r="Q4" i="1" s="1"/>
  <c r="AC4" i="1" s="1"/>
  <c r="P5" i="1"/>
  <c r="Q5" i="1" s="1"/>
  <c r="AC5" i="1" s="1"/>
  <c r="P6" i="1"/>
  <c r="Q6" i="1" s="1"/>
  <c r="AC6" i="1" s="1"/>
  <c r="P7" i="1"/>
  <c r="Q7" i="1" s="1"/>
  <c r="AC7" i="1" s="1"/>
  <c r="P8" i="1"/>
  <c r="Q8" i="1" s="1"/>
  <c r="AC8" i="1" s="1"/>
  <c r="P9" i="1"/>
  <c r="Q9" i="1" s="1"/>
  <c r="AC9" i="1" s="1"/>
  <c r="P10" i="1"/>
  <c r="Q10" i="1" s="1"/>
  <c r="AC10" i="1" s="1"/>
  <c r="P11" i="1"/>
  <c r="Q11" i="1" s="1"/>
  <c r="AC11" i="1" s="1"/>
  <c r="AG11" i="1" s="1" a="1"/>
  <c r="AG11" i="1" s="1"/>
  <c r="P12" i="1"/>
  <c r="Q12" i="1" s="1"/>
  <c r="AC12" i="1" s="1"/>
  <c r="P13" i="1"/>
  <c r="Q13" i="1" s="1"/>
  <c r="AC13" i="1" s="1"/>
  <c r="P14" i="1"/>
  <c r="Q14" i="1" s="1"/>
  <c r="AC14" i="1" s="1"/>
  <c r="P15" i="1"/>
  <c r="Q15" i="1" s="1"/>
  <c r="AC15" i="1" s="1"/>
  <c r="P16" i="1"/>
  <c r="Q16" i="1" s="1"/>
  <c r="AC16" i="1" s="1"/>
  <c r="P17" i="1"/>
  <c r="Q17" i="1" s="1"/>
  <c r="AC17" i="1" s="1"/>
  <c r="P18" i="1"/>
  <c r="Q18" i="1" s="1"/>
  <c r="AC18" i="1" s="1"/>
  <c r="P19" i="1"/>
  <c r="Q19" i="1" s="1"/>
  <c r="AC19" i="1" s="1"/>
  <c r="P20" i="1"/>
  <c r="Q20" i="1" s="1"/>
  <c r="AC20" i="1" s="1"/>
  <c r="P21" i="1"/>
  <c r="Q21" i="1" s="1"/>
  <c r="AC21" i="1" s="1"/>
  <c r="P22" i="1"/>
  <c r="Q22" i="1" s="1"/>
  <c r="AC22" i="1" s="1"/>
  <c r="P23" i="1"/>
  <c r="Q23" i="1" s="1"/>
  <c r="AC23" i="1" s="1"/>
  <c r="P24" i="1"/>
  <c r="Q24" i="1" s="1"/>
  <c r="AC24" i="1" s="1"/>
  <c r="P25" i="1"/>
  <c r="Q25" i="1" s="1"/>
  <c r="AC25" i="1" s="1"/>
  <c r="P26" i="1"/>
  <c r="Q26" i="1" s="1"/>
  <c r="AC26" i="1" s="1"/>
  <c r="P27" i="1"/>
  <c r="Q27" i="1" s="1"/>
  <c r="AC27" i="1" s="1"/>
  <c r="P28" i="1"/>
  <c r="Q28" i="1" s="1"/>
  <c r="AC28" i="1" s="1"/>
  <c r="P29" i="1"/>
  <c r="Q29" i="1" s="1"/>
  <c r="AC29" i="1" s="1"/>
  <c r="P30" i="1"/>
  <c r="Q30" i="1" s="1"/>
  <c r="AC30" i="1" s="1"/>
  <c r="P31" i="1"/>
  <c r="Q31" i="1" s="1"/>
  <c r="AC31" i="1" s="1"/>
  <c r="P32" i="1"/>
  <c r="Q32" i="1" s="1"/>
  <c r="AC32" i="1" s="1"/>
  <c r="P33" i="1"/>
  <c r="Q33" i="1" s="1"/>
  <c r="AC33" i="1" s="1"/>
  <c r="P34" i="1"/>
  <c r="Q34" i="1" s="1"/>
  <c r="AC34" i="1" s="1"/>
  <c r="P35" i="1"/>
  <c r="Q35" i="1" s="1"/>
  <c r="AC35" i="1" s="1"/>
  <c r="P36" i="1"/>
  <c r="Q36" i="1" s="1"/>
  <c r="AC36" i="1" s="1"/>
  <c r="P37" i="1"/>
  <c r="Q37" i="1" s="1"/>
  <c r="AC37" i="1" s="1"/>
  <c r="P38" i="1"/>
  <c r="Q38" i="1" s="1"/>
  <c r="AC38" i="1" s="1"/>
  <c r="P39" i="1"/>
  <c r="Q39" i="1" s="1"/>
  <c r="AC39" i="1" s="1"/>
  <c r="P40" i="1"/>
  <c r="Q40" i="1" s="1"/>
  <c r="AC40" i="1" s="1"/>
  <c r="P41" i="1"/>
  <c r="Q41" i="1" s="1"/>
  <c r="AC41" i="1" s="1"/>
  <c r="P42" i="1"/>
  <c r="Q42" i="1" s="1"/>
  <c r="AC42" i="1" s="1"/>
  <c r="P43" i="1"/>
  <c r="Q43" i="1" s="1"/>
  <c r="AC43" i="1" s="1"/>
  <c r="AG43" i="1" s="1" a="1"/>
  <c r="AG43" i="1" s="1"/>
  <c r="P44" i="1"/>
  <c r="Q44" i="1" s="1"/>
  <c r="AC44" i="1" s="1"/>
  <c r="P45" i="1"/>
  <c r="Q45" i="1" s="1"/>
  <c r="AC45" i="1" s="1"/>
  <c r="P46" i="1"/>
  <c r="Q46" i="1" s="1"/>
  <c r="AC46" i="1" s="1"/>
  <c r="P47" i="1"/>
  <c r="Q47" i="1" s="1"/>
  <c r="AC47" i="1" s="1"/>
  <c r="P48" i="1"/>
  <c r="Q48" i="1" s="1"/>
  <c r="AC48" i="1" s="1"/>
  <c r="P49" i="1"/>
  <c r="Q49" i="1" s="1"/>
  <c r="AC49" i="1" s="1"/>
  <c r="P50" i="1"/>
  <c r="Q50" i="1" s="1"/>
  <c r="AC50" i="1" s="1"/>
  <c r="P51" i="1"/>
  <c r="Q51" i="1" s="1"/>
  <c r="AC51" i="1" s="1"/>
  <c r="P52" i="1"/>
  <c r="P53" i="1"/>
  <c r="Q53" i="1" s="1"/>
  <c r="AC53" i="1" s="1"/>
  <c r="P54" i="1"/>
  <c r="Q54" i="1" s="1"/>
  <c r="AC54" i="1" s="1"/>
  <c r="P55" i="1"/>
  <c r="Q55" i="1" s="1"/>
  <c r="AC55" i="1" s="1"/>
  <c r="P56" i="1"/>
  <c r="Q56" i="1" s="1"/>
  <c r="AC56" i="1" s="1"/>
  <c r="P57" i="1"/>
  <c r="Q57" i="1" s="1"/>
  <c r="AC57" i="1" s="1"/>
  <c r="P58" i="1"/>
  <c r="Q58" i="1" s="1"/>
  <c r="AC58" i="1" s="1"/>
  <c r="P59" i="1"/>
  <c r="Q59" i="1" s="1"/>
  <c r="AC59" i="1" s="1"/>
  <c r="P60" i="1"/>
  <c r="Q60" i="1" s="1"/>
  <c r="AC60" i="1" s="1"/>
  <c r="P61" i="1"/>
  <c r="Q61" i="1" s="1"/>
  <c r="AC61" i="1" s="1"/>
  <c r="P62" i="1"/>
  <c r="Q62" i="1" s="1"/>
  <c r="AC62" i="1" s="1"/>
  <c r="P63" i="1"/>
  <c r="Q63" i="1" s="1"/>
  <c r="AC63" i="1" s="1"/>
  <c r="P64" i="1"/>
  <c r="Q64" i="1" s="1"/>
  <c r="AC64" i="1" s="1"/>
  <c r="P65" i="1"/>
  <c r="Q65" i="1" s="1"/>
  <c r="AC65" i="1" s="1"/>
  <c r="P66" i="1"/>
  <c r="Q66" i="1" s="1"/>
  <c r="AC66" i="1" s="1"/>
  <c r="P67" i="1"/>
  <c r="Q67" i="1" s="1"/>
  <c r="AC67" i="1" s="1"/>
  <c r="P68" i="1"/>
  <c r="Q68" i="1" s="1"/>
  <c r="AC68" i="1" s="1"/>
  <c r="P69" i="1"/>
  <c r="Q69" i="1" s="1"/>
  <c r="AC69" i="1" s="1"/>
  <c r="P70" i="1"/>
  <c r="Q70" i="1" s="1"/>
  <c r="AC70" i="1" s="1"/>
  <c r="P71" i="1"/>
  <c r="Q71" i="1" s="1"/>
  <c r="AC71" i="1" s="1"/>
  <c r="P72" i="1"/>
  <c r="Q72" i="1" s="1"/>
  <c r="AC72" i="1" s="1"/>
  <c r="P73" i="1"/>
  <c r="Q73" i="1" s="1"/>
  <c r="AC73" i="1" s="1"/>
  <c r="P74" i="1"/>
  <c r="Q74" i="1" s="1"/>
  <c r="AC74" i="1" s="1"/>
  <c r="P75" i="1"/>
  <c r="Q75" i="1" s="1"/>
  <c r="AC75" i="1" s="1"/>
  <c r="AG75" i="1" s="1" a="1"/>
  <c r="AG75" i="1" s="1"/>
  <c r="P76" i="1"/>
  <c r="Q76" i="1" s="1"/>
  <c r="AC76" i="1" s="1"/>
  <c r="P77" i="1"/>
  <c r="Q77" i="1" s="1"/>
  <c r="AC77" i="1" s="1"/>
  <c r="P78" i="1"/>
  <c r="Q78" i="1" s="1"/>
  <c r="AC78" i="1" s="1"/>
  <c r="P79" i="1"/>
  <c r="Q79" i="1" s="1"/>
  <c r="AC79" i="1" s="1"/>
  <c r="P80" i="1"/>
  <c r="Q80" i="1" s="1"/>
  <c r="AC80" i="1" s="1"/>
  <c r="P81" i="1"/>
  <c r="Q81" i="1" s="1"/>
  <c r="AC81" i="1" s="1"/>
  <c r="P82" i="1"/>
  <c r="Q82" i="1" s="1"/>
  <c r="AC82" i="1" s="1"/>
  <c r="P83" i="1"/>
  <c r="Q83" i="1" s="1"/>
  <c r="AC83" i="1" s="1"/>
  <c r="P84" i="1"/>
  <c r="Q84" i="1" s="1"/>
  <c r="AC84" i="1" s="1"/>
  <c r="P85" i="1"/>
  <c r="Q85" i="1" s="1"/>
  <c r="AC85" i="1" s="1"/>
  <c r="P86" i="1"/>
  <c r="Q86" i="1" s="1"/>
  <c r="AC86" i="1" s="1"/>
  <c r="P87" i="1"/>
  <c r="Q87" i="1" s="1"/>
  <c r="AC87" i="1" s="1"/>
  <c r="P88" i="1"/>
  <c r="Q88" i="1" s="1"/>
  <c r="AC88" i="1" s="1"/>
  <c r="P89" i="1"/>
  <c r="Q89" i="1" s="1"/>
  <c r="AC89" i="1" s="1"/>
  <c r="P90" i="1"/>
  <c r="Q90" i="1" s="1"/>
  <c r="AC90" i="1" s="1"/>
  <c r="P91" i="1"/>
  <c r="Q91" i="1" s="1"/>
  <c r="AC91" i="1" s="1"/>
  <c r="P92" i="1"/>
  <c r="Q92" i="1" s="1"/>
  <c r="AC92" i="1" s="1"/>
  <c r="P93" i="1"/>
  <c r="Q93" i="1" s="1"/>
  <c r="AC93" i="1" s="1"/>
  <c r="P94" i="1"/>
  <c r="Q94" i="1" s="1"/>
  <c r="AC94" i="1" s="1"/>
  <c r="P95" i="1"/>
  <c r="Q95" i="1" s="1"/>
  <c r="AC95" i="1" s="1"/>
  <c r="P96" i="1"/>
  <c r="Q96" i="1" s="1"/>
  <c r="AC96" i="1" s="1"/>
  <c r="P97" i="1"/>
  <c r="Q97" i="1" s="1"/>
  <c r="AC97" i="1" s="1"/>
  <c r="P98" i="1"/>
  <c r="Q98" i="1" s="1"/>
  <c r="AC98" i="1" s="1"/>
  <c r="P99" i="1"/>
  <c r="Q99" i="1" s="1"/>
  <c r="AC99" i="1" s="1"/>
  <c r="P100" i="1"/>
  <c r="Q100" i="1" s="1"/>
  <c r="AC100" i="1" s="1"/>
  <c r="P101" i="1"/>
  <c r="Q101" i="1" s="1"/>
  <c r="AC101" i="1" s="1"/>
  <c r="P102" i="1"/>
  <c r="Q102" i="1" s="1"/>
  <c r="AC102" i="1" s="1"/>
  <c r="P103" i="1"/>
  <c r="Q103" i="1" s="1"/>
  <c r="AC103" i="1" s="1"/>
  <c r="P104" i="1"/>
  <c r="Q104" i="1" s="1"/>
  <c r="AC104" i="1" s="1"/>
  <c r="P105" i="1"/>
  <c r="Q105" i="1" s="1"/>
  <c r="AC105" i="1" s="1"/>
  <c r="P106" i="1"/>
  <c r="Q106" i="1" s="1"/>
  <c r="AC106" i="1" s="1"/>
  <c r="P107" i="1"/>
  <c r="Q107" i="1" s="1"/>
  <c r="AC107" i="1" s="1"/>
  <c r="P108" i="1"/>
  <c r="Q108" i="1" s="1"/>
  <c r="AC108" i="1" s="1"/>
  <c r="P109" i="1"/>
  <c r="Q109" i="1" s="1"/>
  <c r="AC109" i="1" s="1"/>
  <c r="P110" i="1"/>
  <c r="Q110" i="1" s="1"/>
  <c r="AC110" i="1" s="1"/>
  <c r="P111" i="1"/>
  <c r="Q111" i="1" s="1"/>
  <c r="AC111" i="1" s="1"/>
  <c r="P112" i="1"/>
  <c r="Q112" i="1" s="1"/>
  <c r="AC112" i="1" s="1"/>
  <c r="P113" i="1"/>
  <c r="Q113" i="1" s="1"/>
  <c r="AC113" i="1" s="1"/>
  <c r="P114" i="1"/>
  <c r="P115" i="1"/>
  <c r="Q115" i="1" s="1"/>
  <c r="AC115" i="1" s="1"/>
  <c r="P116" i="1"/>
  <c r="Q116" i="1" s="1"/>
  <c r="AC116" i="1" s="1"/>
  <c r="P117" i="1"/>
  <c r="Q117" i="1" s="1"/>
  <c r="AC117" i="1" s="1"/>
  <c r="P118" i="1"/>
  <c r="Q118" i="1" s="1"/>
  <c r="AC118" i="1" s="1"/>
  <c r="P119" i="1"/>
  <c r="Q119" i="1" s="1"/>
  <c r="AC119" i="1" s="1"/>
  <c r="P120" i="1"/>
  <c r="Q120" i="1" s="1"/>
  <c r="AC120" i="1" s="1"/>
  <c r="P121" i="1"/>
  <c r="Q121" i="1" s="1"/>
  <c r="AC121" i="1" s="1"/>
  <c r="P122" i="1"/>
  <c r="Q122" i="1" s="1"/>
  <c r="AC122" i="1" s="1"/>
  <c r="P123" i="1"/>
  <c r="Q123" i="1" s="1"/>
  <c r="AC123" i="1" s="1"/>
  <c r="P124" i="1"/>
  <c r="Q124" i="1" s="1"/>
  <c r="AC124" i="1" s="1"/>
  <c r="P125" i="1"/>
  <c r="Q125" i="1" s="1"/>
  <c r="AC125" i="1" s="1"/>
  <c r="P126" i="1"/>
  <c r="Q126" i="1" s="1"/>
  <c r="AC126" i="1" s="1"/>
  <c r="P127" i="1"/>
  <c r="Q127" i="1" s="1"/>
  <c r="AC127" i="1" s="1"/>
  <c r="P128" i="1"/>
  <c r="Q128" i="1" s="1"/>
  <c r="AC128" i="1" s="1"/>
  <c r="P129" i="1"/>
  <c r="Q129" i="1" s="1"/>
  <c r="AC129" i="1" s="1"/>
  <c r="P130" i="1"/>
  <c r="Q130" i="1" s="1"/>
  <c r="AC130" i="1" s="1"/>
  <c r="P131" i="1"/>
  <c r="Q131" i="1" s="1"/>
  <c r="AC131" i="1" s="1"/>
  <c r="P132" i="1"/>
  <c r="Q132" i="1" s="1"/>
  <c r="AC132" i="1" s="1"/>
  <c r="P133" i="1"/>
  <c r="Q133" i="1" s="1"/>
  <c r="AC133" i="1" s="1"/>
  <c r="P134" i="1"/>
  <c r="Q134" i="1" s="1"/>
  <c r="AC134" i="1" s="1"/>
  <c r="P135" i="1"/>
  <c r="Q135" i="1" s="1"/>
  <c r="AC135" i="1" s="1"/>
  <c r="P136" i="1"/>
  <c r="Q136" i="1" s="1"/>
  <c r="AC136" i="1" s="1"/>
  <c r="P137" i="1"/>
  <c r="Q137" i="1" s="1"/>
  <c r="AC137" i="1" s="1"/>
  <c r="P138" i="1"/>
  <c r="Q138" i="1" s="1"/>
  <c r="AC138" i="1" s="1"/>
  <c r="P139" i="1"/>
  <c r="Q139" i="1" s="1"/>
  <c r="AC139" i="1" s="1"/>
  <c r="P140" i="1"/>
  <c r="Q140" i="1" s="1"/>
  <c r="AC140" i="1" s="1"/>
  <c r="P141" i="1"/>
  <c r="Q141" i="1" s="1"/>
  <c r="AC141" i="1" s="1"/>
  <c r="P142" i="1"/>
  <c r="Q142" i="1" s="1"/>
  <c r="AC142" i="1" s="1"/>
  <c r="P143" i="1"/>
  <c r="Q143" i="1" s="1"/>
  <c r="AC143" i="1" s="1"/>
  <c r="P144" i="1"/>
  <c r="Q144" i="1" s="1"/>
  <c r="AC144" i="1" s="1"/>
  <c r="P145" i="1"/>
  <c r="Q145" i="1" s="1"/>
  <c r="AC145" i="1" s="1"/>
  <c r="P146" i="1"/>
  <c r="Q146" i="1" s="1"/>
  <c r="AC146" i="1" s="1"/>
  <c r="P147" i="1"/>
  <c r="Q147" i="1" s="1"/>
  <c r="AC147" i="1" s="1"/>
  <c r="P148" i="1"/>
  <c r="Q148" i="1" s="1"/>
  <c r="AC148" i="1" s="1"/>
  <c r="P149" i="1"/>
  <c r="Q149" i="1" s="1"/>
  <c r="AC149" i="1" s="1"/>
  <c r="P150" i="1"/>
  <c r="Q150" i="1" s="1"/>
  <c r="AC150" i="1" s="1"/>
  <c r="P151" i="1"/>
  <c r="Q151" i="1" s="1"/>
  <c r="AC151" i="1" s="1"/>
  <c r="P152" i="1"/>
  <c r="Q152" i="1" s="1"/>
  <c r="AC152" i="1" s="1"/>
  <c r="P153" i="1"/>
  <c r="Q153" i="1" s="1"/>
  <c r="AC153" i="1" s="1"/>
  <c r="P154" i="1"/>
  <c r="Q154" i="1" s="1"/>
  <c r="AC154" i="1" s="1"/>
  <c r="P155" i="1"/>
  <c r="Q155" i="1" s="1"/>
  <c r="AC155" i="1" s="1"/>
  <c r="P156" i="1"/>
  <c r="Q156" i="1" s="1"/>
  <c r="AC156" i="1" s="1"/>
  <c r="P157" i="1"/>
  <c r="Q157" i="1" s="1"/>
  <c r="AC157" i="1" s="1"/>
  <c r="P158" i="1"/>
  <c r="Q158" i="1" s="1"/>
  <c r="AC158" i="1" s="1"/>
  <c r="P159" i="1"/>
  <c r="Q159" i="1" s="1"/>
  <c r="AC159" i="1" s="1"/>
  <c r="P160" i="1"/>
  <c r="Q160" i="1" s="1"/>
  <c r="AC160" i="1" s="1"/>
  <c r="P161" i="1"/>
  <c r="Q161" i="1" s="1"/>
  <c r="AC161" i="1" s="1"/>
  <c r="P162" i="1"/>
  <c r="Q162" i="1" s="1"/>
  <c r="AC162" i="1" s="1"/>
  <c r="P163" i="1"/>
  <c r="Q163" i="1" s="1"/>
  <c r="AC163" i="1" s="1"/>
  <c r="P164" i="1"/>
  <c r="Q164" i="1" s="1"/>
  <c r="AC164" i="1" s="1"/>
  <c r="P165" i="1"/>
  <c r="Q165" i="1" s="1"/>
  <c r="AC165" i="1" s="1"/>
  <c r="P166" i="1"/>
  <c r="Q166" i="1" s="1"/>
  <c r="AC166" i="1" s="1"/>
  <c r="P167" i="1"/>
  <c r="Q167" i="1" s="1"/>
  <c r="AC167" i="1" s="1"/>
  <c r="P168" i="1"/>
  <c r="Q168" i="1" s="1"/>
  <c r="AC168" i="1" s="1"/>
  <c r="P169" i="1"/>
  <c r="Q169" i="1" s="1"/>
  <c r="AC169" i="1" s="1"/>
  <c r="P170" i="1"/>
  <c r="Q170" i="1" s="1"/>
  <c r="AC170" i="1" s="1"/>
  <c r="P171" i="1"/>
  <c r="Q171" i="1" s="1"/>
  <c r="AC171" i="1" s="1"/>
  <c r="P172" i="1"/>
  <c r="Q172" i="1" s="1"/>
  <c r="AC172" i="1" s="1"/>
  <c r="P173" i="1"/>
  <c r="Q173" i="1" s="1"/>
  <c r="AC173" i="1" s="1"/>
  <c r="P174" i="1"/>
  <c r="Q174" i="1" s="1"/>
  <c r="AC174" i="1" s="1"/>
  <c r="P175" i="1"/>
  <c r="Q175" i="1" s="1"/>
  <c r="AC175" i="1" s="1"/>
  <c r="P176" i="1"/>
  <c r="Q176" i="1" s="1"/>
  <c r="AC176" i="1" s="1"/>
  <c r="P177" i="1"/>
  <c r="Q177" i="1" s="1"/>
  <c r="AC177" i="1" s="1"/>
  <c r="P178" i="1"/>
  <c r="Q178" i="1" s="1"/>
  <c r="AC178" i="1" s="1"/>
  <c r="P179" i="1"/>
  <c r="Q179" i="1" s="1"/>
  <c r="AC179" i="1" s="1"/>
  <c r="P180" i="1"/>
  <c r="Q180" i="1" s="1"/>
  <c r="AC180" i="1" s="1"/>
  <c r="P181" i="1"/>
  <c r="Q181" i="1" s="1"/>
  <c r="AC181" i="1" s="1"/>
  <c r="P182" i="1"/>
  <c r="Q182" i="1" s="1"/>
  <c r="AC182" i="1" s="1"/>
  <c r="P183" i="1"/>
  <c r="Q183" i="1" s="1"/>
  <c r="AC183" i="1" s="1"/>
  <c r="P184" i="1"/>
  <c r="Q184" i="1" s="1"/>
  <c r="AC184" i="1" s="1"/>
  <c r="P185" i="1"/>
  <c r="Q185" i="1" s="1"/>
  <c r="AC185" i="1" s="1"/>
  <c r="P186" i="1"/>
  <c r="Q186" i="1" s="1"/>
  <c r="AC186" i="1" s="1"/>
  <c r="P187" i="1"/>
  <c r="Q187" i="1" s="1"/>
  <c r="AC187" i="1" s="1"/>
  <c r="P188" i="1"/>
  <c r="Q188" i="1" s="1"/>
  <c r="AC188" i="1" s="1"/>
  <c r="P189" i="1"/>
  <c r="Q189" i="1" s="1"/>
  <c r="AC189" i="1" s="1"/>
  <c r="P190" i="1"/>
  <c r="Q190" i="1" s="1"/>
  <c r="AC190" i="1" s="1"/>
  <c r="P191" i="1"/>
  <c r="Q191" i="1" s="1"/>
  <c r="AC191" i="1" s="1"/>
  <c r="P192" i="1"/>
  <c r="Q192" i="1" s="1"/>
  <c r="AC192" i="1" s="1"/>
  <c r="P193" i="1"/>
  <c r="Q193" i="1" s="1"/>
  <c r="AC193" i="1" s="1"/>
  <c r="P194" i="1"/>
  <c r="Q194" i="1" s="1"/>
  <c r="AC194" i="1" s="1"/>
  <c r="P195" i="1"/>
  <c r="Q195" i="1" s="1"/>
  <c r="AC195" i="1" s="1"/>
  <c r="P196" i="1"/>
  <c r="Q196" i="1" s="1"/>
  <c r="AC196" i="1" s="1"/>
  <c r="P197" i="1"/>
  <c r="Q197" i="1" s="1"/>
  <c r="AC197" i="1" s="1"/>
  <c r="P198" i="1"/>
  <c r="Q198" i="1" s="1"/>
  <c r="AC198" i="1" s="1"/>
  <c r="P199" i="1"/>
  <c r="Q199" i="1" s="1"/>
  <c r="AC199" i="1" s="1"/>
  <c r="P200" i="1"/>
  <c r="Q200" i="1" s="1"/>
  <c r="AC200" i="1" s="1"/>
  <c r="P201" i="1"/>
  <c r="Q201" i="1" s="1"/>
  <c r="AC201" i="1" s="1"/>
  <c r="P202" i="1"/>
  <c r="Q202" i="1" s="1"/>
  <c r="AC202" i="1" s="1"/>
  <c r="P203" i="1"/>
  <c r="Q203" i="1" s="1"/>
  <c r="AC203" i="1" s="1"/>
  <c r="P204" i="1"/>
  <c r="Q204" i="1" s="1"/>
  <c r="AC204" i="1" s="1"/>
  <c r="P205" i="1"/>
  <c r="Q205" i="1" s="1"/>
  <c r="AC205" i="1" s="1"/>
  <c r="P206" i="1"/>
  <c r="Q206" i="1" s="1"/>
  <c r="AC206" i="1" s="1"/>
  <c r="P207" i="1"/>
  <c r="Q207" i="1" s="1"/>
  <c r="AC207" i="1" s="1"/>
  <c r="P208" i="1"/>
  <c r="Q208" i="1" s="1"/>
  <c r="AC208" i="1" s="1"/>
  <c r="P209" i="1"/>
  <c r="Q209" i="1" s="1"/>
  <c r="AC209" i="1" s="1"/>
  <c r="P210" i="1"/>
  <c r="Q210" i="1" s="1"/>
  <c r="AC210" i="1" s="1"/>
  <c r="P211" i="1"/>
  <c r="Q211" i="1" s="1"/>
  <c r="AC211" i="1" s="1"/>
  <c r="P212" i="1"/>
  <c r="Q212" i="1" s="1"/>
  <c r="AC212" i="1" s="1"/>
  <c r="P213" i="1"/>
  <c r="Q213" i="1" s="1"/>
  <c r="AC213" i="1" s="1"/>
  <c r="P214" i="1"/>
  <c r="Q214" i="1" s="1"/>
  <c r="AC214" i="1" s="1"/>
  <c r="P215" i="1"/>
  <c r="Q215" i="1" s="1"/>
  <c r="AC215" i="1" s="1"/>
  <c r="P216" i="1"/>
  <c r="Q216" i="1" s="1"/>
  <c r="AC216" i="1" s="1"/>
  <c r="P217" i="1"/>
  <c r="Q217" i="1" s="1"/>
  <c r="AC217" i="1" s="1"/>
  <c r="P218" i="1"/>
  <c r="Q218" i="1" s="1"/>
  <c r="AC218" i="1" s="1"/>
  <c r="P219" i="1"/>
  <c r="Q219" i="1" s="1"/>
  <c r="AC219" i="1" s="1"/>
  <c r="P220" i="1"/>
  <c r="Q220" i="1" s="1"/>
  <c r="AC220" i="1" s="1"/>
  <c r="P221" i="1"/>
  <c r="Q221" i="1" s="1"/>
  <c r="AC221" i="1" s="1"/>
  <c r="P222" i="1"/>
  <c r="Q222" i="1" s="1"/>
  <c r="AC222" i="1" s="1"/>
  <c r="P223" i="1"/>
  <c r="Q223" i="1" s="1"/>
  <c r="AC223" i="1" s="1"/>
  <c r="P224" i="1"/>
  <c r="Q224" i="1" s="1"/>
  <c r="AC224" i="1" s="1"/>
  <c r="P225" i="1"/>
  <c r="Q225" i="1" s="1"/>
  <c r="AC225" i="1" s="1"/>
  <c r="P226" i="1"/>
  <c r="Q226" i="1" s="1"/>
  <c r="AC226" i="1" s="1"/>
  <c r="P227" i="1"/>
  <c r="Q227" i="1" s="1"/>
  <c r="AC227" i="1" s="1"/>
  <c r="P228" i="1"/>
  <c r="Q228" i="1" s="1"/>
  <c r="AC228" i="1" s="1"/>
  <c r="P229" i="1"/>
  <c r="Q229" i="1" s="1"/>
  <c r="AC229" i="1" s="1"/>
  <c r="P230" i="1"/>
  <c r="Q230" i="1" s="1"/>
  <c r="AC230" i="1" s="1"/>
  <c r="P231" i="1"/>
  <c r="Q231" i="1" s="1"/>
  <c r="AC231" i="1" s="1"/>
  <c r="P232" i="1"/>
  <c r="Q232" i="1" s="1"/>
  <c r="AC232" i="1" s="1"/>
  <c r="P233" i="1"/>
  <c r="Q233" i="1" s="1"/>
  <c r="AC233" i="1" s="1"/>
  <c r="P234" i="1"/>
  <c r="Q234" i="1" s="1"/>
  <c r="AC234" i="1" s="1"/>
  <c r="P235" i="1"/>
  <c r="Q235" i="1" s="1"/>
  <c r="AC235" i="1" s="1"/>
  <c r="P236" i="1"/>
  <c r="Q236" i="1" s="1"/>
  <c r="AC236" i="1" s="1"/>
  <c r="P237" i="1"/>
  <c r="Q237" i="1" s="1"/>
  <c r="AC237" i="1" s="1"/>
  <c r="P238" i="1"/>
  <c r="Q238" i="1" s="1"/>
  <c r="AC238" i="1" s="1"/>
  <c r="P239" i="1"/>
  <c r="Q239" i="1" s="1"/>
  <c r="AC239" i="1" s="1"/>
  <c r="P240" i="1"/>
  <c r="Q240" i="1" s="1"/>
  <c r="AC240" i="1" s="1"/>
  <c r="P241" i="1"/>
  <c r="Q241" i="1" s="1"/>
  <c r="AC241" i="1" s="1"/>
  <c r="P242" i="1"/>
  <c r="Q242" i="1" s="1"/>
  <c r="AC242" i="1" s="1"/>
  <c r="P243" i="1"/>
  <c r="Q243" i="1" s="1"/>
  <c r="AC243" i="1" s="1"/>
  <c r="P244" i="1"/>
  <c r="Q244" i="1" s="1"/>
  <c r="AC244" i="1" s="1"/>
  <c r="P245" i="1"/>
  <c r="Q245" i="1" s="1"/>
  <c r="AC245" i="1" s="1"/>
  <c r="P246" i="1"/>
  <c r="Q246" i="1" s="1"/>
  <c r="AC246" i="1" s="1"/>
  <c r="P247" i="1"/>
  <c r="Q247" i="1" s="1"/>
  <c r="AC247" i="1" s="1"/>
  <c r="P248" i="1"/>
  <c r="Q248" i="1" s="1"/>
  <c r="AC248" i="1" s="1"/>
  <c r="P249" i="1"/>
  <c r="Q249" i="1" s="1"/>
  <c r="AC249" i="1" s="1"/>
  <c r="P250" i="1"/>
  <c r="Q250" i="1" s="1"/>
  <c r="AC250" i="1" s="1"/>
  <c r="P251" i="1"/>
  <c r="Q251" i="1" s="1"/>
  <c r="AC251" i="1" s="1"/>
  <c r="P252" i="1"/>
  <c r="Q252" i="1" s="1"/>
  <c r="AC252" i="1" s="1"/>
  <c r="P253" i="1"/>
  <c r="Q253" i="1" s="1"/>
  <c r="AC253" i="1" s="1"/>
  <c r="P254" i="1"/>
  <c r="Q254" i="1" s="1"/>
  <c r="AC254" i="1" s="1"/>
  <c r="P255" i="1"/>
  <c r="Q255" i="1" s="1"/>
  <c r="AC255" i="1" s="1"/>
  <c r="P256" i="1"/>
  <c r="Q256" i="1" s="1"/>
  <c r="AC256" i="1" s="1"/>
  <c r="P257" i="1"/>
  <c r="Q257" i="1" s="1"/>
  <c r="AC257" i="1" s="1"/>
  <c r="P258" i="1"/>
  <c r="Q258" i="1" s="1"/>
  <c r="AC258" i="1" s="1"/>
  <c r="P259" i="1"/>
  <c r="Q259" i="1" s="1"/>
  <c r="AC259" i="1" s="1"/>
  <c r="P260" i="1"/>
  <c r="Q260" i="1" s="1"/>
  <c r="AC260" i="1" s="1"/>
  <c r="P261" i="1"/>
  <c r="Q261" i="1" s="1"/>
  <c r="AC261" i="1" s="1"/>
  <c r="P262" i="1"/>
  <c r="Q262" i="1" s="1"/>
  <c r="AC262" i="1" s="1"/>
  <c r="P263" i="1"/>
  <c r="Q263" i="1" s="1"/>
  <c r="AC263" i="1" s="1"/>
  <c r="P264" i="1"/>
  <c r="Q264" i="1" s="1"/>
  <c r="AC264" i="1" s="1"/>
  <c r="P265" i="1"/>
  <c r="Q265" i="1" s="1"/>
  <c r="AC265" i="1" s="1"/>
  <c r="P266" i="1"/>
  <c r="Q266" i="1" s="1"/>
  <c r="AC266" i="1" s="1"/>
  <c r="P267" i="1"/>
  <c r="Q267" i="1" s="1"/>
  <c r="AC267" i="1" s="1"/>
  <c r="P268" i="1"/>
  <c r="Q268" i="1" s="1"/>
  <c r="AC268" i="1" s="1"/>
  <c r="P269" i="1"/>
  <c r="Q269" i="1" s="1"/>
  <c r="AC269" i="1" s="1"/>
  <c r="P270" i="1"/>
  <c r="Q270" i="1" s="1"/>
  <c r="AC270" i="1" s="1"/>
  <c r="P271" i="1"/>
  <c r="Q271" i="1" s="1"/>
  <c r="AC271" i="1" s="1"/>
  <c r="P272" i="1"/>
  <c r="Q272" i="1" s="1"/>
  <c r="AC272" i="1" s="1"/>
  <c r="P273" i="1"/>
  <c r="Q273" i="1" s="1"/>
  <c r="AC273" i="1" s="1"/>
  <c r="P274" i="1"/>
  <c r="Q274" i="1" s="1"/>
  <c r="AC274" i="1" s="1"/>
  <c r="P275" i="1"/>
  <c r="Q275" i="1" s="1"/>
  <c r="AC275" i="1" s="1"/>
  <c r="P276" i="1"/>
  <c r="Q276" i="1" s="1"/>
  <c r="AC276" i="1" s="1"/>
  <c r="P277" i="1"/>
  <c r="Q277" i="1" s="1"/>
  <c r="AC277" i="1" s="1"/>
  <c r="P278" i="1"/>
  <c r="Q278" i="1" s="1"/>
  <c r="AC278" i="1" s="1"/>
  <c r="P279" i="1"/>
  <c r="Q279" i="1" s="1"/>
  <c r="AC279" i="1" s="1"/>
  <c r="P280" i="1"/>
  <c r="Q280" i="1" s="1"/>
  <c r="AC280" i="1" s="1"/>
  <c r="P281" i="1"/>
  <c r="Q281" i="1" s="1"/>
  <c r="AC281" i="1" s="1"/>
  <c r="P282" i="1"/>
  <c r="Q282" i="1" s="1"/>
  <c r="AC282" i="1" s="1"/>
  <c r="P283" i="1"/>
  <c r="Q283" i="1" s="1"/>
  <c r="AC283" i="1" s="1"/>
  <c r="P284" i="1"/>
  <c r="Q284" i="1" s="1"/>
  <c r="AC284" i="1" s="1"/>
  <c r="P285" i="1"/>
  <c r="Q285" i="1" s="1"/>
  <c r="AC285" i="1" s="1"/>
  <c r="P286" i="1"/>
  <c r="Q286" i="1" s="1"/>
  <c r="AC286" i="1" s="1"/>
  <c r="P287" i="1"/>
  <c r="Q287" i="1" s="1"/>
  <c r="AC287" i="1" s="1"/>
  <c r="P288" i="1"/>
  <c r="Q288" i="1" s="1"/>
  <c r="AC288" i="1" s="1"/>
  <c r="P289" i="1"/>
  <c r="Q289" i="1" s="1"/>
  <c r="AC289" i="1" s="1"/>
  <c r="P290" i="1"/>
  <c r="Q290" i="1" s="1"/>
  <c r="AC290" i="1" s="1"/>
  <c r="P291" i="1"/>
  <c r="Q291" i="1" s="1"/>
  <c r="AC291" i="1" s="1"/>
  <c r="P292" i="1"/>
  <c r="Q292" i="1" s="1"/>
  <c r="AC292" i="1" s="1"/>
  <c r="P293" i="1"/>
  <c r="Q293" i="1" s="1"/>
  <c r="AC293" i="1" s="1"/>
  <c r="P294" i="1"/>
  <c r="Q294" i="1" s="1"/>
  <c r="AC294" i="1" s="1"/>
  <c r="P295" i="1"/>
  <c r="Q295" i="1" s="1"/>
  <c r="AC295" i="1" s="1"/>
  <c r="P296" i="1"/>
  <c r="Q296" i="1" s="1"/>
  <c r="AC296" i="1" s="1"/>
  <c r="P297" i="1"/>
  <c r="Q297" i="1" s="1"/>
  <c r="AC297" i="1" s="1"/>
  <c r="P298" i="1"/>
  <c r="Q298" i="1" s="1"/>
  <c r="AC298" i="1" s="1"/>
  <c r="P299" i="1"/>
  <c r="Q299" i="1" s="1"/>
  <c r="AC299" i="1" s="1"/>
  <c r="P300" i="1"/>
  <c r="Q300" i="1" s="1"/>
  <c r="AC300" i="1" s="1"/>
  <c r="P301" i="1"/>
  <c r="Q301" i="1" s="1"/>
  <c r="AC301" i="1" s="1"/>
  <c r="P302" i="1"/>
  <c r="Q302" i="1" s="1"/>
  <c r="AC302" i="1" s="1"/>
  <c r="P303" i="1"/>
  <c r="Q303" i="1" s="1"/>
  <c r="AC303" i="1" s="1"/>
  <c r="P304" i="1"/>
  <c r="Q304" i="1" s="1"/>
  <c r="AC304" i="1" s="1"/>
  <c r="P305" i="1"/>
  <c r="Q305" i="1" s="1"/>
  <c r="AC305" i="1" s="1"/>
  <c r="P306" i="1"/>
  <c r="Q306" i="1" s="1"/>
  <c r="AC306" i="1" s="1"/>
  <c r="P307" i="1"/>
  <c r="Q307" i="1" s="1"/>
  <c r="AC307" i="1" s="1"/>
  <c r="P308" i="1"/>
  <c r="Q308" i="1" s="1"/>
  <c r="AC308" i="1" s="1"/>
  <c r="P309" i="1"/>
  <c r="Q309" i="1" s="1"/>
  <c r="AC309" i="1" s="1"/>
  <c r="P310" i="1"/>
  <c r="Q310" i="1" s="1"/>
  <c r="AC310" i="1" s="1"/>
  <c r="P311" i="1"/>
  <c r="Q311" i="1" s="1"/>
  <c r="AC311" i="1" s="1"/>
  <c r="P312" i="1"/>
  <c r="Q312" i="1" s="1"/>
  <c r="AC312" i="1" s="1"/>
  <c r="P313" i="1"/>
  <c r="Q313" i="1" s="1"/>
  <c r="AC313" i="1" s="1"/>
  <c r="P314" i="1"/>
  <c r="Q314" i="1" s="1"/>
  <c r="AC314" i="1" s="1"/>
  <c r="P315" i="1"/>
  <c r="Q315" i="1" s="1"/>
  <c r="AC315" i="1" s="1"/>
  <c r="P316" i="1"/>
  <c r="Q316" i="1" s="1"/>
  <c r="AC316" i="1" s="1"/>
  <c r="P317" i="1"/>
  <c r="P318" i="1"/>
  <c r="Q318" i="1" s="1"/>
  <c r="AC318" i="1" s="1"/>
  <c r="P319" i="1"/>
  <c r="Q319" i="1" s="1"/>
  <c r="AC319" i="1" s="1"/>
  <c r="P320" i="1"/>
  <c r="Q320" i="1" s="1"/>
  <c r="AC320" i="1" s="1"/>
  <c r="P321" i="1"/>
  <c r="Q321" i="1" s="1"/>
  <c r="AC321" i="1" s="1"/>
  <c r="P322" i="1"/>
  <c r="Q322" i="1" s="1"/>
  <c r="AC322" i="1" s="1"/>
  <c r="P323" i="1"/>
  <c r="Q323" i="1" s="1"/>
  <c r="AC323" i="1" s="1"/>
  <c r="P324" i="1"/>
  <c r="Q324" i="1" s="1"/>
  <c r="AC324" i="1" s="1"/>
  <c r="P325" i="1"/>
  <c r="Q325" i="1" s="1"/>
  <c r="AC325" i="1" s="1"/>
  <c r="P326" i="1"/>
  <c r="Q326" i="1" s="1"/>
  <c r="AC326" i="1" s="1"/>
  <c r="P327" i="1"/>
  <c r="Q327" i="1" s="1"/>
  <c r="AC327" i="1" s="1"/>
  <c r="P328" i="1"/>
  <c r="Q328" i="1" s="1"/>
  <c r="AC328" i="1" s="1"/>
  <c r="P329" i="1"/>
  <c r="Q329" i="1" s="1"/>
  <c r="AC329" i="1" s="1"/>
  <c r="P330" i="1"/>
  <c r="Q330" i="1" s="1"/>
  <c r="AC330" i="1" s="1"/>
  <c r="P331" i="1"/>
  <c r="Q331" i="1" s="1"/>
  <c r="AC331" i="1" s="1"/>
  <c r="P332" i="1"/>
  <c r="Q332" i="1" s="1"/>
  <c r="AC332" i="1" s="1"/>
  <c r="P333" i="1"/>
  <c r="Q333" i="1" s="1"/>
  <c r="AC333" i="1" s="1"/>
  <c r="P334" i="1"/>
  <c r="Q334" i="1" s="1"/>
  <c r="AC334" i="1" s="1"/>
  <c r="P335" i="1"/>
  <c r="Q335" i="1" s="1"/>
  <c r="AC335" i="1" s="1"/>
  <c r="P336" i="1"/>
  <c r="Q336" i="1" s="1"/>
  <c r="AC336" i="1" s="1"/>
  <c r="P337" i="1"/>
  <c r="Q337" i="1" s="1"/>
  <c r="AC337" i="1" s="1"/>
  <c r="P338" i="1"/>
  <c r="Q338" i="1" s="1"/>
  <c r="AC338" i="1" s="1"/>
  <c r="P339" i="1"/>
  <c r="Q339" i="1" s="1"/>
  <c r="AC339" i="1" s="1"/>
  <c r="P340" i="1"/>
  <c r="Q340" i="1" s="1"/>
  <c r="AC340" i="1" s="1"/>
  <c r="P341" i="1"/>
  <c r="Q341" i="1" s="1"/>
  <c r="AC341" i="1" s="1"/>
  <c r="P342" i="1"/>
  <c r="Q342" i="1" s="1"/>
  <c r="AC342" i="1" s="1"/>
  <c r="P343" i="1"/>
  <c r="Q343" i="1" s="1"/>
  <c r="AC343" i="1" s="1"/>
  <c r="P344" i="1"/>
  <c r="Q344" i="1" s="1"/>
  <c r="AC344" i="1" s="1"/>
  <c r="P345" i="1"/>
  <c r="Q345" i="1" s="1"/>
  <c r="AC345" i="1" s="1"/>
  <c r="P346" i="1"/>
  <c r="Q346" i="1" s="1"/>
  <c r="AC346" i="1" s="1"/>
  <c r="P347" i="1"/>
  <c r="Q347" i="1" s="1"/>
  <c r="AC347" i="1" s="1"/>
  <c r="P348" i="1"/>
  <c r="Q348" i="1" s="1"/>
  <c r="AC348" i="1" s="1"/>
  <c r="P349" i="1"/>
  <c r="Q349" i="1" s="1"/>
  <c r="AC349" i="1" s="1"/>
  <c r="P350" i="1"/>
  <c r="Q350" i="1" s="1"/>
  <c r="AC350" i="1" s="1"/>
  <c r="P351" i="1"/>
  <c r="Q351" i="1" s="1"/>
  <c r="AC351" i="1" s="1"/>
  <c r="P352" i="1"/>
  <c r="Q352" i="1" s="1"/>
  <c r="AC352" i="1" s="1"/>
  <c r="P353" i="1"/>
  <c r="Q353" i="1" s="1"/>
  <c r="AC353" i="1" s="1"/>
  <c r="P354" i="1"/>
  <c r="Q354" i="1" s="1"/>
  <c r="AC354" i="1" s="1"/>
  <c r="P355" i="1"/>
  <c r="Q355" i="1" s="1"/>
  <c r="AC355" i="1" s="1"/>
  <c r="P356" i="1"/>
  <c r="Q356" i="1" s="1"/>
  <c r="AC356" i="1" s="1"/>
  <c r="P357" i="1"/>
  <c r="Q357" i="1" s="1"/>
  <c r="AC357" i="1" s="1"/>
  <c r="P358" i="1"/>
  <c r="Q358" i="1" s="1"/>
  <c r="AC358" i="1" s="1"/>
  <c r="P359" i="1"/>
  <c r="Q359" i="1" s="1"/>
  <c r="AC359" i="1" s="1"/>
  <c r="P360" i="1"/>
  <c r="Q360" i="1" s="1"/>
  <c r="AC360" i="1" s="1"/>
  <c r="P361" i="1"/>
  <c r="Q361" i="1" s="1"/>
  <c r="AC361" i="1" s="1"/>
  <c r="P362" i="1"/>
  <c r="Q362" i="1" s="1"/>
  <c r="AC362" i="1" s="1"/>
  <c r="P363" i="1"/>
  <c r="Q363" i="1" s="1"/>
  <c r="AC363" i="1" s="1"/>
  <c r="P364" i="1"/>
  <c r="Q364" i="1" s="1"/>
  <c r="AC364" i="1" s="1"/>
  <c r="P365" i="1"/>
  <c r="Q365" i="1" s="1"/>
  <c r="AC365" i="1" s="1"/>
  <c r="P366" i="1"/>
  <c r="Q366" i="1" s="1"/>
  <c r="AC366" i="1" s="1"/>
  <c r="P367" i="1"/>
  <c r="Q367" i="1" s="1"/>
  <c r="AC367" i="1" s="1"/>
  <c r="P368" i="1"/>
  <c r="Q368" i="1" s="1"/>
  <c r="AC368" i="1" s="1"/>
  <c r="P369" i="1"/>
  <c r="Q369" i="1" s="1"/>
  <c r="AC369" i="1" s="1"/>
  <c r="P370" i="1"/>
  <c r="Q370" i="1" s="1"/>
  <c r="AC370" i="1" s="1"/>
  <c r="P371" i="1"/>
  <c r="Q371" i="1" s="1"/>
  <c r="AC371" i="1" s="1"/>
  <c r="P372" i="1"/>
  <c r="Q372" i="1" s="1"/>
  <c r="AC372" i="1" s="1"/>
  <c r="P373" i="1"/>
  <c r="Q373" i="1" s="1"/>
  <c r="AC373" i="1" s="1"/>
  <c r="P374" i="1"/>
  <c r="Q374" i="1" s="1"/>
  <c r="AC374" i="1" s="1"/>
  <c r="P375" i="1"/>
  <c r="Q375" i="1" s="1"/>
  <c r="AC375" i="1" s="1"/>
  <c r="P376" i="1"/>
  <c r="Q376" i="1" s="1"/>
  <c r="AC376" i="1" s="1"/>
  <c r="P377" i="1"/>
  <c r="Q377" i="1" s="1"/>
  <c r="AC377" i="1" s="1"/>
  <c r="P378" i="1"/>
  <c r="Q378" i="1" s="1"/>
  <c r="AC378" i="1" s="1"/>
  <c r="P379" i="1"/>
  <c r="Q379" i="1" s="1"/>
  <c r="AC379" i="1" s="1"/>
  <c r="P380" i="1"/>
  <c r="Q380" i="1" s="1"/>
  <c r="AC380" i="1" s="1"/>
  <c r="P381" i="1"/>
  <c r="Q381" i="1" s="1"/>
  <c r="AC381" i="1" s="1"/>
  <c r="P382" i="1"/>
  <c r="Q382" i="1" s="1"/>
  <c r="AC382" i="1" s="1"/>
  <c r="P383" i="1"/>
  <c r="Q383" i="1" s="1"/>
  <c r="AC383" i="1" s="1"/>
  <c r="P384" i="1"/>
  <c r="Q384" i="1" s="1"/>
  <c r="AC384" i="1" s="1"/>
  <c r="P385" i="1"/>
  <c r="Q385" i="1" s="1"/>
  <c r="AC385" i="1" s="1"/>
  <c r="P386" i="1"/>
  <c r="Q386" i="1" s="1"/>
  <c r="AC386" i="1" s="1"/>
  <c r="P387" i="1"/>
  <c r="Q387" i="1" s="1"/>
  <c r="AC387" i="1" s="1"/>
  <c r="P388" i="1"/>
  <c r="Q388" i="1" s="1"/>
  <c r="AC388" i="1" s="1"/>
  <c r="P389" i="1"/>
  <c r="Q389" i="1" s="1"/>
  <c r="AC389" i="1" s="1"/>
  <c r="P390" i="1"/>
  <c r="Q390" i="1" s="1"/>
  <c r="AC390" i="1" s="1"/>
  <c r="P391" i="1"/>
  <c r="Q391" i="1" s="1"/>
  <c r="AC391" i="1" s="1"/>
  <c r="P392" i="1"/>
  <c r="Q392" i="1" s="1"/>
  <c r="AC392" i="1" s="1"/>
  <c r="P393" i="1"/>
  <c r="Q393" i="1" s="1"/>
  <c r="AC393" i="1" s="1"/>
  <c r="P394" i="1"/>
  <c r="Q394" i="1" s="1"/>
  <c r="AC394" i="1" s="1"/>
  <c r="P395" i="1"/>
  <c r="Q395" i="1" s="1"/>
  <c r="AC395" i="1" s="1"/>
  <c r="P396" i="1"/>
  <c r="Q396" i="1" s="1"/>
  <c r="AC396" i="1" s="1"/>
  <c r="P397" i="1"/>
  <c r="Q397" i="1" s="1"/>
  <c r="AC397" i="1" s="1"/>
  <c r="P398" i="1"/>
  <c r="Q398" i="1" s="1"/>
  <c r="AC398" i="1" s="1"/>
  <c r="P399" i="1"/>
  <c r="Q399" i="1" s="1"/>
  <c r="AC399" i="1" s="1"/>
  <c r="P400" i="1"/>
  <c r="Q400" i="1" s="1"/>
  <c r="AC400" i="1" s="1"/>
  <c r="P401" i="1"/>
  <c r="Q401" i="1" s="1"/>
  <c r="AC401" i="1" s="1"/>
  <c r="P402" i="1"/>
  <c r="P403" i="1"/>
  <c r="Q403" i="1" s="1"/>
  <c r="AC403" i="1" s="1"/>
  <c r="P404" i="1"/>
  <c r="Q404" i="1" s="1"/>
  <c r="AC404" i="1" s="1"/>
  <c r="P405" i="1"/>
  <c r="Q405" i="1" s="1"/>
  <c r="AC405" i="1" s="1"/>
  <c r="P406" i="1"/>
  <c r="Q406" i="1" s="1"/>
  <c r="AC406" i="1" s="1"/>
  <c r="P407" i="1"/>
  <c r="Q407" i="1" s="1"/>
  <c r="AC407" i="1" s="1"/>
  <c r="P408" i="1"/>
  <c r="Q408" i="1" s="1"/>
  <c r="AC408" i="1" s="1"/>
  <c r="P409" i="1"/>
  <c r="Q409" i="1" s="1"/>
  <c r="AC409" i="1" s="1"/>
  <c r="P410" i="1"/>
  <c r="Q410" i="1" s="1"/>
  <c r="AC410" i="1" s="1"/>
  <c r="P411" i="1"/>
  <c r="Q411" i="1" s="1"/>
  <c r="AC411" i="1" s="1"/>
  <c r="P412" i="1"/>
  <c r="Q412" i="1" s="1"/>
  <c r="AC412" i="1" s="1"/>
  <c r="P413" i="1"/>
  <c r="Q413" i="1" s="1"/>
  <c r="AC413" i="1" s="1"/>
  <c r="P414" i="1"/>
  <c r="Q414" i="1" s="1"/>
  <c r="AC414" i="1" s="1"/>
  <c r="P415" i="1"/>
  <c r="Q415" i="1" s="1"/>
  <c r="AC415" i="1" s="1"/>
  <c r="P416" i="1"/>
  <c r="Q416" i="1" s="1"/>
  <c r="AC416" i="1" s="1"/>
  <c r="P417" i="1"/>
  <c r="Q417" i="1" s="1"/>
  <c r="AC417" i="1" s="1"/>
  <c r="P418" i="1"/>
  <c r="Q418" i="1" s="1"/>
  <c r="AC418" i="1" s="1"/>
  <c r="P419" i="1"/>
  <c r="Q419" i="1" s="1"/>
  <c r="AC419" i="1" s="1"/>
  <c r="P420" i="1"/>
  <c r="Q420" i="1" s="1"/>
  <c r="AC420" i="1" s="1"/>
  <c r="P421" i="1"/>
  <c r="Q421" i="1" s="1"/>
  <c r="AC421" i="1" s="1"/>
  <c r="P422" i="1"/>
  <c r="Q422" i="1" s="1"/>
  <c r="AC422" i="1" s="1"/>
  <c r="P423" i="1"/>
  <c r="Q423" i="1" s="1"/>
  <c r="AC423" i="1" s="1"/>
  <c r="P424" i="1"/>
  <c r="Q424" i="1" s="1"/>
  <c r="AC424" i="1" s="1"/>
  <c r="P425" i="1"/>
  <c r="Q425" i="1" s="1"/>
  <c r="AC425" i="1" s="1"/>
  <c r="P426" i="1"/>
  <c r="Q426" i="1" s="1"/>
  <c r="AC426" i="1" s="1"/>
  <c r="P427" i="1"/>
  <c r="Q427" i="1" s="1"/>
  <c r="AC427" i="1" s="1"/>
  <c r="P428" i="1"/>
  <c r="Q428" i="1" s="1"/>
  <c r="AC428" i="1" s="1"/>
  <c r="P429" i="1"/>
  <c r="P430" i="1"/>
  <c r="Q430" i="1" s="1"/>
  <c r="AC430" i="1" s="1"/>
  <c r="P431" i="1"/>
  <c r="Q431" i="1" s="1"/>
  <c r="AC431" i="1" s="1"/>
  <c r="P432" i="1"/>
  <c r="Q432" i="1" s="1"/>
  <c r="AC432" i="1" s="1"/>
  <c r="P433" i="1"/>
  <c r="Q433" i="1" s="1"/>
  <c r="AC433" i="1" s="1"/>
  <c r="P434" i="1"/>
  <c r="Q434" i="1" s="1"/>
  <c r="AC434" i="1" s="1"/>
  <c r="P435" i="1"/>
  <c r="Q435" i="1" s="1"/>
  <c r="AC435" i="1" s="1"/>
  <c r="P436" i="1"/>
  <c r="Q436" i="1" s="1"/>
  <c r="AC436" i="1" s="1"/>
  <c r="P437" i="1"/>
  <c r="Q437" i="1" s="1"/>
  <c r="AC437" i="1" s="1"/>
  <c r="P438" i="1"/>
  <c r="Q438" i="1" s="1"/>
  <c r="AC438" i="1" s="1"/>
  <c r="P439" i="1"/>
  <c r="Q439" i="1" s="1"/>
  <c r="AC439" i="1" s="1"/>
  <c r="P440" i="1"/>
  <c r="Q440" i="1" s="1"/>
  <c r="AC440" i="1" s="1"/>
  <c r="P441" i="1"/>
  <c r="Q441" i="1" s="1"/>
  <c r="AC441" i="1" s="1"/>
  <c r="P442" i="1"/>
  <c r="Q442" i="1" s="1"/>
  <c r="AC442" i="1" s="1"/>
  <c r="P443" i="1"/>
  <c r="Q443" i="1" s="1"/>
  <c r="AC443" i="1" s="1"/>
  <c r="P444" i="1"/>
  <c r="Q444" i="1" s="1"/>
  <c r="AC444" i="1" s="1"/>
  <c r="P445" i="1"/>
  <c r="Q445" i="1" s="1"/>
  <c r="AC445" i="1" s="1"/>
  <c r="P446" i="1"/>
  <c r="Q446" i="1" s="1"/>
  <c r="AC446" i="1" s="1"/>
  <c r="P447" i="1"/>
  <c r="Q447" i="1" s="1"/>
  <c r="AC447" i="1" s="1"/>
  <c r="P448" i="1"/>
  <c r="Q448" i="1" s="1"/>
  <c r="AC448" i="1" s="1"/>
  <c r="P449" i="1"/>
  <c r="Q449" i="1" s="1"/>
  <c r="AC449" i="1" s="1"/>
  <c r="P450" i="1"/>
  <c r="Q450" i="1" s="1"/>
  <c r="AC450" i="1" s="1"/>
  <c r="P451" i="1"/>
  <c r="Q451" i="1" s="1"/>
  <c r="AC451" i="1" s="1"/>
  <c r="P452" i="1"/>
  <c r="Q452" i="1" s="1"/>
  <c r="AC452" i="1" s="1"/>
  <c r="P453" i="1"/>
  <c r="Q453" i="1" s="1"/>
  <c r="AC453" i="1" s="1"/>
  <c r="P454" i="1"/>
  <c r="Q454" i="1" s="1"/>
  <c r="AC454" i="1" s="1"/>
  <c r="P455" i="1"/>
  <c r="Q455" i="1" s="1"/>
  <c r="AC455" i="1" s="1"/>
  <c r="P456" i="1"/>
  <c r="Q456" i="1" s="1"/>
  <c r="AC456" i="1" s="1"/>
  <c r="P457" i="1"/>
  <c r="Q457" i="1" s="1"/>
  <c r="AC457" i="1" s="1"/>
  <c r="P458" i="1"/>
  <c r="S458" i="1" s="1" a="1"/>
  <c r="S458" i="1" s="1"/>
  <c r="P459" i="1"/>
  <c r="Q459" i="1" s="1"/>
  <c r="AC459" i="1" s="1"/>
  <c r="P460" i="1"/>
  <c r="Q460" i="1" s="1"/>
  <c r="AC460" i="1" s="1"/>
  <c r="P461" i="1"/>
  <c r="Q461" i="1" s="1"/>
  <c r="AC461" i="1" s="1"/>
  <c r="P462" i="1"/>
  <c r="Q462" i="1" s="1"/>
  <c r="AC462" i="1" s="1"/>
  <c r="P463" i="1"/>
  <c r="Q463" i="1" s="1"/>
  <c r="AC463" i="1" s="1"/>
  <c r="P464" i="1"/>
  <c r="Q464" i="1" s="1"/>
  <c r="AC464" i="1" s="1"/>
  <c r="P465" i="1"/>
  <c r="Q465" i="1" s="1"/>
  <c r="AC465" i="1" s="1"/>
  <c r="P466" i="1"/>
  <c r="Q466" i="1" s="1"/>
  <c r="AC466" i="1" s="1"/>
  <c r="P467" i="1"/>
  <c r="Q467" i="1" s="1"/>
  <c r="AC467" i="1" s="1"/>
  <c r="P468" i="1"/>
  <c r="Q468" i="1" s="1"/>
  <c r="AC468" i="1" s="1"/>
  <c r="P469" i="1"/>
  <c r="Q469" i="1" s="1"/>
  <c r="AC469" i="1" s="1"/>
  <c r="P470" i="1"/>
  <c r="Q470" i="1" s="1"/>
  <c r="AC470" i="1" s="1"/>
  <c r="P471" i="1"/>
  <c r="Q471" i="1" s="1"/>
  <c r="AC471" i="1" s="1"/>
  <c r="P472" i="1"/>
  <c r="Q472" i="1" s="1"/>
  <c r="AC472" i="1" s="1"/>
  <c r="P473" i="1"/>
  <c r="Q473" i="1" s="1"/>
  <c r="AC473" i="1" s="1"/>
  <c r="P474" i="1"/>
  <c r="Q474" i="1" s="1"/>
  <c r="AC474" i="1" s="1"/>
  <c r="P475" i="1"/>
  <c r="Q475" i="1" s="1"/>
  <c r="AC475" i="1" s="1"/>
  <c r="P476" i="1"/>
  <c r="Q476" i="1" s="1"/>
  <c r="AC476" i="1" s="1"/>
  <c r="P477" i="1"/>
  <c r="Q477" i="1" s="1"/>
  <c r="AC477" i="1" s="1"/>
  <c r="P478" i="1"/>
  <c r="Q478" i="1" s="1"/>
  <c r="AC478" i="1" s="1"/>
  <c r="P479" i="1"/>
  <c r="Q479" i="1" s="1"/>
  <c r="AC479" i="1" s="1"/>
  <c r="P480" i="1"/>
  <c r="Q480" i="1" s="1"/>
  <c r="AC480" i="1" s="1"/>
  <c r="P481" i="1"/>
  <c r="Q481" i="1" s="1"/>
  <c r="AC481" i="1" s="1"/>
  <c r="P482" i="1"/>
  <c r="Q482" i="1" s="1"/>
  <c r="AC482" i="1" s="1"/>
  <c r="P483" i="1"/>
  <c r="Q483" i="1" s="1"/>
  <c r="AC483" i="1" s="1"/>
  <c r="P484" i="1"/>
  <c r="Q484" i="1" s="1"/>
  <c r="AC484" i="1" s="1"/>
  <c r="P485" i="1"/>
  <c r="Q485" i="1" s="1"/>
  <c r="AC485" i="1" s="1"/>
  <c r="P486" i="1"/>
  <c r="Q486" i="1" s="1"/>
  <c r="AC486" i="1" s="1"/>
  <c r="P487" i="1"/>
  <c r="Q487" i="1" s="1"/>
  <c r="AC487" i="1" s="1"/>
  <c r="P488" i="1"/>
  <c r="Q488" i="1" s="1"/>
  <c r="AC488" i="1" s="1"/>
  <c r="P489" i="1"/>
  <c r="Q489" i="1" s="1"/>
  <c r="AC489" i="1" s="1"/>
  <c r="P490" i="1"/>
  <c r="Q490" i="1" s="1"/>
  <c r="AC490" i="1" s="1"/>
  <c r="P491" i="1"/>
  <c r="Q491" i="1" s="1"/>
  <c r="AC491" i="1" s="1"/>
  <c r="P492" i="1"/>
  <c r="Q492" i="1" s="1"/>
  <c r="AC492" i="1" s="1"/>
  <c r="P493" i="1"/>
  <c r="Q493" i="1" s="1"/>
  <c r="AC493" i="1" s="1"/>
  <c r="P494" i="1"/>
  <c r="Q494" i="1" s="1"/>
  <c r="AC494" i="1" s="1"/>
  <c r="P495" i="1"/>
  <c r="Q495" i="1" s="1"/>
  <c r="AC495" i="1" s="1"/>
  <c r="P496" i="1"/>
  <c r="Q496" i="1" s="1"/>
  <c r="AC496" i="1" s="1"/>
  <c r="P497" i="1"/>
  <c r="Q497" i="1" s="1"/>
  <c r="AC497" i="1" s="1"/>
  <c r="P498" i="1"/>
  <c r="Q498" i="1" s="1"/>
  <c r="AC498" i="1" s="1"/>
  <c r="P499" i="1"/>
  <c r="Q499" i="1" s="1"/>
  <c r="AC499" i="1" s="1"/>
  <c r="P500" i="1"/>
  <c r="Q500" i="1" s="1"/>
  <c r="AC500" i="1" s="1"/>
  <c r="P501" i="1"/>
  <c r="Q501" i="1" s="1"/>
  <c r="AC501" i="1" s="1"/>
  <c r="P502" i="1"/>
  <c r="Q502" i="1" s="1"/>
  <c r="AC502" i="1" s="1"/>
  <c r="P503" i="1"/>
  <c r="Q503" i="1" s="1"/>
  <c r="AC503" i="1" s="1"/>
  <c r="P504" i="1"/>
  <c r="Q504" i="1" s="1"/>
  <c r="AC504" i="1" s="1"/>
  <c r="P505" i="1"/>
  <c r="Q505" i="1" s="1"/>
  <c r="AC505" i="1" s="1"/>
  <c r="P506" i="1"/>
  <c r="Q506" i="1" s="1"/>
  <c r="AC506" i="1" s="1"/>
  <c r="P507" i="1"/>
  <c r="Q507" i="1" s="1"/>
  <c r="AC507" i="1" s="1"/>
  <c r="P508" i="1"/>
  <c r="Q508" i="1" s="1"/>
  <c r="AC508" i="1" s="1"/>
  <c r="P509" i="1"/>
  <c r="Q509" i="1" s="1"/>
  <c r="AC509" i="1" s="1"/>
  <c r="P510" i="1"/>
  <c r="Q510" i="1" s="1"/>
  <c r="AC510" i="1" s="1"/>
  <c r="P511" i="1"/>
  <c r="Q511" i="1" s="1"/>
  <c r="AC511" i="1" s="1"/>
  <c r="P512" i="1"/>
  <c r="Q512" i="1" s="1"/>
  <c r="AC512" i="1" s="1"/>
  <c r="P513" i="1"/>
  <c r="Q513" i="1" s="1"/>
  <c r="AC513" i="1" s="1"/>
  <c r="P514" i="1"/>
  <c r="Q514" i="1" s="1"/>
  <c r="AC514" i="1" s="1"/>
  <c r="P515" i="1"/>
  <c r="Q515" i="1" s="1"/>
  <c r="AC515" i="1" s="1"/>
  <c r="P516" i="1"/>
  <c r="Q516" i="1" s="1"/>
  <c r="AC516" i="1" s="1"/>
  <c r="P517" i="1"/>
  <c r="Q517" i="1" s="1"/>
  <c r="AC517" i="1" s="1"/>
  <c r="P518" i="1"/>
  <c r="Q518" i="1" s="1"/>
  <c r="AC518" i="1" s="1"/>
  <c r="P519" i="1"/>
  <c r="Q519" i="1" s="1"/>
  <c r="AC519" i="1" s="1"/>
  <c r="P520" i="1"/>
  <c r="Q520" i="1" s="1"/>
  <c r="AC520" i="1" s="1"/>
  <c r="P521" i="1"/>
  <c r="Q521" i="1" s="1"/>
  <c r="AC521" i="1" s="1"/>
  <c r="P522" i="1"/>
  <c r="Q522" i="1" s="1"/>
  <c r="AC522" i="1" s="1"/>
  <c r="P523" i="1"/>
  <c r="Q523" i="1" s="1"/>
  <c r="AC523" i="1" s="1"/>
  <c r="P524" i="1"/>
  <c r="Q524" i="1" s="1"/>
  <c r="AC524" i="1" s="1"/>
  <c r="P525" i="1"/>
  <c r="Q525" i="1" s="1"/>
  <c r="AC525" i="1" s="1"/>
  <c r="P526" i="1"/>
  <c r="Q526" i="1" s="1"/>
  <c r="AC526" i="1" s="1"/>
  <c r="P527" i="1"/>
  <c r="Q527" i="1" s="1"/>
  <c r="AC527" i="1" s="1"/>
  <c r="P528" i="1"/>
  <c r="Q528" i="1" s="1"/>
  <c r="AC528" i="1" s="1"/>
  <c r="P529" i="1"/>
  <c r="Q529" i="1" s="1"/>
  <c r="AC529" i="1" s="1"/>
  <c r="P530" i="1"/>
  <c r="Q530" i="1" s="1"/>
  <c r="AC530" i="1" s="1"/>
  <c r="P531" i="1"/>
  <c r="Q531" i="1" s="1"/>
  <c r="AC531" i="1" s="1"/>
  <c r="P532" i="1"/>
  <c r="Q532" i="1" s="1"/>
  <c r="AC532" i="1" s="1"/>
  <c r="P533" i="1"/>
  <c r="Q533" i="1" s="1"/>
  <c r="AC533" i="1" s="1"/>
  <c r="P534" i="1"/>
  <c r="Q534" i="1" s="1"/>
  <c r="AC534" i="1" s="1"/>
  <c r="P535" i="1"/>
  <c r="Q535" i="1" s="1"/>
  <c r="AC535" i="1" s="1"/>
  <c r="P536" i="1"/>
  <c r="Q536" i="1" s="1"/>
  <c r="AC536" i="1" s="1"/>
  <c r="P537" i="1"/>
  <c r="Q537" i="1" s="1"/>
  <c r="AC537" i="1" s="1"/>
  <c r="P538" i="1"/>
  <c r="Q538" i="1" s="1"/>
  <c r="AC538" i="1" s="1"/>
  <c r="P539" i="1"/>
  <c r="Q539" i="1" s="1"/>
  <c r="AC539" i="1" s="1"/>
  <c r="P540" i="1"/>
  <c r="Q540" i="1" s="1"/>
  <c r="AC540" i="1" s="1"/>
  <c r="P541" i="1"/>
  <c r="Q541" i="1" s="1"/>
  <c r="AC541" i="1" s="1"/>
  <c r="P542" i="1"/>
  <c r="Q542" i="1" s="1"/>
  <c r="AC542" i="1" s="1"/>
  <c r="P543" i="1"/>
  <c r="Q543" i="1" s="1"/>
  <c r="AC543" i="1" s="1"/>
  <c r="P544" i="1"/>
  <c r="Q544" i="1" s="1"/>
  <c r="AC544" i="1" s="1"/>
  <c r="P545" i="1"/>
  <c r="Q545" i="1" s="1"/>
  <c r="AC545" i="1" s="1"/>
  <c r="P546" i="1"/>
  <c r="Q546" i="1" s="1"/>
  <c r="AC546" i="1" s="1"/>
  <c r="P547" i="1"/>
  <c r="Q547" i="1" s="1"/>
  <c r="AC547" i="1" s="1"/>
  <c r="P548" i="1"/>
  <c r="Q548" i="1" s="1"/>
  <c r="AC548" i="1" s="1"/>
  <c r="P549" i="1"/>
  <c r="Q549" i="1" s="1"/>
  <c r="AC549" i="1" s="1"/>
  <c r="P550" i="1"/>
  <c r="Q550" i="1" s="1"/>
  <c r="AC550" i="1" s="1"/>
  <c r="P551" i="1"/>
  <c r="Q551" i="1" s="1"/>
  <c r="AC551" i="1" s="1"/>
  <c r="P552" i="1"/>
  <c r="Q552" i="1" s="1"/>
  <c r="AC552" i="1" s="1"/>
  <c r="P553" i="1"/>
  <c r="Q553" i="1" s="1"/>
  <c r="AC553" i="1" s="1"/>
  <c r="P554" i="1"/>
  <c r="Q554" i="1" s="1"/>
  <c r="AC554" i="1" s="1"/>
  <c r="P555" i="1"/>
  <c r="Q555" i="1" s="1"/>
  <c r="AC555" i="1" s="1"/>
  <c r="P556" i="1"/>
  <c r="Q556" i="1" s="1"/>
  <c r="AC556" i="1" s="1"/>
  <c r="P557" i="1"/>
  <c r="Q557" i="1" s="1"/>
  <c r="AC557" i="1" s="1"/>
  <c r="P558" i="1"/>
  <c r="Q558" i="1" s="1"/>
  <c r="AC558" i="1" s="1"/>
  <c r="P559" i="1"/>
  <c r="Q559" i="1" s="1"/>
  <c r="AC559" i="1" s="1"/>
  <c r="P560" i="1"/>
  <c r="Q560" i="1" s="1"/>
  <c r="AC560" i="1" s="1"/>
  <c r="P561" i="1"/>
  <c r="Q561" i="1" s="1"/>
  <c r="AC561" i="1" s="1"/>
  <c r="P562" i="1"/>
  <c r="Q562" i="1" s="1"/>
  <c r="AC562" i="1" s="1"/>
  <c r="P563" i="1"/>
  <c r="Q563" i="1" s="1"/>
  <c r="AC563" i="1" s="1"/>
  <c r="P564" i="1"/>
  <c r="Q564" i="1" s="1"/>
  <c r="AC564" i="1" s="1"/>
  <c r="P565" i="1"/>
  <c r="Q565" i="1" s="1"/>
  <c r="AC565" i="1" s="1"/>
  <c r="P566" i="1"/>
  <c r="Q566" i="1" s="1"/>
  <c r="AC566" i="1" s="1"/>
  <c r="P567" i="1"/>
  <c r="Q567" i="1" s="1"/>
  <c r="AC567" i="1" s="1"/>
  <c r="P568" i="1"/>
  <c r="Q568" i="1" s="1"/>
  <c r="AC568" i="1" s="1"/>
  <c r="P569" i="1"/>
  <c r="Q569" i="1" s="1"/>
  <c r="AC569" i="1" s="1"/>
  <c r="P570" i="1"/>
  <c r="Q570" i="1" s="1"/>
  <c r="AC570" i="1" s="1"/>
  <c r="P571" i="1"/>
  <c r="Q571" i="1" s="1"/>
  <c r="AC571" i="1" s="1"/>
  <c r="P572" i="1"/>
  <c r="Q572" i="1" s="1"/>
  <c r="AC572" i="1" s="1"/>
  <c r="P573" i="1"/>
  <c r="Q573" i="1" s="1"/>
  <c r="AC573" i="1" s="1"/>
  <c r="P574" i="1"/>
  <c r="Q574" i="1" s="1"/>
  <c r="AC574" i="1" s="1"/>
  <c r="P575" i="1"/>
  <c r="Q575" i="1" s="1"/>
  <c r="AC575" i="1" s="1"/>
  <c r="P576" i="1"/>
  <c r="Q576" i="1" s="1"/>
  <c r="AC576" i="1" s="1"/>
  <c r="P577" i="1"/>
  <c r="Q577" i="1" s="1"/>
  <c r="AC577" i="1" s="1"/>
  <c r="P578" i="1"/>
  <c r="Q578" i="1" s="1"/>
  <c r="AC578" i="1" s="1"/>
  <c r="P579" i="1"/>
  <c r="Q579" i="1" s="1"/>
  <c r="AC579" i="1" s="1"/>
  <c r="P580" i="1"/>
  <c r="Q580" i="1" s="1"/>
  <c r="AC580" i="1" s="1"/>
  <c r="P581" i="1"/>
  <c r="Q581" i="1" s="1"/>
  <c r="AC581" i="1" s="1"/>
  <c r="P582" i="1"/>
  <c r="Q582" i="1" s="1"/>
  <c r="AC582" i="1" s="1"/>
  <c r="P583" i="1"/>
  <c r="Q583" i="1" s="1"/>
  <c r="AC583" i="1" s="1"/>
  <c r="P584" i="1"/>
  <c r="Q584" i="1" s="1"/>
  <c r="AC584" i="1" s="1"/>
  <c r="P585" i="1"/>
  <c r="Q585" i="1" s="1"/>
  <c r="AC585" i="1" s="1"/>
  <c r="P586" i="1"/>
  <c r="Q586" i="1" s="1"/>
  <c r="AC586" i="1" s="1"/>
  <c r="P587" i="1"/>
  <c r="Q587" i="1" s="1"/>
  <c r="AC587" i="1" s="1"/>
  <c r="P588" i="1"/>
  <c r="Q588" i="1" s="1"/>
  <c r="AC588" i="1" s="1"/>
  <c r="P589" i="1"/>
  <c r="Q589" i="1" s="1"/>
  <c r="AC589" i="1" s="1"/>
  <c r="P590" i="1"/>
  <c r="Q590" i="1" s="1"/>
  <c r="AC590" i="1" s="1"/>
  <c r="P591" i="1"/>
  <c r="Q591" i="1" s="1"/>
  <c r="AC591" i="1" s="1"/>
  <c r="P592" i="1"/>
  <c r="Q592" i="1" s="1"/>
  <c r="AC592" i="1" s="1"/>
  <c r="P593" i="1"/>
  <c r="Q593" i="1" s="1"/>
  <c r="AC593" i="1" s="1"/>
  <c r="P594" i="1"/>
  <c r="Q594" i="1" s="1"/>
  <c r="AC594" i="1" s="1"/>
  <c r="P595" i="1"/>
  <c r="Q595" i="1" s="1"/>
  <c r="AC595" i="1" s="1"/>
  <c r="P596" i="1"/>
  <c r="Q596" i="1" s="1"/>
  <c r="AC596" i="1" s="1"/>
  <c r="P597" i="1"/>
  <c r="Q597" i="1" s="1"/>
  <c r="AC597" i="1" s="1"/>
  <c r="P598" i="1"/>
  <c r="Q598" i="1" s="1"/>
  <c r="AC598" i="1" s="1"/>
  <c r="P599" i="1"/>
  <c r="Q599" i="1" s="1"/>
  <c r="AC599" i="1" s="1"/>
  <c r="P600" i="1"/>
  <c r="Q600" i="1" s="1"/>
  <c r="AC600" i="1" s="1"/>
  <c r="P601" i="1"/>
  <c r="Q601" i="1" s="1"/>
  <c r="AC601" i="1" s="1"/>
  <c r="P602" i="1"/>
  <c r="Q602" i="1" s="1"/>
  <c r="AC602" i="1" s="1"/>
  <c r="P603" i="1"/>
  <c r="Q603" i="1" s="1"/>
  <c r="AC603" i="1" s="1"/>
  <c r="P604" i="1"/>
  <c r="Q604" i="1" s="1"/>
  <c r="AC604" i="1" s="1"/>
  <c r="P605" i="1"/>
  <c r="Q605" i="1" s="1"/>
  <c r="AC605" i="1" s="1"/>
  <c r="P606" i="1"/>
  <c r="Q606" i="1" s="1"/>
  <c r="AC606" i="1" s="1"/>
  <c r="P607" i="1"/>
  <c r="P608" i="1"/>
  <c r="Q608" i="1" s="1"/>
  <c r="AC608" i="1" s="1"/>
  <c r="P609" i="1"/>
  <c r="Q609" i="1" s="1"/>
  <c r="AC609" i="1" s="1"/>
  <c r="P610" i="1"/>
  <c r="Q610" i="1" s="1"/>
  <c r="AC610" i="1" s="1"/>
  <c r="P611" i="1"/>
  <c r="Q611" i="1" s="1"/>
  <c r="AC611" i="1" s="1"/>
  <c r="P612" i="1"/>
  <c r="Q612" i="1" s="1"/>
  <c r="AC612" i="1" s="1"/>
  <c r="P613" i="1"/>
  <c r="Q613" i="1" s="1"/>
  <c r="AC613" i="1" s="1"/>
  <c r="P614" i="1"/>
  <c r="Q614" i="1" s="1"/>
  <c r="AC614" i="1" s="1"/>
  <c r="P615" i="1"/>
  <c r="Q615" i="1" s="1"/>
  <c r="AC615" i="1" s="1"/>
  <c r="P616" i="1"/>
  <c r="Q616" i="1" s="1"/>
  <c r="AC616" i="1" s="1"/>
  <c r="P617" i="1"/>
  <c r="Q617" i="1" s="1"/>
  <c r="AC617" i="1" s="1"/>
  <c r="P618" i="1"/>
  <c r="Q618" i="1" s="1"/>
  <c r="AC618" i="1" s="1"/>
  <c r="P619" i="1"/>
  <c r="Q619" i="1" s="1"/>
  <c r="AC619" i="1" s="1"/>
  <c r="P620" i="1"/>
  <c r="Q620" i="1" s="1"/>
  <c r="AC620" i="1" s="1"/>
  <c r="P621" i="1"/>
  <c r="Q621" i="1" s="1"/>
  <c r="AC621" i="1" s="1"/>
  <c r="P622" i="1"/>
  <c r="Q622" i="1" s="1"/>
  <c r="AC622" i="1" s="1"/>
  <c r="P623" i="1"/>
  <c r="Q623" i="1" s="1"/>
  <c r="AC623" i="1" s="1"/>
  <c r="P624" i="1"/>
  <c r="Q624" i="1" s="1"/>
  <c r="AC624" i="1" s="1"/>
  <c r="P625" i="1"/>
  <c r="Q625" i="1" s="1"/>
  <c r="AC625" i="1" s="1"/>
  <c r="P626" i="1"/>
  <c r="Q626" i="1" s="1"/>
  <c r="AC626" i="1" s="1"/>
  <c r="P627" i="1"/>
  <c r="Q627" i="1" s="1"/>
  <c r="AC627" i="1" s="1"/>
  <c r="P628" i="1"/>
  <c r="Q628" i="1" s="1"/>
  <c r="AC628" i="1" s="1"/>
  <c r="P629" i="1"/>
  <c r="Q629" i="1" s="1"/>
  <c r="AC629" i="1" s="1"/>
  <c r="P630" i="1"/>
  <c r="Q630" i="1" s="1"/>
  <c r="AC630" i="1" s="1"/>
  <c r="P631" i="1"/>
  <c r="Q631" i="1" s="1"/>
  <c r="AC631" i="1" s="1"/>
  <c r="P632" i="1"/>
  <c r="Q632" i="1" s="1"/>
  <c r="AC632" i="1" s="1"/>
  <c r="P633" i="1"/>
  <c r="Q633" i="1" s="1"/>
  <c r="AC633" i="1" s="1"/>
  <c r="AG633" i="1" s="1" a="1"/>
  <c r="AG633" i="1" s="1"/>
  <c r="P634" i="1"/>
  <c r="Q634" i="1" s="1"/>
  <c r="AC634" i="1" s="1"/>
  <c r="P635" i="1"/>
  <c r="Q635" i="1" s="1"/>
  <c r="AC635" i="1" s="1"/>
  <c r="P636" i="1"/>
  <c r="Q636" i="1" s="1"/>
  <c r="AC636" i="1" s="1"/>
  <c r="P637" i="1"/>
  <c r="Q637" i="1" s="1"/>
  <c r="AC637" i="1" s="1"/>
  <c r="P638" i="1"/>
  <c r="Q638" i="1" s="1"/>
  <c r="AC638" i="1" s="1"/>
  <c r="P639" i="1"/>
  <c r="Q639" i="1" s="1"/>
  <c r="AC639" i="1" s="1"/>
  <c r="P640" i="1"/>
  <c r="Q640" i="1" s="1"/>
  <c r="AC640" i="1" s="1"/>
  <c r="P641" i="1"/>
  <c r="Q641" i="1" s="1"/>
  <c r="AC641" i="1" s="1"/>
  <c r="P642" i="1"/>
  <c r="Q642" i="1" s="1"/>
  <c r="AC642" i="1" s="1"/>
  <c r="P643" i="1"/>
  <c r="Q643" i="1" s="1"/>
  <c r="AC643" i="1" s="1"/>
  <c r="P644" i="1"/>
  <c r="Q644" i="1" s="1"/>
  <c r="AC644" i="1" s="1"/>
  <c r="P645" i="1"/>
  <c r="Q645" i="1" s="1"/>
  <c r="AC645" i="1" s="1"/>
  <c r="P646" i="1"/>
  <c r="Q646" i="1" s="1"/>
  <c r="AC646" i="1" s="1"/>
  <c r="P647" i="1"/>
  <c r="Q647" i="1" s="1"/>
  <c r="AC647" i="1" s="1"/>
  <c r="P648" i="1"/>
  <c r="Q648" i="1" s="1"/>
  <c r="AC648" i="1" s="1"/>
  <c r="P649" i="1"/>
  <c r="Q649" i="1" s="1"/>
  <c r="AC649" i="1" s="1"/>
  <c r="P650" i="1"/>
  <c r="Q650" i="1" s="1"/>
  <c r="AC650" i="1" s="1"/>
  <c r="P651" i="1"/>
  <c r="Q651" i="1" s="1"/>
  <c r="AC651" i="1" s="1"/>
  <c r="P652" i="1"/>
  <c r="Q652" i="1" s="1"/>
  <c r="AC652" i="1" s="1"/>
  <c r="P653" i="1"/>
  <c r="P654" i="1"/>
  <c r="Q654" i="1" s="1"/>
  <c r="AC654" i="1" s="1"/>
  <c r="P655" i="1"/>
  <c r="Q655" i="1" s="1"/>
  <c r="AC655" i="1" s="1"/>
  <c r="P656" i="1"/>
  <c r="Q656" i="1" s="1"/>
  <c r="AC656" i="1" s="1"/>
  <c r="P657" i="1"/>
  <c r="Q657" i="1" s="1"/>
  <c r="AC657" i="1" s="1"/>
  <c r="P658" i="1"/>
  <c r="Q658" i="1" s="1"/>
  <c r="AC658" i="1" s="1"/>
  <c r="P659" i="1"/>
  <c r="Q659" i="1" s="1"/>
  <c r="AC659" i="1" s="1"/>
  <c r="P660" i="1"/>
  <c r="Q660" i="1" s="1"/>
  <c r="AC660" i="1" s="1"/>
  <c r="P661" i="1"/>
  <c r="Q661" i="1" s="1"/>
  <c r="AC661" i="1" s="1"/>
  <c r="P662" i="1"/>
  <c r="Q662" i="1" s="1"/>
  <c r="AC662" i="1" s="1"/>
  <c r="AG662" i="1" s="1" a="1"/>
  <c r="AG662" i="1" s="1"/>
  <c r="P663" i="1"/>
  <c r="Q663" i="1" s="1"/>
  <c r="AC663" i="1" s="1"/>
  <c r="P664" i="1"/>
  <c r="Q664" i="1" s="1"/>
  <c r="AC664" i="1" s="1"/>
  <c r="P665" i="1"/>
  <c r="Q665" i="1" s="1"/>
  <c r="AC665" i="1" s="1"/>
  <c r="P666" i="1"/>
  <c r="Q666" i="1" s="1"/>
  <c r="AC666" i="1" s="1"/>
  <c r="P667" i="1"/>
  <c r="Q667" i="1" s="1"/>
  <c r="AC667" i="1" s="1"/>
  <c r="P668" i="1"/>
  <c r="Q668" i="1" s="1"/>
  <c r="AC668" i="1" s="1"/>
  <c r="P669" i="1"/>
  <c r="Q669" i="1" s="1"/>
  <c r="AC669" i="1" s="1"/>
  <c r="P670" i="1"/>
  <c r="Q670" i="1" s="1"/>
  <c r="AC670" i="1" s="1"/>
  <c r="P671" i="1"/>
  <c r="P672" i="1"/>
  <c r="Q672" i="1" s="1"/>
  <c r="AC672" i="1" s="1"/>
  <c r="P673" i="1"/>
  <c r="Q673" i="1" s="1"/>
  <c r="AC673" i="1" s="1"/>
  <c r="P674" i="1"/>
  <c r="Q674" i="1" s="1"/>
  <c r="AC674" i="1" s="1"/>
  <c r="P675" i="1"/>
  <c r="Q675" i="1" s="1"/>
  <c r="AC675" i="1" s="1"/>
  <c r="P676" i="1"/>
  <c r="Q676" i="1" s="1"/>
  <c r="AC676" i="1" s="1"/>
  <c r="P677" i="1"/>
  <c r="Q677" i="1" s="1"/>
  <c r="AC677" i="1" s="1"/>
  <c r="P678" i="1"/>
  <c r="Q678" i="1" s="1"/>
  <c r="AC678" i="1" s="1"/>
  <c r="P679" i="1"/>
  <c r="Q679" i="1" s="1"/>
  <c r="AC679" i="1" s="1"/>
  <c r="P680" i="1"/>
  <c r="Q680" i="1" s="1"/>
  <c r="AC680" i="1" s="1"/>
  <c r="P681" i="1"/>
  <c r="Q681" i="1" s="1"/>
  <c r="AC681" i="1" s="1"/>
  <c r="P682" i="1"/>
  <c r="Q682" i="1" s="1"/>
  <c r="AC682" i="1" s="1"/>
  <c r="P683" i="1"/>
  <c r="Q683" i="1" s="1"/>
  <c r="AC683" i="1" s="1"/>
  <c r="P684" i="1"/>
  <c r="Q684" i="1" s="1"/>
  <c r="AC684" i="1" s="1"/>
  <c r="P685" i="1"/>
  <c r="Q685" i="1" s="1"/>
  <c r="AC685" i="1" s="1"/>
  <c r="P686" i="1"/>
  <c r="Q686" i="1" s="1"/>
  <c r="AC686" i="1" s="1"/>
  <c r="P687" i="1"/>
  <c r="Q687" i="1" s="1"/>
  <c r="AC687" i="1" s="1"/>
  <c r="P688" i="1"/>
  <c r="Q688" i="1" s="1"/>
  <c r="AC688" i="1" s="1"/>
  <c r="P689" i="1"/>
  <c r="P690" i="1"/>
  <c r="Q690" i="1" s="1"/>
  <c r="AC690" i="1" s="1"/>
  <c r="P691" i="1"/>
  <c r="Q691" i="1" s="1"/>
  <c r="AC691" i="1" s="1"/>
  <c r="P692" i="1"/>
  <c r="Q692" i="1" s="1"/>
  <c r="AC692" i="1" s="1"/>
  <c r="P693" i="1"/>
  <c r="Q693" i="1" s="1"/>
  <c r="AC693" i="1" s="1"/>
  <c r="P694" i="1"/>
  <c r="Q694" i="1" s="1"/>
  <c r="AC694" i="1" s="1"/>
  <c r="P695" i="1"/>
  <c r="Q695" i="1" s="1"/>
  <c r="AC695" i="1" s="1"/>
  <c r="P696" i="1"/>
  <c r="Q696" i="1" s="1"/>
  <c r="AC696" i="1" s="1"/>
  <c r="P697" i="1"/>
  <c r="Q697" i="1" s="1"/>
  <c r="AC697" i="1" s="1"/>
  <c r="P698" i="1"/>
  <c r="Q698" i="1" s="1"/>
  <c r="AC698" i="1" s="1"/>
  <c r="P699" i="1"/>
  <c r="Q699" i="1" s="1"/>
  <c r="AC699" i="1" s="1"/>
  <c r="P700" i="1"/>
  <c r="Q700" i="1" s="1"/>
  <c r="AC700" i="1" s="1"/>
  <c r="P701" i="1"/>
  <c r="Q701" i="1" s="1"/>
  <c r="AC701" i="1" s="1"/>
  <c r="P702" i="1"/>
  <c r="Q702" i="1" s="1"/>
  <c r="AC702" i="1" s="1"/>
  <c r="P703" i="1"/>
  <c r="Q703" i="1" s="1"/>
  <c r="AC703" i="1" s="1"/>
  <c r="P704" i="1"/>
  <c r="Q704" i="1" s="1"/>
  <c r="AC704" i="1" s="1"/>
  <c r="P705" i="1"/>
  <c r="Q705" i="1" s="1"/>
  <c r="AC705" i="1" s="1"/>
  <c r="P706" i="1"/>
  <c r="Q706" i="1" s="1"/>
  <c r="AC706" i="1" s="1"/>
  <c r="P707" i="1"/>
  <c r="Q707" i="1" s="1"/>
  <c r="AC707" i="1" s="1"/>
  <c r="P708" i="1"/>
  <c r="Q708" i="1" s="1"/>
  <c r="AC708" i="1" s="1"/>
  <c r="P709" i="1"/>
  <c r="Q709" i="1" s="1"/>
  <c r="AC709" i="1" s="1"/>
  <c r="P710" i="1"/>
  <c r="Q710" i="1" s="1"/>
  <c r="AC710" i="1" s="1"/>
  <c r="P711" i="1"/>
  <c r="Q711" i="1" s="1"/>
  <c r="AC711" i="1" s="1"/>
  <c r="P712" i="1"/>
  <c r="Q712" i="1" s="1"/>
  <c r="AC712" i="1" s="1"/>
  <c r="P713" i="1"/>
  <c r="Q713" i="1" s="1"/>
  <c r="AC713" i="1" s="1"/>
  <c r="AG713" i="1" s="1" a="1"/>
  <c r="AG713" i="1" s="1"/>
  <c r="P714" i="1"/>
  <c r="Q714" i="1" s="1"/>
  <c r="AC714" i="1" s="1"/>
  <c r="P715" i="1"/>
  <c r="Q715" i="1" s="1"/>
  <c r="AC715" i="1" s="1"/>
  <c r="P716" i="1"/>
  <c r="Q716" i="1" s="1"/>
  <c r="AC716" i="1" s="1"/>
  <c r="P717" i="1"/>
  <c r="Q717" i="1" s="1"/>
  <c r="AC717" i="1" s="1"/>
  <c r="P718" i="1"/>
  <c r="Q718" i="1" s="1"/>
  <c r="AC718" i="1" s="1"/>
  <c r="P719" i="1"/>
  <c r="Q719" i="1" s="1"/>
  <c r="AC719" i="1" s="1"/>
  <c r="P720" i="1"/>
  <c r="Q720" i="1" s="1"/>
  <c r="AC720" i="1" s="1"/>
  <c r="P721" i="1"/>
  <c r="Q721" i="1" s="1"/>
  <c r="AC721" i="1" s="1"/>
  <c r="AG721" i="1" s="1" a="1"/>
  <c r="AG721" i="1" s="1"/>
  <c r="P722" i="1"/>
  <c r="Q722" i="1" s="1"/>
  <c r="AC722" i="1" s="1"/>
  <c r="P723" i="1"/>
  <c r="Q723" i="1" s="1"/>
  <c r="AC723" i="1" s="1"/>
  <c r="P724" i="1"/>
  <c r="Q724" i="1" s="1"/>
  <c r="AC724" i="1" s="1"/>
  <c r="P725" i="1"/>
  <c r="Q725" i="1" s="1"/>
  <c r="AC725" i="1" s="1"/>
  <c r="P726" i="1"/>
  <c r="Q726" i="1" s="1"/>
  <c r="AC726" i="1" s="1"/>
  <c r="P727" i="1"/>
  <c r="Q727" i="1" s="1"/>
  <c r="AC727" i="1" s="1"/>
  <c r="P728" i="1"/>
  <c r="Q728" i="1" s="1"/>
  <c r="AC728" i="1" s="1"/>
  <c r="P729" i="1"/>
  <c r="Q729" i="1" s="1"/>
  <c r="AC729" i="1" s="1"/>
  <c r="AG729" i="1" s="1" a="1"/>
  <c r="AG729" i="1" s="1"/>
  <c r="P730" i="1"/>
  <c r="Q730" i="1" s="1"/>
  <c r="AC730" i="1" s="1"/>
  <c r="P731" i="1"/>
  <c r="Q731" i="1" s="1"/>
  <c r="AC731" i="1" s="1"/>
  <c r="P732" i="1"/>
  <c r="Q732" i="1" s="1"/>
  <c r="AC732" i="1" s="1"/>
  <c r="P733" i="1"/>
  <c r="Q733" i="1" s="1"/>
  <c r="AC733" i="1" s="1"/>
  <c r="P734" i="1"/>
  <c r="Q734" i="1" s="1"/>
  <c r="AC734" i="1" s="1"/>
  <c r="AG734" i="1" s="1" a="1"/>
  <c r="AG734" i="1" s="1"/>
  <c r="P735" i="1"/>
  <c r="P736" i="1"/>
  <c r="Q736" i="1" s="1"/>
  <c r="AC736" i="1" s="1"/>
  <c r="P737" i="1"/>
  <c r="Q737" i="1" s="1"/>
  <c r="AC737" i="1" s="1"/>
  <c r="AG737" i="1" s="1" a="1"/>
  <c r="AG737" i="1" s="1"/>
  <c r="P738" i="1"/>
  <c r="Q738" i="1" s="1"/>
  <c r="AC738" i="1" s="1"/>
  <c r="P739" i="1"/>
  <c r="Q739" i="1" s="1"/>
  <c r="AC739" i="1" s="1"/>
  <c r="P740" i="1"/>
  <c r="Q740" i="1" s="1"/>
  <c r="AC740" i="1" s="1"/>
  <c r="P741" i="1"/>
  <c r="Q741" i="1" s="1"/>
  <c r="AC741" i="1" s="1"/>
  <c r="P742" i="1"/>
  <c r="Q742" i="1" s="1"/>
  <c r="AC742" i="1" s="1"/>
  <c r="P743" i="1"/>
  <c r="Q743" i="1" s="1"/>
  <c r="AC743" i="1" s="1"/>
  <c r="P744" i="1"/>
  <c r="Q744" i="1" s="1"/>
  <c r="AC744" i="1" s="1"/>
  <c r="P745" i="1"/>
  <c r="Q745" i="1" s="1"/>
  <c r="AC745" i="1" s="1"/>
  <c r="AG745" i="1" s="1" a="1"/>
  <c r="AG745" i="1" s="1"/>
  <c r="P746" i="1"/>
  <c r="Q746" i="1" s="1"/>
  <c r="AC746" i="1" s="1"/>
  <c r="P747" i="1"/>
  <c r="Q747" i="1" s="1"/>
  <c r="AC747" i="1" s="1"/>
  <c r="P748" i="1"/>
  <c r="Q748" i="1" s="1"/>
  <c r="AC748" i="1" s="1"/>
  <c r="P749" i="1"/>
  <c r="P750" i="1"/>
  <c r="Q750" i="1" s="1"/>
  <c r="AC750" i="1" s="1"/>
  <c r="P751" i="1"/>
  <c r="Q751" i="1" s="1"/>
  <c r="AC751" i="1" s="1"/>
  <c r="P752" i="1"/>
  <c r="Q752" i="1" s="1"/>
  <c r="AC752" i="1" s="1"/>
  <c r="P753" i="1"/>
  <c r="Q753" i="1" s="1"/>
  <c r="AC753" i="1" s="1"/>
  <c r="AG753" i="1" s="1" a="1"/>
  <c r="AG753" i="1" s="1"/>
  <c r="P754" i="1"/>
  <c r="Q754" i="1" s="1"/>
  <c r="AC754" i="1" s="1"/>
  <c r="P755" i="1"/>
  <c r="Q755" i="1" s="1"/>
  <c r="AC755" i="1" s="1"/>
  <c r="P756" i="1"/>
  <c r="Q756" i="1" s="1"/>
  <c r="AC756" i="1" s="1"/>
  <c r="P757" i="1"/>
  <c r="Q757" i="1" s="1"/>
  <c r="AC757" i="1" s="1"/>
  <c r="P758" i="1"/>
  <c r="Q758" i="1" s="1"/>
  <c r="AC758" i="1" s="1"/>
  <c r="P759" i="1"/>
  <c r="Q759" i="1" s="1"/>
  <c r="AC759" i="1" s="1"/>
  <c r="P760" i="1"/>
  <c r="Q760" i="1" s="1"/>
  <c r="AC760" i="1" s="1"/>
  <c r="P761" i="1"/>
  <c r="Q761" i="1" s="1"/>
  <c r="AC761" i="1" s="1"/>
  <c r="AG761" i="1" s="1" a="1"/>
  <c r="AG761" i="1" s="1"/>
  <c r="P762" i="1"/>
  <c r="Q762" i="1" s="1"/>
  <c r="AC762" i="1" s="1"/>
  <c r="P763" i="1"/>
  <c r="Q763" i="1" s="1"/>
  <c r="AC763" i="1" s="1"/>
  <c r="P764" i="1"/>
  <c r="Q764" i="1" s="1"/>
  <c r="AC764" i="1" s="1"/>
  <c r="P765" i="1"/>
  <c r="P766" i="1"/>
  <c r="Q766" i="1" s="1"/>
  <c r="AC766" i="1" s="1"/>
  <c r="P767" i="1"/>
  <c r="Q767" i="1" s="1"/>
  <c r="AC767" i="1" s="1"/>
  <c r="P768" i="1"/>
  <c r="Q768" i="1" s="1"/>
  <c r="AC768" i="1" s="1"/>
  <c r="P769" i="1"/>
  <c r="Q769" i="1" s="1"/>
  <c r="AC769" i="1" s="1"/>
  <c r="AG769" i="1" s="1" a="1"/>
  <c r="AG769" i="1" s="1"/>
  <c r="P770" i="1"/>
  <c r="Q770" i="1" s="1"/>
  <c r="AC770" i="1" s="1"/>
  <c r="P771" i="1"/>
  <c r="Q771" i="1" s="1"/>
  <c r="AC771" i="1" s="1"/>
  <c r="P772" i="1"/>
  <c r="Q772" i="1" s="1"/>
  <c r="AC772" i="1" s="1"/>
  <c r="P773" i="1"/>
  <c r="Q773" i="1" s="1"/>
  <c r="AC773" i="1" s="1"/>
  <c r="P774" i="1"/>
  <c r="Q774" i="1" s="1"/>
  <c r="AC774" i="1" s="1"/>
  <c r="P775" i="1"/>
  <c r="Q775" i="1" s="1"/>
  <c r="AC775" i="1" s="1"/>
  <c r="P776" i="1"/>
  <c r="Q776" i="1" s="1"/>
  <c r="AC776" i="1" s="1"/>
  <c r="P777" i="1"/>
  <c r="P778" i="1"/>
  <c r="Q778" i="1" s="1"/>
  <c r="AC778" i="1" s="1"/>
  <c r="P779" i="1"/>
  <c r="Q779" i="1" s="1"/>
  <c r="AC779" i="1" s="1"/>
  <c r="P780" i="1"/>
  <c r="Q780" i="1" s="1"/>
  <c r="AC780" i="1" s="1"/>
  <c r="P781" i="1"/>
  <c r="Q781" i="1" s="1"/>
  <c r="AC781" i="1" s="1"/>
  <c r="P782" i="1"/>
  <c r="Q782" i="1" s="1"/>
  <c r="AC782" i="1" s="1"/>
  <c r="P783" i="1"/>
  <c r="Q783" i="1" s="1"/>
  <c r="AC783" i="1" s="1"/>
  <c r="P784" i="1"/>
  <c r="Q784" i="1" s="1"/>
  <c r="AC784" i="1" s="1"/>
  <c r="P785" i="1"/>
  <c r="Q785" i="1" s="1"/>
  <c r="AC785" i="1" s="1"/>
  <c r="AG785" i="1" s="1" a="1"/>
  <c r="AG785" i="1" s="1"/>
  <c r="P786" i="1"/>
  <c r="Q786" i="1" s="1"/>
  <c r="AC786" i="1" s="1"/>
  <c r="P787" i="1"/>
  <c r="Q787" i="1" s="1"/>
  <c r="AC787" i="1" s="1"/>
  <c r="P788" i="1"/>
  <c r="Q788" i="1" s="1"/>
  <c r="AC788" i="1" s="1"/>
  <c r="P789" i="1"/>
  <c r="Q789" i="1" s="1"/>
  <c r="AC789" i="1" s="1"/>
  <c r="P790" i="1"/>
  <c r="Q790" i="1" s="1"/>
  <c r="AC790" i="1" s="1"/>
  <c r="P791" i="1"/>
  <c r="Q791" i="1" s="1"/>
  <c r="AC791" i="1" s="1"/>
  <c r="P792" i="1"/>
  <c r="Q792" i="1" s="1"/>
  <c r="AC792" i="1" s="1"/>
  <c r="P793" i="1"/>
  <c r="Q793" i="1" s="1"/>
  <c r="AC793" i="1" s="1"/>
  <c r="AG793" i="1" s="1" a="1"/>
  <c r="AG793" i="1" s="1"/>
  <c r="P794" i="1"/>
  <c r="Q794" i="1" s="1"/>
  <c r="AC794" i="1" s="1"/>
  <c r="P795" i="1"/>
  <c r="Q795" i="1" s="1"/>
  <c r="AC795" i="1" s="1"/>
  <c r="P796" i="1"/>
  <c r="Q796" i="1" s="1"/>
  <c r="AC796" i="1" s="1"/>
  <c r="P797" i="1"/>
  <c r="Q797" i="1" s="1"/>
  <c r="AC797" i="1" s="1"/>
  <c r="P798" i="1"/>
  <c r="Q798" i="1" s="1"/>
  <c r="AC798" i="1" s="1"/>
  <c r="P799" i="1"/>
  <c r="Q799" i="1" s="1"/>
  <c r="AC799" i="1" s="1"/>
  <c r="P800" i="1"/>
  <c r="Q800" i="1" s="1"/>
  <c r="AC800" i="1" s="1"/>
  <c r="P801" i="1"/>
  <c r="Q801" i="1" s="1"/>
  <c r="AC801" i="1" s="1"/>
  <c r="AG801" i="1" s="1" a="1"/>
  <c r="AG801" i="1" s="1"/>
  <c r="P802" i="1"/>
  <c r="Q802" i="1" s="1"/>
  <c r="AC802" i="1" s="1"/>
  <c r="P803" i="1"/>
  <c r="Q803" i="1" s="1"/>
  <c r="AC803" i="1" s="1"/>
  <c r="P804" i="1"/>
  <c r="Q804" i="1" s="1"/>
  <c r="AC804" i="1" s="1"/>
  <c r="P805" i="1"/>
  <c r="Q805" i="1" s="1"/>
  <c r="AC805" i="1" s="1"/>
  <c r="P806" i="1"/>
  <c r="Q806" i="1" s="1"/>
  <c r="AC806" i="1" s="1"/>
  <c r="P807" i="1"/>
  <c r="Q807" i="1" s="1"/>
  <c r="AC807" i="1" s="1"/>
  <c r="P808" i="1"/>
  <c r="Q808" i="1" s="1"/>
  <c r="AC808" i="1" s="1"/>
  <c r="P809" i="1"/>
  <c r="Q809" i="1" s="1"/>
  <c r="AC809" i="1" s="1"/>
  <c r="AG809" i="1" s="1" a="1"/>
  <c r="AG809" i="1" s="1"/>
  <c r="P810" i="1"/>
  <c r="Q810" i="1" s="1"/>
  <c r="AC810" i="1" s="1"/>
  <c r="P811" i="1"/>
  <c r="Q811" i="1" s="1"/>
  <c r="AC811" i="1" s="1"/>
  <c r="P812" i="1"/>
  <c r="Q812" i="1" s="1"/>
  <c r="AC812" i="1" s="1"/>
  <c r="P813" i="1"/>
  <c r="Q813" i="1" s="1"/>
  <c r="AC813" i="1" s="1"/>
  <c r="P814" i="1"/>
  <c r="Q814" i="1" s="1"/>
  <c r="AC814" i="1" s="1"/>
  <c r="P815" i="1"/>
  <c r="Q815" i="1" s="1"/>
  <c r="AC815" i="1" s="1"/>
  <c r="P816" i="1"/>
  <c r="Q816" i="1" s="1"/>
  <c r="AC816" i="1" s="1"/>
  <c r="P817" i="1"/>
  <c r="Q817" i="1" s="1"/>
  <c r="AC817" i="1" s="1"/>
  <c r="AG817" i="1" s="1" a="1"/>
  <c r="AG817" i="1" s="1"/>
  <c r="P818" i="1"/>
  <c r="Q818" i="1" s="1"/>
  <c r="AC818" i="1" s="1"/>
  <c r="P819" i="1"/>
  <c r="Q819" i="1" s="1"/>
  <c r="AC819" i="1" s="1"/>
  <c r="P820" i="1"/>
  <c r="Q820" i="1" s="1"/>
  <c r="AC820" i="1" s="1"/>
  <c r="P821" i="1"/>
  <c r="Q821" i="1" s="1"/>
  <c r="AC821" i="1" s="1"/>
  <c r="P822" i="1"/>
  <c r="Q822" i="1" s="1"/>
  <c r="AC822" i="1" s="1"/>
  <c r="P823" i="1"/>
  <c r="Q823" i="1" s="1"/>
  <c r="AC823" i="1" s="1"/>
  <c r="P824" i="1"/>
  <c r="Q824" i="1" s="1"/>
  <c r="AC824" i="1" s="1"/>
  <c r="P825" i="1"/>
  <c r="Q825" i="1" s="1"/>
  <c r="AC825" i="1" s="1"/>
  <c r="AG825" i="1" s="1" a="1"/>
  <c r="AG825" i="1" s="1"/>
  <c r="P826" i="1"/>
  <c r="Q826" i="1" s="1"/>
  <c r="AC826" i="1" s="1"/>
  <c r="P827" i="1"/>
  <c r="Q827" i="1" s="1"/>
  <c r="AC827" i="1" s="1"/>
  <c r="P828" i="1"/>
  <c r="Q828" i="1" s="1"/>
  <c r="AC828" i="1" s="1"/>
  <c r="P829" i="1"/>
  <c r="Q829" i="1" s="1"/>
  <c r="AC829" i="1" s="1"/>
  <c r="P830" i="1"/>
  <c r="Q830" i="1" s="1"/>
  <c r="AC830" i="1" s="1"/>
  <c r="P831" i="1"/>
  <c r="Q831" i="1" s="1"/>
  <c r="AC831" i="1" s="1"/>
  <c r="P832" i="1"/>
  <c r="Q832" i="1" s="1"/>
  <c r="AC832" i="1" s="1"/>
  <c r="P833" i="1"/>
  <c r="Q833" i="1" s="1"/>
  <c r="AC833" i="1" s="1"/>
  <c r="AG833" i="1" s="1" a="1"/>
  <c r="AG833" i="1" s="1"/>
  <c r="P834" i="1"/>
  <c r="Q834" i="1" s="1"/>
  <c r="AC834" i="1" s="1"/>
  <c r="P835" i="1"/>
  <c r="Q835" i="1" s="1"/>
  <c r="AC835" i="1" s="1"/>
  <c r="P836" i="1"/>
  <c r="Q836" i="1" s="1"/>
  <c r="AC836" i="1" s="1"/>
  <c r="P837" i="1"/>
  <c r="Q837" i="1" s="1"/>
  <c r="AC837" i="1" s="1"/>
  <c r="P838" i="1"/>
  <c r="Q838" i="1" s="1"/>
  <c r="AC838" i="1" s="1"/>
  <c r="P839" i="1"/>
  <c r="Q839" i="1" s="1"/>
  <c r="AC839" i="1" s="1"/>
  <c r="P840" i="1"/>
  <c r="Q840" i="1" s="1"/>
  <c r="AC840" i="1" s="1"/>
  <c r="P841" i="1"/>
  <c r="Q841" i="1" s="1"/>
  <c r="AC841" i="1" s="1"/>
  <c r="AG841" i="1" s="1" a="1"/>
  <c r="AG841" i="1" s="1"/>
  <c r="P842" i="1"/>
  <c r="Q842" i="1" s="1"/>
  <c r="AC842" i="1" s="1"/>
  <c r="P843" i="1"/>
  <c r="Q843" i="1" s="1"/>
  <c r="AC843" i="1" s="1"/>
  <c r="P844" i="1"/>
  <c r="Q844" i="1" s="1"/>
  <c r="AC844" i="1" s="1"/>
  <c r="P845" i="1"/>
  <c r="Q845" i="1" s="1"/>
  <c r="AC845" i="1" s="1"/>
  <c r="P846" i="1"/>
  <c r="Q846" i="1" s="1"/>
  <c r="AC846" i="1" s="1"/>
  <c r="P847" i="1"/>
  <c r="Q847" i="1" s="1"/>
  <c r="AC847" i="1" s="1"/>
  <c r="P848" i="1"/>
  <c r="Q848" i="1" s="1"/>
  <c r="AC848" i="1" s="1"/>
  <c r="P849" i="1"/>
  <c r="Q849" i="1" s="1"/>
  <c r="AC849" i="1" s="1"/>
  <c r="AG849" i="1" s="1" a="1"/>
  <c r="AG849" i="1" s="1"/>
  <c r="P850" i="1"/>
  <c r="Q850" i="1" s="1"/>
  <c r="AC850" i="1" s="1"/>
  <c r="P851" i="1"/>
  <c r="Q851" i="1" s="1"/>
  <c r="AC851" i="1" s="1"/>
  <c r="P852" i="1"/>
  <c r="Q852" i="1" s="1"/>
  <c r="AC852" i="1" s="1"/>
  <c r="P853" i="1"/>
  <c r="Q853" i="1" s="1"/>
  <c r="AC853" i="1" s="1"/>
  <c r="P854" i="1"/>
  <c r="Q854" i="1" s="1"/>
  <c r="AC854" i="1" s="1"/>
  <c r="P855" i="1"/>
  <c r="Q855" i="1" s="1"/>
  <c r="AC855" i="1" s="1"/>
  <c r="P856" i="1"/>
  <c r="Q856" i="1" s="1"/>
  <c r="AC856" i="1" s="1"/>
  <c r="P857" i="1"/>
  <c r="Q857" i="1" s="1"/>
  <c r="AC857" i="1" s="1"/>
  <c r="AG857" i="1" s="1" a="1"/>
  <c r="AG857" i="1" s="1"/>
  <c r="P858" i="1"/>
  <c r="Q858" i="1" s="1"/>
  <c r="AC858" i="1" s="1"/>
  <c r="P859" i="1"/>
  <c r="Q859" i="1" s="1"/>
  <c r="AC859" i="1" s="1"/>
  <c r="P860" i="1"/>
  <c r="Q860" i="1" s="1"/>
  <c r="AC860" i="1" s="1"/>
  <c r="P861" i="1"/>
  <c r="Q861" i="1" s="1"/>
  <c r="AC861" i="1" s="1"/>
  <c r="P862" i="1"/>
  <c r="Q862" i="1" s="1"/>
  <c r="AC862" i="1" s="1"/>
  <c r="P863" i="1"/>
  <c r="P864" i="1"/>
  <c r="Q864" i="1" s="1"/>
  <c r="AC864" i="1" s="1"/>
  <c r="P865" i="1"/>
  <c r="Q865" i="1" s="1"/>
  <c r="AC865" i="1" s="1"/>
  <c r="AG865" i="1" s="1" a="1"/>
  <c r="AG865" i="1" s="1"/>
  <c r="P866" i="1"/>
  <c r="Q866" i="1" s="1"/>
  <c r="AC866" i="1" s="1"/>
  <c r="P867" i="1"/>
  <c r="Q867" i="1" s="1"/>
  <c r="AC867" i="1" s="1"/>
  <c r="P868" i="1"/>
  <c r="Q868" i="1" s="1"/>
  <c r="AC868" i="1" s="1"/>
  <c r="P869" i="1"/>
  <c r="Q869" i="1" s="1"/>
  <c r="AC869" i="1" s="1"/>
  <c r="P870" i="1"/>
  <c r="Q870" i="1" s="1"/>
  <c r="AC870" i="1" s="1"/>
  <c r="P871" i="1"/>
  <c r="Q871" i="1" s="1"/>
  <c r="AC871" i="1" s="1"/>
  <c r="P872" i="1"/>
  <c r="Q872" i="1" s="1"/>
  <c r="AC872" i="1" s="1"/>
  <c r="P873" i="1"/>
  <c r="Q873" i="1" s="1"/>
  <c r="AC873" i="1" s="1"/>
  <c r="AG873" i="1" s="1" a="1"/>
  <c r="AG873" i="1" s="1"/>
  <c r="P874" i="1"/>
  <c r="Q874" i="1" s="1"/>
  <c r="AC874" i="1" s="1"/>
  <c r="P875" i="1"/>
  <c r="Q875" i="1" s="1"/>
  <c r="AC875" i="1" s="1"/>
  <c r="P876" i="1"/>
  <c r="Q876" i="1" s="1"/>
  <c r="AC876" i="1" s="1"/>
  <c r="P877" i="1"/>
  <c r="Q877" i="1" s="1"/>
  <c r="AC877" i="1" s="1"/>
  <c r="P878" i="1"/>
  <c r="Q878" i="1" s="1"/>
  <c r="AC878" i="1" s="1"/>
  <c r="P879" i="1"/>
  <c r="Q879" i="1" s="1"/>
  <c r="AC879" i="1" s="1"/>
  <c r="P880" i="1"/>
  <c r="Q880" i="1" s="1"/>
  <c r="AC880" i="1" s="1"/>
  <c r="P881" i="1"/>
  <c r="Q881" i="1" s="1"/>
  <c r="AC881" i="1" s="1"/>
  <c r="AG881" i="1" s="1" a="1"/>
  <c r="AG881" i="1" s="1"/>
  <c r="P882" i="1"/>
  <c r="Q882" i="1" s="1"/>
  <c r="AC882" i="1" s="1"/>
  <c r="P883" i="1"/>
  <c r="Q883" i="1" s="1"/>
  <c r="AC883" i="1" s="1"/>
  <c r="P884" i="1"/>
  <c r="Q884" i="1" s="1"/>
  <c r="AC884" i="1" s="1"/>
  <c r="P885" i="1"/>
  <c r="Q885" i="1" s="1"/>
  <c r="AC885" i="1" s="1"/>
  <c r="P886" i="1"/>
  <c r="Q886" i="1" s="1"/>
  <c r="AC886" i="1" s="1"/>
  <c r="P887" i="1"/>
  <c r="Q887" i="1" s="1"/>
  <c r="AC887" i="1" s="1"/>
  <c r="P888" i="1"/>
  <c r="Q888" i="1" s="1"/>
  <c r="AC888" i="1" s="1"/>
  <c r="P889" i="1"/>
  <c r="Q889" i="1" s="1"/>
  <c r="AC889" i="1" s="1"/>
  <c r="AG889" i="1" s="1" a="1"/>
  <c r="AG889" i="1" s="1"/>
  <c r="P890" i="1"/>
  <c r="Q890" i="1" s="1"/>
  <c r="AC890" i="1" s="1"/>
  <c r="P891" i="1"/>
  <c r="Q891" i="1" s="1"/>
  <c r="AC891" i="1" s="1"/>
  <c r="P892" i="1"/>
  <c r="Q892" i="1" s="1"/>
  <c r="AC892" i="1" s="1"/>
  <c r="P893" i="1"/>
  <c r="Q893" i="1" s="1"/>
  <c r="AC893" i="1" s="1"/>
  <c r="P894" i="1"/>
  <c r="Q894" i="1" s="1"/>
  <c r="AC894" i="1" s="1"/>
  <c r="P895" i="1"/>
  <c r="Q895" i="1" s="1"/>
  <c r="AC895" i="1" s="1"/>
  <c r="P896" i="1"/>
  <c r="Q896" i="1" s="1"/>
  <c r="AC896" i="1" s="1"/>
  <c r="P897" i="1"/>
  <c r="Q897" i="1" s="1"/>
  <c r="AC897" i="1" s="1"/>
  <c r="AG897" i="1" s="1" a="1"/>
  <c r="AG897" i="1" s="1"/>
  <c r="P898" i="1"/>
  <c r="Q898" i="1" s="1"/>
  <c r="AC898" i="1" s="1"/>
  <c r="P899" i="1"/>
  <c r="Q899" i="1" s="1"/>
  <c r="AC899" i="1" s="1"/>
  <c r="P900" i="1"/>
  <c r="Q900" i="1" s="1"/>
  <c r="AC900" i="1" s="1"/>
  <c r="P901" i="1"/>
  <c r="Q901" i="1" s="1"/>
  <c r="AC901" i="1" s="1"/>
  <c r="P902" i="1"/>
  <c r="Q902" i="1" s="1"/>
  <c r="AC902" i="1" s="1"/>
  <c r="P903" i="1"/>
  <c r="Q903" i="1" s="1"/>
  <c r="AC903" i="1" s="1"/>
  <c r="P904" i="1"/>
  <c r="Q904" i="1" s="1"/>
  <c r="AC904" i="1" s="1"/>
  <c r="P905" i="1"/>
  <c r="Q905" i="1" s="1"/>
  <c r="AC905" i="1" s="1"/>
  <c r="AG905" i="1" s="1" a="1"/>
  <c r="AG905" i="1" s="1"/>
  <c r="P906" i="1"/>
  <c r="Q906" i="1" s="1"/>
  <c r="AC906" i="1" s="1"/>
  <c r="P907" i="1"/>
  <c r="Q907" i="1" s="1"/>
  <c r="AC907" i="1" s="1"/>
  <c r="P908" i="1"/>
  <c r="Q908" i="1" s="1"/>
  <c r="AC908" i="1" s="1"/>
  <c r="P909" i="1"/>
  <c r="S909" i="1" s="1" a="1"/>
  <c r="S909" i="1" s="1"/>
  <c r="P910" i="1"/>
  <c r="Q910" i="1" s="1"/>
  <c r="AC910" i="1" s="1"/>
  <c r="P911" i="1"/>
  <c r="Q911" i="1" s="1"/>
  <c r="AC911" i="1" s="1"/>
  <c r="P912" i="1"/>
  <c r="Q912" i="1" s="1"/>
  <c r="AC912" i="1" s="1"/>
  <c r="P913" i="1"/>
  <c r="Q913" i="1" s="1"/>
  <c r="AC913" i="1" s="1"/>
  <c r="AG913" i="1" s="1" a="1"/>
  <c r="AG913" i="1" s="1"/>
  <c r="P914" i="1"/>
  <c r="Q914" i="1" s="1"/>
  <c r="AC914" i="1" s="1"/>
  <c r="P915" i="1"/>
  <c r="Q915" i="1" s="1"/>
  <c r="AC915" i="1" s="1"/>
  <c r="P916" i="1"/>
  <c r="Q916" i="1" s="1"/>
  <c r="AC916" i="1" s="1"/>
  <c r="P917" i="1"/>
  <c r="P918" i="1"/>
  <c r="Q918" i="1" s="1"/>
  <c r="AC918" i="1" s="1"/>
  <c r="AG918" i="1" s="1" a="1"/>
  <c r="AG918" i="1" s="1"/>
  <c r="P919" i="1"/>
  <c r="Q919" i="1" s="1"/>
  <c r="AC919" i="1" s="1"/>
  <c r="P920" i="1"/>
  <c r="Q920" i="1" s="1"/>
  <c r="AC920" i="1" s="1"/>
  <c r="P921" i="1"/>
  <c r="Q921" i="1" s="1"/>
  <c r="AC921" i="1" s="1"/>
  <c r="AG921" i="1" s="1" a="1"/>
  <c r="AG921" i="1" s="1"/>
  <c r="P922" i="1"/>
  <c r="Q922" i="1" s="1"/>
  <c r="AC922" i="1" s="1"/>
  <c r="P923" i="1"/>
  <c r="Q923" i="1" s="1"/>
  <c r="AC923" i="1" s="1"/>
  <c r="P924" i="1"/>
  <c r="Q924" i="1" s="1"/>
  <c r="AC924" i="1" s="1"/>
  <c r="P925" i="1"/>
  <c r="Q925" i="1" s="1"/>
  <c r="AC925" i="1" s="1"/>
  <c r="P926" i="1"/>
  <c r="Q926" i="1" s="1"/>
  <c r="AC926" i="1" s="1"/>
  <c r="AG926" i="1" s="1" a="1"/>
  <c r="AG926" i="1" s="1"/>
  <c r="P927" i="1"/>
  <c r="Q927" i="1" s="1"/>
  <c r="AC927" i="1" s="1"/>
  <c r="P928" i="1"/>
  <c r="Q928" i="1" s="1"/>
  <c r="AC928" i="1" s="1"/>
  <c r="P929" i="1"/>
  <c r="Q929" i="1" s="1"/>
  <c r="AC929" i="1" s="1"/>
  <c r="AG929" i="1" s="1" a="1"/>
  <c r="AG929" i="1" s="1"/>
  <c r="P930" i="1"/>
  <c r="Q930" i="1" s="1"/>
  <c r="AC930" i="1" s="1"/>
  <c r="P931" i="1"/>
  <c r="Q931" i="1" s="1"/>
  <c r="AC931" i="1" s="1"/>
  <c r="P932" i="1"/>
  <c r="Q932" i="1" s="1"/>
  <c r="AC932" i="1" s="1"/>
  <c r="P933" i="1"/>
  <c r="Q933" i="1" s="1"/>
  <c r="AC933" i="1" s="1"/>
  <c r="P934" i="1"/>
  <c r="Q934" i="1" s="1"/>
  <c r="AC934" i="1" s="1"/>
  <c r="AG934" i="1" s="1" a="1"/>
  <c r="AG934" i="1" s="1"/>
  <c r="P935" i="1"/>
  <c r="Q935" i="1" s="1"/>
  <c r="AC935" i="1" s="1"/>
  <c r="P936" i="1"/>
  <c r="Q936" i="1" s="1"/>
  <c r="AC936" i="1" s="1"/>
  <c r="P937" i="1"/>
  <c r="Q937" i="1" s="1"/>
  <c r="AC937" i="1" s="1"/>
  <c r="AG937" i="1" s="1" a="1"/>
  <c r="AG937" i="1" s="1"/>
  <c r="P938" i="1"/>
  <c r="Q938" i="1" s="1"/>
  <c r="AC938" i="1" s="1"/>
  <c r="P939" i="1"/>
  <c r="Q939" i="1" s="1"/>
  <c r="AC939" i="1" s="1"/>
  <c r="P940" i="1"/>
  <c r="Q940" i="1" s="1"/>
  <c r="AC940" i="1" s="1"/>
  <c r="P941" i="1"/>
  <c r="Q941" i="1" s="1"/>
  <c r="AC941" i="1" s="1"/>
  <c r="P942" i="1"/>
  <c r="Q942" i="1" s="1"/>
  <c r="AC942" i="1" s="1"/>
  <c r="AG942" i="1" s="1" a="1"/>
  <c r="AG942" i="1" s="1"/>
  <c r="P943" i="1"/>
  <c r="Q943" i="1" s="1"/>
  <c r="AC943" i="1" s="1"/>
  <c r="P944" i="1"/>
  <c r="Q944" i="1" s="1"/>
  <c r="AC944" i="1" s="1"/>
  <c r="P945" i="1"/>
  <c r="Q945" i="1" s="1"/>
  <c r="AC945" i="1" s="1"/>
  <c r="AG945" i="1" s="1" a="1"/>
  <c r="AG945" i="1" s="1"/>
  <c r="P946" i="1"/>
  <c r="Q946" i="1" s="1"/>
  <c r="AC946" i="1" s="1"/>
  <c r="P947" i="1"/>
  <c r="Q947" i="1" s="1"/>
  <c r="AC947" i="1" s="1"/>
  <c r="P948" i="1"/>
  <c r="Q948" i="1" s="1"/>
  <c r="AC948" i="1" s="1"/>
  <c r="P949" i="1"/>
  <c r="Q949" i="1" s="1"/>
  <c r="AC949" i="1" s="1"/>
  <c r="P950" i="1"/>
  <c r="Q950" i="1" s="1"/>
  <c r="AC950" i="1" s="1"/>
  <c r="AG950" i="1" s="1" a="1"/>
  <c r="AG950" i="1" s="1"/>
  <c r="P951" i="1"/>
  <c r="Q951" i="1" s="1"/>
  <c r="AC951" i="1" s="1"/>
  <c r="P952" i="1"/>
  <c r="Q952" i="1" s="1"/>
  <c r="AC952" i="1" s="1"/>
  <c r="P953" i="1"/>
  <c r="P954" i="1"/>
  <c r="Q954" i="1" s="1"/>
  <c r="AC954" i="1" s="1"/>
  <c r="P955" i="1"/>
  <c r="Q955" i="1" s="1"/>
  <c r="AC955" i="1" s="1"/>
  <c r="P956" i="1"/>
  <c r="Q956" i="1" s="1"/>
  <c r="AC956" i="1" s="1"/>
  <c r="P957" i="1"/>
  <c r="Q957" i="1" s="1"/>
  <c r="AC957" i="1" s="1"/>
  <c r="P958" i="1"/>
  <c r="Q958" i="1" s="1"/>
  <c r="AC958" i="1" s="1"/>
  <c r="AG958" i="1" s="1" a="1"/>
  <c r="AG958" i="1" s="1"/>
  <c r="P959" i="1"/>
  <c r="Q959" i="1" s="1"/>
  <c r="AC959" i="1" s="1"/>
  <c r="P960" i="1"/>
  <c r="Q960" i="1" s="1"/>
  <c r="AC960" i="1" s="1"/>
  <c r="P961" i="1"/>
  <c r="Q961" i="1" s="1"/>
  <c r="AC961" i="1" s="1"/>
  <c r="AG961" i="1" s="1" a="1"/>
  <c r="AG961" i="1" s="1"/>
  <c r="P962" i="1"/>
  <c r="P963" i="1"/>
  <c r="Q963" i="1" s="1"/>
  <c r="AC963" i="1" s="1"/>
  <c r="P964" i="1"/>
  <c r="Q964" i="1" s="1"/>
  <c r="AC964" i="1" s="1"/>
  <c r="P965" i="1"/>
  <c r="Q965" i="1" s="1"/>
  <c r="AC965" i="1" s="1"/>
  <c r="P966" i="1"/>
  <c r="Q966" i="1" s="1"/>
  <c r="AC966" i="1" s="1"/>
  <c r="AG966" i="1" s="1" a="1"/>
  <c r="AG966" i="1" s="1"/>
  <c r="P967" i="1"/>
  <c r="Q967" i="1" s="1"/>
  <c r="AC967" i="1" s="1"/>
  <c r="P968" i="1"/>
  <c r="Q968" i="1" s="1"/>
  <c r="AC968" i="1" s="1"/>
  <c r="P969" i="1"/>
  <c r="Q969" i="1" s="1"/>
  <c r="AC969" i="1" s="1"/>
  <c r="AG969" i="1" s="1" a="1"/>
  <c r="AG969" i="1" s="1"/>
  <c r="P970" i="1"/>
  <c r="Q970" i="1" s="1"/>
  <c r="AC970" i="1" s="1"/>
  <c r="P971" i="1"/>
  <c r="Q971" i="1" s="1"/>
  <c r="AC971" i="1" s="1"/>
  <c r="P972" i="1"/>
  <c r="Q972" i="1" s="1"/>
  <c r="AC972" i="1" s="1"/>
  <c r="P973" i="1"/>
  <c r="Q973" i="1" s="1"/>
  <c r="AC973" i="1" s="1"/>
  <c r="P974" i="1"/>
  <c r="Q974" i="1" s="1"/>
  <c r="AC974" i="1" s="1"/>
  <c r="AG974" i="1" s="1" a="1"/>
  <c r="AG974" i="1" s="1"/>
  <c r="P975" i="1"/>
  <c r="Q975" i="1" s="1"/>
  <c r="AC975" i="1" s="1"/>
  <c r="P976" i="1"/>
  <c r="Q976" i="1" s="1"/>
  <c r="AC976" i="1" s="1"/>
  <c r="P977" i="1"/>
  <c r="Q977" i="1" s="1"/>
  <c r="AC977" i="1" s="1"/>
  <c r="AG977" i="1" s="1" a="1"/>
  <c r="AG977" i="1" s="1"/>
  <c r="P978" i="1"/>
  <c r="Q978" i="1" s="1"/>
  <c r="AC978" i="1" s="1"/>
  <c r="P979" i="1"/>
  <c r="Q979" i="1" s="1"/>
  <c r="AC979" i="1" s="1"/>
  <c r="P980" i="1"/>
  <c r="Q980" i="1" s="1"/>
  <c r="AC980" i="1" s="1"/>
  <c r="P981" i="1"/>
  <c r="Q981" i="1" s="1"/>
  <c r="AC981" i="1" s="1"/>
  <c r="P982" i="1"/>
  <c r="Q982" i="1" s="1"/>
  <c r="AC982" i="1" s="1"/>
  <c r="AG982" i="1" s="1" a="1"/>
  <c r="AG982" i="1" s="1"/>
  <c r="P983" i="1"/>
  <c r="Q983" i="1" s="1"/>
  <c r="AC983" i="1" s="1"/>
  <c r="P984" i="1"/>
  <c r="Q984" i="1" s="1"/>
  <c r="AC984" i="1" s="1"/>
  <c r="P985" i="1"/>
  <c r="Q985" i="1" s="1"/>
  <c r="AC985" i="1" s="1"/>
  <c r="AG985" i="1" s="1" a="1"/>
  <c r="AG985" i="1" s="1"/>
  <c r="P986" i="1"/>
  <c r="Q986" i="1" s="1"/>
  <c r="AC986" i="1" s="1"/>
  <c r="P987" i="1"/>
  <c r="Q987" i="1" s="1"/>
  <c r="AC987" i="1" s="1"/>
  <c r="P988" i="1"/>
  <c r="Q988" i="1" s="1"/>
  <c r="AC988" i="1" s="1"/>
  <c r="P989" i="1"/>
  <c r="Q989" i="1" s="1"/>
  <c r="AC989" i="1" s="1"/>
  <c r="P990" i="1"/>
  <c r="Q990" i="1" s="1"/>
  <c r="AC990" i="1" s="1"/>
  <c r="AG990" i="1" s="1" a="1"/>
  <c r="AG990" i="1" s="1"/>
  <c r="P991" i="1"/>
  <c r="Q991" i="1" s="1"/>
  <c r="AC991" i="1" s="1"/>
  <c r="P992" i="1"/>
  <c r="Q992" i="1" s="1"/>
  <c r="AC992" i="1" s="1"/>
  <c r="P993" i="1"/>
  <c r="Q993" i="1" s="1"/>
  <c r="AC993" i="1" s="1"/>
  <c r="AG993" i="1" s="1" a="1"/>
  <c r="AG993" i="1" s="1"/>
  <c r="P994" i="1"/>
  <c r="Q994" i="1" s="1"/>
  <c r="AC994" i="1" s="1"/>
  <c r="P995" i="1"/>
  <c r="Q995" i="1" s="1"/>
  <c r="AC995" i="1" s="1"/>
  <c r="P996" i="1"/>
  <c r="Q996" i="1" s="1"/>
  <c r="AC996" i="1" s="1"/>
  <c r="P997" i="1"/>
  <c r="Q997" i="1" s="1"/>
  <c r="AC997" i="1" s="1"/>
  <c r="P998" i="1"/>
  <c r="Q998" i="1" s="1"/>
  <c r="AC998" i="1" s="1"/>
  <c r="AG998" i="1" s="1" a="1"/>
  <c r="AG998" i="1" s="1"/>
  <c r="P999" i="1"/>
  <c r="Q999" i="1" s="1"/>
  <c r="AC999" i="1" s="1"/>
  <c r="P1000" i="1"/>
  <c r="Q1000" i="1" s="1"/>
  <c r="AC1000" i="1" s="1"/>
  <c r="P1001" i="1"/>
  <c r="Q1001" i="1" s="1"/>
  <c r="AC1001" i="1" s="1"/>
  <c r="AG1001" i="1" s="1" a="1"/>
  <c r="AG1001" i="1" s="1"/>
  <c r="P1002" i="1"/>
  <c r="Q1002" i="1" s="1"/>
  <c r="AC1002" i="1" s="1"/>
  <c r="P1003" i="1"/>
  <c r="Q1003" i="1" s="1"/>
  <c r="AC1003" i="1" s="1"/>
  <c r="P1004" i="1"/>
  <c r="Q1004" i="1" s="1"/>
  <c r="AC1004" i="1" s="1"/>
  <c r="P1005" i="1"/>
  <c r="Q1005" i="1" s="1"/>
  <c r="AC1005" i="1" s="1"/>
  <c r="P1006" i="1"/>
  <c r="Q1006" i="1" s="1"/>
  <c r="AC1006" i="1" s="1"/>
  <c r="AG1006" i="1" s="1" a="1"/>
  <c r="AG1006" i="1" s="1"/>
  <c r="P1007" i="1"/>
  <c r="Q1007" i="1" s="1"/>
  <c r="AC1007" i="1" s="1"/>
  <c r="P1008" i="1"/>
  <c r="Q1008" i="1" s="1"/>
  <c r="AC1008" i="1" s="1"/>
  <c r="P1009" i="1"/>
  <c r="Q1009" i="1" s="1"/>
  <c r="AC1009" i="1" s="1"/>
  <c r="AG1009" i="1" s="1" a="1"/>
  <c r="AG1009" i="1" s="1"/>
  <c r="P1010" i="1"/>
  <c r="Q1010" i="1" s="1"/>
  <c r="AC1010" i="1" s="1"/>
  <c r="P1011" i="1"/>
  <c r="Q1011" i="1" s="1"/>
  <c r="AC1011" i="1" s="1"/>
  <c r="P1012" i="1"/>
  <c r="Q1012" i="1" s="1"/>
  <c r="AC1012" i="1" s="1"/>
  <c r="P1013" i="1"/>
  <c r="Q1013" i="1" s="1"/>
  <c r="AC1013" i="1" s="1"/>
  <c r="P1014" i="1"/>
  <c r="Q1014" i="1" s="1"/>
  <c r="AC1014" i="1" s="1"/>
  <c r="AG1014" i="1" s="1" a="1"/>
  <c r="AG1014" i="1" s="1"/>
  <c r="P1015" i="1"/>
  <c r="Q1015" i="1" s="1"/>
  <c r="AC1015" i="1" s="1"/>
  <c r="P1016" i="1"/>
  <c r="Q1016" i="1" s="1"/>
  <c r="AC1016" i="1" s="1"/>
  <c r="P1017" i="1"/>
  <c r="P1018" i="1"/>
  <c r="Q1018" i="1" s="1"/>
  <c r="AC1018" i="1" s="1"/>
  <c r="P1019" i="1"/>
  <c r="Q1019" i="1" s="1"/>
  <c r="AC1019" i="1" s="1"/>
  <c r="P1020" i="1"/>
  <c r="Q1020" i="1" s="1"/>
  <c r="AC1020" i="1" s="1"/>
  <c r="P1021" i="1"/>
  <c r="Q1021" i="1" s="1"/>
  <c r="AC1021" i="1" s="1"/>
  <c r="P1022" i="1"/>
  <c r="Q1022" i="1" s="1"/>
  <c r="AC1022" i="1" s="1"/>
  <c r="AG1022" i="1" s="1" a="1"/>
  <c r="AG1022" i="1" s="1"/>
  <c r="P1023" i="1"/>
  <c r="Q1023" i="1" s="1"/>
  <c r="AC1023" i="1" s="1"/>
  <c r="P1024" i="1"/>
  <c r="Q1024" i="1" s="1"/>
  <c r="AC1024" i="1" s="1"/>
  <c r="P1025" i="1"/>
  <c r="Q1025" i="1" s="1"/>
  <c r="AC1025" i="1" s="1"/>
  <c r="AG1025" i="1" s="1" a="1"/>
  <c r="AG1025" i="1" s="1"/>
  <c r="P1026" i="1"/>
  <c r="Q1026" i="1" s="1"/>
  <c r="AC1026" i="1" s="1"/>
  <c r="P1027" i="1"/>
  <c r="Q1027" i="1" s="1"/>
  <c r="AC1027" i="1" s="1"/>
  <c r="P1028" i="1"/>
  <c r="Q1028" i="1" s="1"/>
  <c r="AC1028" i="1" s="1"/>
  <c r="P1029" i="1"/>
  <c r="Q1029" i="1" s="1"/>
  <c r="AC1029" i="1" s="1"/>
  <c r="P1030" i="1"/>
  <c r="Q1030" i="1" s="1"/>
  <c r="AC1030" i="1" s="1"/>
  <c r="AG1030" i="1" s="1" a="1"/>
  <c r="AG1030" i="1" s="1"/>
  <c r="P1031" i="1"/>
  <c r="Q1031" i="1" s="1"/>
  <c r="AC1031" i="1" s="1"/>
  <c r="P1032" i="1"/>
  <c r="Q1032" i="1" s="1"/>
  <c r="AC1032" i="1" s="1"/>
  <c r="P1033" i="1"/>
  <c r="Q1033" i="1" s="1"/>
  <c r="AC1033" i="1" s="1"/>
  <c r="AG1033" i="1" s="1" a="1"/>
  <c r="AG1033" i="1" s="1"/>
  <c r="P1034" i="1"/>
  <c r="Q1034" i="1" s="1"/>
  <c r="AC1034" i="1" s="1"/>
  <c r="P1035" i="1"/>
  <c r="Q1035" i="1" s="1"/>
  <c r="AC1035" i="1" s="1"/>
  <c r="P1036" i="1"/>
  <c r="Q1036" i="1" s="1"/>
  <c r="AC1036" i="1" s="1"/>
  <c r="P1037" i="1"/>
  <c r="Q1037" i="1" s="1"/>
  <c r="AC1037" i="1" s="1"/>
  <c r="P1038" i="1"/>
  <c r="Q1038" i="1" s="1"/>
  <c r="AC1038" i="1" s="1"/>
  <c r="AG1038" i="1" s="1" a="1"/>
  <c r="AG1038" i="1" s="1"/>
  <c r="P1039" i="1"/>
  <c r="Q1039" i="1" s="1"/>
  <c r="AC1039" i="1" s="1"/>
  <c r="P1040" i="1"/>
  <c r="Q1040" i="1" s="1"/>
  <c r="AC1040" i="1" s="1"/>
  <c r="P1041" i="1"/>
  <c r="Q1041" i="1" s="1"/>
  <c r="AC1041" i="1" s="1"/>
  <c r="AG1041" i="1" s="1" a="1"/>
  <c r="AG1041" i="1" s="1"/>
  <c r="P1042" i="1"/>
  <c r="Q1042" i="1" s="1"/>
  <c r="AC1042" i="1" s="1"/>
  <c r="P1043" i="1"/>
  <c r="Q1043" i="1" s="1"/>
  <c r="AC1043" i="1" s="1"/>
  <c r="P1044" i="1"/>
  <c r="Q1044" i="1" s="1"/>
  <c r="AC1044" i="1" s="1"/>
  <c r="P1045" i="1"/>
  <c r="Q1045" i="1" s="1"/>
  <c r="AC1045" i="1" s="1"/>
  <c r="P1046" i="1"/>
  <c r="Q1046" i="1" s="1"/>
  <c r="AC1046" i="1" s="1"/>
  <c r="AG1046" i="1" s="1" a="1"/>
  <c r="AG1046" i="1" s="1"/>
  <c r="P1047" i="1"/>
  <c r="Q1047" i="1" s="1"/>
  <c r="AC1047" i="1" s="1"/>
  <c r="P1048" i="1"/>
  <c r="Q1048" i="1" s="1"/>
  <c r="AC1048" i="1" s="1"/>
  <c r="P1049" i="1"/>
  <c r="Q1049" i="1" s="1"/>
  <c r="AC1049" i="1" s="1"/>
  <c r="AG1049" i="1" s="1" a="1"/>
  <c r="AG1049" i="1" s="1"/>
  <c r="P1050" i="1"/>
  <c r="Q1050" i="1" s="1"/>
  <c r="AC1050" i="1" s="1"/>
  <c r="P1051" i="1"/>
  <c r="Q1051" i="1" s="1"/>
  <c r="AC1051" i="1" s="1"/>
  <c r="P1052" i="1"/>
  <c r="Q1052" i="1" s="1"/>
  <c r="AC1052" i="1" s="1"/>
  <c r="P1053" i="1"/>
  <c r="Q1053" i="1" s="1"/>
  <c r="AC1053" i="1" s="1"/>
  <c r="P1054" i="1"/>
  <c r="Q1054" i="1" s="1"/>
  <c r="AC1054" i="1" s="1"/>
  <c r="AG1054" i="1" s="1" a="1"/>
  <c r="AG1054" i="1" s="1"/>
  <c r="P1055" i="1"/>
  <c r="Q1055" i="1" s="1"/>
  <c r="AC1055" i="1" s="1"/>
  <c r="P1056" i="1"/>
  <c r="Q1056" i="1" s="1"/>
  <c r="AC1056" i="1" s="1"/>
  <c r="P1057" i="1"/>
  <c r="Q1057" i="1" s="1"/>
  <c r="AC1057" i="1" s="1"/>
  <c r="AG1057" i="1" s="1" a="1"/>
  <c r="AG1057" i="1" s="1"/>
  <c r="P1058" i="1"/>
  <c r="P1059" i="1"/>
  <c r="Q1059" i="1" s="1"/>
  <c r="AC1059" i="1" s="1"/>
  <c r="P1060" i="1"/>
  <c r="Q1060" i="1" s="1"/>
  <c r="AC1060" i="1" s="1"/>
  <c r="P1061" i="1"/>
  <c r="P1062" i="1"/>
  <c r="Q1062" i="1" s="1"/>
  <c r="AC1062" i="1" s="1"/>
  <c r="AG1062" i="1" s="1" a="1"/>
  <c r="AG1062" i="1" s="1"/>
  <c r="P1063" i="1"/>
  <c r="Q1063" i="1" s="1"/>
  <c r="AC1063" i="1" s="1"/>
  <c r="P1064" i="1"/>
  <c r="Q1064" i="1" s="1"/>
  <c r="AC1064" i="1" s="1"/>
  <c r="P1065" i="1"/>
  <c r="Q1065" i="1" s="1"/>
  <c r="AC1065" i="1" s="1"/>
  <c r="AG1065" i="1" s="1" a="1"/>
  <c r="AG1065" i="1" s="1"/>
  <c r="P1066" i="1"/>
  <c r="P1067" i="1"/>
  <c r="Q1067" i="1" s="1"/>
  <c r="AC1067" i="1" s="1"/>
  <c r="P1068" i="1"/>
  <c r="Q1068" i="1" s="1"/>
  <c r="AC1068" i="1" s="1"/>
  <c r="P1069" i="1"/>
  <c r="Q1069" i="1" s="1"/>
  <c r="AC1069" i="1" s="1"/>
  <c r="P1070" i="1"/>
  <c r="Q1070" i="1" s="1"/>
  <c r="AC1070" i="1" s="1"/>
  <c r="AG1070" i="1" s="1" a="1"/>
  <c r="AG1070" i="1" s="1"/>
  <c r="P1071" i="1"/>
  <c r="Q1071" i="1" s="1"/>
  <c r="AC1071" i="1" s="1"/>
  <c r="P1072" i="1"/>
  <c r="Q1072" i="1" s="1"/>
  <c r="AC1072" i="1" s="1"/>
  <c r="P1073" i="1"/>
  <c r="Q1073" i="1" s="1"/>
  <c r="AC1073" i="1" s="1"/>
  <c r="AG1073" i="1" s="1" a="1"/>
  <c r="AG1073" i="1" s="1"/>
  <c r="P1074" i="1"/>
  <c r="Q1074" i="1" s="1"/>
  <c r="AC1074" i="1" s="1"/>
  <c r="P1075" i="1"/>
  <c r="Q1075" i="1" s="1"/>
  <c r="AC1075" i="1" s="1"/>
  <c r="P1076" i="1"/>
  <c r="Q1076" i="1" s="1"/>
  <c r="AC1076" i="1" s="1"/>
  <c r="P1077" i="1"/>
  <c r="Q1077" i="1" s="1"/>
  <c r="AC1077" i="1" s="1"/>
  <c r="P1078" i="1"/>
  <c r="Q1078" i="1" s="1"/>
  <c r="AC1078" i="1" s="1"/>
  <c r="AG1078" i="1" s="1" a="1"/>
  <c r="AG1078" i="1" s="1"/>
  <c r="P1079" i="1"/>
  <c r="Q1079" i="1" s="1"/>
  <c r="AC1079" i="1" s="1"/>
  <c r="P1080" i="1"/>
  <c r="Q1080" i="1" s="1"/>
  <c r="AC1080" i="1" s="1"/>
  <c r="P1081" i="1"/>
  <c r="Q1081" i="1" s="1"/>
  <c r="AC1081" i="1" s="1"/>
  <c r="AG1081" i="1" s="1" a="1"/>
  <c r="AG1081" i="1" s="1"/>
  <c r="P1082" i="1"/>
  <c r="Q1082" i="1" s="1"/>
  <c r="AC1082" i="1" s="1"/>
  <c r="P1083" i="1"/>
  <c r="Q1083" i="1" s="1"/>
  <c r="AC1083" i="1" s="1"/>
  <c r="P1084" i="1"/>
  <c r="Q1084" i="1" s="1"/>
  <c r="AC1084" i="1" s="1"/>
  <c r="P1085" i="1"/>
  <c r="Q1085" i="1" s="1"/>
  <c r="AC1085" i="1" s="1"/>
  <c r="P1086" i="1"/>
  <c r="Q1086" i="1" s="1"/>
  <c r="AC1086" i="1" s="1"/>
  <c r="AG1086" i="1" s="1" a="1"/>
  <c r="AG1086" i="1" s="1"/>
  <c r="P1087" i="1"/>
  <c r="Q1087" i="1" s="1"/>
  <c r="AC1087" i="1" s="1"/>
  <c r="P1088" i="1"/>
  <c r="Q1088" i="1" s="1"/>
  <c r="AC1088" i="1" s="1"/>
  <c r="P1089" i="1"/>
  <c r="Q1089" i="1" s="1"/>
  <c r="AC1089" i="1" s="1"/>
  <c r="AG1089" i="1" s="1" a="1"/>
  <c r="AG1089" i="1" s="1"/>
  <c r="P1090" i="1"/>
  <c r="Q1090" i="1" s="1"/>
  <c r="AC1090" i="1" s="1"/>
  <c r="P1091" i="1"/>
  <c r="Q1091" i="1" s="1"/>
  <c r="AC1091" i="1" s="1"/>
  <c r="P1092" i="1"/>
  <c r="Q1092" i="1" s="1"/>
  <c r="AC1092" i="1" s="1"/>
  <c r="P1093" i="1"/>
  <c r="Q1093" i="1" s="1"/>
  <c r="AC1093" i="1" s="1"/>
  <c r="P1094" i="1"/>
  <c r="Q1094" i="1" s="1"/>
  <c r="AC1094" i="1" s="1"/>
  <c r="AG1094" i="1" s="1" a="1"/>
  <c r="AG1094" i="1" s="1"/>
  <c r="P1095" i="1"/>
  <c r="Q1095" i="1" s="1"/>
  <c r="AC1095" i="1" s="1"/>
  <c r="P1096" i="1"/>
  <c r="Q1096" i="1" s="1"/>
  <c r="AC1096" i="1" s="1"/>
  <c r="P1097" i="1"/>
  <c r="Q1097" i="1" s="1"/>
  <c r="AC1097" i="1" s="1"/>
  <c r="AG1097" i="1" s="1" a="1"/>
  <c r="AG1097" i="1" s="1"/>
  <c r="P1098" i="1"/>
  <c r="Q1098" i="1" s="1"/>
  <c r="AC1098" i="1" s="1"/>
  <c r="P1099" i="1"/>
  <c r="Q1099" i="1" s="1"/>
  <c r="AC1099" i="1" s="1"/>
  <c r="P1100" i="1"/>
  <c r="Q1100" i="1" s="1"/>
  <c r="AC1100" i="1" s="1"/>
  <c r="P1101" i="1"/>
  <c r="Q1101" i="1" s="1"/>
  <c r="AC1101" i="1" s="1"/>
  <c r="P1102" i="1"/>
  <c r="Q1102" i="1" s="1"/>
  <c r="AC1102" i="1" s="1"/>
  <c r="AG1102" i="1" s="1" a="1"/>
  <c r="AG1102" i="1" s="1"/>
  <c r="P1103" i="1"/>
  <c r="Q1103" i="1" s="1"/>
  <c r="AC1103" i="1" s="1"/>
  <c r="P1104" i="1"/>
  <c r="Q1104" i="1" s="1"/>
  <c r="AC1104" i="1" s="1"/>
  <c r="P1105" i="1"/>
  <c r="P1106" i="1"/>
  <c r="Q1106" i="1" s="1"/>
  <c r="AC1106" i="1" s="1"/>
  <c r="P1107" i="1"/>
  <c r="Q1107" i="1" s="1"/>
  <c r="AC1107" i="1" s="1"/>
  <c r="P1108" i="1"/>
  <c r="Q1108" i="1" s="1"/>
  <c r="AC1108" i="1" s="1"/>
  <c r="P1109" i="1"/>
  <c r="Q1109" i="1" s="1"/>
  <c r="AC1109" i="1" s="1"/>
  <c r="P1110" i="1"/>
  <c r="Q1110" i="1" s="1"/>
  <c r="AC1110" i="1" s="1"/>
  <c r="AG1110" i="1" s="1" a="1"/>
  <c r="AG1110" i="1" s="1"/>
  <c r="P1111" i="1"/>
  <c r="Q1111" i="1" s="1"/>
  <c r="AC1111" i="1" s="1"/>
  <c r="P1112" i="1"/>
  <c r="Q1112" i="1" s="1"/>
  <c r="AC1112" i="1" s="1"/>
  <c r="P1113" i="1"/>
  <c r="P1114" i="1"/>
  <c r="Q1114" i="1" s="1"/>
  <c r="AC1114" i="1" s="1"/>
  <c r="P1115" i="1"/>
  <c r="Q1115" i="1" s="1"/>
  <c r="AC1115" i="1" s="1"/>
  <c r="P1116" i="1"/>
  <c r="Q1116" i="1" s="1"/>
  <c r="AC1116" i="1" s="1"/>
  <c r="P1117" i="1"/>
  <c r="Q1117" i="1" s="1"/>
  <c r="AC1117" i="1" s="1"/>
  <c r="P1118" i="1"/>
  <c r="Q1118" i="1" s="1"/>
  <c r="AC1118" i="1" s="1"/>
  <c r="AG1118" i="1" s="1" a="1"/>
  <c r="AG1118" i="1" s="1"/>
  <c r="P1119" i="1"/>
  <c r="Q1119" i="1" s="1"/>
  <c r="AC1119" i="1" s="1"/>
  <c r="P1120" i="1"/>
  <c r="Q1120" i="1" s="1"/>
  <c r="AC1120" i="1" s="1"/>
  <c r="P1121" i="1"/>
  <c r="P1122" i="1"/>
  <c r="Q1122" i="1" s="1"/>
  <c r="AC1122" i="1" s="1"/>
  <c r="P1123" i="1"/>
  <c r="Q1123" i="1" s="1"/>
  <c r="AC1123" i="1" s="1"/>
  <c r="P1124" i="1"/>
  <c r="Q1124" i="1" s="1"/>
  <c r="AC1124" i="1" s="1"/>
  <c r="P1125" i="1"/>
  <c r="Q1125" i="1" s="1"/>
  <c r="AC1125" i="1" s="1"/>
  <c r="P1126" i="1"/>
  <c r="Q1126" i="1" s="1"/>
  <c r="AC1126" i="1" s="1"/>
  <c r="AG1126" i="1" s="1" a="1"/>
  <c r="AG1126" i="1" s="1"/>
  <c r="P1127" i="1"/>
  <c r="Q1127" i="1" s="1"/>
  <c r="AC1127" i="1" s="1"/>
  <c r="P1128" i="1"/>
  <c r="Q1128" i="1" s="1"/>
  <c r="AC1128" i="1" s="1"/>
  <c r="P1129" i="1"/>
  <c r="Q1129" i="1" s="1"/>
  <c r="AC1129" i="1" s="1"/>
  <c r="AG1129" i="1" s="1" a="1"/>
  <c r="AG1129" i="1" s="1"/>
  <c r="P1130" i="1"/>
  <c r="Q1130" i="1" s="1"/>
  <c r="AC1130" i="1" s="1"/>
  <c r="P1131" i="1"/>
  <c r="Q1131" i="1" s="1"/>
  <c r="AC1131" i="1" s="1"/>
  <c r="P1132" i="1"/>
  <c r="Q1132" i="1" s="1"/>
  <c r="AC1132" i="1" s="1"/>
  <c r="P1133" i="1"/>
  <c r="Q1133" i="1" s="1"/>
  <c r="AC1133" i="1" s="1"/>
  <c r="P1134" i="1"/>
  <c r="Q1134" i="1" s="1"/>
  <c r="AC1134" i="1" s="1"/>
  <c r="AG1134" i="1" s="1" a="1"/>
  <c r="AG1134" i="1" s="1"/>
  <c r="P1135" i="1"/>
  <c r="Q1135" i="1" s="1"/>
  <c r="AC1135" i="1" s="1"/>
  <c r="P1136" i="1"/>
  <c r="Q1136" i="1" s="1"/>
  <c r="AC1136" i="1" s="1"/>
  <c r="P1137" i="1"/>
  <c r="Q1137" i="1" s="1"/>
  <c r="AC1137" i="1" s="1"/>
  <c r="AG1137" i="1" s="1" a="1"/>
  <c r="AG1137" i="1" s="1"/>
  <c r="P1138" i="1"/>
  <c r="Q1138" i="1" s="1"/>
  <c r="AC1138" i="1" s="1"/>
  <c r="P1139" i="1"/>
  <c r="Q1139" i="1" s="1"/>
  <c r="AC1139" i="1" s="1"/>
  <c r="P1140" i="1"/>
  <c r="Q1140" i="1" s="1"/>
  <c r="AC1140" i="1" s="1"/>
  <c r="P1141" i="1"/>
  <c r="Q1141" i="1" s="1"/>
  <c r="AC1141" i="1" s="1"/>
  <c r="P1142" i="1"/>
  <c r="Q1142" i="1" s="1"/>
  <c r="AC1142" i="1" s="1"/>
  <c r="AG1142" i="1" s="1" a="1"/>
  <c r="AG1142" i="1" s="1"/>
  <c r="P1143" i="1"/>
  <c r="P1144" i="1"/>
  <c r="Q1144" i="1" s="1"/>
  <c r="AC1144" i="1" s="1"/>
  <c r="P1145" i="1"/>
  <c r="Q1145" i="1" s="1"/>
  <c r="AC1145" i="1" s="1"/>
  <c r="AG1145" i="1" s="1" a="1"/>
  <c r="AG1145" i="1" s="1"/>
  <c r="P1146" i="1"/>
  <c r="Q1146" i="1" s="1"/>
  <c r="AC1146" i="1" s="1"/>
  <c r="P1147" i="1"/>
  <c r="Q1147" i="1" s="1"/>
  <c r="AC1147" i="1" s="1"/>
  <c r="P1148" i="1"/>
  <c r="Q1148" i="1" s="1"/>
  <c r="AC1148" i="1" s="1"/>
  <c r="P1149" i="1"/>
  <c r="P1150" i="1"/>
  <c r="Q1150" i="1" s="1"/>
  <c r="AC1150" i="1" s="1"/>
  <c r="AG1150" i="1" s="1" a="1"/>
  <c r="AG1150" i="1" s="1"/>
  <c r="P1151" i="1"/>
  <c r="P1152" i="1"/>
  <c r="Q1152" i="1" s="1"/>
  <c r="AC1152" i="1" s="1"/>
  <c r="P1153" i="1"/>
  <c r="Q1153" i="1" s="1"/>
  <c r="AC1153" i="1" s="1"/>
  <c r="AG1153" i="1" s="1" a="1"/>
  <c r="AG1153" i="1" s="1"/>
  <c r="P1154" i="1"/>
  <c r="Q1154" i="1" s="1"/>
  <c r="AC1154" i="1" s="1"/>
  <c r="P1155" i="1"/>
  <c r="Q1155" i="1" s="1"/>
  <c r="AC1155" i="1" s="1"/>
  <c r="P1156" i="1"/>
  <c r="Q1156" i="1" s="1"/>
  <c r="AC1156" i="1" s="1"/>
  <c r="P1157" i="1"/>
  <c r="P1158" i="1"/>
  <c r="Q1158" i="1" s="1"/>
  <c r="AC1158" i="1" s="1"/>
  <c r="AG1158" i="1" s="1" a="1"/>
  <c r="AG1158" i="1" s="1"/>
  <c r="P1159" i="1"/>
  <c r="Q1159" i="1" s="1"/>
  <c r="AC1159" i="1" s="1"/>
  <c r="P1160" i="1"/>
  <c r="Q1160" i="1" s="1"/>
  <c r="AC1160" i="1" s="1"/>
  <c r="P1161" i="1"/>
  <c r="P1162" i="1"/>
  <c r="Q1162" i="1" s="1"/>
  <c r="AC1162" i="1" s="1"/>
  <c r="P1163" i="1"/>
  <c r="Q1163" i="1" s="1"/>
  <c r="AC1163" i="1" s="1"/>
  <c r="P1164" i="1"/>
  <c r="Q1164" i="1" s="1"/>
  <c r="AC1164" i="1" s="1"/>
  <c r="P1165" i="1"/>
  <c r="Q1165" i="1" s="1"/>
  <c r="AC1165" i="1" s="1"/>
  <c r="P1166" i="1"/>
  <c r="Q1166" i="1" s="1"/>
  <c r="AC1166" i="1" s="1"/>
  <c r="AG1166" i="1" s="1" a="1"/>
  <c r="AG1166" i="1" s="1"/>
  <c r="P1167" i="1"/>
  <c r="Q1167" i="1" s="1"/>
  <c r="AC1167" i="1" s="1"/>
  <c r="P1168" i="1"/>
  <c r="Q1168" i="1" s="1"/>
  <c r="AC1168" i="1" s="1"/>
  <c r="P1169" i="1"/>
  <c r="P1170" i="1"/>
  <c r="Q1170" i="1" s="1"/>
  <c r="AC1170" i="1" s="1"/>
  <c r="P1171" i="1"/>
  <c r="Q1171" i="1" s="1"/>
  <c r="AC1171" i="1" s="1"/>
  <c r="P1172" i="1"/>
  <c r="Q1172" i="1" s="1"/>
  <c r="AC1172" i="1" s="1"/>
  <c r="P1173" i="1"/>
  <c r="Q1173" i="1" s="1"/>
  <c r="AC1173" i="1" s="1"/>
  <c r="P1174" i="1"/>
  <c r="Q1174" i="1" s="1"/>
  <c r="AC1174" i="1" s="1"/>
  <c r="AG1174" i="1" s="1" a="1"/>
  <c r="AG1174" i="1" s="1"/>
  <c r="P1175" i="1"/>
  <c r="Q1175" i="1" s="1"/>
  <c r="AC1175" i="1" s="1"/>
  <c r="P1176" i="1"/>
  <c r="Q1176" i="1" s="1"/>
  <c r="AC1176" i="1" s="1"/>
  <c r="P1177" i="1"/>
  <c r="Q1177" i="1" s="1"/>
  <c r="AC1177" i="1" s="1"/>
  <c r="AG1177" i="1" s="1" a="1"/>
  <c r="AG1177" i="1" s="1"/>
  <c r="P1178" i="1"/>
  <c r="Q1178" i="1" s="1"/>
  <c r="AC1178" i="1" s="1"/>
  <c r="P1179" i="1"/>
  <c r="Q1179" i="1" s="1"/>
  <c r="AC1179" i="1" s="1"/>
  <c r="P1180" i="1"/>
  <c r="Q1180" i="1" s="1"/>
  <c r="AC1180" i="1" s="1"/>
  <c r="P1181" i="1"/>
  <c r="Q1181" i="1" s="1"/>
  <c r="AC1181" i="1" s="1"/>
  <c r="P1182" i="1"/>
  <c r="Q1182" i="1" s="1"/>
  <c r="AC1182" i="1" s="1"/>
  <c r="AG1182" i="1" s="1" a="1"/>
  <c r="AG1182" i="1" s="1"/>
  <c r="P1183" i="1"/>
  <c r="P1184" i="1"/>
  <c r="Q1184" i="1" s="1"/>
  <c r="AC1184" i="1" s="1"/>
  <c r="P1185" i="1"/>
  <c r="Q1185" i="1" s="1"/>
  <c r="AC1185" i="1" s="1"/>
  <c r="AG1185" i="1" s="1" a="1"/>
  <c r="AG1185" i="1" s="1"/>
  <c r="P1186" i="1"/>
  <c r="Q1186" i="1" s="1"/>
  <c r="AC1186" i="1" s="1"/>
  <c r="P1187" i="1"/>
  <c r="Q1187" i="1" s="1"/>
  <c r="AC1187" i="1" s="1"/>
  <c r="P1188" i="1"/>
  <c r="Q1188" i="1" s="1"/>
  <c r="AC1188" i="1" s="1"/>
  <c r="P1189" i="1"/>
  <c r="P1190" i="1"/>
  <c r="Q1190" i="1" s="1"/>
  <c r="AC1190" i="1" s="1"/>
  <c r="AG1190" i="1" s="1" a="1"/>
  <c r="AG1190" i="1" s="1"/>
  <c r="P1191" i="1"/>
  <c r="Q1191" i="1" s="1"/>
  <c r="AC1191" i="1" s="1"/>
  <c r="P1192" i="1"/>
  <c r="Q1192" i="1" s="1"/>
  <c r="AC1192" i="1" s="1"/>
  <c r="P1193" i="1"/>
  <c r="Q1193" i="1" s="1"/>
  <c r="AC1193" i="1" s="1"/>
  <c r="AG1193" i="1" s="1" a="1"/>
  <c r="AG1193" i="1" s="1"/>
  <c r="P1194" i="1"/>
  <c r="Q1194" i="1" s="1"/>
  <c r="AC1194" i="1" s="1"/>
  <c r="P1195" i="1"/>
  <c r="Q1195" i="1" s="1"/>
  <c r="AC1195" i="1" s="1"/>
  <c r="P1196" i="1"/>
  <c r="Q1196" i="1" s="1"/>
  <c r="AC1196" i="1" s="1"/>
  <c r="P1197" i="1"/>
  <c r="Q1197" i="1" s="1"/>
  <c r="AC1197" i="1" s="1"/>
  <c r="P1198" i="1"/>
  <c r="Q1198" i="1" s="1"/>
  <c r="AC1198" i="1" s="1"/>
  <c r="AG1198" i="1" s="1" a="1"/>
  <c r="AG1198" i="1" s="1"/>
  <c r="P1199" i="1"/>
  <c r="Q1199" i="1" s="1"/>
  <c r="AC1199" i="1" s="1"/>
  <c r="P1200" i="1"/>
  <c r="Q1200" i="1" s="1"/>
  <c r="AC1200" i="1" s="1"/>
  <c r="P1201" i="1"/>
  <c r="P1202" i="1"/>
  <c r="Q1202" i="1" s="1"/>
  <c r="AC1202" i="1" s="1"/>
  <c r="P1203" i="1"/>
  <c r="Q1203" i="1" s="1"/>
  <c r="AC1203" i="1" s="1"/>
  <c r="P1204" i="1"/>
  <c r="Q1204" i="1" s="1"/>
  <c r="AC1204" i="1" s="1"/>
  <c r="P1205" i="1"/>
  <c r="Q1205" i="1" s="1"/>
  <c r="AC1205" i="1" s="1"/>
  <c r="P1206" i="1"/>
  <c r="Q1206" i="1" s="1"/>
  <c r="AC1206" i="1" s="1"/>
  <c r="AG1206" i="1" s="1" a="1"/>
  <c r="AG1206" i="1" s="1"/>
  <c r="P1207" i="1"/>
  <c r="Q1207" i="1" s="1"/>
  <c r="AC1207" i="1" s="1"/>
  <c r="P1208" i="1"/>
  <c r="Q1208" i="1" s="1"/>
  <c r="AC1208" i="1" s="1"/>
  <c r="P1209" i="1"/>
  <c r="P1210" i="1"/>
  <c r="Q1210" i="1" s="1"/>
  <c r="AC1210" i="1" s="1"/>
  <c r="P1211" i="1"/>
  <c r="Q1211" i="1" s="1"/>
  <c r="AC1211" i="1" s="1"/>
  <c r="P1212" i="1"/>
  <c r="Q1212" i="1" s="1"/>
  <c r="AC1212" i="1" s="1"/>
  <c r="P1213" i="1"/>
  <c r="Q1213" i="1" s="1"/>
  <c r="AC1213" i="1" s="1"/>
  <c r="P1214" i="1"/>
  <c r="Q1214" i="1" s="1"/>
  <c r="AC1214" i="1" s="1"/>
  <c r="AG1214" i="1" s="1" a="1"/>
  <c r="AG1214" i="1" s="1"/>
  <c r="P1215" i="1"/>
  <c r="Q1215" i="1" s="1"/>
  <c r="AC1215" i="1" s="1"/>
  <c r="P1216" i="1"/>
  <c r="Q1216" i="1" s="1"/>
  <c r="AC1216" i="1" s="1"/>
  <c r="P1217" i="1"/>
  <c r="Q1217" i="1" s="1"/>
  <c r="AC1217" i="1" s="1"/>
  <c r="AG1217" i="1" s="1" a="1"/>
  <c r="AG1217" i="1" s="1"/>
  <c r="P1218" i="1"/>
  <c r="P1219" i="1"/>
  <c r="Q1219" i="1" s="1"/>
  <c r="AC1219" i="1" s="1"/>
  <c r="P1220" i="1"/>
  <c r="Q1220" i="1" s="1"/>
  <c r="AC1220" i="1" s="1"/>
  <c r="P1221" i="1"/>
  <c r="Q1221" i="1" s="1"/>
  <c r="AC1221" i="1" s="1"/>
  <c r="P1222" i="1"/>
  <c r="Q1222" i="1" s="1"/>
  <c r="AC1222" i="1" s="1"/>
  <c r="AG1222" i="1" s="1" a="1"/>
  <c r="AG1222" i="1" s="1"/>
  <c r="P1223" i="1"/>
  <c r="P1224" i="1"/>
  <c r="Q1224" i="1" s="1"/>
  <c r="AC1224" i="1" s="1"/>
  <c r="P1225" i="1"/>
  <c r="Q1225" i="1" s="1"/>
  <c r="AC1225" i="1" s="1"/>
  <c r="AG1225" i="1" s="1" a="1"/>
  <c r="AG1225" i="1" s="1"/>
  <c r="P1226" i="1"/>
  <c r="Q1226" i="1" s="1"/>
  <c r="AC1226" i="1" s="1"/>
  <c r="P1227" i="1"/>
  <c r="Q1227" i="1" s="1"/>
  <c r="AC1227" i="1" s="1"/>
  <c r="P1228" i="1"/>
  <c r="Q1228" i="1" s="1"/>
  <c r="AC1228" i="1" s="1"/>
  <c r="P1229" i="1"/>
  <c r="Q1229" i="1" s="1"/>
  <c r="AC1229" i="1" s="1"/>
  <c r="P1230" i="1"/>
  <c r="Q1230" i="1" s="1"/>
  <c r="AC1230" i="1" s="1"/>
  <c r="AG1230" i="1" s="1" a="1"/>
  <c r="AG1230" i="1" s="1"/>
  <c r="P1231" i="1"/>
  <c r="P1232" i="1"/>
  <c r="Q1232" i="1" s="1"/>
  <c r="AC1232" i="1" s="1"/>
  <c r="P1233" i="1"/>
  <c r="Q1233" i="1" s="1"/>
  <c r="AC1233" i="1" s="1"/>
  <c r="AG1233" i="1" s="1" a="1"/>
  <c r="AG1233" i="1" s="1"/>
  <c r="P1234" i="1"/>
  <c r="Q1234" i="1" s="1"/>
  <c r="AC1234" i="1" s="1"/>
  <c r="P1235" i="1"/>
  <c r="Q1235" i="1" s="1"/>
  <c r="AC1235" i="1" s="1"/>
  <c r="P1236" i="1"/>
  <c r="Q1236" i="1" s="1"/>
  <c r="AC1236" i="1" s="1"/>
  <c r="P1237" i="1"/>
  <c r="P1238" i="1"/>
  <c r="Q1238" i="1" s="1"/>
  <c r="AC1238" i="1" s="1"/>
  <c r="AG1238" i="1" s="1" a="1"/>
  <c r="AG1238" i="1" s="1"/>
  <c r="P1239" i="1"/>
  <c r="Q1239" i="1" s="1"/>
  <c r="AC1239" i="1" s="1"/>
  <c r="P1240" i="1"/>
  <c r="Q1240" i="1" s="1"/>
  <c r="AC1240" i="1" s="1"/>
  <c r="P1241" i="1"/>
  <c r="P1242" i="1"/>
  <c r="Q1242" i="1" s="1"/>
  <c r="AC1242" i="1" s="1"/>
  <c r="P1243" i="1"/>
  <c r="Q1243" i="1" s="1"/>
  <c r="AC1243" i="1" s="1"/>
  <c r="P1244" i="1"/>
  <c r="Q1244" i="1" s="1"/>
  <c r="AC1244" i="1" s="1"/>
  <c r="P1245" i="1"/>
  <c r="Q1245" i="1" s="1"/>
  <c r="AC1245" i="1" s="1"/>
  <c r="P1246" i="1"/>
  <c r="Q1246" i="1" s="1"/>
  <c r="AC1246" i="1" s="1"/>
  <c r="AG1246" i="1" s="1" a="1"/>
  <c r="AG1246" i="1" s="1"/>
  <c r="P1247" i="1"/>
  <c r="Q1247" i="1" s="1"/>
  <c r="AC1247" i="1" s="1"/>
  <c r="P1248" i="1"/>
  <c r="Q1248" i="1" s="1"/>
  <c r="AC1248" i="1" s="1"/>
  <c r="P1249" i="1"/>
  <c r="P1250" i="1"/>
  <c r="Q1250" i="1" s="1"/>
  <c r="AC1250" i="1" s="1"/>
  <c r="P1251" i="1"/>
  <c r="Q1251" i="1" s="1"/>
  <c r="AC1251" i="1" s="1"/>
  <c r="P1252" i="1"/>
  <c r="Q1252" i="1" s="1"/>
  <c r="AC1252" i="1" s="1"/>
  <c r="P1253" i="1"/>
  <c r="Q1253" i="1" s="1"/>
  <c r="AC1253" i="1" s="1"/>
  <c r="P1254" i="1"/>
  <c r="Q1254" i="1" s="1"/>
  <c r="AC1254" i="1" s="1"/>
  <c r="AG1254" i="1" s="1" a="1"/>
  <c r="AG1254" i="1" s="1"/>
  <c r="P1255" i="1"/>
  <c r="P1256" i="1"/>
  <c r="Q1256" i="1" s="1"/>
  <c r="AC1256" i="1" s="1"/>
  <c r="P1257" i="1"/>
  <c r="Q1257" i="1" s="1"/>
  <c r="AC1257" i="1" s="1"/>
  <c r="AG1257" i="1" s="1" a="1"/>
  <c r="AG1257" i="1" s="1"/>
  <c r="P1258" i="1"/>
  <c r="P1259" i="1"/>
  <c r="Q1259" i="1" s="1"/>
  <c r="AC1259" i="1" s="1"/>
  <c r="P1260" i="1"/>
  <c r="Q1260" i="1" s="1"/>
  <c r="AC1260" i="1" s="1"/>
  <c r="P1261" i="1"/>
  <c r="Q1261" i="1" s="1"/>
  <c r="AC1261" i="1" s="1"/>
  <c r="P1262" i="1"/>
  <c r="Q1262" i="1" s="1"/>
  <c r="AC1262" i="1" s="1"/>
  <c r="AG1262" i="1" s="1" a="1"/>
  <c r="AG1262" i="1" s="1"/>
  <c r="P1263" i="1"/>
  <c r="P1264" i="1"/>
  <c r="Q1264" i="1" s="1"/>
  <c r="AC1264" i="1" s="1"/>
  <c r="P1265" i="1"/>
  <c r="Q1265" i="1" s="1"/>
  <c r="AC1265" i="1" s="1"/>
  <c r="AG1265" i="1" s="1" a="1"/>
  <c r="AG1265" i="1" s="1"/>
  <c r="P1266" i="1"/>
  <c r="P1267" i="1"/>
  <c r="Q1267" i="1" s="1"/>
  <c r="AC1267" i="1" s="1"/>
  <c r="P1268" i="1"/>
  <c r="Q1268" i="1" s="1"/>
  <c r="AC1268" i="1" s="1"/>
  <c r="P1269" i="1"/>
  <c r="P1270" i="1"/>
  <c r="Q1270" i="1" s="1"/>
  <c r="AC1270" i="1" s="1"/>
  <c r="AG1270" i="1" s="1" a="1"/>
  <c r="AG1270" i="1" s="1"/>
  <c r="P1271" i="1"/>
  <c r="S1271" i="1" s="1" a="1"/>
  <c r="S1271" i="1" s="1"/>
  <c r="P1272" i="1"/>
  <c r="Q1272" i="1" s="1"/>
  <c r="AC1272" i="1" s="1"/>
  <c r="P1273" i="1"/>
  <c r="Q1273" i="1" s="1"/>
  <c r="AC1273" i="1" s="1"/>
  <c r="AG1273" i="1" s="1" a="1"/>
  <c r="AG1273" i="1" s="1"/>
  <c r="P1274" i="1"/>
  <c r="P1275" i="1"/>
  <c r="Q1275" i="1" s="1"/>
  <c r="AC1275" i="1" s="1"/>
  <c r="P1276" i="1"/>
  <c r="Q1276" i="1" s="1"/>
  <c r="AC1276" i="1" s="1"/>
  <c r="P1277" i="1"/>
  <c r="P1278" i="1"/>
  <c r="Q1278" i="1" s="1"/>
  <c r="AC1278" i="1" s="1"/>
  <c r="AG1278" i="1" s="1" a="1"/>
  <c r="AG1278" i="1" s="1"/>
  <c r="P1279" i="1"/>
  <c r="Q1279" i="1" s="1"/>
  <c r="AC1279" i="1" s="1"/>
  <c r="P1280" i="1"/>
  <c r="Q1280" i="1" s="1"/>
  <c r="AC1280" i="1" s="1"/>
  <c r="P1281" i="1"/>
  <c r="Q1281" i="1" s="1"/>
  <c r="AC1281" i="1" s="1"/>
  <c r="AG1281" i="1" s="1" a="1"/>
  <c r="AG1281" i="1" s="1"/>
  <c r="P1282" i="1"/>
  <c r="P1283" i="1"/>
  <c r="Q1283" i="1" s="1"/>
  <c r="AC1283" i="1" s="1"/>
  <c r="P1284" i="1"/>
  <c r="Q1284" i="1" s="1"/>
  <c r="AC1284" i="1" s="1"/>
  <c r="P1285" i="1"/>
  <c r="P1286" i="1"/>
  <c r="Q1286" i="1" s="1"/>
  <c r="AC1286" i="1" s="1"/>
  <c r="AG1286" i="1" s="1" a="1"/>
  <c r="AG1286" i="1" s="1"/>
  <c r="P1287" i="1"/>
  <c r="Q1287" i="1" s="1"/>
  <c r="AC1287" i="1" s="1"/>
  <c r="P1288" i="1"/>
  <c r="Q1288" i="1" s="1"/>
  <c r="AC1288" i="1" s="1"/>
  <c r="P1289" i="1"/>
  <c r="Q1289" i="1" s="1"/>
  <c r="AC1289" i="1" s="1"/>
  <c r="AG1289" i="1" s="1" a="1"/>
  <c r="AG1289" i="1" s="1"/>
  <c r="P1290" i="1"/>
  <c r="Q1290" i="1" s="1"/>
  <c r="AC1290" i="1" s="1"/>
  <c r="P1291" i="1"/>
  <c r="Q1291" i="1" s="1"/>
  <c r="AC1291" i="1" s="1"/>
  <c r="P1292" i="1"/>
  <c r="Q1292" i="1" s="1"/>
  <c r="AC1292" i="1" s="1"/>
  <c r="P1293" i="1"/>
  <c r="Q1293" i="1" s="1"/>
  <c r="AC1293" i="1" s="1"/>
  <c r="P1294" i="1"/>
  <c r="Q1294" i="1" s="1"/>
  <c r="AC1294" i="1" s="1"/>
  <c r="AG1294" i="1" s="1" a="1"/>
  <c r="AG1294" i="1" s="1"/>
  <c r="P1295" i="1"/>
  <c r="Q1295" i="1" s="1"/>
  <c r="AC1295" i="1" s="1"/>
  <c r="P1296" i="1"/>
  <c r="Q1296" i="1" s="1"/>
  <c r="AC1296" i="1" s="1"/>
  <c r="P1297" i="1"/>
  <c r="P1298" i="1"/>
  <c r="Q1298" i="1" s="1"/>
  <c r="AC1298" i="1" s="1"/>
  <c r="P1299" i="1"/>
  <c r="Q1299" i="1" s="1"/>
  <c r="AC1299" i="1" s="1"/>
  <c r="P1300" i="1"/>
  <c r="Q1300" i="1" s="1"/>
  <c r="AC1300" i="1" s="1"/>
  <c r="P1301" i="1"/>
  <c r="Q1301" i="1" s="1"/>
  <c r="AC1301" i="1" s="1"/>
  <c r="P1302" i="1"/>
  <c r="Q1302" i="1" s="1"/>
  <c r="AC1302" i="1" s="1"/>
  <c r="AG1302" i="1" s="1" a="1"/>
  <c r="AG1302" i="1" s="1"/>
  <c r="P1303" i="1"/>
  <c r="P1304" i="1"/>
  <c r="Q1304" i="1" s="1"/>
  <c r="AC1304" i="1" s="1"/>
  <c r="P1305" i="1"/>
  <c r="Q1305" i="1" s="1"/>
  <c r="AC1305" i="1" s="1"/>
  <c r="AG1305" i="1" s="1" a="1"/>
  <c r="AG1305" i="1" s="1"/>
  <c r="P1306" i="1"/>
  <c r="Q1306" i="1" s="1"/>
  <c r="AC1306" i="1" s="1"/>
  <c r="P1307" i="1"/>
  <c r="Q1307" i="1" s="1"/>
  <c r="AC1307" i="1" s="1"/>
  <c r="P1308" i="1"/>
  <c r="Q1308" i="1" s="1"/>
  <c r="AC1308" i="1" s="1"/>
  <c r="P1309" i="1"/>
  <c r="Q1309" i="1" s="1"/>
  <c r="AC1309" i="1" s="1"/>
  <c r="P1310" i="1"/>
  <c r="Q1310" i="1" s="1"/>
  <c r="AC1310" i="1" s="1"/>
  <c r="AG1310" i="1" s="1" a="1"/>
  <c r="AG1310" i="1" s="1"/>
  <c r="P1311" i="1"/>
  <c r="Q1311" i="1" s="1"/>
  <c r="AC1311" i="1" s="1"/>
  <c r="P1312" i="1"/>
  <c r="Q1312" i="1" s="1"/>
  <c r="AC1312" i="1" s="1"/>
  <c r="P1313" i="1"/>
  <c r="P1314" i="1"/>
  <c r="Q1314" i="1" s="1"/>
  <c r="AC1314" i="1" s="1"/>
  <c r="P1315" i="1"/>
  <c r="Q1315" i="1" s="1"/>
  <c r="AC1315" i="1" s="1"/>
  <c r="P1316" i="1"/>
  <c r="Q1316" i="1" s="1"/>
  <c r="AC1316" i="1" s="1"/>
  <c r="P1317" i="1"/>
  <c r="Q1317" i="1" s="1"/>
  <c r="AC1317" i="1" s="1"/>
  <c r="P1318" i="1"/>
  <c r="Q1318" i="1" s="1"/>
  <c r="AC1318" i="1" s="1"/>
  <c r="AG1318" i="1" s="1" a="1"/>
  <c r="AG1318" i="1" s="1"/>
  <c r="P1319" i="1"/>
  <c r="P1320" i="1"/>
  <c r="Q1320" i="1" s="1"/>
  <c r="AC1320" i="1" s="1"/>
  <c r="P1321" i="1"/>
  <c r="S1321" i="1" s="1" a="1"/>
  <c r="S1321" i="1" s="1"/>
  <c r="P1322" i="1"/>
  <c r="Q1322" i="1" s="1"/>
  <c r="AC1322" i="1" s="1"/>
  <c r="P1323" i="1"/>
  <c r="Q1323" i="1" s="1"/>
  <c r="AC1323" i="1" s="1"/>
  <c r="P1324" i="1"/>
  <c r="Q1324" i="1" s="1"/>
  <c r="AC1324" i="1" s="1"/>
  <c r="P1325" i="1"/>
  <c r="P1326" i="1"/>
  <c r="Q1326" i="1" s="1"/>
  <c r="AC1326" i="1" s="1"/>
  <c r="AG1326" i="1" s="1" a="1"/>
  <c r="AG1326" i="1" s="1"/>
  <c r="P1327" i="1"/>
  <c r="P1328" i="1"/>
  <c r="Q1328" i="1" s="1"/>
  <c r="AC1328" i="1" s="1"/>
  <c r="P1329" i="1"/>
  <c r="Q1329" i="1" s="1"/>
  <c r="AC1329" i="1" s="1"/>
  <c r="AG1329" i="1" s="1" a="1"/>
  <c r="AG1329" i="1" s="1"/>
  <c r="P1330" i="1"/>
  <c r="Q1330" i="1" s="1"/>
  <c r="AC1330" i="1" s="1"/>
  <c r="P1331" i="1"/>
  <c r="Q1331" i="1" s="1"/>
  <c r="AC1331" i="1" s="1"/>
  <c r="P1332" i="1"/>
  <c r="Q1332" i="1" s="1"/>
  <c r="AC1332" i="1" s="1"/>
  <c r="P1333" i="1"/>
  <c r="Q1333" i="1" s="1"/>
  <c r="AC1333" i="1" s="1"/>
  <c r="P1334" i="1"/>
  <c r="Q1334" i="1" s="1"/>
  <c r="AC1334" i="1" s="1"/>
  <c r="AG1334" i="1" s="1" a="1"/>
  <c r="AG1334" i="1" s="1"/>
  <c r="P1335" i="1"/>
  <c r="R1335" i="1" s="1" a="1"/>
  <c r="R1335" i="1" s="1"/>
  <c r="P1336" i="1"/>
  <c r="Q1336" i="1" s="1"/>
  <c r="AC1336" i="1" s="1"/>
  <c r="P1337" i="1"/>
  <c r="P1338" i="1"/>
  <c r="P1339" i="1"/>
  <c r="Q1339" i="1" s="1"/>
  <c r="AC1339" i="1" s="1"/>
  <c r="P1340" i="1"/>
  <c r="Q1340" i="1" s="1"/>
  <c r="AC1340" i="1" s="1"/>
  <c r="P1341" i="1"/>
  <c r="Q1341" i="1" s="1"/>
  <c r="AC1341" i="1" s="1"/>
  <c r="P1342" i="1"/>
  <c r="Q1342" i="1" s="1"/>
  <c r="AC1342" i="1" s="1"/>
  <c r="AG1342" i="1" s="1" a="1"/>
  <c r="AG1342" i="1" s="1"/>
  <c r="P1343" i="1"/>
  <c r="Q1343" i="1" s="1"/>
  <c r="AC1343" i="1" s="1"/>
  <c r="P1344" i="1"/>
  <c r="Q1344" i="1" s="1"/>
  <c r="AC1344" i="1" s="1"/>
  <c r="P1345" i="1"/>
  <c r="P1346" i="1"/>
  <c r="P1347" i="1"/>
  <c r="Q1347" i="1" s="1"/>
  <c r="AC1347" i="1" s="1"/>
  <c r="P1348" i="1"/>
  <c r="Q1348" i="1" s="1"/>
  <c r="AC1348" i="1" s="1"/>
  <c r="P1349" i="1"/>
  <c r="P1350" i="1"/>
  <c r="Q1350" i="1" s="1"/>
  <c r="AC1350" i="1" s="1"/>
  <c r="AG1350" i="1" s="1" a="1"/>
  <c r="AG1350" i="1" s="1"/>
  <c r="P1351" i="1"/>
  <c r="Q1351" i="1" s="1"/>
  <c r="AC1351" i="1" s="1"/>
  <c r="P1352" i="1"/>
  <c r="Q1352" i="1" s="1"/>
  <c r="AC1352" i="1" s="1"/>
  <c r="P1353" i="1"/>
  <c r="Q1353" i="1" s="1"/>
  <c r="AC1353" i="1" s="1"/>
  <c r="AG1353" i="1" s="1" a="1"/>
  <c r="AG1353" i="1" s="1"/>
  <c r="P1354" i="1"/>
  <c r="Q1354" i="1" s="1"/>
  <c r="AC1354" i="1" s="1"/>
  <c r="P1355" i="1"/>
  <c r="Q1355" i="1" s="1"/>
  <c r="AC1355" i="1" s="1"/>
  <c r="P1356" i="1"/>
  <c r="Q1356" i="1" s="1"/>
  <c r="AC1356" i="1" s="1"/>
  <c r="P1357" i="1"/>
  <c r="Q1357" i="1" s="1"/>
  <c r="AC1357" i="1" s="1"/>
  <c r="P1358" i="1"/>
  <c r="Q1358" i="1" s="1"/>
  <c r="AC1358" i="1" s="1"/>
  <c r="AG1358" i="1" s="1" a="1"/>
  <c r="AG1358" i="1" s="1"/>
  <c r="P1359" i="1"/>
  <c r="Q1359" i="1" s="1"/>
  <c r="AC1359" i="1" s="1"/>
  <c r="P1360" i="1"/>
  <c r="Q1360" i="1" s="1"/>
  <c r="AC1360" i="1" s="1"/>
  <c r="P1361" i="1"/>
  <c r="Q1361" i="1" s="1"/>
  <c r="AC1361" i="1" s="1"/>
  <c r="AG1361" i="1" s="1" a="1"/>
  <c r="AG1361" i="1" s="1"/>
  <c r="P1362" i="1"/>
  <c r="P1363" i="1"/>
  <c r="Q1363" i="1" s="1"/>
  <c r="AC1363" i="1" s="1"/>
  <c r="P1364" i="1"/>
  <c r="Q1364" i="1" s="1"/>
  <c r="AC1364" i="1" s="1"/>
  <c r="P1365" i="1"/>
  <c r="P1366" i="1"/>
  <c r="Q1366" i="1" s="1"/>
  <c r="AC1366" i="1" s="1"/>
  <c r="AG1366" i="1" s="1" a="1"/>
  <c r="AG1366" i="1" s="1"/>
  <c r="P1367" i="1"/>
  <c r="Q1367" i="1" s="1"/>
  <c r="AC1367" i="1" s="1"/>
  <c r="P1368" i="1"/>
  <c r="Q1368" i="1" s="1"/>
  <c r="AC1368" i="1" s="1"/>
  <c r="P1369" i="1"/>
  <c r="P1370" i="1"/>
  <c r="Q1370" i="1" s="1"/>
  <c r="AC1370" i="1" s="1"/>
  <c r="P1371" i="1"/>
  <c r="Q1371" i="1" s="1"/>
  <c r="AC1371" i="1" s="1"/>
  <c r="P1372" i="1"/>
  <c r="Q1372" i="1" s="1"/>
  <c r="AC1372" i="1" s="1"/>
  <c r="P1373" i="1"/>
  <c r="Q1373" i="1" s="1"/>
  <c r="AC1373" i="1" s="1"/>
  <c r="P1374" i="1"/>
  <c r="Q1374" i="1" s="1"/>
  <c r="AC1374" i="1" s="1"/>
  <c r="AG1374" i="1" s="1" a="1"/>
  <c r="AG1374" i="1" s="1"/>
  <c r="P1375" i="1"/>
  <c r="P1376" i="1"/>
  <c r="Q1376" i="1" s="1"/>
  <c r="AC1376" i="1" s="1"/>
  <c r="P1377" i="1"/>
  <c r="P1378" i="1"/>
  <c r="Q1378" i="1" s="1"/>
  <c r="AC1378" i="1" s="1"/>
  <c r="P1379" i="1"/>
  <c r="Q1379" i="1" s="1"/>
  <c r="AC1379" i="1" s="1"/>
  <c r="P1380" i="1"/>
  <c r="Q1380" i="1" s="1"/>
  <c r="AC1380" i="1" s="1"/>
  <c r="P1381" i="1"/>
  <c r="P1382" i="1"/>
  <c r="Q1382" i="1" s="1"/>
  <c r="AC1382" i="1" s="1"/>
  <c r="AG1382" i="1" s="1" a="1"/>
  <c r="AG1382" i="1" s="1"/>
  <c r="P1383" i="1"/>
  <c r="P1384" i="1"/>
  <c r="Q1384" i="1" s="1"/>
  <c r="AC1384" i="1" s="1"/>
  <c r="P1385" i="1"/>
  <c r="Q1385" i="1" s="1"/>
  <c r="AC1385" i="1" s="1"/>
  <c r="AG1385" i="1" s="1" a="1"/>
  <c r="AG1385" i="1" s="1"/>
  <c r="P1386" i="1"/>
  <c r="Q1386" i="1" s="1"/>
  <c r="AC1386" i="1" s="1"/>
  <c r="P1387" i="1"/>
  <c r="Q1387" i="1" s="1"/>
  <c r="AC1387" i="1" s="1"/>
  <c r="AG1387" i="1" s="1" a="1"/>
  <c r="AG1387" i="1" s="1"/>
  <c r="P1388" i="1"/>
  <c r="Q1388" i="1" s="1"/>
  <c r="AC1388" i="1" s="1"/>
  <c r="P1389" i="1"/>
  <c r="P1390" i="1"/>
  <c r="Q1390" i="1" s="1"/>
  <c r="AC1390" i="1" s="1"/>
  <c r="AG1390" i="1" s="1" a="1"/>
  <c r="AG1390" i="1" s="1"/>
  <c r="P1391" i="1"/>
  <c r="Q1391" i="1" s="1"/>
  <c r="AC1391" i="1" s="1"/>
  <c r="P1392" i="1"/>
  <c r="Q1392" i="1" s="1"/>
  <c r="AC1392" i="1" s="1"/>
  <c r="P1393" i="1"/>
  <c r="P1394" i="1"/>
  <c r="P1395" i="1"/>
  <c r="Q1395" i="1" s="1"/>
  <c r="AC1395" i="1" s="1"/>
  <c r="P1396" i="1"/>
  <c r="Q1396" i="1" s="1"/>
  <c r="AC1396" i="1" s="1"/>
  <c r="P1397" i="1"/>
  <c r="P1398" i="1"/>
  <c r="Q1398" i="1" s="1"/>
  <c r="AC1398" i="1" s="1"/>
  <c r="AG1398" i="1" s="1" a="1"/>
  <c r="AG1398" i="1" s="1"/>
  <c r="P1399" i="1"/>
  <c r="Q1399" i="1" s="1"/>
  <c r="AC1399" i="1" s="1"/>
  <c r="P1400" i="1"/>
  <c r="Q1400" i="1" s="1"/>
  <c r="AC1400" i="1" s="1"/>
  <c r="P1401" i="1"/>
  <c r="Q1401" i="1" s="1"/>
  <c r="AC1401" i="1" s="1"/>
  <c r="AG1401" i="1" s="1" a="1"/>
  <c r="AG1401" i="1" s="1"/>
  <c r="P1402" i="1"/>
  <c r="P1403" i="1"/>
  <c r="Q1403" i="1" s="1"/>
  <c r="AC1403" i="1" s="1"/>
  <c r="P1404" i="1"/>
  <c r="Q1404" i="1" s="1"/>
  <c r="AC1404" i="1" s="1"/>
  <c r="P1405" i="1"/>
  <c r="Q1405" i="1" s="1"/>
  <c r="AC1405" i="1" s="1"/>
  <c r="P1406" i="1"/>
  <c r="Q1406" i="1" s="1"/>
  <c r="AC1406" i="1" s="1"/>
  <c r="AG1406" i="1" s="1" a="1"/>
  <c r="AG1406" i="1" s="1"/>
  <c r="P1407" i="1"/>
  <c r="P1408" i="1"/>
  <c r="Q1408" i="1" s="1"/>
  <c r="AC1408" i="1" s="1"/>
  <c r="P1409" i="1"/>
  <c r="Q1409" i="1" s="1"/>
  <c r="AC1409" i="1" s="1"/>
  <c r="AG1409" i="1" s="1" a="1"/>
  <c r="AG1409" i="1" s="1"/>
  <c r="P1410" i="1"/>
  <c r="Q1410" i="1" s="1"/>
  <c r="AC1410" i="1" s="1"/>
  <c r="P1411" i="1"/>
  <c r="Q1411" i="1" s="1"/>
  <c r="AC1411" i="1" s="1"/>
  <c r="P1412" i="1"/>
  <c r="Q1412" i="1" s="1"/>
  <c r="AC1412" i="1" s="1"/>
  <c r="P1413" i="1"/>
  <c r="Q1413" i="1" s="1"/>
  <c r="AC1413" i="1" s="1"/>
  <c r="P1414" i="1"/>
  <c r="Q1414" i="1" s="1"/>
  <c r="AC1414" i="1" s="1"/>
  <c r="AG1414" i="1" s="1" a="1"/>
  <c r="AG1414" i="1" s="1"/>
  <c r="P1415" i="1"/>
  <c r="P1416" i="1"/>
  <c r="Q1416" i="1" s="1"/>
  <c r="AC1416" i="1" s="1"/>
  <c r="P1417" i="1"/>
  <c r="Q1417" i="1" s="1"/>
  <c r="AC1417" i="1" s="1"/>
  <c r="AG1417" i="1" s="1" a="1"/>
  <c r="AG1417" i="1" s="1"/>
  <c r="P1418" i="1"/>
  <c r="P1419" i="1"/>
  <c r="Q1419" i="1" s="1"/>
  <c r="AC1419" i="1" s="1"/>
  <c r="P1420" i="1"/>
  <c r="Q1420" i="1" s="1"/>
  <c r="AC1420" i="1" s="1"/>
  <c r="P1421" i="1"/>
  <c r="P1422" i="1"/>
  <c r="Q1422" i="1" s="1"/>
  <c r="AC1422" i="1" s="1"/>
  <c r="AG1422" i="1" s="1" a="1"/>
  <c r="AG1422" i="1" s="1"/>
  <c r="P1423" i="1"/>
  <c r="Q1423" i="1" s="1"/>
  <c r="AC1423" i="1" s="1"/>
  <c r="P1424" i="1"/>
  <c r="Q1424" i="1" s="1"/>
  <c r="AC1424" i="1" s="1"/>
  <c r="P1425" i="1"/>
  <c r="P1426" i="1"/>
  <c r="Q1426" i="1" s="1"/>
  <c r="AC1426" i="1" s="1"/>
  <c r="P1427" i="1"/>
  <c r="Q1427" i="1" s="1"/>
  <c r="AC1427" i="1" s="1"/>
  <c r="P1428" i="1"/>
  <c r="Q1428" i="1" s="1"/>
  <c r="AC1428" i="1" s="1"/>
  <c r="P1429" i="1"/>
  <c r="Q1429" i="1" s="1"/>
  <c r="AC1429" i="1" s="1"/>
  <c r="P1430" i="1"/>
  <c r="Q1430" i="1" s="1"/>
  <c r="AC1430" i="1" s="1"/>
  <c r="AG1430" i="1" s="1" a="1"/>
  <c r="AG1430" i="1" s="1"/>
  <c r="P1431" i="1"/>
  <c r="P1432" i="1"/>
  <c r="Q1432" i="1" s="1"/>
  <c r="AC1432" i="1" s="1"/>
  <c r="P1433" i="1"/>
  <c r="S1433" i="1" s="1" a="1"/>
  <c r="S1433" i="1" s="1"/>
  <c r="P1434" i="1"/>
  <c r="P1435" i="1"/>
  <c r="Q1435" i="1" s="1"/>
  <c r="AC1435" i="1" s="1"/>
  <c r="P1436" i="1"/>
  <c r="Q1436" i="1" s="1"/>
  <c r="AC1436" i="1" s="1"/>
  <c r="P1437" i="1"/>
  <c r="P1438" i="1"/>
  <c r="Q1438" i="1" s="1"/>
  <c r="AC1438" i="1" s="1"/>
  <c r="AG1438" i="1" s="1" a="1"/>
  <c r="AG1438" i="1" s="1"/>
  <c r="P1439" i="1"/>
  <c r="Q1439" i="1" s="1"/>
  <c r="AC1439" i="1" s="1"/>
  <c r="P1440" i="1"/>
  <c r="Q1440" i="1" s="1"/>
  <c r="AC1440" i="1" s="1"/>
  <c r="P1441" i="1"/>
  <c r="Q1441" i="1" s="1"/>
  <c r="AC1441" i="1" s="1"/>
  <c r="AG1441" i="1" s="1" a="1"/>
  <c r="AG1441" i="1" s="1"/>
  <c r="P1442" i="1"/>
  <c r="Q1442" i="1" s="1"/>
  <c r="AC1442" i="1" s="1"/>
  <c r="P1443" i="1"/>
  <c r="Q1443" i="1" s="1"/>
  <c r="AC1443" i="1" s="1"/>
  <c r="P1444" i="1"/>
  <c r="Q1444" i="1" s="1"/>
  <c r="AC1444" i="1" s="1"/>
  <c r="P1445" i="1"/>
  <c r="P1446" i="1"/>
  <c r="Q1446" i="1" s="1"/>
  <c r="AC1446" i="1" s="1"/>
  <c r="AG1446" i="1" s="1" a="1"/>
  <c r="AG1446" i="1" s="1"/>
  <c r="P1447" i="1"/>
  <c r="Q1447" i="1" s="1"/>
  <c r="AC1447" i="1" s="1"/>
  <c r="P1448" i="1"/>
  <c r="Q1448" i="1" s="1"/>
  <c r="AC1448" i="1" s="1"/>
  <c r="P1449" i="1"/>
  <c r="P1450" i="1"/>
  <c r="P1451" i="1"/>
  <c r="Q1451" i="1" s="1"/>
  <c r="AC1451" i="1" s="1"/>
  <c r="P1452" i="1"/>
  <c r="Q1452" i="1" s="1"/>
  <c r="AC1452" i="1" s="1"/>
  <c r="P1453" i="1"/>
  <c r="Q1453" i="1" s="1"/>
  <c r="AC1453" i="1" s="1"/>
  <c r="P1454" i="1"/>
  <c r="Q1454" i="1" s="1"/>
  <c r="AC1454" i="1" s="1"/>
  <c r="AG1454" i="1" s="1" a="1"/>
  <c r="AG1454" i="1" s="1"/>
  <c r="P1455" i="1"/>
  <c r="P1456" i="1"/>
  <c r="Q1456" i="1" s="1"/>
  <c r="AC1456" i="1" s="1"/>
  <c r="P1457" i="1"/>
  <c r="Q1457" i="1" s="1"/>
  <c r="AC1457" i="1" s="1"/>
  <c r="AG1457" i="1" s="1" a="1"/>
  <c r="AG1457" i="1" s="1"/>
  <c r="P1458" i="1"/>
  <c r="P1459" i="1"/>
  <c r="Q1459" i="1" s="1"/>
  <c r="AC1459" i="1" s="1"/>
  <c r="P1460" i="1"/>
  <c r="Q1460" i="1" s="1"/>
  <c r="AC1460" i="1" s="1"/>
  <c r="P1461" i="1"/>
  <c r="Q1461" i="1" s="1"/>
  <c r="AC1461" i="1" s="1"/>
  <c r="P1462" i="1"/>
  <c r="Q1462" i="1" s="1"/>
  <c r="AC1462" i="1" s="1"/>
  <c r="AG1462" i="1" s="1" a="1"/>
  <c r="AG1462" i="1" s="1"/>
  <c r="P1463" i="1"/>
  <c r="P1464" i="1"/>
  <c r="Q1464" i="1" s="1"/>
  <c r="AC1464" i="1" s="1"/>
  <c r="P1465" i="1"/>
  <c r="S1465" i="1" s="1" a="1"/>
  <c r="S1465" i="1" s="1"/>
  <c r="P1466" i="1"/>
  <c r="Q1466" i="1" s="1"/>
  <c r="AC1466" i="1" s="1"/>
  <c r="P1467" i="1"/>
  <c r="Q1467" i="1" s="1"/>
  <c r="AC1467" i="1" s="1"/>
  <c r="P1468" i="1"/>
  <c r="Q1468" i="1" s="1"/>
  <c r="AC1468" i="1" s="1"/>
  <c r="P1469" i="1"/>
  <c r="P1470" i="1"/>
  <c r="Q1470" i="1" s="1"/>
  <c r="AC1470" i="1" s="1"/>
  <c r="AG1470" i="1" s="1" a="1"/>
  <c r="AG1470" i="1" s="1"/>
  <c r="P1471" i="1"/>
  <c r="P1472" i="1"/>
  <c r="Q1472" i="1" s="1"/>
  <c r="AC1472" i="1" s="1"/>
  <c r="P1473" i="1"/>
  <c r="Q1473" i="1" s="1"/>
  <c r="AC1473" i="1" s="1"/>
  <c r="AG1473" i="1" s="1" a="1"/>
  <c r="AG1473" i="1" s="1"/>
  <c r="P1474" i="1"/>
  <c r="P1475" i="1"/>
  <c r="Q1475" i="1" s="1"/>
  <c r="AC1475" i="1" s="1"/>
  <c r="P1476" i="1"/>
  <c r="Q1476" i="1" s="1"/>
  <c r="AC1476" i="1" s="1"/>
  <c r="P1477" i="1"/>
  <c r="P1478" i="1"/>
  <c r="Q1478" i="1" s="1"/>
  <c r="AC1478" i="1" s="1"/>
  <c r="AG1478" i="1" s="1" a="1"/>
  <c r="AG1478" i="1" s="1"/>
  <c r="P1479" i="1"/>
  <c r="Q1479" i="1" s="1"/>
  <c r="AC1479" i="1" s="1"/>
  <c r="P1480" i="1"/>
  <c r="Q1480" i="1" s="1"/>
  <c r="AC1480" i="1" s="1"/>
  <c r="P1481" i="1"/>
  <c r="P1482" i="1"/>
  <c r="P1483" i="1"/>
  <c r="Q1483" i="1" s="1"/>
  <c r="AC1483" i="1" s="1"/>
  <c r="P1484" i="1"/>
  <c r="Q1484" i="1" s="1"/>
  <c r="AC1484" i="1" s="1"/>
  <c r="P1485" i="1"/>
  <c r="Q1485" i="1" s="1"/>
  <c r="AC1485" i="1" s="1"/>
  <c r="P1486" i="1"/>
  <c r="Q1486" i="1" s="1"/>
  <c r="AC1486" i="1" s="1"/>
  <c r="AG1486" i="1" s="1" a="1"/>
  <c r="AG1486" i="1" s="1"/>
  <c r="P1487" i="1"/>
  <c r="P1488" i="1"/>
  <c r="Q1488" i="1" s="1"/>
  <c r="AC1488" i="1" s="1"/>
  <c r="P1489" i="1"/>
  <c r="P1490" i="1"/>
  <c r="P1491" i="1"/>
  <c r="Q1491" i="1" s="1"/>
  <c r="AC1491" i="1" s="1"/>
  <c r="P1492" i="1"/>
  <c r="Q1492" i="1" s="1"/>
  <c r="AC1492" i="1" s="1"/>
  <c r="P1493" i="1"/>
  <c r="Q1493" i="1" s="1"/>
  <c r="AC1493" i="1" s="1"/>
  <c r="P1494" i="1"/>
  <c r="Q1494" i="1" s="1"/>
  <c r="AC1494" i="1" s="1"/>
  <c r="AG1494" i="1" s="1" a="1"/>
  <c r="AG1494" i="1" s="1"/>
  <c r="P1495" i="1"/>
  <c r="Q1495" i="1" s="1"/>
  <c r="AC1495" i="1" s="1"/>
  <c r="P1496" i="1"/>
  <c r="Q1496" i="1" s="1"/>
  <c r="AC1496" i="1" s="1"/>
  <c r="P1497" i="1"/>
  <c r="Q1497" i="1" s="1"/>
  <c r="AC1497" i="1" s="1"/>
  <c r="AG1497" i="1" s="1" a="1"/>
  <c r="AG1497" i="1" s="1"/>
  <c r="P1498" i="1"/>
  <c r="Q1498" i="1" s="1"/>
  <c r="AC1498" i="1" s="1"/>
  <c r="P1499" i="1"/>
  <c r="Q1499" i="1" s="1"/>
  <c r="AC1499" i="1" s="1"/>
  <c r="P1500" i="1"/>
  <c r="Q1500" i="1" s="1"/>
  <c r="AC1500" i="1" s="1"/>
  <c r="P1501" i="1"/>
  <c r="Q1501" i="1" s="1"/>
  <c r="AC1501" i="1" s="1"/>
  <c r="P1502" i="1"/>
  <c r="Q1502" i="1" s="1"/>
  <c r="AC1502" i="1" s="1"/>
  <c r="AG1502" i="1" s="1" a="1"/>
  <c r="AG1502" i="1" s="1"/>
  <c r="P1503" i="1"/>
  <c r="P1504" i="1"/>
  <c r="Q1504" i="1" s="1"/>
  <c r="AC1504" i="1" s="1"/>
  <c r="P1505" i="1"/>
  <c r="P1506" i="1"/>
  <c r="P1507" i="1"/>
  <c r="Q1507" i="1" s="1"/>
  <c r="AC1507" i="1" s="1"/>
  <c r="P1508" i="1"/>
  <c r="Q1508" i="1" s="1"/>
  <c r="AC1508" i="1" s="1"/>
  <c r="P1509" i="1"/>
  <c r="Q1509" i="1" s="1"/>
  <c r="AC1509" i="1" s="1"/>
  <c r="P1510" i="1"/>
  <c r="Q1510" i="1" s="1"/>
  <c r="AC1510" i="1" s="1"/>
  <c r="AG1510" i="1" s="1" a="1"/>
  <c r="AG1510" i="1" s="1"/>
  <c r="P1511" i="1"/>
  <c r="Q1511" i="1" s="1"/>
  <c r="AC1511" i="1" s="1"/>
  <c r="P1512" i="1"/>
  <c r="Q1512" i="1" s="1"/>
  <c r="AC1512" i="1" s="1"/>
  <c r="P1513" i="1"/>
  <c r="Q1513" i="1" s="1"/>
  <c r="AC1513" i="1" s="1"/>
  <c r="AG1513" i="1" s="1" a="1"/>
  <c r="AG1513" i="1" s="1"/>
  <c r="P1514" i="1"/>
  <c r="P1515" i="1"/>
  <c r="Q1515" i="1" s="1"/>
  <c r="AC1515" i="1" s="1"/>
  <c r="P1516" i="1"/>
  <c r="Q1516" i="1" s="1"/>
  <c r="AC1516" i="1" s="1"/>
  <c r="P1517" i="1"/>
  <c r="Q1517" i="1" s="1"/>
  <c r="AC1517" i="1" s="1"/>
  <c r="P1518" i="1"/>
  <c r="Q1518" i="1" s="1"/>
  <c r="AC1518" i="1" s="1"/>
  <c r="AG1518" i="1" s="1" a="1"/>
  <c r="AG1518" i="1" s="1"/>
  <c r="P1519" i="1"/>
  <c r="Q1519" i="1" s="1"/>
  <c r="AC1519" i="1" s="1"/>
  <c r="P1520" i="1"/>
  <c r="Q1520" i="1" s="1"/>
  <c r="AC1520" i="1" s="1"/>
  <c r="P1521" i="1"/>
  <c r="P1522" i="1"/>
  <c r="Q1522" i="1" s="1"/>
  <c r="AC1522" i="1" s="1"/>
  <c r="P1523" i="1"/>
  <c r="Q1523" i="1" s="1"/>
  <c r="AC1523" i="1" s="1"/>
  <c r="P1524" i="1"/>
  <c r="Q1524" i="1" s="1"/>
  <c r="AC1524" i="1" s="1"/>
  <c r="P1525" i="1"/>
  <c r="P1526" i="1"/>
  <c r="Q1526" i="1" s="1"/>
  <c r="AC1526" i="1" s="1"/>
  <c r="AG1526" i="1" s="1" a="1"/>
  <c r="AG1526" i="1" s="1"/>
  <c r="P1527" i="1"/>
  <c r="P1528" i="1"/>
  <c r="Q1528" i="1" s="1"/>
  <c r="AC1528" i="1" s="1"/>
  <c r="P1529" i="1"/>
  <c r="Q1529" i="1" s="1"/>
  <c r="AC1529" i="1" s="1"/>
  <c r="AG1529" i="1" s="1" a="1"/>
  <c r="AG1529" i="1" s="1"/>
  <c r="P1530" i="1"/>
  <c r="Q1530" i="1" s="1"/>
  <c r="AC1530" i="1" s="1"/>
  <c r="P1531" i="1"/>
  <c r="Q1531" i="1" s="1"/>
  <c r="AC1531" i="1" s="1"/>
  <c r="P1532" i="1"/>
  <c r="Q1532" i="1" s="1"/>
  <c r="AC1532" i="1" s="1"/>
  <c r="P1533" i="1"/>
  <c r="P1534" i="1"/>
  <c r="Q1534" i="1" s="1"/>
  <c r="AC1534" i="1" s="1"/>
  <c r="AG1534" i="1" s="1" a="1"/>
  <c r="AG1534" i="1" s="1"/>
  <c r="P1535" i="1"/>
  <c r="Q1535" i="1" s="1"/>
  <c r="AC1535" i="1" s="1"/>
  <c r="P1536" i="1"/>
  <c r="Q1536" i="1" s="1"/>
  <c r="AC1536" i="1" s="1"/>
  <c r="P1537" i="1"/>
  <c r="P1538" i="1"/>
  <c r="Q1538" i="1" s="1"/>
  <c r="AC1538" i="1" s="1"/>
  <c r="P1539" i="1"/>
  <c r="Q1539" i="1" s="1"/>
  <c r="AC1539" i="1" s="1"/>
  <c r="P1540" i="1"/>
  <c r="Q1540" i="1" s="1"/>
  <c r="AC1540" i="1" s="1"/>
  <c r="P1541" i="1"/>
  <c r="Q1541" i="1" s="1"/>
  <c r="AC1541" i="1" s="1"/>
  <c r="P1542" i="1"/>
  <c r="Q1542" i="1" s="1"/>
  <c r="AC1542" i="1" s="1"/>
  <c r="AG1542" i="1" s="1" a="1"/>
  <c r="AG1542" i="1" s="1"/>
  <c r="P1543" i="1"/>
  <c r="P1544" i="1"/>
  <c r="Q1544" i="1" s="1"/>
  <c r="AC1544" i="1" s="1"/>
  <c r="P1545" i="1"/>
  <c r="P1546" i="1"/>
  <c r="Q1546" i="1" s="1"/>
  <c r="AC1546" i="1" s="1"/>
  <c r="P1547" i="1"/>
  <c r="Q1547" i="1" s="1"/>
  <c r="AC1547" i="1" s="1"/>
  <c r="P1548" i="1"/>
  <c r="Q1548" i="1" s="1"/>
  <c r="AC1548" i="1" s="1"/>
  <c r="P1549" i="1"/>
  <c r="P1550" i="1"/>
  <c r="Q1550" i="1" s="1"/>
  <c r="AC1550" i="1" s="1"/>
  <c r="AG1550" i="1" s="1" a="1"/>
  <c r="AG1550" i="1" s="1"/>
  <c r="P1551" i="1"/>
  <c r="P1552" i="1"/>
  <c r="Q1552" i="1" s="1"/>
  <c r="AC1552" i="1" s="1"/>
  <c r="P1553" i="1"/>
  <c r="Q1553" i="1" s="1"/>
  <c r="AC1553" i="1" s="1"/>
  <c r="AG1553" i="1" s="1" a="1"/>
  <c r="AG1553" i="1" s="1"/>
  <c r="P1554" i="1"/>
  <c r="Q1554" i="1" s="1"/>
  <c r="AC1554" i="1" s="1"/>
  <c r="P1555" i="1"/>
  <c r="Q1555" i="1" s="1"/>
  <c r="AC1555" i="1" s="1"/>
  <c r="P1556" i="1"/>
  <c r="Q1556" i="1" s="1"/>
  <c r="AC1556" i="1" s="1"/>
  <c r="P1557" i="1"/>
  <c r="P1558" i="1"/>
  <c r="Q1558" i="1" s="1"/>
  <c r="AC1558" i="1" s="1"/>
  <c r="AG1558" i="1" s="1" a="1"/>
  <c r="AG1558" i="1" s="1"/>
  <c r="P1559" i="1"/>
  <c r="P1560" i="1"/>
  <c r="Q1560" i="1" s="1"/>
  <c r="AC1560" i="1" s="1"/>
  <c r="P1561" i="1"/>
  <c r="Q1561" i="1" s="1"/>
  <c r="AC1561" i="1" s="1"/>
  <c r="AG1561" i="1" s="1" a="1"/>
  <c r="AG1561" i="1" s="1"/>
  <c r="P1562" i="1"/>
  <c r="Q1562" i="1" s="1"/>
  <c r="AC1562" i="1" s="1"/>
  <c r="P1563" i="1"/>
  <c r="Q1563" i="1" s="1"/>
  <c r="AC1563" i="1" s="1"/>
  <c r="P1564" i="1"/>
  <c r="Q1564" i="1" s="1"/>
  <c r="AC1564" i="1" s="1"/>
  <c r="P1565" i="1"/>
  <c r="P1566" i="1"/>
  <c r="Q1566" i="1" s="1"/>
  <c r="AC1566" i="1" s="1"/>
  <c r="AG1566" i="1" s="1" a="1"/>
  <c r="AG1566" i="1" s="1"/>
  <c r="P1567" i="1"/>
  <c r="Q1567" i="1" s="1"/>
  <c r="AC1567" i="1" s="1"/>
  <c r="P1568" i="1"/>
  <c r="Q1568" i="1" s="1"/>
  <c r="AC1568" i="1" s="1"/>
  <c r="P1569" i="1"/>
  <c r="Q1569" i="1" s="1"/>
  <c r="AC1569" i="1" s="1"/>
  <c r="AG1569" i="1" s="1" a="1"/>
  <c r="AG1569" i="1" s="1"/>
  <c r="P1570" i="1"/>
  <c r="Q1570" i="1" s="1"/>
  <c r="AC1570" i="1" s="1"/>
  <c r="P1571" i="1"/>
  <c r="Q1571" i="1" s="1"/>
  <c r="AC1571" i="1" s="1"/>
  <c r="P1572" i="1"/>
  <c r="Q1572" i="1" s="1"/>
  <c r="AC1572" i="1" s="1"/>
  <c r="P1573" i="1"/>
  <c r="Q1573" i="1" s="1"/>
  <c r="AC1573" i="1" s="1"/>
  <c r="P1574" i="1"/>
  <c r="Q1574" i="1" s="1"/>
  <c r="AC1574" i="1" s="1"/>
  <c r="AG1574" i="1" s="1" a="1"/>
  <c r="AG1574" i="1" s="1"/>
  <c r="P1575" i="1"/>
  <c r="P1576" i="1"/>
  <c r="Q1576" i="1" s="1"/>
  <c r="AC1576" i="1" s="1"/>
  <c r="P1577" i="1"/>
  <c r="P1578" i="1"/>
  <c r="Q1578" i="1" s="1"/>
  <c r="AC1578" i="1" s="1"/>
  <c r="P1579" i="1"/>
  <c r="Q1579" i="1" s="1"/>
  <c r="AC1579" i="1" s="1"/>
  <c r="P1580" i="1"/>
  <c r="Q1580" i="1" s="1"/>
  <c r="AC1580" i="1" s="1"/>
  <c r="P1581" i="1"/>
  <c r="P1582" i="1"/>
  <c r="Q1582" i="1" s="1"/>
  <c r="AC1582" i="1" s="1"/>
  <c r="AG1582" i="1" s="1" a="1"/>
  <c r="AG1582" i="1" s="1"/>
  <c r="P1583" i="1"/>
  <c r="P1584" i="1"/>
  <c r="Q1584" i="1" s="1"/>
  <c r="AC1584" i="1" s="1"/>
  <c r="P1585" i="1"/>
  <c r="Q1585" i="1" s="1"/>
  <c r="AC1585" i="1" s="1"/>
  <c r="AG1585" i="1" s="1" a="1"/>
  <c r="AG1585" i="1" s="1"/>
  <c r="P1586" i="1"/>
  <c r="Q1586" i="1" s="1"/>
  <c r="AC1586" i="1" s="1"/>
  <c r="P1587" i="1"/>
  <c r="Q1587" i="1" s="1"/>
  <c r="AC1587" i="1" s="1"/>
  <c r="P1588" i="1"/>
  <c r="Q1588" i="1" s="1"/>
  <c r="AC1588" i="1" s="1"/>
  <c r="P1589" i="1"/>
  <c r="Q1589" i="1" s="1"/>
  <c r="AC1589" i="1" s="1"/>
  <c r="P1590" i="1"/>
  <c r="Q1590" i="1" s="1"/>
  <c r="AC1590" i="1" s="1"/>
  <c r="AG1590" i="1" s="1" a="1"/>
  <c r="AG1590" i="1" s="1"/>
  <c r="P1591" i="1"/>
  <c r="Q1591" i="1" s="1"/>
  <c r="AC1591" i="1" s="1"/>
  <c r="P1592" i="1"/>
  <c r="Q1592" i="1" s="1"/>
  <c r="AC1592" i="1" s="1"/>
  <c r="P1593" i="1"/>
  <c r="S1593" i="1" s="1" a="1"/>
  <c r="S1593" i="1" s="1"/>
  <c r="P1594" i="1"/>
  <c r="Q1594" i="1" s="1"/>
  <c r="AC1594" i="1" s="1"/>
  <c r="P1595" i="1"/>
  <c r="Q1595" i="1" s="1"/>
  <c r="AC1595" i="1" s="1"/>
  <c r="P1596" i="1"/>
  <c r="Q1596" i="1" s="1"/>
  <c r="AC1596" i="1" s="1"/>
  <c r="P1597" i="1"/>
  <c r="Q1597" i="1" s="1"/>
  <c r="AC1597" i="1" s="1"/>
  <c r="P1598" i="1"/>
  <c r="Q1598" i="1" s="1"/>
  <c r="AC1598" i="1" s="1"/>
  <c r="AG1598" i="1" s="1" a="1"/>
  <c r="AG1598" i="1" s="1"/>
  <c r="P1599" i="1"/>
  <c r="Q1599" i="1" s="1"/>
  <c r="AC1599" i="1" s="1"/>
  <c r="P1600" i="1"/>
  <c r="Q1600" i="1" s="1"/>
  <c r="AC1600" i="1" s="1"/>
  <c r="P1601" i="1"/>
  <c r="P1602" i="1"/>
  <c r="Q1602" i="1" s="1"/>
  <c r="AC1602" i="1" s="1"/>
  <c r="P1603" i="1"/>
  <c r="Q1603" i="1" s="1"/>
  <c r="AC1603" i="1" s="1"/>
  <c r="P1604" i="1"/>
  <c r="Q1604" i="1" s="1"/>
  <c r="AC1604" i="1" s="1"/>
  <c r="P1605" i="1"/>
  <c r="P1606" i="1"/>
  <c r="Q1606" i="1" s="1"/>
  <c r="AC1606" i="1" s="1"/>
  <c r="AG1606" i="1" s="1" a="1"/>
  <c r="AG1606" i="1" s="1"/>
  <c r="P1607" i="1"/>
  <c r="Q1607" i="1" s="1"/>
  <c r="AC1607" i="1" s="1"/>
  <c r="P1608" i="1"/>
  <c r="Q1608" i="1" s="1"/>
  <c r="AC1608" i="1" s="1"/>
  <c r="P1609" i="1"/>
  <c r="Q1609" i="1" s="1"/>
  <c r="AC1609" i="1" s="1"/>
  <c r="AG1609" i="1" s="1" a="1"/>
  <c r="AG1609" i="1" s="1"/>
  <c r="P1610" i="1"/>
  <c r="Q1610" i="1" s="1"/>
  <c r="AC1610" i="1" s="1"/>
  <c r="P1611" i="1"/>
  <c r="Q1611" i="1" s="1"/>
  <c r="AC1611" i="1" s="1"/>
  <c r="P1612" i="1"/>
  <c r="Q1612" i="1" s="1"/>
  <c r="AC1612" i="1" s="1"/>
  <c r="P1613" i="1"/>
  <c r="Q1613" i="1" s="1"/>
  <c r="AC1613" i="1" s="1"/>
  <c r="P1614" i="1"/>
  <c r="Q1614" i="1" s="1"/>
  <c r="AC1614" i="1" s="1"/>
  <c r="AG1614" i="1" s="1" a="1"/>
  <c r="AG1614" i="1" s="1"/>
  <c r="P1615" i="1"/>
  <c r="P1616" i="1"/>
  <c r="Q1616" i="1" s="1"/>
  <c r="AC1616" i="1" s="1"/>
  <c r="P1617" i="1"/>
  <c r="Q1617" i="1" s="1"/>
  <c r="AC1617" i="1" s="1"/>
  <c r="AG1617" i="1" s="1" a="1"/>
  <c r="AG1617" i="1" s="1"/>
  <c r="P1618" i="1"/>
  <c r="Q1618" i="1" s="1"/>
  <c r="AC1618" i="1" s="1"/>
  <c r="P1619" i="1"/>
  <c r="Q1619" i="1" s="1"/>
  <c r="AC1619" i="1" s="1"/>
  <c r="P1620" i="1"/>
  <c r="Q1620" i="1" s="1"/>
  <c r="AC1620" i="1" s="1"/>
  <c r="P1621" i="1"/>
  <c r="P1622" i="1"/>
  <c r="Q1622" i="1" s="1"/>
  <c r="AC1622" i="1" s="1"/>
  <c r="AG1622" i="1" s="1" a="1"/>
  <c r="AG1622" i="1" s="1"/>
  <c r="P1623" i="1"/>
  <c r="Q1623" i="1" s="1"/>
  <c r="AC1623" i="1" s="1"/>
  <c r="P1624" i="1"/>
  <c r="Q1624" i="1" s="1"/>
  <c r="AC1624" i="1" s="1"/>
  <c r="P1625" i="1"/>
  <c r="S1625" i="1" s="1" a="1"/>
  <c r="S1625" i="1" s="1"/>
  <c r="P1626" i="1"/>
  <c r="Q1626" i="1" s="1"/>
  <c r="AC1626" i="1" s="1"/>
  <c r="P1627" i="1"/>
  <c r="Q1627" i="1" s="1"/>
  <c r="AC1627" i="1" s="1"/>
  <c r="P1628" i="1"/>
  <c r="Q1628" i="1" s="1"/>
  <c r="AC1628" i="1" s="1"/>
  <c r="P1629" i="1"/>
  <c r="Q1629" i="1" s="1"/>
  <c r="AC1629" i="1" s="1"/>
  <c r="P1630" i="1"/>
  <c r="Q1630" i="1" s="1"/>
  <c r="AC1630" i="1" s="1"/>
  <c r="AG1630" i="1" s="1" a="1"/>
  <c r="AG1630" i="1" s="1"/>
  <c r="P1631" i="1"/>
  <c r="P1632" i="1"/>
  <c r="Q1632" i="1" s="1"/>
  <c r="AC1632" i="1" s="1"/>
  <c r="P1633" i="1"/>
  <c r="P1634" i="1"/>
  <c r="Q1634" i="1" s="1"/>
  <c r="AC1634" i="1" s="1"/>
  <c r="P1635" i="1"/>
  <c r="Q1635" i="1" s="1"/>
  <c r="AC1635" i="1" s="1"/>
  <c r="P1636" i="1"/>
  <c r="Q1636" i="1" s="1"/>
  <c r="AC1636" i="1" s="1"/>
  <c r="P1637" i="1"/>
  <c r="P1638" i="1"/>
  <c r="Q1638" i="1" s="1"/>
  <c r="AC1638" i="1" s="1"/>
  <c r="AG1638" i="1" s="1" a="1"/>
  <c r="AG1638" i="1" s="1"/>
  <c r="P1639" i="1"/>
  <c r="P1640" i="1"/>
  <c r="Q1640" i="1" s="1"/>
  <c r="AC1640" i="1" s="1"/>
  <c r="P1641" i="1"/>
  <c r="P1642" i="1"/>
  <c r="Q1642" i="1" s="1"/>
  <c r="AC1642" i="1" s="1"/>
  <c r="P1643" i="1"/>
  <c r="Q1643" i="1" s="1"/>
  <c r="AC1643" i="1" s="1"/>
  <c r="P1644" i="1"/>
  <c r="Q1644" i="1" s="1"/>
  <c r="AC1644" i="1" s="1"/>
  <c r="P1645" i="1"/>
  <c r="Q1645" i="1" s="1"/>
  <c r="AC1645" i="1" s="1"/>
  <c r="P1646" i="1"/>
  <c r="Q1646" i="1" s="1"/>
  <c r="AC1646" i="1" s="1"/>
  <c r="AG1646" i="1" s="1" a="1"/>
  <c r="AG1646" i="1" s="1"/>
  <c r="P1647" i="1"/>
  <c r="P1648" i="1"/>
  <c r="Q1648" i="1" s="1"/>
  <c r="AC1648" i="1" s="1"/>
  <c r="P1649" i="1"/>
  <c r="Q1649" i="1" s="1"/>
  <c r="AC1649" i="1" s="1"/>
  <c r="AG1649" i="1" s="1" a="1"/>
  <c r="AG1649" i="1" s="1"/>
  <c r="P1650" i="1"/>
  <c r="Q1650" i="1" s="1"/>
  <c r="AC1650" i="1" s="1"/>
  <c r="P1651" i="1"/>
  <c r="Q1651" i="1" s="1"/>
  <c r="AC1651" i="1" s="1"/>
  <c r="P1652" i="1"/>
  <c r="Q1652" i="1" s="1"/>
  <c r="AC1652" i="1" s="1"/>
  <c r="P1653" i="1"/>
  <c r="Q1653" i="1" s="1"/>
  <c r="AC1653" i="1" s="1"/>
  <c r="P1654" i="1"/>
  <c r="Q1654" i="1" s="1"/>
  <c r="AC1654" i="1" s="1"/>
  <c r="AG1654" i="1" s="1" a="1"/>
  <c r="AG1654" i="1" s="1"/>
  <c r="P1655" i="1"/>
  <c r="Q1655" i="1" s="1"/>
  <c r="AC1655" i="1" s="1"/>
  <c r="P1656" i="1"/>
  <c r="Q1656" i="1" s="1"/>
  <c r="AC1656" i="1" s="1"/>
  <c r="P1657" i="1"/>
  <c r="P1658" i="1"/>
  <c r="Q1658" i="1" s="1"/>
  <c r="AC1658" i="1" s="1"/>
  <c r="P1659" i="1"/>
  <c r="Q1659" i="1" s="1"/>
  <c r="AC1659" i="1" s="1"/>
  <c r="P1660" i="1"/>
  <c r="Q1660" i="1" s="1"/>
  <c r="AC1660" i="1" s="1"/>
  <c r="P1661" i="1"/>
  <c r="Q1661" i="1" s="1"/>
  <c r="AC1661" i="1" s="1"/>
  <c r="P1662" i="1"/>
  <c r="Q1662" i="1" s="1"/>
  <c r="AC1662" i="1" s="1"/>
  <c r="P1663" i="1"/>
  <c r="P1664" i="1"/>
  <c r="Q1664" i="1" s="1"/>
  <c r="AC1664" i="1" s="1"/>
  <c r="P1665" i="1"/>
  <c r="P1666" i="1"/>
  <c r="Q1666" i="1" s="1"/>
  <c r="AC1666" i="1" s="1"/>
  <c r="P1667" i="1"/>
  <c r="Q1667" i="1" s="1"/>
  <c r="AC1667" i="1" s="1"/>
  <c r="P1668" i="1"/>
  <c r="Q1668" i="1" s="1"/>
  <c r="AC1668" i="1" s="1"/>
  <c r="P1669" i="1"/>
  <c r="Q1669" i="1" s="1"/>
  <c r="AC1669" i="1" s="1"/>
  <c r="P1670" i="1"/>
  <c r="Q1670" i="1" s="1"/>
  <c r="AC1670" i="1" s="1"/>
  <c r="P1671" i="1"/>
  <c r="S1671" i="1" s="1" a="1"/>
  <c r="S1671" i="1" s="1"/>
  <c r="P1672" i="1"/>
  <c r="Q1672" i="1" s="1"/>
  <c r="AC1672" i="1" s="1"/>
  <c r="P1673" i="1"/>
  <c r="P1674" i="1"/>
  <c r="Q1674" i="1" s="1"/>
  <c r="AC1674" i="1" s="1"/>
  <c r="P1675" i="1"/>
  <c r="Q1675" i="1" s="1"/>
  <c r="AC1675" i="1" s="1"/>
  <c r="P1676" i="1"/>
  <c r="Q1676" i="1" s="1"/>
  <c r="AC1676" i="1" s="1"/>
  <c r="P1677" i="1"/>
  <c r="Q1677" i="1" s="1"/>
  <c r="AC1677" i="1" s="1"/>
  <c r="P1678" i="1"/>
  <c r="Q1678" i="1" s="1"/>
  <c r="AC1678" i="1" s="1"/>
  <c r="P1679" i="1"/>
  <c r="S1679" i="1" s="1" a="1"/>
  <c r="S1679" i="1" s="1"/>
  <c r="P1680" i="1"/>
  <c r="Q1680" i="1" s="1"/>
  <c r="AC1680" i="1" s="1"/>
  <c r="P1681" i="1"/>
  <c r="Q1681" i="1" s="1"/>
  <c r="AC1681" i="1" s="1"/>
  <c r="AG1681" i="1" s="1" a="1"/>
  <c r="AG1681" i="1" s="1"/>
  <c r="P1682" i="1"/>
  <c r="Q1682" i="1" s="1"/>
  <c r="AC1682" i="1" s="1"/>
  <c r="P1683" i="1"/>
  <c r="Q1683" i="1" s="1"/>
  <c r="AC1683" i="1" s="1"/>
  <c r="P2" i="1"/>
  <c r="Q2" i="1" s="1"/>
  <c r="AC2" i="1" s="1"/>
  <c r="AG1676" i="1" l="1" a="1"/>
  <c r="AG1676" i="1" s="1"/>
  <c r="AG1668" i="1" a="1"/>
  <c r="AG1668" i="1" s="1"/>
  <c r="AG1660" i="1" a="1"/>
  <c r="AG1660" i="1" s="1"/>
  <c r="AG1652" i="1" a="1"/>
  <c r="AG1652" i="1" s="1"/>
  <c r="AG1644" i="1" a="1"/>
  <c r="AG1644" i="1" s="1"/>
  <c r="AG1636" i="1" a="1"/>
  <c r="AG1636" i="1" s="1"/>
  <c r="AG1628" i="1" a="1"/>
  <c r="AG1628" i="1" s="1"/>
  <c r="AG1620" i="1" a="1"/>
  <c r="AG1620" i="1" s="1"/>
  <c r="AG1612" i="1" a="1"/>
  <c r="AG1612" i="1" s="1"/>
  <c r="AG1604" i="1" a="1"/>
  <c r="AG1604" i="1" s="1"/>
  <c r="AG1596" i="1" a="1"/>
  <c r="AG1596" i="1" s="1"/>
  <c r="AG1588" i="1" a="1"/>
  <c r="AG1588" i="1" s="1"/>
  <c r="AG1580" i="1" a="1"/>
  <c r="AG1580" i="1" s="1"/>
  <c r="AG1572" i="1" a="1"/>
  <c r="AG1572" i="1" s="1"/>
  <c r="AG1564" i="1" a="1"/>
  <c r="AG1564" i="1" s="1"/>
  <c r="AG1556" i="1" a="1"/>
  <c r="AG1556" i="1" s="1"/>
  <c r="AG1548" i="1" a="1"/>
  <c r="AG1548" i="1" s="1"/>
  <c r="AG1540" i="1" a="1"/>
  <c r="AG1540" i="1" s="1"/>
  <c r="AG1532" i="1" a="1"/>
  <c r="AG1532" i="1" s="1"/>
  <c r="AG1524" i="1" a="1"/>
  <c r="AG1524" i="1" s="1"/>
  <c r="AG1516" i="1" a="1"/>
  <c r="AG1516" i="1" s="1"/>
  <c r="AG1508" i="1" a="1"/>
  <c r="AG1508" i="1" s="1"/>
  <c r="AG1500" i="1" a="1"/>
  <c r="AG1500" i="1" s="1"/>
  <c r="AG1492" i="1" a="1"/>
  <c r="AG1492" i="1" s="1"/>
  <c r="AG1484" i="1" a="1"/>
  <c r="AG1484" i="1" s="1"/>
  <c r="AG1476" i="1" a="1"/>
  <c r="AG1476" i="1" s="1"/>
  <c r="AG1468" i="1" a="1"/>
  <c r="AG1468" i="1" s="1"/>
  <c r="AG1460" i="1" a="1"/>
  <c r="AG1460" i="1" s="1"/>
  <c r="AG1180" i="1" a="1"/>
  <c r="AG1180" i="1" s="1"/>
  <c r="AG2" i="1" a="1"/>
  <c r="AG2" i="1" s="1"/>
  <c r="AG1677" i="1" a="1"/>
  <c r="AG1677" i="1" s="1"/>
  <c r="AG1661" i="1" a="1"/>
  <c r="AG1661" i="1" s="1"/>
  <c r="AG1645" i="1" a="1"/>
  <c r="AG1645" i="1" s="1"/>
  <c r="AG1629" i="1" a="1"/>
  <c r="AG1629" i="1" s="1"/>
  <c r="AG1597" i="1" a="1"/>
  <c r="AG1597" i="1" s="1"/>
  <c r="AG1573" i="1" a="1"/>
  <c r="AG1573" i="1" s="1"/>
  <c r="AG1517" i="1" a="1"/>
  <c r="AG1517" i="1" s="1"/>
  <c r="AG1501" i="1" a="1"/>
  <c r="AG1501" i="1" s="1"/>
  <c r="AG1485" i="1" a="1"/>
  <c r="AG1485" i="1" s="1"/>
  <c r="AG1461" i="1" a="1"/>
  <c r="AG1461" i="1" s="1"/>
  <c r="AG1429" i="1" a="1"/>
  <c r="AG1429" i="1" s="1"/>
  <c r="AG1405" i="1" a="1"/>
  <c r="AG1405" i="1" s="1"/>
  <c r="AG1357" i="1" a="1"/>
  <c r="AG1357" i="1" s="1"/>
  <c r="AG1341" i="1" a="1"/>
  <c r="AG1341" i="1" s="1"/>
  <c r="AG1317" i="1" a="1"/>
  <c r="AG1317" i="1" s="1"/>
  <c r="AG1309" i="1" a="1"/>
  <c r="AG1309" i="1" s="1"/>
  <c r="AG1293" i="1" a="1"/>
  <c r="AG1293" i="1" s="1"/>
  <c r="AG1253" i="1" a="1"/>
  <c r="AG1253" i="1" s="1"/>
  <c r="AG1245" i="1" a="1"/>
  <c r="AG1245" i="1" s="1"/>
  <c r="AG1221" i="1" a="1"/>
  <c r="AG1221" i="1" s="1"/>
  <c r="AG826" i="1" a="1"/>
  <c r="AG826" i="1" s="1"/>
  <c r="AG1682" i="1" a="1"/>
  <c r="AG1682" i="1" s="1"/>
  <c r="AG1666" i="1" a="1"/>
  <c r="AG1666" i="1" s="1"/>
  <c r="AG1650" i="1" a="1"/>
  <c r="AG1650" i="1" s="1"/>
  <c r="AG1634" i="1" a="1"/>
  <c r="AG1634" i="1" s="1"/>
  <c r="AG1618" i="1" a="1"/>
  <c r="AG1618" i="1" s="1"/>
  <c r="AG1602" i="1" a="1"/>
  <c r="AG1602" i="1" s="1"/>
  <c r="AG1594" i="1" a="1"/>
  <c r="AG1594" i="1" s="1"/>
  <c r="AG1578" i="1" a="1"/>
  <c r="AG1578" i="1" s="1"/>
  <c r="AG1562" i="1" a="1"/>
  <c r="AG1562" i="1" s="1"/>
  <c r="AG1546" i="1" a="1"/>
  <c r="AG1546" i="1" s="1"/>
  <c r="AG1530" i="1" a="1"/>
  <c r="AG1530" i="1" s="1"/>
  <c r="AG1498" i="1" a="1"/>
  <c r="AG1498" i="1" s="1"/>
  <c r="AG1442" i="1" a="1"/>
  <c r="AG1442" i="1" s="1"/>
  <c r="AG1410" i="1" a="1"/>
  <c r="AG1410" i="1" s="1"/>
  <c r="AG1378" i="1" a="1"/>
  <c r="AG1378" i="1" s="1"/>
  <c r="AG1354" i="1" a="1"/>
  <c r="AG1354" i="1" s="1"/>
  <c r="AG1330" i="1" a="1"/>
  <c r="AG1330" i="1" s="1"/>
  <c r="AG1306" i="1" a="1"/>
  <c r="AG1306" i="1" s="1"/>
  <c r="AG1234" i="1" a="1"/>
  <c r="AG1234" i="1" s="1"/>
  <c r="AG1194" i="1" a="1"/>
  <c r="AG1194" i="1" s="1"/>
  <c r="AG1170" i="1" a="1"/>
  <c r="AG1170" i="1" s="1"/>
  <c r="AG1154" i="1" a="1"/>
  <c r="AG1154" i="1" s="1"/>
  <c r="AG1130" i="1" a="1"/>
  <c r="AG1130" i="1" s="1"/>
  <c r="AG1106" i="1" a="1"/>
  <c r="AG1106" i="1" s="1"/>
  <c r="AG1090" i="1" a="1"/>
  <c r="AG1090" i="1" s="1"/>
  <c r="AG1050" i="1" a="1"/>
  <c r="AG1050" i="1" s="1"/>
  <c r="AG1018" i="1" a="1"/>
  <c r="AG1018" i="1" s="1"/>
  <c r="AG994" i="1" a="1"/>
  <c r="AG994" i="1" s="1"/>
  <c r="AG970" i="1" a="1"/>
  <c r="AG970" i="1" s="1"/>
  <c r="AG938" i="1" a="1"/>
  <c r="AG938" i="1" s="1"/>
  <c r="AG914" i="1" a="1"/>
  <c r="AG914" i="1" s="1"/>
  <c r="AG906" i="1" a="1"/>
  <c r="AG906" i="1" s="1"/>
  <c r="AG882" i="1" a="1"/>
  <c r="AG882" i="1" s="1"/>
  <c r="AG866" i="1" a="1"/>
  <c r="AG866" i="1" s="1"/>
  <c r="AG850" i="1" a="1"/>
  <c r="AG850" i="1" s="1"/>
  <c r="AG1314" i="1" a="1"/>
  <c r="AG1314" i="1" s="1"/>
  <c r="AG1290" i="1" a="1"/>
  <c r="AG1290" i="1" s="1"/>
  <c r="AG1242" i="1" a="1"/>
  <c r="AG1242" i="1" s="1"/>
  <c r="AG1210" i="1" a="1"/>
  <c r="AG1210" i="1" s="1"/>
  <c r="AG1186" i="1" a="1"/>
  <c r="AG1186" i="1" s="1"/>
  <c r="AG1162" i="1" a="1"/>
  <c r="AG1162" i="1" s="1"/>
  <c r="AG1138" i="1" a="1"/>
  <c r="AG1138" i="1" s="1"/>
  <c r="AG1114" i="1" a="1"/>
  <c r="AG1114" i="1" s="1"/>
  <c r="AG1082" i="1" a="1"/>
  <c r="AG1082" i="1" s="1"/>
  <c r="AG1034" i="1" a="1"/>
  <c r="AG1034" i="1" s="1"/>
  <c r="AG1010" i="1" a="1"/>
  <c r="AG1010" i="1" s="1"/>
  <c r="AG986" i="1" a="1"/>
  <c r="AG986" i="1" s="1"/>
  <c r="AG954" i="1" a="1"/>
  <c r="AG954" i="1" s="1"/>
  <c r="AG922" i="1" a="1"/>
  <c r="AG922" i="1" s="1"/>
  <c r="AG890" i="1" a="1"/>
  <c r="AG890" i="1" s="1"/>
  <c r="AG842" i="1" a="1"/>
  <c r="AG842" i="1" s="1"/>
  <c r="AG1674" i="1" a="1"/>
  <c r="AG1674" i="1" s="1"/>
  <c r="AG1658" i="1" a="1"/>
  <c r="AG1658" i="1" s="1"/>
  <c r="AG1642" i="1" a="1"/>
  <c r="AG1642" i="1" s="1"/>
  <c r="AG1626" i="1" a="1"/>
  <c r="AG1626" i="1" s="1"/>
  <c r="AG1610" i="1" a="1"/>
  <c r="AG1610" i="1" s="1"/>
  <c r="AG1586" i="1" a="1"/>
  <c r="AG1586" i="1" s="1"/>
  <c r="AG1570" i="1" a="1"/>
  <c r="AG1570" i="1" s="1"/>
  <c r="AG1554" i="1" a="1"/>
  <c r="AG1554" i="1" s="1"/>
  <c r="AG1538" i="1" a="1"/>
  <c r="AG1538" i="1" s="1"/>
  <c r="AG1522" i="1" a="1"/>
  <c r="AG1522" i="1" s="1"/>
  <c r="AG1466" i="1" a="1"/>
  <c r="AG1466" i="1" s="1"/>
  <c r="AG1426" i="1" a="1"/>
  <c r="AG1426" i="1" s="1"/>
  <c r="AG1386" i="1" a="1"/>
  <c r="AG1386" i="1" s="1"/>
  <c r="AG1370" i="1" a="1"/>
  <c r="AG1370" i="1" s="1"/>
  <c r="AG1322" i="1" a="1"/>
  <c r="AG1322" i="1" s="1"/>
  <c r="AG1298" i="1" a="1"/>
  <c r="AG1298" i="1" s="1"/>
  <c r="AG1250" i="1" a="1"/>
  <c r="AG1250" i="1" s="1"/>
  <c r="AG1226" i="1" a="1"/>
  <c r="AG1226" i="1" s="1"/>
  <c r="AG1202" i="1" a="1"/>
  <c r="AG1202" i="1" s="1"/>
  <c r="AG1178" i="1" a="1"/>
  <c r="AG1178" i="1" s="1"/>
  <c r="AG1146" i="1" a="1"/>
  <c r="AG1146" i="1" s="1"/>
  <c r="AG1122" i="1" a="1"/>
  <c r="AG1122" i="1" s="1"/>
  <c r="AG1098" i="1" a="1"/>
  <c r="AG1098" i="1" s="1"/>
  <c r="AG1074" i="1" a="1"/>
  <c r="AG1074" i="1" s="1"/>
  <c r="AG1042" i="1" a="1"/>
  <c r="AG1042" i="1" s="1"/>
  <c r="AG1026" i="1" a="1"/>
  <c r="AG1026" i="1" s="1"/>
  <c r="AG1002" i="1" a="1"/>
  <c r="AG1002" i="1" s="1"/>
  <c r="AG978" i="1" a="1"/>
  <c r="AG978" i="1" s="1"/>
  <c r="AG946" i="1" a="1"/>
  <c r="AG946" i="1" s="1"/>
  <c r="AG930" i="1" a="1"/>
  <c r="AG930" i="1" s="1"/>
  <c r="AG898" i="1" a="1"/>
  <c r="AG898" i="1" s="1"/>
  <c r="AG874" i="1" a="1"/>
  <c r="AG874" i="1" s="1"/>
  <c r="AG858" i="1" a="1"/>
  <c r="AG858" i="1" s="1"/>
  <c r="AG834" i="1" a="1"/>
  <c r="AG834" i="1" s="1"/>
  <c r="AG1669" i="1" a="1"/>
  <c r="AG1669" i="1" s="1"/>
  <c r="AG1653" i="1" a="1"/>
  <c r="AG1653" i="1" s="1"/>
  <c r="AG1613" i="1" a="1"/>
  <c r="AG1613" i="1" s="1"/>
  <c r="AG1589" i="1" a="1"/>
  <c r="AG1589" i="1" s="1"/>
  <c r="AG1541" i="1" a="1"/>
  <c r="AG1541" i="1" s="1"/>
  <c r="AG1509" i="1" a="1"/>
  <c r="AG1509" i="1" s="1"/>
  <c r="AG1493" i="1" a="1"/>
  <c r="AG1493" i="1" s="1"/>
  <c r="AG1453" i="1" a="1"/>
  <c r="AG1453" i="1" s="1"/>
  <c r="AG1413" i="1" a="1"/>
  <c r="AG1413" i="1" s="1"/>
  <c r="AG1373" i="1" a="1"/>
  <c r="AG1373" i="1" s="1"/>
  <c r="AG1333" i="1" a="1"/>
  <c r="AG1333" i="1" s="1"/>
  <c r="AG1301" i="1" a="1"/>
  <c r="AG1301" i="1" s="1"/>
  <c r="AG1261" i="1" a="1"/>
  <c r="AG1261" i="1" s="1"/>
  <c r="AG1229" i="1" a="1"/>
  <c r="AG1229" i="1" s="1"/>
  <c r="AG818" i="1" a="1"/>
  <c r="AG818" i="1" s="1"/>
  <c r="AG810" i="1" a="1"/>
  <c r="AG810" i="1" s="1"/>
  <c r="AG802" i="1" a="1"/>
  <c r="AG802" i="1" s="1"/>
  <c r="AG794" i="1" a="1"/>
  <c r="AG794" i="1" s="1"/>
  <c r="AG786" i="1" a="1"/>
  <c r="AG786" i="1" s="1"/>
  <c r="AG778" i="1" a="1"/>
  <c r="AG778" i="1" s="1"/>
  <c r="AG770" i="1" a="1"/>
  <c r="AG770" i="1" s="1"/>
  <c r="AG762" i="1" a="1"/>
  <c r="AG762" i="1" s="1"/>
  <c r="AG754" i="1" a="1"/>
  <c r="AG754" i="1" s="1"/>
  <c r="AG746" i="1" a="1"/>
  <c r="AG746" i="1" s="1"/>
  <c r="AG738" i="1" a="1"/>
  <c r="AG738" i="1" s="1"/>
  <c r="AG730" i="1" a="1"/>
  <c r="AG730" i="1" s="1"/>
  <c r="AG722" i="1" a="1"/>
  <c r="AG722" i="1" s="1"/>
  <c r="AG714" i="1" a="1"/>
  <c r="AG714" i="1" s="1"/>
  <c r="AG706" i="1" a="1"/>
  <c r="AG706" i="1" s="1"/>
  <c r="AG698" i="1" a="1"/>
  <c r="AG698" i="1" s="1"/>
  <c r="AG690" i="1" a="1"/>
  <c r="AG690" i="1" s="1"/>
  <c r="AG682" i="1" a="1"/>
  <c r="AG682" i="1" s="1"/>
  <c r="AG674" i="1" a="1"/>
  <c r="AG674" i="1" s="1"/>
  <c r="AG666" i="1" a="1"/>
  <c r="AG666" i="1" s="1"/>
  <c r="AG658" i="1" a="1"/>
  <c r="AG658" i="1" s="1"/>
  <c r="AG650" i="1" a="1"/>
  <c r="AG650" i="1" s="1"/>
  <c r="AG642" i="1" a="1"/>
  <c r="AG642" i="1" s="1"/>
  <c r="AG634" i="1" a="1"/>
  <c r="AG634" i="1" s="1"/>
  <c r="AG626" i="1" a="1"/>
  <c r="AG626" i="1" s="1"/>
  <c r="AG618" i="1" a="1"/>
  <c r="AG618" i="1" s="1"/>
  <c r="AG610" i="1" a="1"/>
  <c r="AG610" i="1" s="1"/>
  <c r="AG602" i="1" a="1"/>
  <c r="AG602" i="1" s="1"/>
  <c r="AG594" i="1" a="1"/>
  <c r="AG594" i="1" s="1"/>
  <c r="AG586" i="1" a="1"/>
  <c r="AG586" i="1" s="1"/>
  <c r="AG578" i="1" a="1"/>
  <c r="AG578" i="1" s="1"/>
  <c r="AG570" i="1" a="1"/>
  <c r="AG570" i="1" s="1"/>
  <c r="AG562" i="1" a="1"/>
  <c r="AG562" i="1" s="1"/>
  <c r="AG554" i="1" a="1"/>
  <c r="AG554" i="1" s="1"/>
  <c r="AG546" i="1" a="1"/>
  <c r="AG546" i="1" s="1"/>
  <c r="AG538" i="1" a="1"/>
  <c r="AG538" i="1" s="1"/>
  <c r="AG530" i="1" a="1"/>
  <c r="AG530" i="1" s="1"/>
  <c r="AG522" i="1" a="1"/>
  <c r="AG522" i="1" s="1"/>
  <c r="AG514" i="1" a="1"/>
  <c r="AG514" i="1" s="1"/>
  <c r="AG506" i="1" a="1"/>
  <c r="AG506" i="1" s="1"/>
  <c r="AG498" i="1" a="1"/>
  <c r="AG498" i="1" s="1"/>
  <c r="AG490" i="1" a="1"/>
  <c r="AG490" i="1" s="1"/>
  <c r="AG482" i="1" a="1"/>
  <c r="AG482" i="1" s="1"/>
  <c r="AG474" i="1" a="1"/>
  <c r="AG474" i="1" s="1"/>
  <c r="AG466" i="1" a="1"/>
  <c r="AG466" i="1" s="1"/>
  <c r="AG450" i="1" a="1"/>
  <c r="AG450" i="1" s="1"/>
  <c r="AG442" i="1" a="1"/>
  <c r="AG442" i="1" s="1"/>
  <c r="AG434" i="1" a="1"/>
  <c r="AG434" i="1" s="1"/>
  <c r="AG426" i="1" a="1"/>
  <c r="AG426" i="1" s="1"/>
  <c r="AG418" i="1" a="1"/>
  <c r="AG418" i="1" s="1"/>
  <c r="AG410" i="1" a="1"/>
  <c r="AG410" i="1" s="1"/>
  <c r="AG394" i="1" a="1"/>
  <c r="AG394" i="1" s="1"/>
  <c r="AG386" i="1" a="1"/>
  <c r="AG386" i="1" s="1"/>
  <c r="AG378" i="1" a="1"/>
  <c r="AG378" i="1" s="1"/>
  <c r="AG370" i="1" a="1"/>
  <c r="AG370" i="1" s="1"/>
  <c r="AG362" i="1" a="1"/>
  <c r="AG362" i="1" s="1"/>
  <c r="AG354" i="1" a="1"/>
  <c r="AG354" i="1" s="1"/>
  <c r="AG346" i="1" a="1"/>
  <c r="AG346" i="1" s="1"/>
  <c r="AG338" i="1" a="1"/>
  <c r="AG338" i="1" s="1"/>
  <c r="AG330" i="1" a="1"/>
  <c r="AG330" i="1" s="1"/>
  <c r="AG322" i="1" a="1"/>
  <c r="AG322" i="1" s="1"/>
  <c r="AG314" i="1" a="1"/>
  <c r="AG314" i="1" s="1"/>
  <c r="AG306" i="1" a="1"/>
  <c r="AG306" i="1" s="1"/>
  <c r="AG298" i="1" a="1"/>
  <c r="AG298" i="1" s="1"/>
  <c r="AG290" i="1" a="1"/>
  <c r="AG290" i="1" s="1"/>
  <c r="AG282" i="1" a="1"/>
  <c r="AG282" i="1" s="1"/>
  <c r="AG274" i="1" a="1"/>
  <c r="AG274" i="1" s="1"/>
  <c r="AG266" i="1" a="1"/>
  <c r="AG266" i="1" s="1"/>
  <c r="AG258" i="1" a="1"/>
  <c r="AG258" i="1" s="1"/>
  <c r="AG250" i="1" a="1"/>
  <c r="AG250" i="1" s="1"/>
  <c r="AG242" i="1" a="1"/>
  <c r="AG242" i="1" s="1"/>
  <c r="AG234" i="1" a="1"/>
  <c r="AG234" i="1" s="1"/>
  <c r="AG226" i="1" a="1"/>
  <c r="AG226" i="1" s="1"/>
  <c r="AG218" i="1" a="1"/>
  <c r="AG218" i="1" s="1"/>
  <c r="AG210" i="1" a="1"/>
  <c r="AG210" i="1" s="1"/>
  <c r="AG202" i="1" a="1"/>
  <c r="AG202" i="1" s="1"/>
  <c r="AG194" i="1" a="1"/>
  <c r="AG194" i="1" s="1"/>
  <c r="AG186" i="1" a="1"/>
  <c r="AG186" i="1" s="1"/>
  <c r="AG178" i="1" a="1"/>
  <c r="AG178" i="1" s="1"/>
  <c r="AG170" i="1" a="1"/>
  <c r="AG170" i="1" s="1"/>
  <c r="AG162" i="1" a="1"/>
  <c r="AG162" i="1" s="1"/>
  <c r="AG154" i="1" a="1"/>
  <c r="AG154" i="1" s="1"/>
  <c r="AG146" i="1" a="1"/>
  <c r="AG146" i="1" s="1"/>
  <c r="AG138" i="1" a="1"/>
  <c r="AG138" i="1" s="1"/>
  <c r="AG130" i="1" a="1"/>
  <c r="AG130" i="1" s="1"/>
  <c r="AG1672" i="1" a="1"/>
  <c r="AG1672" i="1" s="1"/>
  <c r="AG1680" i="1" a="1"/>
  <c r="AG1680" i="1" s="1"/>
  <c r="AG1656" i="1" a="1"/>
  <c r="AG1656" i="1" s="1"/>
  <c r="AG1640" i="1" a="1"/>
  <c r="AG1640" i="1" s="1"/>
  <c r="AG1624" i="1" a="1"/>
  <c r="AG1624" i="1" s="1"/>
  <c r="AG1608" i="1" a="1"/>
  <c r="AG1608" i="1" s="1"/>
  <c r="AG1592" i="1" a="1"/>
  <c r="AG1592" i="1" s="1"/>
  <c r="AG1576" i="1" a="1"/>
  <c r="AG1576" i="1" s="1"/>
  <c r="AG1560" i="1" a="1"/>
  <c r="AG1560" i="1" s="1"/>
  <c r="AG1544" i="1" a="1"/>
  <c r="AG1544" i="1" s="1"/>
  <c r="AG1528" i="1" a="1"/>
  <c r="AG1528" i="1" s="1"/>
  <c r="AG1512" i="1" a="1"/>
  <c r="AG1512" i="1" s="1"/>
  <c r="AG1496" i="1" a="1"/>
  <c r="AG1496" i="1" s="1"/>
  <c r="AG1472" i="1" a="1"/>
  <c r="AG1472" i="1" s="1"/>
  <c r="AG1456" i="1" a="1"/>
  <c r="AG1456" i="1" s="1"/>
  <c r="AG1440" i="1" a="1"/>
  <c r="AG1440" i="1" s="1"/>
  <c r="AG1424" i="1" a="1"/>
  <c r="AG1424" i="1" s="1"/>
  <c r="AG1408" i="1" a="1"/>
  <c r="AG1408" i="1" s="1"/>
  <c r="AG1392" i="1" a="1"/>
  <c r="AG1392" i="1" s="1"/>
  <c r="AG1376" i="1" a="1"/>
  <c r="AG1376" i="1" s="1"/>
  <c r="AG1360" i="1" a="1"/>
  <c r="AG1360" i="1" s="1"/>
  <c r="AG1344" i="1" a="1"/>
  <c r="AG1344" i="1" s="1"/>
  <c r="AG1328" i="1" a="1"/>
  <c r="AG1328" i="1" s="1"/>
  <c r="AG1320" i="1" a="1"/>
  <c r="AG1320" i="1" s="1"/>
  <c r="AG1304" i="1" a="1"/>
  <c r="AG1304" i="1" s="1"/>
  <c r="AG1288" i="1" a="1"/>
  <c r="AG1288" i="1" s="1"/>
  <c r="AG1272" i="1" a="1"/>
  <c r="AG1272" i="1" s="1"/>
  <c r="AG1256" i="1" a="1"/>
  <c r="AG1256" i="1" s="1"/>
  <c r="AG1232" i="1" a="1"/>
  <c r="AG1232" i="1" s="1"/>
  <c r="AG1216" i="1" a="1"/>
  <c r="AG1216" i="1" s="1"/>
  <c r="AG1200" i="1" a="1"/>
  <c r="AG1200" i="1" s="1"/>
  <c r="AG1184" i="1" a="1"/>
  <c r="AG1184" i="1" s="1"/>
  <c r="AG1176" i="1" a="1"/>
  <c r="AG1176" i="1" s="1"/>
  <c r="AG1160" i="1" a="1"/>
  <c r="AG1160" i="1" s="1"/>
  <c r="AG1144" i="1" a="1"/>
  <c r="AG1144" i="1" s="1"/>
  <c r="AG1128" i="1" a="1"/>
  <c r="AG1128" i="1" s="1"/>
  <c r="AG1112" i="1" a="1"/>
  <c r="AG1112" i="1" s="1"/>
  <c r="AG1096" i="1" a="1"/>
  <c r="AG1096" i="1" s="1"/>
  <c r="AG1080" i="1" a="1"/>
  <c r="AG1080" i="1" s="1"/>
  <c r="AG1064" i="1" a="1"/>
  <c r="AG1064" i="1" s="1"/>
  <c r="AG1048" i="1" a="1"/>
  <c r="AG1048" i="1" s="1"/>
  <c r="AG1032" i="1" a="1"/>
  <c r="AG1032" i="1" s="1"/>
  <c r="AG1016" i="1" a="1"/>
  <c r="AG1016" i="1" s="1"/>
  <c r="AG1000" i="1" a="1"/>
  <c r="AG1000" i="1" s="1"/>
  <c r="AG984" i="1" a="1"/>
  <c r="AG984" i="1" s="1"/>
  <c r="AG968" i="1" a="1"/>
  <c r="AG968" i="1" s="1"/>
  <c r="AG952" i="1" a="1"/>
  <c r="AG952" i="1" s="1"/>
  <c r="AG936" i="1" a="1"/>
  <c r="AG936" i="1" s="1"/>
  <c r="AG920" i="1" a="1"/>
  <c r="AG920" i="1" s="1"/>
  <c r="AG904" i="1" a="1"/>
  <c r="AG904" i="1" s="1"/>
  <c r="AG888" i="1" a="1"/>
  <c r="AG888" i="1" s="1"/>
  <c r="AG872" i="1" a="1"/>
  <c r="AG872" i="1" s="1"/>
  <c r="AG856" i="1" a="1"/>
  <c r="AG856" i="1" s="1"/>
  <c r="AG840" i="1" a="1"/>
  <c r="AG840" i="1" s="1"/>
  <c r="AG824" i="1" a="1"/>
  <c r="AG824" i="1" s="1"/>
  <c r="AG808" i="1" a="1"/>
  <c r="AG808" i="1" s="1"/>
  <c r="AG792" i="1" a="1"/>
  <c r="AG792" i="1" s="1"/>
  <c r="AG776" i="1" a="1"/>
  <c r="AG776" i="1" s="1"/>
  <c r="AG760" i="1" a="1"/>
  <c r="AG760" i="1" s="1"/>
  <c r="AG744" i="1" a="1"/>
  <c r="AG744" i="1" s="1"/>
  <c r="AG728" i="1" a="1"/>
  <c r="AG728" i="1" s="1"/>
  <c r="AG712" i="1" a="1"/>
  <c r="AG712" i="1" s="1"/>
  <c r="AG696" i="1" a="1"/>
  <c r="AG696" i="1" s="1"/>
  <c r="AG680" i="1" a="1"/>
  <c r="AG680" i="1" s="1"/>
  <c r="AG664" i="1" a="1"/>
  <c r="AG664" i="1" s="1"/>
  <c r="AG648" i="1" a="1"/>
  <c r="AG648" i="1" s="1"/>
  <c r="AG632" i="1" a="1"/>
  <c r="AG632" i="1" s="1"/>
  <c r="AG616" i="1" a="1"/>
  <c r="AG616" i="1" s="1"/>
  <c r="AG600" i="1" a="1"/>
  <c r="AG600" i="1" s="1"/>
  <c r="AG592" i="1" a="1"/>
  <c r="AG592" i="1" s="1"/>
  <c r="AG576" i="1" a="1"/>
  <c r="AG576" i="1" s="1"/>
  <c r="AG568" i="1" a="1"/>
  <c r="AG568" i="1" s="1"/>
  <c r="AG560" i="1" a="1"/>
  <c r="AG560" i="1" s="1"/>
  <c r="AG552" i="1" a="1"/>
  <c r="AG552" i="1" s="1"/>
  <c r="AG544" i="1" a="1"/>
  <c r="AG544" i="1" s="1"/>
  <c r="AG536" i="1" a="1"/>
  <c r="AG536" i="1" s="1"/>
  <c r="AG528" i="1" a="1"/>
  <c r="AG528" i="1" s="1"/>
  <c r="AG520" i="1" a="1"/>
  <c r="AG520" i="1" s="1"/>
  <c r="AG512" i="1" a="1"/>
  <c r="AG512" i="1" s="1"/>
  <c r="AG504" i="1" a="1"/>
  <c r="AG504" i="1" s="1"/>
  <c r="AG496" i="1" a="1"/>
  <c r="AG496" i="1" s="1"/>
  <c r="AG488" i="1" a="1"/>
  <c r="AG488" i="1" s="1"/>
  <c r="AG480" i="1" a="1"/>
  <c r="AG480" i="1" s="1"/>
  <c r="AG472" i="1" a="1"/>
  <c r="AG472" i="1" s="1"/>
  <c r="AG464" i="1" a="1"/>
  <c r="AG464" i="1" s="1"/>
  <c r="AG456" i="1" a="1"/>
  <c r="AG456" i="1" s="1"/>
  <c r="AG440" i="1" a="1"/>
  <c r="AG440" i="1" s="1"/>
  <c r="AG1664" i="1" a="1"/>
  <c r="AG1664" i="1" s="1"/>
  <c r="AG1648" i="1" a="1"/>
  <c r="AG1648" i="1" s="1"/>
  <c r="AG1632" i="1" a="1"/>
  <c r="AG1632" i="1" s="1"/>
  <c r="AG1616" i="1" a="1"/>
  <c r="AG1616" i="1" s="1"/>
  <c r="AG1600" i="1" a="1"/>
  <c r="AG1600" i="1" s="1"/>
  <c r="AG1584" i="1" a="1"/>
  <c r="AG1584" i="1" s="1"/>
  <c r="AG1568" i="1" a="1"/>
  <c r="AG1568" i="1" s="1"/>
  <c r="AG1552" i="1" a="1"/>
  <c r="AG1552" i="1" s="1"/>
  <c r="AG1536" i="1" a="1"/>
  <c r="AG1536" i="1" s="1"/>
  <c r="AG1520" i="1" a="1"/>
  <c r="AG1520" i="1" s="1"/>
  <c r="AG1504" i="1" a="1"/>
  <c r="AG1504" i="1" s="1"/>
  <c r="AG1488" i="1" a="1"/>
  <c r="AG1488" i="1" s="1"/>
  <c r="AG1480" i="1" a="1"/>
  <c r="AG1480" i="1" s="1"/>
  <c r="AG1464" i="1" a="1"/>
  <c r="AG1464" i="1" s="1"/>
  <c r="AG1448" i="1" a="1"/>
  <c r="AG1448" i="1" s="1"/>
  <c r="AG1432" i="1" a="1"/>
  <c r="AG1432" i="1" s="1"/>
  <c r="AG1416" i="1" a="1"/>
  <c r="AG1416" i="1" s="1"/>
  <c r="AG1400" i="1" a="1"/>
  <c r="AG1400" i="1" s="1"/>
  <c r="AG1384" i="1" a="1"/>
  <c r="AG1384" i="1" s="1"/>
  <c r="AG1368" i="1" a="1"/>
  <c r="AG1368" i="1" s="1"/>
  <c r="AG1352" i="1" a="1"/>
  <c r="AG1352" i="1" s="1"/>
  <c r="AG1336" i="1" a="1"/>
  <c r="AG1336" i="1" s="1"/>
  <c r="AG1312" i="1" a="1"/>
  <c r="AG1312" i="1" s="1"/>
  <c r="AG1296" i="1" a="1"/>
  <c r="AG1296" i="1" s="1"/>
  <c r="AG1280" i="1" a="1"/>
  <c r="AG1280" i="1" s="1"/>
  <c r="AG1264" i="1" a="1"/>
  <c r="AG1264" i="1" s="1"/>
  <c r="AG1248" i="1" a="1"/>
  <c r="AG1248" i="1" s="1"/>
  <c r="AG1240" i="1" a="1"/>
  <c r="AG1240" i="1" s="1"/>
  <c r="AG1224" i="1" a="1"/>
  <c r="AG1224" i="1" s="1"/>
  <c r="AG1208" i="1" a="1"/>
  <c r="AG1208" i="1" s="1"/>
  <c r="AG1192" i="1" a="1"/>
  <c r="AG1192" i="1" s="1"/>
  <c r="AG1168" i="1" a="1"/>
  <c r="AG1168" i="1" s="1"/>
  <c r="AG1152" i="1" a="1"/>
  <c r="AG1152" i="1" s="1"/>
  <c r="AG1136" i="1" a="1"/>
  <c r="AG1136" i="1" s="1"/>
  <c r="AG1120" i="1" a="1"/>
  <c r="AG1120" i="1" s="1"/>
  <c r="AG1104" i="1" a="1"/>
  <c r="AG1104" i="1" s="1"/>
  <c r="AG1088" i="1" a="1"/>
  <c r="AG1088" i="1" s="1"/>
  <c r="AG1072" i="1" a="1"/>
  <c r="AG1072" i="1" s="1"/>
  <c r="AG1056" i="1" a="1"/>
  <c r="AG1056" i="1" s="1"/>
  <c r="AG1040" i="1" a="1"/>
  <c r="AG1040" i="1" s="1"/>
  <c r="AG1024" i="1" a="1"/>
  <c r="AG1024" i="1" s="1"/>
  <c r="AG1008" i="1" a="1"/>
  <c r="AG1008" i="1" s="1"/>
  <c r="AG992" i="1" a="1"/>
  <c r="AG992" i="1" s="1"/>
  <c r="AG976" i="1" a="1"/>
  <c r="AG976" i="1" s="1"/>
  <c r="AG960" i="1" a="1"/>
  <c r="AG960" i="1" s="1"/>
  <c r="AG944" i="1" a="1"/>
  <c r="AG944" i="1" s="1"/>
  <c r="AG928" i="1" a="1"/>
  <c r="AG928" i="1" s="1"/>
  <c r="AG912" i="1" a="1"/>
  <c r="AG912" i="1" s="1"/>
  <c r="AG896" i="1" a="1"/>
  <c r="AG896" i="1" s="1"/>
  <c r="AG880" i="1" a="1"/>
  <c r="AG880" i="1" s="1"/>
  <c r="AG864" i="1" a="1"/>
  <c r="AG864" i="1" s="1"/>
  <c r="AG848" i="1" a="1"/>
  <c r="AG848" i="1" s="1"/>
  <c r="AG832" i="1" a="1"/>
  <c r="AG832" i="1" s="1"/>
  <c r="AG816" i="1" a="1"/>
  <c r="AG816" i="1" s="1"/>
  <c r="AG800" i="1" a="1"/>
  <c r="AG800" i="1" s="1"/>
  <c r="AG784" i="1" a="1"/>
  <c r="AG784" i="1" s="1"/>
  <c r="AG768" i="1" a="1"/>
  <c r="AG768" i="1" s="1"/>
  <c r="AG752" i="1" a="1"/>
  <c r="AG752" i="1" s="1"/>
  <c r="AG736" i="1" a="1"/>
  <c r="AG736" i="1" s="1"/>
  <c r="AG720" i="1" a="1"/>
  <c r="AG720" i="1" s="1"/>
  <c r="AG704" i="1" a="1"/>
  <c r="AG704" i="1" s="1"/>
  <c r="AG688" i="1" a="1"/>
  <c r="AG688" i="1" s="1"/>
  <c r="AG672" i="1" a="1"/>
  <c r="AG672" i="1" s="1"/>
  <c r="AG656" i="1" a="1"/>
  <c r="AG656" i="1" s="1"/>
  <c r="AG640" i="1" a="1"/>
  <c r="AG640" i="1" s="1"/>
  <c r="AG624" i="1" a="1"/>
  <c r="AG624" i="1" s="1"/>
  <c r="AG608" i="1" a="1"/>
  <c r="AG608" i="1" s="1"/>
  <c r="AG584" i="1" a="1"/>
  <c r="AG584" i="1" s="1"/>
  <c r="AG448" i="1" a="1"/>
  <c r="AG448" i="1" s="1"/>
  <c r="AG1213" i="1" a="1"/>
  <c r="AG1213" i="1" s="1"/>
  <c r="AG1205" i="1" a="1"/>
  <c r="AG1205" i="1" s="1"/>
  <c r="AG1197" i="1" a="1"/>
  <c r="AG1197" i="1" s="1"/>
  <c r="AG1181" i="1" a="1"/>
  <c r="AG1181" i="1" s="1"/>
  <c r="AG1173" i="1" a="1"/>
  <c r="AG1173" i="1" s="1"/>
  <c r="AG1165" i="1" a="1"/>
  <c r="AG1165" i="1" s="1"/>
  <c r="AG1141" i="1" a="1"/>
  <c r="AG1141" i="1" s="1"/>
  <c r="AG1133" i="1" a="1"/>
  <c r="AG1133" i="1" s="1"/>
  <c r="AG1125" i="1" a="1"/>
  <c r="AG1125" i="1" s="1"/>
  <c r="AG1117" i="1" a="1"/>
  <c r="AG1117" i="1" s="1"/>
  <c r="AG1109" i="1" a="1"/>
  <c r="AG1109" i="1" s="1"/>
  <c r="AG1101" i="1" a="1"/>
  <c r="AG1101" i="1" s="1"/>
  <c r="AG1093" i="1" a="1"/>
  <c r="AG1093" i="1" s="1"/>
  <c r="AG1085" i="1" a="1"/>
  <c r="AG1085" i="1" s="1"/>
  <c r="AG1077" i="1" a="1"/>
  <c r="AG1077" i="1" s="1"/>
  <c r="AG1069" i="1" a="1"/>
  <c r="AG1069" i="1" s="1"/>
  <c r="AG1053" i="1" a="1"/>
  <c r="AG1053" i="1" s="1"/>
  <c r="AG1045" i="1" a="1"/>
  <c r="AG1045" i="1" s="1"/>
  <c r="AG1037" i="1" a="1"/>
  <c r="AG1037" i="1" s="1"/>
  <c r="AG1029" i="1" a="1"/>
  <c r="AG1029" i="1" s="1"/>
  <c r="AG1021" i="1" a="1"/>
  <c r="AG1021" i="1" s="1"/>
  <c r="AG1013" i="1" a="1"/>
  <c r="AG1013" i="1" s="1"/>
  <c r="AG1005" i="1" a="1"/>
  <c r="AG1005" i="1" s="1"/>
  <c r="AG997" i="1" a="1"/>
  <c r="AG997" i="1" s="1"/>
  <c r="AG989" i="1" a="1"/>
  <c r="AG989" i="1" s="1"/>
  <c r="AG981" i="1" a="1"/>
  <c r="AG981" i="1" s="1"/>
  <c r="AG973" i="1" a="1"/>
  <c r="AG973" i="1" s="1"/>
  <c r="AG965" i="1" a="1"/>
  <c r="AG965" i="1" s="1"/>
  <c r="AG957" i="1" a="1"/>
  <c r="AG957" i="1" s="1"/>
  <c r="AG949" i="1" a="1"/>
  <c r="AG949" i="1" s="1"/>
  <c r="AG941" i="1" a="1"/>
  <c r="AG941" i="1" s="1"/>
  <c r="AG933" i="1" a="1"/>
  <c r="AG933" i="1" s="1"/>
  <c r="AG925" i="1" a="1"/>
  <c r="AG925" i="1" s="1"/>
  <c r="AG901" i="1" a="1"/>
  <c r="AG901" i="1" s="1"/>
  <c r="AG893" i="1" a="1"/>
  <c r="AG893" i="1" s="1"/>
  <c r="AG885" i="1" a="1"/>
  <c r="AG885" i="1" s="1"/>
  <c r="AG877" i="1" a="1"/>
  <c r="AG877" i="1" s="1"/>
  <c r="AG869" i="1" a="1"/>
  <c r="AG869" i="1" s="1"/>
  <c r="AG861" i="1" a="1"/>
  <c r="AG861" i="1" s="1"/>
  <c r="AG853" i="1" a="1"/>
  <c r="AG853" i="1" s="1"/>
  <c r="AG845" i="1" a="1"/>
  <c r="AG845" i="1" s="1"/>
  <c r="AG837" i="1" a="1"/>
  <c r="AG837" i="1" s="1"/>
  <c r="AG829" i="1" a="1"/>
  <c r="AG829" i="1" s="1"/>
  <c r="AG821" i="1" a="1"/>
  <c r="AG821" i="1" s="1"/>
  <c r="AG813" i="1" a="1"/>
  <c r="AG813" i="1" s="1"/>
  <c r="AG805" i="1" a="1"/>
  <c r="AG805" i="1" s="1"/>
  <c r="AG797" i="1" a="1"/>
  <c r="AG797" i="1" s="1"/>
  <c r="AG789" i="1" a="1"/>
  <c r="AG789" i="1" s="1"/>
  <c r="AG781" i="1" a="1"/>
  <c r="AG781" i="1" s="1"/>
  <c r="AG773" i="1" a="1"/>
  <c r="AG773" i="1" s="1"/>
  <c r="AG757" i="1" a="1"/>
  <c r="AG757" i="1" s="1"/>
  <c r="AG741" i="1" a="1"/>
  <c r="AG741" i="1" s="1"/>
  <c r="AG733" i="1" a="1"/>
  <c r="AG733" i="1" s="1"/>
  <c r="AG725" i="1" a="1"/>
  <c r="AG725" i="1" s="1"/>
  <c r="AG717" i="1" a="1"/>
  <c r="AG717" i="1" s="1"/>
  <c r="AG709" i="1" a="1"/>
  <c r="AG709" i="1" s="1"/>
  <c r="AG122" i="1" a="1"/>
  <c r="AG122" i="1" s="1"/>
  <c r="AG106" i="1" a="1"/>
  <c r="AG106" i="1" s="1"/>
  <c r="AG98" i="1" a="1"/>
  <c r="AG98" i="1" s="1"/>
  <c r="AG90" i="1" a="1"/>
  <c r="AG90" i="1" s="1"/>
  <c r="AG82" i="1" a="1"/>
  <c r="AG82" i="1" s="1"/>
  <c r="AG74" i="1" a="1"/>
  <c r="AG74" i="1" s="1"/>
  <c r="AG66" i="1" a="1"/>
  <c r="AG66" i="1" s="1"/>
  <c r="AG58" i="1" a="1"/>
  <c r="AG58" i="1" s="1"/>
  <c r="AG50" i="1" a="1"/>
  <c r="AG50" i="1" s="1"/>
  <c r="AG42" i="1" a="1"/>
  <c r="AG42" i="1" s="1"/>
  <c r="AG34" i="1" a="1"/>
  <c r="AG34" i="1" s="1"/>
  <c r="AG26" i="1" a="1"/>
  <c r="AG26" i="1" s="1"/>
  <c r="AG18" i="1" a="1"/>
  <c r="AG18" i="1" s="1"/>
  <c r="AG10" i="1" a="1"/>
  <c r="AG10" i="1" s="1"/>
  <c r="AG432" i="1" a="1"/>
  <c r="AG432" i="1" s="1"/>
  <c r="AG416" i="1" a="1"/>
  <c r="AG416" i="1" s="1"/>
  <c r="AG400" i="1" a="1"/>
  <c r="AG400" i="1" s="1"/>
  <c r="AG384" i="1" a="1"/>
  <c r="AG384" i="1" s="1"/>
  <c r="AG368" i="1" a="1"/>
  <c r="AG368" i="1" s="1"/>
  <c r="AG360" i="1" a="1"/>
  <c r="AG360" i="1" s="1"/>
  <c r="AG352" i="1" a="1"/>
  <c r="AG352" i="1" s="1"/>
  <c r="AG344" i="1" a="1"/>
  <c r="AG344" i="1" s="1"/>
  <c r="AG328" i="1" a="1"/>
  <c r="AG328" i="1" s="1"/>
  <c r="AG320" i="1" a="1"/>
  <c r="AG320" i="1" s="1"/>
  <c r="AG312" i="1" a="1"/>
  <c r="AG312" i="1" s="1"/>
  <c r="AG304" i="1" a="1"/>
  <c r="AG304" i="1" s="1"/>
  <c r="AG296" i="1" a="1"/>
  <c r="AG296" i="1" s="1"/>
  <c r="AG288" i="1" a="1"/>
  <c r="AG288" i="1" s="1"/>
  <c r="AG280" i="1" a="1"/>
  <c r="AG280" i="1" s="1"/>
  <c r="AG272" i="1" a="1"/>
  <c r="AG272" i="1" s="1"/>
  <c r="AG264" i="1" a="1"/>
  <c r="AG264" i="1" s="1"/>
  <c r="AG256" i="1" a="1"/>
  <c r="AG256" i="1" s="1"/>
  <c r="AG248" i="1" a="1"/>
  <c r="AG248" i="1" s="1"/>
  <c r="AG240" i="1" a="1"/>
  <c r="AG240" i="1" s="1"/>
  <c r="AG232" i="1" a="1"/>
  <c r="AG232" i="1" s="1"/>
  <c r="AG224" i="1" a="1"/>
  <c r="AG224" i="1" s="1"/>
  <c r="AG216" i="1" a="1"/>
  <c r="AG216" i="1" s="1"/>
  <c r="AG208" i="1" a="1"/>
  <c r="AG208" i="1" s="1"/>
  <c r="AG200" i="1" a="1"/>
  <c r="AG200" i="1" s="1"/>
  <c r="AG192" i="1" a="1"/>
  <c r="AG192" i="1" s="1"/>
  <c r="AG184" i="1" a="1"/>
  <c r="AG184" i="1" s="1"/>
  <c r="AG176" i="1" a="1"/>
  <c r="AG176" i="1" s="1"/>
  <c r="AG168" i="1" a="1"/>
  <c r="AG168" i="1" s="1"/>
  <c r="AG160" i="1" a="1"/>
  <c r="AG160" i="1" s="1"/>
  <c r="AG152" i="1" a="1"/>
  <c r="AG152" i="1" s="1"/>
  <c r="AG144" i="1" a="1"/>
  <c r="AG144" i="1" s="1"/>
  <c r="AG136" i="1" a="1"/>
  <c r="AG136" i="1" s="1"/>
  <c r="AG128" i="1" a="1"/>
  <c r="AG128" i="1" s="1"/>
  <c r="AG120" i="1" a="1"/>
  <c r="AG120" i="1" s="1"/>
  <c r="AG112" i="1" a="1"/>
  <c r="AG112" i="1" s="1"/>
  <c r="AG104" i="1" a="1"/>
  <c r="AG104" i="1" s="1"/>
  <c r="AG96" i="1" a="1"/>
  <c r="AG96" i="1" s="1"/>
  <c r="AG88" i="1" a="1"/>
  <c r="AG88" i="1" s="1"/>
  <c r="AG80" i="1" a="1"/>
  <c r="AG80" i="1" s="1"/>
  <c r="AG72" i="1" a="1"/>
  <c r="AG72" i="1" s="1"/>
  <c r="AG64" i="1" a="1"/>
  <c r="AG64" i="1" s="1"/>
  <c r="AG56" i="1" a="1"/>
  <c r="AG56" i="1" s="1"/>
  <c r="AG48" i="1" a="1"/>
  <c r="AG48" i="1" s="1"/>
  <c r="AG40" i="1" a="1"/>
  <c r="AG40" i="1" s="1"/>
  <c r="AG32" i="1" a="1"/>
  <c r="AG32" i="1" s="1"/>
  <c r="AG24" i="1" a="1"/>
  <c r="AG24" i="1" s="1"/>
  <c r="AG16" i="1" a="1"/>
  <c r="AG16" i="1" s="1"/>
  <c r="AG8" i="1" a="1"/>
  <c r="AG8" i="1" s="1"/>
  <c r="AG424" i="1" a="1"/>
  <c r="AG424" i="1" s="1"/>
  <c r="AG408" i="1" a="1"/>
  <c r="AG408" i="1" s="1"/>
  <c r="AG392" i="1" a="1"/>
  <c r="AG392" i="1" s="1"/>
  <c r="AG376" i="1" a="1"/>
  <c r="AG376" i="1" s="1"/>
  <c r="AG336" i="1" a="1"/>
  <c r="AG336" i="1" s="1"/>
  <c r="AG701" i="1" a="1"/>
  <c r="AG701" i="1" s="1"/>
  <c r="AG693" i="1" a="1"/>
  <c r="AG693" i="1" s="1"/>
  <c r="AG685" i="1" a="1"/>
  <c r="AG685" i="1" s="1"/>
  <c r="AG677" i="1" a="1"/>
  <c r="AG677" i="1" s="1"/>
  <c r="AG669" i="1" a="1"/>
  <c r="AG669" i="1" s="1"/>
  <c r="AG661" i="1" a="1"/>
  <c r="AG661" i="1" s="1"/>
  <c r="AG645" i="1" a="1"/>
  <c r="AG645" i="1" s="1"/>
  <c r="AG637" i="1" a="1"/>
  <c r="AG637" i="1" s="1"/>
  <c r="AG629" i="1" a="1"/>
  <c r="AG629" i="1" s="1"/>
  <c r="AG621" i="1" a="1"/>
  <c r="AG621" i="1" s="1"/>
  <c r="AG613" i="1" a="1"/>
  <c r="AG613" i="1" s="1"/>
  <c r="AG605" i="1" a="1"/>
  <c r="AG605" i="1" s="1"/>
  <c r="AG597" i="1" a="1"/>
  <c r="AG597" i="1" s="1"/>
  <c r="AG589" i="1" a="1"/>
  <c r="AG589" i="1" s="1"/>
  <c r="AG581" i="1" a="1"/>
  <c r="AG581" i="1" s="1"/>
  <c r="AG573" i="1" a="1"/>
  <c r="AG573" i="1" s="1"/>
  <c r="AG565" i="1" a="1"/>
  <c r="AG565" i="1" s="1"/>
  <c r="AG557" i="1" a="1"/>
  <c r="AG557" i="1" s="1"/>
  <c r="AG549" i="1" a="1"/>
  <c r="AG549" i="1" s="1"/>
  <c r="AG541" i="1" a="1"/>
  <c r="AG541" i="1" s="1"/>
  <c r="AG533" i="1" a="1"/>
  <c r="AG533" i="1" s="1"/>
  <c r="AG525" i="1" a="1"/>
  <c r="AG525" i="1" s="1"/>
  <c r="AG517" i="1" a="1"/>
  <c r="AG517" i="1" s="1"/>
  <c r="AG509" i="1" a="1"/>
  <c r="AG509" i="1" s="1"/>
  <c r="AG501" i="1" a="1"/>
  <c r="AG501" i="1" s="1"/>
  <c r="AG493" i="1" a="1"/>
  <c r="AG493" i="1" s="1"/>
  <c r="AG485" i="1" a="1"/>
  <c r="AG485" i="1" s="1"/>
  <c r="AG477" i="1" a="1"/>
  <c r="AG477" i="1" s="1"/>
  <c r="AG469" i="1" a="1"/>
  <c r="AG469" i="1" s="1"/>
  <c r="AG461" i="1" a="1"/>
  <c r="AG461" i="1" s="1"/>
  <c r="AG453" i="1" a="1"/>
  <c r="AG453" i="1" s="1"/>
  <c r="AG445" i="1" a="1"/>
  <c r="AG445" i="1" s="1"/>
  <c r="AG437" i="1" a="1"/>
  <c r="AG437" i="1" s="1"/>
  <c r="AG421" i="1" a="1"/>
  <c r="AG421" i="1" s="1"/>
  <c r="AG413" i="1" a="1"/>
  <c r="AG413" i="1" s="1"/>
  <c r="AG405" i="1" a="1"/>
  <c r="AG405" i="1" s="1"/>
  <c r="AG397" i="1" a="1"/>
  <c r="AG397" i="1" s="1"/>
  <c r="AG389" i="1" a="1"/>
  <c r="AG389" i="1" s="1"/>
  <c r="AG381" i="1" a="1"/>
  <c r="AG381" i="1" s="1"/>
  <c r="AG373" i="1" a="1"/>
  <c r="AG373" i="1" s="1"/>
  <c r="AG365" i="1" a="1"/>
  <c r="AG365" i="1" s="1"/>
  <c r="AG357" i="1" a="1"/>
  <c r="AG357" i="1" s="1"/>
  <c r="AG349" i="1" a="1"/>
  <c r="AG349" i="1" s="1"/>
  <c r="AG341" i="1" a="1"/>
  <c r="AG341" i="1" s="1"/>
  <c r="AG333" i="1" a="1"/>
  <c r="AG333" i="1" s="1"/>
  <c r="AG325" i="1" a="1"/>
  <c r="AG325" i="1" s="1"/>
  <c r="AG309" i="1" a="1"/>
  <c r="AG309" i="1" s="1"/>
  <c r="AG301" i="1" a="1"/>
  <c r="AG301" i="1" s="1"/>
  <c r="AG293" i="1" a="1"/>
  <c r="AG293" i="1" s="1"/>
  <c r="AG285" i="1" a="1"/>
  <c r="AG285" i="1" s="1"/>
  <c r="AG277" i="1" a="1"/>
  <c r="AG277" i="1" s="1"/>
  <c r="AG269" i="1" a="1"/>
  <c r="AG269" i="1" s="1"/>
  <c r="AG261" i="1" a="1"/>
  <c r="AG261" i="1" s="1"/>
  <c r="AG253" i="1" a="1"/>
  <c r="AG253" i="1" s="1"/>
  <c r="AG245" i="1" a="1"/>
  <c r="AG245" i="1" s="1"/>
  <c r="AG237" i="1" a="1"/>
  <c r="AG237" i="1" s="1"/>
  <c r="AG229" i="1" a="1"/>
  <c r="AG229" i="1" s="1"/>
  <c r="AG221" i="1" a="1"/>
  <c r="AG221" i="1" s="1"/>
  <c r="AG213" i="1" a="1"/>
  <c r="AG213" i="1" s="1"/>
  <c r="AG205" i="1" a="1"/>
  <c r="AG205" i="1" s="1"/>
  <c r="AG197" i="1" a="1"/>
  <c r="AG197" i="1" s="1"/>
  <c r="AG189" i="1" a="1"/>
  <c r="AG189" i="1" s="1"/>
  <c r="AG181" i="1" a="1"/>
  <c r="AG181" i="1" s="1"/>
  <c r="AG173" i="1" a="1"/>
  <c r="AG173" i="1" s="1"/>
  <c r="AG165" i="1" a="1"/>
  <c r="AG165" i="1" s="1"/>
  <c r="AG157" i="1" a="1"/>
  <c r="AG157" i="1" s="1"/>
  <c r="AG149" i="1" a="1"/>
  <c r="AG149" i="1" s="1"/>
  <c r="AG141" i="1" a="1"/>
  <c r="AG141" i="1" s="1"/>
  <c r="AG133" i="1" a="1"/>
  <c r="AG133" i="1" s="1"/>
  <c r="AG125" i="1" a="1"/>
  <c r="AG125" i="1" s="1"/>
  <c r="AG117" i="1" a="1"/>
  <c r="AG117" i="1" s="1"/>
  <c r="AG109" i="1" a="1"/>
  <c r="AG109" i="1" s="1"/>
  <c r="AG101" i="1" a="1"/>
  <c r="AG101" i="1" s="1"/>
  <c r="AG93" i="1" a="1"/>
  <c r="AG93" i="1" s="1"/>
  <c r="AG85" i="1" a="1"/>
  <c r="AG85" i="1" s="1"/>
  <c r="AG77" i="1" a="1"/>
  <c r="AG77" i="1" s="1"/>
  <c r="AG69" i="1" a="1"/>
  <c r="AG69" i="1" s="1"/>
  <c r="AG61" i="1" a="1"/>
  <c r="AG61" i="1" s="1"/>
  <c r="AG53" i="1" a="1"/>
  <c r="AG53" i="1" s="1"/>
  <c r="AG45" i="1" a="1"/>
  <c r="AG45" i="1" s="1"/>
  <c r="AG37" i="1" a="1"/>
  <c r="AG37" i="1" s="1"/>
  <c r="AG29" i="1" a="1"/>
  <c r="AG29" i="1" s="1"/>
  <c r="AG21" i="1" a="1"/>
  <c r="AG21" i="1" s="1"/>
  <c r="AG13" i="1" a="1"/>
  <c r="AG13" i="1" s="1"/>
  <c r="AG5" i="1" a="1"/>
  <c r="AG5" i="1" s="1"/>
  <c r="AG1452" i="1" a="1"/>
  <c r="AG1452" i="1" s="1"/>
  <c r="AG1444" i="1" a="1"/>
  <c r="AG1444" i="1" s="1"/>
  <c r="AG1436" i="1" a="1"/>
  <c r="AG1436" i="1" s="1"/>
  <c r="AG1428" i="1" a="1"/>
  <c r="AG1428" i="1" s="1"/>
  <c r="AG1420" i="1" a="1"/>
  <c r="AG1420" i="1" s="1"/>
  <c r="AG1412" i="1" a="1"/>
  <c r="AG1412" i="1" s="1"/>
  <c r="AG1404" i="1" a="1"/>
  <c r="AG1404" i="1" s="1"/>
  <c r="AG1396" i="1" a="1"/>
  <c r="AG1396" i="1" s="1"/>
  <c r="AG1388" i="1" a="1"/>
  <c r="AG1388" i="1" s="1"/>
  <c r="AG1380" i="1" a="1"/>
  <c r="AG1380" i="1" s="1"/>
  <c r="AG1372" i="1" a="1"/>
  <c r="AG1372" i="1" s="1"/>
  <c r="AG1364" i="1" a="1"/>
  <c r="AG1364" i="1" s="1"/>
  <c r="AG1356" i="1" a="1"/>
  <c r="AG1356" i="1" s="1"/>
  <c r="AG1348" i="1" a="1"/>
  <c r="AG1348" i="1" s="1"/>
  <c r="AG1340" i="1" a="1"/>
  <c r="AG1340" i="1" s="1"/>
  <c r="AG1332" i="1" a="1"/>
  <c r="AG1332" i="1" s="1"/>
  <c r="AG1324" i="1" a="1"/>
  <c r="AG1324" i="1" s="1"/>
  <c r="AG1316" i="1" a="1"/>
  <c r="AG1316" i="1" s="1"/>
  <c r="AG1308" i="1" a="1"/>
  <c r="AG1308" i="1" s="1"/>
  <c r="AG1300" i="1" a="1"/>
  <c r="AG1300" i="1" s="1"/>
  <c r="AG1292" i="1" a="1"/>
  <c r="AG1292" i="1" s="1"/>
  <c r="AG1284" i="1" a="1"/>
  <c r="AG1284" i="1" s="1"/>
  <c r="AG1276" i="1" a="1"/>
  <c r="AG1276" i="1" s="1"/>
  <c r="AG1268" i="1" a="1"/>
  <c r="AG1268" i="1" s="1"/>
  <c r="AG1260" i="1" a="1"/>
  <c r="AG1260" i="1" s="1"/>
  <c r="AG1252" i="1" a="1"/>
  <c r="AG1252" i="1" s="1"/>
  <c r="AG1244" i="1" a="1"/>
  <c r="AG1244" i="1" s="1"/>
  <c r="AG1236" i="1" a="1"/>
  <c r="AG1236" i="1" s="1"/>
  <c r="AG1228" i="1" a="1"/>
  <c r="AG1228" i="1" s="1"/>
  <c r="AG1220" i="1" a="1"/>
  <c r="AG1220" i="1" s="1"/>
  <c r="AG1212" i="1" a="1"/>
  <c r="AG1212" i="1" s="1"/>
  <c r="AG1204" i="1" a="1"/>
  <c r="AG1204" i="1" s="1"/>
  <c r="AG1196" i="1" a="1"/>
  <c r="AG1196" i="1" s="1"/>
  <c r="AG1188" i="1" a="1"/>
  <c r="AG1188" i="1" s="1"/>
  <c r="S1663" i="1" a="1"/>
  <c r="S1663" i="1" s="1"/>
  <c r="Q1663" i="1"/>
  <c r="AC1663" i="1" s="1"/>
  <c r="AG1663" i="1" s="1" a="1"/>
  <c r="AG1663" i="1" s="1"/>
  <c r="AG1655" i="1" a="1"/>
  <c r="AG1655" i="1" s="1"/>
  <c r="AG1623" i="1" a="1"/>
  <c r="AG1623" i="1" s="1"/>
  <c r="AG1607" i="1" a="1"/>
  <c r="AG1607" i="1" s="1"/>
  <c r="AG1599" i="1" a="1"/>
  <c r="AG1599" i="1" s="1"/>
  <c r="AG1591" i="1" a="1"/>
  <c r="AG1591" i="1" s="1"/>
  <c r="AG1567" i="1" a="1"/>
  <c r="AG1567" i="1" s="1"/>
  <c r="AG1535" i="1" a="1"/>
  <c r="AG1535" i="1" s="1"/>
  <c r="AG1519" i="1" a="1"/>
  <c r="AG1519" i="1" s="1"/>
  <c r="AG1511" i="1" a="1"/>
  <c r="AG1511" i="1" s="1"/>
  <c r="AG1495" i="1" a="1"/>
  <c r="AG1495" i="1" s="1"/>
  <c r="AG1479" i="1" a="1"/>
  <c r="AG1479" i="1" s="1"/>
  <c r="AG1447" i="1" a="1"/>
  <c r="AG1447" i="1" s="1"/>
  <c r="AG1439" i="1" a="1"/>
  <c r="AG1439" i="1" s="1"/>
  <c r="AG1423" i="1" a="1"/>
  <c r="AG1423" i="1" s="1"/>
  <c r="AG1399" i="1" a="1"/>
  <c r="AG1399" i="1" s="1"/>
  <c r="AG1391" i="1" a="1"/>
  <c r="AG1391" i="1" s="1"/>
  <c r="AG1367" i="1" a="1"/>
  <c r="AG1367" i="1" s="1"/>
  <c r="AG1359" i="1" a="1"/>
  <c r="AG1359" i="1" s="1"/>
  <c r="AG1351" i="1" a="1"/>
  <c r="AG1351" i="1" s="1"/>
  <c r="AG1343" i="1" a="1"/>
  <c r="AG1343" i="1" s="1"/>
  <c r="AG1311" i="1" a="1"/>
  <c r="AG1311" i="1" s="1"/>
  <c r="AG1295" i="1" a="1"/>
  <c r="AG1295" i="1" s="1"/>
  <c r="AG1287" i="1" a="1"/>
  <c r="AG1287" i="1" s="1"/>
  <c r="AG1279" i="1" a="1"/>
  <c r="AG1279" i="1" s="1"/>
  <c r="AG1172" i="1" a="1"/>
  <c r="AG1172" i="1" s="1"/>
  <c r="AG1164" i="1" a="1"/>
  <c r="AG1164" i="1" s="1"/>
  <c r="AG1156" i="1" a="1"/>
  <c r="AG1156" i="1" s="1"/>
  <c r="AG1148" i="1" a="1"/>
  <c r="AG1148" i="1" s="1"/>
  <c r="AG1140" i="1" a="1"/>
  <c r="AG1140" i="1" s="1"/>
  <c r="AG1132" i="1" a="1"/>
  <c r="AG1132" i="1" s="1"/>
  <c r="AG1124" i="1" a="1"/>
  <c r="AG1124" i="1" s="1"/>
  <c r="AG1116" i="1" a="1"/>
  <c r="AG1116" i="1" s="1"/>
  <c r="AG1108" i="1" a="1"/>
  <c r="AG1108" i="1" s="1"/>
  <c r="AG1100" i="1" a="1"/>
  <c r="AG1100" i="1" s="1"/>
  <c r="AG1092" i="1" a="1"/>
  <c r="AG1092" i="1" s="1"/>
  <c r="AG1084" i="1" a="1"/>
  <c r="AG1084" i="1" s="1"/>
  <c r="AG1076" i="1" a="1"/>
  <c r="AG1076" i="1" s="1"/>
  <c r="AG1068" i="1" a="1"/>
  <c r="AG1068" i="1" s="1"/>
  <c r="AG1060" i="1" a="1"/>
  <c r="AG1060" i="1" s="1"/>
  <c r="AG1052" i="1" a="1"/>
  <c r="AG1052" i="1" s="1"/>
  <c r="AG1044" i="1" a="1"/>
  <c r="AG1044" i="1" s="1"/>
  <c r="AG1036" i="1" a="1"/>
  <c r="AG1036" i="1" s="1"/>
  <c r="AG1028" i="1" a="1"/>
  <c r="AG1028" i="1" s="1"/>
  <c r="AG1020" i="1" a="1"/>
  <c r="AG1020" i="1" s="1"/>
  <c r="AG1012" i="1" a="1"/>
  <c r="AG1012" i="1" s="1"/>
  <c r="AG1004" i="1" a="1"/>
  <c r="AG1004" i="1" s="1"/>
  <c r="AG996" i="1" a="1"/>
  <c r="AG996" i="1" s="1"/>
  <c r="AG988" i="1" a="1"/>
  <c r="AG988" i="1" s="1"/>
  <c r="AG980" i="1" a="1"/>
  <c r="AG980" i="1" s="1"/>
  <c r="AG972" i="1" a="1"/>
  <c r="AG972" i="1" s="1"/>
  <c r="AG964" i="1" a="1"/>
  <c r="AG964" i="1" s="1"/>
  <c r="AG956" i="1" a="1"/>
  <c r="AG956" i="1" s="1"/>
  <c r="AG948" i="1" a="1"/>
  <c r="AG948" i="1" s="1"/>
  <c r="AG940" i="1" a="1"/>
  <c r="AG940" i="1" s="1"/>
  <c r="AG932" i="1" a="1"/>
  <c r="AG932" i="1" s="1"/>
  <c r="AG924" i="1" a="1"/>
  <c r="AG924" i="1" s="1"/>
  <c r="AG916" i="1" a="1"/>
  <c r="AG916" i="1" s="1"/>
  <c r="AG908" i="1" a="1"/>
  <c r="AG908" i="1" s="1"/>
  <c r="AG900" i="1" a="1"/>
  <c r="AG900" i="1" s="1"/>
  <c r="AG892" i="1" a="1"/>
  <c r="AG892" i="1" s="1"/>
  <c r="AG884" i="1" a="1"/>
  <c r="AG884" i="1" s="1"/>
  <c r="AG876" i="1" a="1"/>
  <c r="AG876" i="1" s="1"/>
  <c r="AG868" i="1" a="1"/>
  <c r="AG868" i="1" s="1"/>
  <c r="AG860" i="1" a="1"/>
  <c r="AG860" i="1" s="1"/>
  <c r="AG852" i="1" a="1"/>
  <c r="AG852" i="1" s="1"/>
  <c r="AG844" i="1" a="1"/>
  <c r="AG844" i="1" s="1"/>
  <c r="AG836" i="1" a="1"/>
  <c r="AG836" i="1" s="1"/>
  <c r="AG828" i="1" a="1"/>
  <c r="AG828" i="1" s="1"/>
  <c r="AG820" i="1" a="1"/>
  <c r="AG820" i="1" s="1"/>
  <c r="AG812" i="1" a="1"/>
  <c r="AG812" i="1" s="1"/>
  <c r="AG804" i="1" a="1"/>
  <c r="AG804" i="1" s="1"/>
  <c r="AG796" i="1" a="1"/>
  <c r="AG796" i="1" s="1"/>
  <c r="AG788" i="1" a="1"/>
  <c r="AG788" i="1" s="1"/>
  <c r="AG780" i="1" a="1"/>
  <c r="AG780" i="1" s="1"/>
  <c r="AG772" i="1" a="1"/>
  <c r="AG772" i="1" s="1"/>
  <c r="AG764" i="1" a="1"/>
  <c r="AG764" i="1" s="1"/>
  <c r="AG756" i="1" a="1"/>
  <c r="AG756" i="1" s="1"/>
  <c r="AG748" i="1" a="1"/>
  <c r="AG748" i="1" s="1"/>
  <c r="AG740" i="1" a="1"/>
  <c r="AG740" i="1" s="1"/>
  <c r="AG732" i="1" a="1"/>
  <c r="AG732" i="1" s="1"/>
  <c r="AG724" i="1" a="1"/>
  <c r="AG724" i="1" s="1"/>
  <c r="AG716" i="1" a="1"/>
  <c r="AG716" i="1" s="1"/>
  <c r="AG708" i="1" a="1"/>
  <c r="AG708" i="1" s="1"/>
  <c r="AG700" i="1" a="1"/>
  <c r="AG700" i="1" s="1"/>
  <c r="AG692" i="1" a="1"/>
  <c r="AG692" i="1" s="1"/>
  <c r="AG684" i="1" a="1"/>
  <c r="AG684" i="1" s="1"/>
  <c r="AG676" i="1" a="1"/>
  <c r="AG676" i="1" s="1"/>
  <c r="AG556" i="1" a="1"/>
  <c r="AG556" i="1" s="1"/>
  <c r="AG1247" i="1" a="1"/>
  <c r="AG1247" i="1" s="1"/>
  <c r="AG1239" i="1" a="1"/>
  <c r="AG1239" i="1" s="1"/>
  <c r="AG1215" i="1" a="1"/>
  <c r="AG1215" i="1" s="1"/>
  <c r="AG1207" i="1" a="1"/>
  <c r="AG1207" i="1" s="1"/>
  <c r="AG1199" i="1" a="1"/>
  <c r="AG1199" i="1" s="1"/>
  <c r="AG1191" i="1" a="1"/>
  <c r="AG1191" i="1" s="1"/>
  <c r="AG1175" i="1" a="1"/>
  <c r="AG1175" i="1" s="1"/>
  <c r="AG1167" i="1" a="1"/>
  <c r="AG1167" i="1" s="1"/>
  <c r="AG1159" i="1" a="1"/>
  <c r="AG1159" i="1" s="1"/>
  <c r="S1143" i="1" a="1"/>
  <c r="S1143" i="1" s="1"/>
  <c r="Q1143" i="1"/>
  <c r="AC1143" i="1" s="1"/>
  <c r="AG1143" i="1" s="1" a="1"/>
  <c r="AG1143" i="1" s="1"/>
  <c r="AG1135" i="1" a="1"/>
  <c r="AG1135" i="1" s="1"/>
  <c r="AG1127" i="1" a="1"/>
  <c r="AG1127" i="1" s="1"/>
  <c r="AG1119" i="1" a="1"/>
  <c r="AG1119" i="1" s="1"/>
  <c r="AG1111" i="1" a="1"/>
  <c r="AG1111" i="1" s="1"/>
  <c r="AG1103" i="1" a="1"/>
  <c r="AG1103" i="1" s="1"/>
  <c r="AG1095" i="1" a="1"/>
  <c r="AG1095" i="1" s="1"/>
  <c r="AG1087" i="1" a="1"/>
  <c r="AG1087" i="1" s="1"/>
  <c r="AG1079" i="1" a="1"/>
  <c r="AG1079" i="1" s="1"/>
  <c r="AG1071" i="1" a="1"/>
  <c r="AG1071" i="1" s="1"/>
  <c r="AG1063" i="1" a="1"/>
  <c r="AG1063" i="1" s="1"/>
  <c r="AG1055" i="1" a="1"/>
  <c r="AG1055" i="1" s="1"/>
  <c r="AG1047" i="1" a="1"/>
  <c r="AG1047" i="1" s="1"/>
  <c r="AG1039" i="1" a="1"/>
  <c r="AG1039" i="1" s="1"/>
  <c r="AG1031" i="1" a="1"/>
  <c r="AG1031" i="1" s="1"/>
  <c r="AG1023" i="1" a="1"/>
  <c r="AG1023" i="1" s="1"/>
  <c r="AG1015" i="1" a="1"/>
  <c r="AG1015" i="1" s="1"/>
  <c r="AG1007" i="1" a="1"/>
  <c r="AG1007" i="1" s="1"/>
  <c r="AG999" i="1" a="1"/>
  <c r="AG999" i="1" s="1"/>
  <c r="AG991" i="1" a="1"/>
  <c r="AG991" i="1" s="1"/>
  <c r="AG983" i="1" a="1"/>
  <c r="AG983" i="1" s="1"/>
  <c r="AG975" i="1" a="1"/>
  <c r="AG975" i="1" s="1"/>
  <c r="AG967" i="1" a="1"/>
  <c r="AG967" i="1" s="1"/>
  <c r="AG959" i="1" a="1"/>
  <c r="AG959" i="1" s="1"/>
  <c r="AG951" i="1" a="1"/>
  <c r="AG951" i="1" s="1"/>
  <c r="AG943" i="1" a="1"/>
  <c r="AG943" i="1" s="1"/>
  <c r="AG935" i="1" a="1"/>
  <c r="AG935" i="1" s="1"/>
  <c r="AG927" i="1" a="1"/>
  <c r="AG927" i="1" s="1"/>
  <c r="AG919" i="1" a="1"/>
  <c r="AG919" i="1" s="1"/>
  <c r="AG911" i="1" a="1"/>
  <c r="AG911" i="1" s="1"/>
  <c r="AG903" i="1" a="1"/>
  <c r="AG903" i="1" s="1"/>
  <c r="AG895" i="1" a="1"/>
  <c r="AG895" i="1" s="1"/>
  <c r="AG887" i="1" a="1"/>
  <c r="AG887" i="1" s="1"/>
  <c r="AG879" i="1" a="1"/>
  <c r="AG879" i="1" s="1"/>
  <c r="AG871" i="1" a="1"/>
  <c r="AG871" i="1" s="1"/>
  <c r="AG855" i="1" a="1"/>
  <c r="AG855" i="1" s="1"/>
  <c r="AG847" i="1" a="1"/>
  <c r="AG847" i="1" s="1"/>
  <c r="AG839" i="1" a="1"/>
  <c r="AG839" i="1" s="1"/>
  <c r="AG831" i="1" a="1"/>
  <c r="AG831" i="1" s="1"/>
  <c r="AG823" i="1" a="1"/>
  <c r="AG823" i="1" s="1"/>
  <c r="AG815" i="1" a="1"/>
  <c r="AG815" i="1" s="1"/>
  <c r="AG807" i="1" a="1"/>
  <c r="AG807" i="1" s="1"/>
  <c r="AG799" i="1" a="1"/>
  <c r="AG799" i="1" s="1"/>
  <c r="AG791" i="1" a="1"/>
  <c r="AG791" i="1" s="1"/>
  <c r="AG783" i="1" a="1"/>
  <c r="AG783" i="1" s="1"/>
  <c r="AG775" i="1" a="1"/>
  <c r="AG775" i="1" s="1"/>
  <c r="AG767" i="1" a="1"/>
  <c r="AG767" i="1" s="1"/>
  <c r="AG759" i="1" a="1"/>
  <c r="AG759" i="1" s="1"/>
  <c r="AG751" i="1" a="1"/>
  <c r="AG751" i="1" s="1"/>
  <c r="AG743" i="1" a="1"/>
  <c r="AG743" i="1" s="1"/>
  <c r="AG727" i="1" a="1"/>
  <c r="AG727" i="1" s="1"/>
  <c r="AG719" i="1" a="1"/>
  <c r="AG719" i="1" s="1"/>
  <c r="AG711" i="1" a="1"/>
  <c r="AG711" i="1" s="1"/>
  <c r="AG703" i="1" a="1"/>
  <c r="AG703" i="1" s="1"/>
  <c r="AG695" i="1" a="1"/>
  <c r="AG695" i="1" s="1"/>
  <c r="AG687" i="1" a="1"/>
  <c r="AG687" i="1" s="1"/>
  <c r="AG679" i="1" a="1"/>
  <c r="AG679" i="1" s="1"/>
  <c r="AG663" i="1" a="1"/>
  <c r="AG663" i="1" s="1"/>
  <c r="AG655" i="1" a="1"/>
  <c r="AG655" i="1" s="1"/>
  <c r="AG647" i="1" a="1"/>
  <c r="AG647" i="1" s="1"/>
  <c r="AG639" i="1" a="1"/>
  <c r="AG639" i="1" s="1"/>
  <c r="AG631" i="1" a="1"/>
  <c r="AG631" i="1" s="1"/>
  <c r="AG623" i="1" a="1"/>
  <c r="AG623" i="1" s="1"/>
  <c r="AG615" i="1" a="1"/>
  <c r="AG615" i="1" s="1"/>
  <c r="AG599" i="1" a="1"/>
  <c r="AG599" i="1" s="1"/>
  <c r="AG591" i="1" a="1"/>
  <c r="AG591" i="1" s="1"/>
  <c r="AG583" i="1" a="1"/>
  <c r="AG583" i="1" s="1"/>
  <c r="AG575" i="1" a="1"/>
  <c r="AG575" i="1" s="1"/>
  <c r="AG567" i="1" a="1"/>
  <c r="AG567" i="1" s="1"/>
  <c r="AG559" i="1" a="1"/>
  <c r="AG559" i="1" s="1"/>
  <c r="AG551" i="1" a="1"/>
  <c r="AG551" i="1" s="1"/>
  <c r="AG543" i="1" a="1"/>
  <c r="AG543" i="1" s="1"/>
  <c r="AG535" i="1" a="1"/>
  <c r="AG535" i="1" s="1"/>
  <c r="AG527" i="1" a="1"/>
  <c r="AG527" i="1" s="1"/>
  <c r="AG519" i="1" a="1"/>
  <c r="AG519" i="1" s="1"/>
  <c r="AG511" i="1" a="1"/>
  <c r="AG511" i="1" s="1"/>
  <c r="AG503" i="1" a="1"/>
  <c r="AG503" i="1" s="1"/>
  <c r="AG495" i="1" a="1"/>
  <c r="AG495" i="1" s="1"/>
  <c r="AG487" i="1" a="1"/>
  <c r="AG487" i="1" s="1"/>
  <c r="AG479" i="1" a="1"/>
  <c r="AG479" i="1" s="1"/>
  <c r="AG471" i="1" a="1"/>
  <c r="AG471" i="1" s="1"/>
  <c r="AG463" i="1" a="1"/>
  <c r="AG463" i="1" s="1"/>
  <c r="AG455" i="1" a="1"/>
  <c r="AG455" i="1" s="1"/>
  <c r="AG447" i="1" a="1"/>
  <c r="AG447" i="1" s="1"/>
  <c r="AG439" i="1" a="1"/>
  <c r="AG439" i="1" s="1"/>
  <c r="AG431" i="1" a="1"/>
  <c r="AG431" i="1" s="1"/>
  <c r="AG423" i="1" a="1"/>
  <c r="AG423" i="1" s="1"/>
  <c r="AG415" i="1" a="1"/>
  <c r="AG415" i="1" s="1"/>
  <c r="AG407" i="1" a="1"/>
  <c r="AG407" i="1" s="1"/>
  <c r="AG399" i="1" a="1"/>
  <c r="AG399" i="1" s="1"/>
  <c r="AG391" i="1" a="1"/>
  <c r="AG391" i="1" s="1"/>
  <c r="AG383" i="1" a="1"/>
  <c r="AG383" i="1" s="1"/>
  <c r="AG375" i="1" a="1"/>
  <c r="AG375" i="1" s="1"/>
  <c r="AG367" i="1" a="1"/>
  <c r="AG367" i="1" s="1"/>
  <c r="AG359" i="1" a="1"/>
  <c r="AG359" i="1" s="1"/>
  <c r="AG351" i="1" a="1"/>
  <c r="AG351" i="1" s="1"/>
  <c r="AG343" i="1" a="1"/>
  <c r="AG343" i="1" s="1"/>
  <c r="AG335" i="1" a="1"/>
  <c r="AG335" i="1" s="1"/>
  <c r="AG327" i="1" a="1"/>
  <c r="AG327" i="1" s="1"/>
  <c r="AG319" i="1" a="1"/>
  <c r="AG319" i="1" s="1"/>
  <c r="AG311" i="1" a="1"/>
  <c r="AG311" i="1" s="1"/>
  <c r="AG303" i="1" a="1"/>
  <c r="AG303" i="1" s="1"/>
  <c r="AG295" i="1" a="1"/>
  <c r="AG295" i="1" s="1"/>
  <c r="AG287" i="1" a="1"/>
  <c r="AG287" i="1" s="1"/>
  <c r="AG279" i="1" a="1"/>
  <c r="AG279" i="1" s="1"/>
  <c r="AG271" i="1" a="1"/>
  <c r="AG271" i="1" s="1"/>
  <c r="AG263" i="1" a="1"/>
  <c r="AG263" i="1" s="1"/>
  <c r="AG255" i="1" a="1"/>
  <c r="AG255" i="1" s="1"/>
  <c r="AG247" i="1" a="1"/>
  <c r="AG247" i="1" s="1"/>
  <c r="AG239" i="1" a="1"/>
  <c r="AG239" i="1" s="1"/>
  <c r="AG231" i="1" a="1"/>
  <c r="AG231" i="1" s="1"/>
  <c r="AG223" i="1" a="1"/>
  <c r="AG223" i="1" s="1"/>
  <c r="AG215" i="1" a="1"/>
  <c r="AG215" i="1" s="1"/>
  <c r="AG207" i="1" a="1"/>
  <c r="AG207" i="1" s="1"/>
  <c r="AG199" i="1" a="1"/>
  <c r="AG199" i="1" s="1"/>
  <c r="AG191" i="1" a="1"/>
  <c r="AG191" i="1" s="1"/>
  <c r="AG183" i="1" a="1"/>
  <c r="AG183" i="1" s="1"/>
  <c r="AG175" i="1" a="1"/>
  <c r="AG175" i="1" s="1"/>
  <c r="AG167" i="1" a="1"/>
  <c r="AG167" i="1" s="1"/>
  <c r="AG159" i="1" a="1"/>
  <c r="AG159" i="1" s="1"/>
  <c r="AG151" i="1" a="1"/>
  <c r="AG151" i="1" s="1"/>
  <c r="AG143" i="1" a="1"/>
  <c r="AG143" i="1" s="1"/>
  <c r="AG135" i="1" a="1"/>
  <c r="AG135" i="1" s="1"/>
  <c r="AG127" i="1" a="1"/>
  <c r="AG127" i="1" s="1"/>
  <c r="AG119" i="1" a="1"/>
  <c r="AG119" i="1" s="1"/>
  <c r="AG111" i="1" a="1"/>
  <c r="AG111" i="1" s="1"/>
  <c r="AG103" i="1" a="1"/>
  <c r="AG103" i="1" s="1"/>
  <c r="AG95" i="1" a="1"/>
  <c r="AG95" i="1" s="1"/>
  <c r="AG87" i="1" a="1"/>
  <c r="AG87" i="1" s="1"/>
  <c r="AG79" i="1" a="1"/>
  <c r="AG79" i="1" s="1"/>
  <c r="AG71" i="1" a="1"/>
  <c r="AG71" i="1" s="1"/>
  <c r="AG63" i="1" a="1"/>
  <c r="AG63" i="1" s="1"/>
  <c r="AG55" i="1" a="1"/>
  <c r="AG55" i="1" s="1"/>
  <c r="AG47" i="1" a="1"/>
  <c r="AG47" i="1" s="1"/>
  <c r="AG39" i="1" a="1"/>
  <c r="AG39" i="1" s="1"/>
  <c r="AG31" i="1" a="1"/>
  <c r="AG31" i="1" s="1"/>
  <c r="AG23" i="1" a="1"/>
  <c r="AG23" i="1" s="1"/>
  <c r="AG15" i="1" a="1"/>
  <c r="AG15" i="1" s="1"/>
  <c r="AG7" i="1" a="1"/>
  <c r="AG7" i="1" s="1"/>
  <c r="AG668" i="1" a="1"/>
  <c r="AG668" i="1" s="1"/>
  <c r="AG660" i="1" a="1"/>
  <c r="AG660" i="1" s="1"/>
  <c r="AG652" i="1" a="1"/>
  <c r="AG652" i="1" s="1"/>
  <c r="AG644" i="1" a="1"/>
  <c r="AG644" i="1" s="1"/>
  <c r="AG636" i="1" a="1"/>
  <c r="AG636" i="1" s="1"/>
  <c r="AG628" i="1" a="1"/>
  <c r="AG628" i="1" s="1"/>
  <c r="AG620" i="1" a="1"/>
  <c r="AG620" i="1" s="1"/>
  <c r="AG612" i="1" a="1"/>
  <c r="AG612" i="1" s="1"/>
  <c r="AG604" i="1" a="1"/>
  <c r="AG604" i="1" s="1"/>
  <c r="AG596" i="1" a="1"/>
  <c r="AG596" i="1" s="1"/>
  <c r="AG588" i="1" a="1"/>
  <c r="AG588" i="1" s="1"/>
  <c r="AG580" i="1" a="1"/>
  <c r="AG580" i="1" s="1"/>
  <c r="AG572" i="1" a="1"/>
  <c r="AG572" i="1" s="1"/>
  <c r="AG564" i="1" a="1"/>
  <c r="AG564" i="1" s="1"/>
  <c r="AG548" i="1" a="1"/>
  <c r="AG548" i="1" s="1"/>
  <c r="AG540" i="1" a="1"/>
  <c r="AG540" i="1" s="1"/>
  <c r="AG532" i="1" a="1"/>
  <c r="AG532" i="1" s="1"/>
  <c r="AG524" i="1" a="1"/>
  <c r="AG524" i="1" s="1"/>
  <c r="AG516" i="1" a="1"/>
  <c r="AG516" i="1" s="1"/>
  <c r="AG508" i="1" a="1"/>
  <c r="AG508" i="1" s="1"/>
  <c r="AG500" i="1" a="1"/>
  <c r="AG500" i="1" s="1"/>
  <c r="AG492" i="1" a="1"/>
  <c r="AG492" i="1" s="1"/>
  <c r="AG484" i="1" a="1"/>
  <c r="AG484" i="1" s="1"/>
  <c r="AG476" i="1" a="1"/>
  <c r="AG476" i="1" s="1"/>
  <c r="AG468" i="1" a="1"/>
  <c r="AG468" i="1" s="1"/>
  <c r="AG460" i="1" a="1"/>
  <c r="AG460" i="1" s="1"/>
  <c r="AG452" i="1" a="1"/>
  <c r="AG452" i="1" s="1"/>
  <c r="AG444" i="1" a="1"/>
  <c r="AG444" i="1" s="1"/>
  <c r="AG436" i="1" a="1"/>
  <c r="AG436" i="1" s="1"/>
  <c r="AG428" i="1" a="1"/>
  <c r="AG428" i="1" s="1"/>
  <c r="AG420" i="1" a="1"/>
  <c r="AG420" i="1" s="1"/>
  <c r="AG412" i="1" a="1"/>
  <c r="AG412" i="1" s="1"/>
  <c r="AG404" i="1" a="1"/>
  <c r="AG404" i="1" s="1"/>
  <c r="AG396" i="1" a="1"/>
  <c r="AG396" i="1" s="1"/>
  <c r="AG388" i="1" a="1"/>
  <c r="AG388" i="1" s="1"/>
  <c r="AG380" i="1" a="1"/>
  <c r="AG380" i="1" s="1"/>
  <c r="AG372" i="1" a="1"/>
  <c r="AG372" i="1" s="1"/>
  <c r="AG364" i="1" a="1"/>
  <c r="AG364" i="1" s="1"/>
  <c r="AG356" i="1" a="1"/>
  <c r="AG356" i="1" s="1"/>
  <c r="AG348" i="1" a="1"/>
  <c r="AG348" i="1" s="1"/>
  <c r="AG340" i="1" a="1"/>
  <c r="AG340" i="1" s="1"/>
  <c r="AG332" i="1" a="1"/>
  <c r="AG332" i="1" s="1"/>
  <c r="AG324" i="1" a="1"/>
  <c r="AG324" i="1" s="1"/>
  <c r="AG316" i="1" a="1"/>
  <c r="AG316" i="1" s="1"/>
  <c r="AG308" i="1" a="1"/>
  <c r="AG308" i="1" s="1"/>
  <c r="AG300" i="1" a="1"/>
  <c r="AG300" i="1" s="1"/>
  <c r="AG292" i="1" a="1"/>
  <c r="AG292" i="1" s="1"/>
  <c r="AG284" i="1" a="1"/>
  <c r="AG284" i="1" s="1"/>
  <c r="AG276" i="1" a="1"/>
  <c r="AG276" i="1" s="1"/>
  <c r="AG268" i="1" a="1"/>
  <c r="AG268" i="1" s="1"/>
  <c r="AG260" i="1" a="1"/>
  <c r="AG260" i="1" s="1"/>
  <c r="AG252" i="1" a="1"/>
  <c r="AG252" i="1" s="1"/>
  <c r="AG244" i="1" a="1"/>
  <c r="AG244" i="1" s="1"/>
  <c r="AG236" i="1" a="1"/>
  <c r="AG236" i="1" s="1"/>
  <c r="AG228" i="1" a="1"/>
  <c r="AG228" i="1" s="1"/>
  <c r="AG220" i="1" a="1"/>
  <c r="AG220" i="1" s="1"/>
  <c r="AG212" i="1" a="1"/>
  <c r="AG212" i="1" s="1"/>
  <c r="AG204" i="1" a="1"/>
  <c r="AG204" i="1" s="1"/>
  <c r="AG196" i="1" a="1"/>
  <c r="AG196" i="1" s="1"/>
  <c r="AG188" i="1" a="1"/>
  <c r="AG188" i="1" s="1"/>
  <c r="AG180" i="1" a="1"/>
  <c r="AG180" i="1" s="1"/>
  <c r="AG172" i="1" a="1"/>
  <c r="AG172" i="1" s="1"/>
  <c r="AG164" i="1" a="1"/>
  <c r="AG164" i="1" s="1"/>
  <c r="AG156" i="1" a="1"/>
  <c r="AG156" i="1" s="1"/>
  <c r="AG148" i="1" a="1"/>
  <c r="AG148" i="1" s="1"/>
  <c r="AG140" i="1" a="1"/>
  <c r="AG140" i="1" s="1"/>
  <c r="AG132" i="1" a="1"/>
  <c r="AG132" i="1" s="1"/>
  <c r="AG124" i="1" a="1"/>
  <c r="AG124" i="1" s="1"/>
  <c r="AG116" i="1" a="1"/>
  <c r="AG116" i="1" s="1"/>
  <c r="AG108" i="1" a="1"/>
  <c r="AG108" i="1" s="1"/>
  <c r="AG100" i="1" a="1"/>
  <c r="AG100" i="1" s="1"/>
  <c r="AG92" i="1" a="1"/>
  <c r="AG92" i="1" s="1"/>
  <c r="AG84" i="1" a="1"/>
  <c r="AG84" i="1" s="1"/>
  <c r="AG76" i="1" a="1"/>
  <c r="AG76" i="1" s="1"/>
  <c r="AG68" i="1" a="1"/>
  <c r="AG68" i="1" s="1"/>
  <c r="AG60" i="1" a="1"/>
  <c r="AG60" i="1" s="1"/>
  <c r="AG44" i="1" a="1"/>
  <c r="AG44" i="1" s="1"/>
  <c r="AG36" i="1" a="1"/>
  <c r="AG36" i="1" s="1"/>
  <c r="AG28" i="1" a="1"/>
  <c r="AG28" i="1" s="1"/>
  <c r="AG20" i="1" a="1"/>
  <c r="AG20" i="1" s="1"/>
  <c r="AG12" i="1" a="1"/>
  <c r="AG12" i="1" s="1"/>
  <c r="AG4" i="1" a="1"/>
  <c r="AG4" i="1" s="1"/>
  <c r="S1474" i="1" a="1"/>
  <c r="S1474" i="1" s="1"/>
  <c r="Q1474" i="1"/>
  <c r="AC1474" i="1" s="1"/>
  <c r="AG1474" i="1" s="1" a="1"/>
  <c r="AG1474" i="1" s="1"/>
  <c r="S1266" i="1" a="1"/>
  <c r="S1266" i="1" s="1"/>
  <c r="Q1266" i="1"/>
  <c r="AC1266" i="1" s="1"/>
  <c r="AG1266" i="1" s="1" a="1"/>
  <c r="AG1266" i="1" s="1"/>
  <c r="S1066" i="1" a="1"/>
  <c r="S1066" i="1" s="1"/>
  <c r="Q1066" i="1"/>
  <c r="AC1066" i="1" s="1"/>
  <c r="AG1066" i="1" s="1" a="1"/>
  <c r="AG1066" i="1" s="1"/>
  <c r="S1058" i="1" a="1"/>
  <c r="S1058" i="1" s="1"/>
  <c r="Q1058" i="1"/>
  <c r="AC1058" i="1" s="1"/>
  <c r="AG1058" i="1" s="1" a="1"/>
  <c r="AG1058" i="1" s="1"/>
  <c r="S1583" i="1" a="1"/>
  <c r="S1583" i="1" s="1"/>
  <c r="Q1583" i="1"/>
  <c r="AC1583" i="1" s="1"/>
  <c r="AG1583" i="1" s="1" a="1"/>
  <c r="AG1583" i="1" s="1"/>
  <c r="S1559" i="1" a="1"/>
  <c r="S1559" i="1" s="1"/>
  <c r="Q1559" i="1"/>
  <c r="AC1559" i="1" s="1"/>
  <c r="AG1559" i="1" s="1" a="1"/>
  <c r="AG1559" i="1" s="1"/>
  <c r="S1543" i="1" a="1"/>
  <c r="S1543" i="1" s="1"/>
  <c r="Q1543" i="1"/>
  <c r="AC1543" i="1" s="1"/>
  <c r="AG1543" i="1" s="1" a="1"/>
  <c r="AG1543" i="1" s="1"/>
  <c r="S1375" i="1" a="1"/>
  <c r="S1375" i="1" s="1"/>
  <c r="Q1375" i="1"/>
  <c r="AC1375" i="1" s="1"/>
  <c r="AG1375" i="1" s="1" a="1"/>
  <c r="AG1375" i="1" s="1"/>
  <c r="S1319" i="1" a="1"/>
  <c r="S1319" i="1" s="1"/>
  <c r="Q1319" i="1"/>
  <c r="AC1319" i="1" s="1"/>
  <c r="AG1319" i="1" s="1" a="1"/>
  <c r="AG1319" i="1" s="1"/>
  <c r="S1303" i="1" a="1"/>
  <c r="S1303" i="1" s="1"/>
  <c r="Q1303" i="1"/>
  <c r="AC1303" i="1" s="1"/>
  <c r="AG1303" i="1" s="1" a="1"/>
  <c r="AG1303" i="1" s="1"/>
  <c r="S1183" i="1" a="1"/>
  <c r="S1183" i="1" s="1"/>
  <c r="Q1183" i="1"/>
  <c r="AC1183" i="1" s="1"/>
  <c r="AG1183" i="1" s="1" a="1"/>
  <c r="AG1183" i="1" s="1"/>
  <c r="S607" i="1" a="1"/>
  <c r="S607" i="1" s="1"/>
  <c r="Q607" i="1"/>
  <c r="AC607" i="1" s="1"/>
  <c r="AG607" i="1" s="1" a="1"/>
  <c r="AG607" i="1" s="1"/>
  <c r="AG1662" i="1" a="1"/>
  <c r="AG1662" i="1" s="1"/>
  <c r="AG1683" i="1" a="1"/>
  <c r="AG1683" i="1" s="1"/>
  <c r="AG1675" i="1" a="1"/>
  <c r="AG1675" i="1" s="1"/>
  <c r="AG1667" i="1" a="1"/>
  <c r="AG1667" i="1" s="1"/>
  <c r="AG1659" i="1" a="1"/>
  <c r="AG1659" i="1" s="1"/>
  <c r="AG1651" i="1" a="1"/>
  <c r="AG1651" i="1" s="1"/>
  <c r="AG1643" i="1" a="1"/>
  <c r="AG1643" i="1" s="1"/>
  <c r="AG1635" i="1" a="1"/>
  <c r="AG1635" i="1" s="1"/>
  <c r="AG1627" i="1" a="1"/>
  <c r="AG1627" i="1" s="1"/>
  <c r="AG1619" i="1" a="1"/>
  <c r="AG1619" i="1" s="1"/>
  <c r="AG1611" i="1" a="1"/>
  <c r="AG1611" i="1" s="1"/>
  <c r="AG1603" i="1" a="1"/>
  <c r="AG1603" i="1" s="1"/>
  <c r="AG1595" i="1" a="1"/>
  <c r="AG1595" i="1" s="1"/>
  <c r="AG1587" i="1" a="1"/>
  <c r="AG1587" i="1" s="1"/>
  <c r="AG1579" i="1" a="1"/>
  <c r="AG1579" i="1" s="1"/>
  <c r="AG1571" i="1" a="1"/>
  <c r="AG1571" i="1" s="1"/>
  <c r="AG1563" i="1" a="1"/>
  <c r="AG1563" i="1" s="1"/>
  <c r="AG1555" i="1" a="1"/>
  <c r="AG1555" i="1" s="1"/>
  <c r="AG1547" i="1" a="1"/>
  <c r="AG1547" i="1" s="1"/>
  <c r="AG1539" i="1" a="1"/>
  <c r="AG1539" i="1" s="1"/>
  <c r="AG1531" i="1" a="1"/>
  <c r="AG1531" i="1" s="1"/>
  <c r="AG1523" i="1" a="1"/>
  <c r="AG1523" i="1" s="1"/>
  <c r="AG1515" i="1" a="1"/>
  <c r="AG1515" i="1" s="1"/>
  <c r="AG1507" i="1" a="1"/>
  <c r="AG1507" i="1" s="1"/>
  <c r="AG1499" i="1" a="1"/>
  <c r="AG1499" i="1" s="1"/>
  <c r="AG1491" i="1" a="1"/>
  <c r="AG1491" i="1" s="1"/>
  <c r="AG1483" i="1" a="1"/>
  <c r="AG1483" i="1" s="1"/>
  <c r="AG1475" i="1" a="1"/>
  <c r="AG1475" i="1" s="1"/>
  <c r="AG1467" i="1" a="1"/>
  <c r="AG1467" i="1" s="1"/>
  <c r="AG1459" i="1" a="1"/>
  <c r="AG1459" i="1" s="1"/>
  <c r="AG1451" i="1" a="1"/>
  <c r="AG1451" i="1" s="1"/>
  <c r="AG1443" i="1" a="1"/>
  <c r="AG1443" i="1" s="1"/>
  <c r="AG1435" i="1" a="1"/>
  <c r="AG1435" i="1" s="1"/>
  <c r="AG1427" i="1" a="1"/>
  <c r="AG1427" i="1" s="1"/>
  <c r="AG1419" i="1" a="1"/>
  <c r="AG1419" i="1" s="1"/>
  <c r="AG1411" i="1" a="1"/>
  <c r="AG1411" i="1" s="1"/>
  <c r="AG1403" i="1" a="1"/>
  <c r="AG1403" i="1" s="1"/>
  <c r="AG1395" i="1" a="1"/>
  <c r="AG1395" i="1" s="1"/>
  <c r="AG1379" i="1" a="1"/>
  <c r="AG1379" i="1" s="1"/>
  <c r="AG1371" i="1" a="1"/>
  <c r="AG1371" i="1" s="1"/>
  <c r="AG1363" i="1" a="1"/>
  <c r="AG1363" i="1" s="1"/>
  <c r="AG1355" i="1" a="1"/>
  <c r="AG1355" i="1" s="1"/>
  <c r="AG1347" i="1" a="1"/>
  <c r="AG1347" i="1" s="1"/>
  <c r="AG1339" i="1" a="1"/>
  <c r="AG1339" i="1" s="1"/>
  <c r="AG1331" i="1" a="1"/>
  <c r="AG1331" i="1" s="1"/>
  <c r="AG1323" i="1" a="1"/>
  <c r="AG1323" i="1" s="1"/>
  <c r="AG1315" i="1" a="1"/>
  <c r="AG1315" i="1" s="1"/>
  <c r="AG1307" i="1" a="1"/>
  <c r="AG1307" i="1" s="1"/>
  <c r="AG1299" i="1" a="1"/>
  <c r="AG1299" i="1" s="1"/>
  <c r="AG1291" i="1" a="1"/>
  <c r="AG1291" i="1" s="1"/>
  <c r="AG1283" i="1" a="1"/>
  <c r="AG1283" i="1" s="1"/>
  <c r="AG1275" i="1" a="1"/>
  <c r="AG1275" i="1" s="1"/>
  <c r="AG1267" i="1" a="1"/>
  <c r="AG1267" i="1" s="1"/>
  <c r="AG1259" i="1" a="1"/>
  <c r="AG1259" i="1" s="1"/>
  <c r="AG1251" i="1" a="1"/>
  <c r="AG1251" i="1" s="1"/>
  <c r="AG1243" i="1" a="1"/>
  <c r="AG1243" i="1" s="1"/>
  <c r="AG1235" i="1" a="1"/>
  <c r="AG1235" i="1" s="1"/>
  <c r="AG1227" i="1" a="1"/>
  <c r="AG1227" i="1" s="1"/>
  <c r="AG1219" i="1" a="1"/>
  <c r="AG1219" i="1" s="1"/>
  <c r="AG1211" i="1" a="1"/>
  <c r="AG1211" i="1" s="1"/>
  <c r="AG1203" i="1" a="1"/>
  <c r="AG1203" i="1" s="1"/>
  <c r="AG1195" i="1" a="1"/>
  <c r="AG1195" i="1" s="1"/>
  <c r="AG1187" i="1" a="1"/>
  <c r="AG1187" i="1" s="1"/>
  <c r="AG1179" i="1" a="1"/>
  <c r="AG1179" i="1" s="1"/>
  <c r="AG1171" i="1" a="1"/>
  <c r="AG1171" i="1" s="1"/>
  <c r="AG1163" i="1" a="1"/>
  <c r="AG1163" i="1" s="1"/>
  <c r="AG1155" i="1" a="1"/>
  <c r="AG1155" i="1" s="1"/>
  <c r="AG1147" i="1" a="1"/>
  <c r="AG1147" i="1" s="1"/>
  <c r="AG1139" i="1" a="1"/>
  <c r="AG1139" i="1" s="1"/>
  <c r="AG1131" i="1" a="1"/>
  <c r="AG1131" i="1" s="1"/>
  <c r="AG1123" i="1" a="1"/>
  <c r="AG1123" i="1" s="1"/>
  <c r="AG1115" i="1" a="1"/>
  <c r="AG1115" i="1" s="1"/>
  <c r="AG1107" i="1" a="1"/>
  <c r="AG1107" i="1" s="1"/>
  <c r="AG1099" i="1" a="1"/>
  <c r="AG1099" i="1" s="1"/>
  <c r="AG1091" i="1" a="1"/>
  <c r="AG1091" i="1" s="1"/>
  <c r="AG1083" i="1" a="1"/>
  <c r="AG1083" i="1" s="1"/>
  <c r="AG1075" i="1" a="1"/>
  <c r="AG1075" i="1" s="1"/>
  <c r="AG1067" i="1" a="1"/>
  <c r="AG1067" i="1" s="1"/>
  <c r="AG1059" i="1" a="1"/>
  <c r="AG1059" i="1" s="1"/>
  <c r="AG1051" i="1" a="1"/>
  <c r="AG1051" i="1" s="1"/>
  <c r="AG1043" i="1" a="1"/>
  <c r="AG1043" i="1" s="1"/>
  <c r="AG1035" i="1" a="1"/>
  <c r="AG1035" i="1" s="1"/>
  <c r="AG1027" i="1" a="1"/>
  <c r="AG1027" i="1" s="1"/>
  <c r="AG1019" i="1" a="1"/>
  <c r="AG1019" i="1" s="1"/>
  <c r="AG1011" i="1" a="1"/>
  <c r="AG1011" i="1" s="1"/>
  <c r="AG1003" i="1" a="1"/>
  <c r="AG1003" i="1" s="1"/>
  <c r="AG995" i="1" a="1"/>
  <c r="AG995" i="1" s="1"/>
  <c r="AG987" i="1" a="1"/>
  <c r="AG987" i="1" s="1"/>
  <c r="AG979" i="1" a="1"/>
  <c r="AG979" i="1" s="1"/>
  <c r="AG971" i="1" a="1"/>
  <c r="AG971" i="1" s="1"/>
  <c r="AG963" i="1" a="1"/>
  <c r="AG963" i="1" s="1"/>
  <c r="AG955" i="1" a="1"/>
  <c r="AG955" i="1" s="1"/>
  <c r="AG947" i="1" a="1"/>
  <c r="AG947" i="1" s="1"/>
  <c r="AG939" i="1" a="1"/>
  <c r="AG939" i="1" s="1"/>
  <c r="AG931" i="1" a="1"/>
  <c r="AG931" i="1" s="1"/>
  <c r="AG923" i="1" a="1"/>
  <c r="AG923" i="1" s="1"/>
  <c r="AG747" i="1" a="1"/>
  <c r="AG747" i="1" s="1"/>
  <c r="AG739" i="1" a="1"/>
  <c r="AG739" i="1" s="1"/>
  <c r="AG723" i="1" a="1"/>
  <c r="AG723" i="1" s="1"/>
  <c r="AG683" i="1" a="1"/>
  <c r="AG683" i="1" s="1"/>
  <c r="AG675" i="1" a="1"/>
  <c r="AG675" i="1" s="1"/>
  <c r="AG659" i="1" a="1"/>
  <c r="AG659" i="1" s="1"/>
  <c r="AG619" i="1" a="1"/>
  <c r="AG619" i="1" s="1"/>
  <c r="AG611" i="1" a="1"/>
  <c r="AG611" i="1" s="1"/>
  <c r="AG339" i="1" a="1"/>
  <c r="AG339" i="1" s="1"/>
  <c r="AG267" i="1" a="1"/>
  <c r="AG267" i="1" s="1"/>
  <c r="AG235" i="1" a="1"/>
  <c r="AG235" i="1" s="1"/>
  <c r="AG171" i="1" a="1"/>
  <c r="AG171" i="1" s="1"/>
  <c r="AG139" i="1" a="1"/>
  <c r="AG139" i="1" s="1"/>
  <c r="AG107" i="1" a="1"/>
  <c r="AG107" i="1" s="1"/>
  <c r="Q1671" i="1"/>
  <c r="AC1671" i="1" s="1"/>
  <c r="AG1671" i="1" s="1" a="1"/>
  <c r="AG1671" i="1" s="1"/>
  <c r="Q1593" i="1"/>
  <c r="AC1593" i="1" s="1"/>
  <c r="AG1593" i="1" s="1" a="1"/>
  <c r="AG1593" i="1" s="1"/>
  <c r="Q1321" i="1"/>
  <c r="AC1321" i="1" s="1"/>
  <c r="AG1321" i="1" s="1" a="1"/>
  <c r="AG1321" i="1" s="1"/>
  <c r="AG595" i="1" a="1"/>
  <c r="AG595" i="1" s="1"/>
  <c r="S1490" i="1" a="1"/>
  <c r="S1490" i="1" s="1"/>
  <c r="Q1490" i="1"/>
  <c r="AC1490" i="1" s="1"/>
  <c r="AG1490" i="1" s="1" a="1"/>
  <c r="AG1490" i="1" s="1"/>
  <c r="S1450" i="1" a="1"/>
  <c r="S1450" i="1" s="1"/>
  <c r="Q1450" i="1"/>
  <c r="AC1450" i="1" s="1"/>
  <c r="AG1450" i="1" s="1" a="1"/>
  <c r="AG1450" i="1" s="1"/>
  <c r="S1346" i="1" a="1"/>
  <c r="S1346" i="1" s="1"/>
  <c r="Q1346" i="1"/>
  <c r="AC1346" i="1" s="1"/>
  <c r="AG1346" i="1" s="1" a="1"/>
  <c r="AG1346" i="1" s="1"/>
  <c r="S1338" i="1" a="1"/>
  <c r="S1338" i="1" s="1"/>
  <c r="Q1338" i="1"/>
  <c r="AC1338" i="1" s="1"/>
  <c r="AG1338" i="1" s="1" a="1"/>
  <c r="AG1338" i="1" s="1"/>
  <c r="S1673" i="1" a="1"/>
  <c r="S1673" i="1" s="1"/>
  <c r="Q1673" i="1"/>
  <c r="AC1673" i="1" s="1"/>
  <c r="AG1673" i="1" s="1" a="1"/>
  <c r="AG1673" i="1" s="1"/>
  <c r="S1665" i="1" a="1"/>
  <c r="S1665" i="1" s="1"/>
  <c r="Q1665" i="1"/>
  <c r="AC1665" i="1" s="1"/>
  <c r="AG1665" i="1" s="1" a="1"/>
  <c r="AG1665" i="1" s="1"/>
  <c r="S1641" i="1" a="1"/>
  <c r="S1641" i="1" s="1"/>
  <c r="Q1641" i="1"/>
  <c r="AC1641" i="1" s="1"/>
  <c r="AG1641" i="1" s="1" a="1"/>
  <c r="AG1641" i="1" s="1"/>
  <c r="S1633" i="1" a="1"/>
  <c r="S1633" i="1" s="1"/>
  <c r="Q1633" i="1"/>
  <c r="AC1633" i="1" s="1"/>
  <c r="AG1633" i="1" s="1" a="1"/>
  <c r="AG1633" i="1" s="1"/>
  <c r="S1577" i="1" a="1"/>
  <c r="S1577" i="1" s="1"/>
  <c r="Q1577" i="1"/>
  <c r="AC1577" i="1" s="1"/>
  <c r="AG1577" i="1" s="1" a="1"/>
  <c r="AG1577" i="1" s="1"/>
  <c r="S1545" i="1" a="1"/>
  <c r="S1545" i="1" s="1"/>
  <c r="Q1545" i="1"/>
  <c r="AC1545" i="1" s="1"/>
  <c r="AG1545" i="1" s="1" a="1"/>
  <c r="AG1545" i="1" s="1"/>
  <c r="S1537" i="1" a="1"/>
  <c r="S1537" i="1" s="1"/>
  <c r="Q1537" i="1"/>
  <c r="AC1537" i="1" s="1"/>
  <c r="AG1537" i="1" s="1" a="1"/>
  <c r="AG1537" i="1" s="1"/>
  <c r="S1521" i="1" a="1"/>
  <c r="S1521" i="1" s="1"/>
  <c r="Q1521" i="1"/>
  <c r="AC1521" i="1" s="1"/>
  <c r="AG1521" i="1" s="1" a="1"/>
  <c r="AG1521" i="1" s="1"/>
  <c r="S1393" i="1" a="1"/>
  <c r="S1393" i="1" s="1"/>
  <c r="Q1393" i="1"/>
  <c r="AC1393" i="1" s="1"/>
  <c r="AG1393" i="1" s="1" a="1"/>
  <c r="AG1393" i="1" s="1"/>
  <c r="S1345" i="1" a="1"/>
  <c r="S1345" i="1" s="1"/>
  <c r="Q1345" i="1"/>
  <c r="AC1345" i="1" s="1"/>
  <c r="AG1345" i="1" s="1" a="1"/>
  <c r="AG1345" i="1" s="1"/>
  <c r="S1337" i="1" a="1"/>
  <c r="S1337" i="1" s="1"/>
  <c r="Q1337" i="1"/>
  <c r="AC1337" i="1" s="1"/>
  <c r="AG1337" i="1" s="1" a="1"/>
  <c r="AG1337" i="1" s="1"/>
  <c r="S1209" i="1" a="1"/>
  <c r="S1209" i="1" s="1"/>
  <c r="Q1209" i="1"/>
  <c r="AC1209" i="1" s="1"/>
  <c r="AG1209" i="1" s="1" a="1"/>
  <c r="AG1209" i="1" s="1"/>
  <c r="S1201" i="1" a="1"/>
  <c r="S1201" i="1" s="1"/>
  <c r="Q1201" i="1"/>
  <c r="AC1201" i="1" s="1"/>
  <c r="AG1201" i="1" s="1" a="1"/>
  <c r="AG1201" i="1" s="1"/>
  <c r="S1017" i="1" a="1"/>
  <c r="S1017" i="1" s="1"/>
  <c r="Q1017" i="1"/>
  <c r="AC1017" i="1" s="1"/>
  <c r="AG1017" i="1" s="1" a="1"/>
  <c r="AG1017" i="1" s="1"/>
  <c r="S953" i="1" a="1"/>
  <c r="S953" i="1" s="1"/>
  <c r="Q953" i="1"/>
  <c r="AC953" i="1" s="1"/>
  <c r="AG953" i="1" s="1" a="1"/>
  <c r="AG953" i="1" s="1"/>
  <c r="S777" i="1" a="1"/>
  <c r="S777" i="1" s="1"/>
  <c r="Q777" i="1"/>
  <c r="AC777" i="1" s="1"/>
  <c r="AG777" i="1" s="1" a="1"/>
  <c r="AG777" i="1" s="1"/>
  <c r="AG705" i="1" a="1"/>
  <c r="AG705" i="1" s="1"/>
  <c r="AG697" i="1" a="1"/>
  <c r="AG697" i="1" s="1"/>
  <c r="S689" i="1" a="1"/>
  <c r="S689" i="1" s="1"/>
  <c r="Q689" i="1"/>
  <c r="AC689" i="1" s="1"/>
  <c r="AG689" i="1" s="1" a="1"/>
  <c r="AG689" i="1" s="1"/>
  <c r="AG681" i="1" a="1"/>
  <c r="AG681" i="1" s="1"/>
  <c r="AG673" i="1" a="1"/>
  <c r="AG673" i="1" s="1"/>
  <c r="AG665" i="1" a="1"/>
  <c r="AG665" i="1" s="1"/>
  <c r="AG657" i="1" a="1"/>
  <c r="AG657" i="1" s="1"/>
  <c r="AG649" i="1" a="1"/>
  <c r="AG649" i="1" s="1"/>
  <c r="AG641" i="1" a="1"/>
  <c r="AG641" i="1" s="1"/>
  <c r="AG625" i="1" a="1"/>
  <c r="AG625" i="1" s="1"/>
  <c r="AG617" i="1" a="1"/>
  <c r="AG617" i="1" s="1"/>
  <c r="AG609" i="1" a="1"/>
  <c r="AG609" i="1" s="1"/>
  <c r="AG601" i="1" a="1"/>
  <c r="AG601" i="1" s="1"/>
  <c r="AG593" i="1" a="1"/>
  <c r="AG593" i="1" s="1"/>
  <c r="AG585" i="1" a="1"/>
  <c r="AG585" i="1" s="1"/>
  <c r="AG577" i="1" a="1"/>
  <c r="AG577" i="1" s="1"/>
  <c r="AG569" i="1" a="1"/>
  <c r="AG569" i="1" s="1"/>
  <c r="AG561" i="1" a="1"/>
  <c r="AG561" i="1" s="1"/>
  <c r="AG553" i="1" a="1"/>
  <c r="AG553" i="1" s="1"/>
  <c r="AG545" i="1" a="1"/>
  <c r="AG545" i="1" s="1"/>
  <c r="AG537" i="1" a="1"/>
  <c r="AG537" i="1" s="1"/>
  <c r="AG529" i="1" a="1"/>
  <c r="AG529" i="1" s="1"/>
  <c r="AG505" i="1" a="1"/>
  <c r="AG505" i="1" s="1"/>
  <c r="AG489" i="1" a="1"/>
  <c r="AG489" i="1" s="1"/>
  <c r="AG473" i="1" a="1"/>
  <c r="AG473" i="1" s="1"/>
  <c r="AG457" i="1" a="1"/>
  <c r="AG457" i="1" s="1"/>
  <c r="AG321" i="1" a="1"/>
  <c r="AG321" i="1" s="1"/>
  <c r="AG521" i="1" a="1"/>
  <c r="AG521" i="1" s="1"/>
  <c r="S1506" i="1" a="1"/>
  <c r="S1506" i="1" s="1"/>
  <c r="Q1506" i="1"/>
  <c r="AC1506" i="1" s="1"/>
  <c r="AG1506" i="1" s="1" a="1"/>
  <c r="AG1506" i="1" s="1"/>
  <c r="S1218" i="1" a="1"/>
  <c r="S1218" i="1" s="1"/>
  <c r="Q1218" i="1"/>
  <c r="AC1218" i="1" s="1"/>
  <c r="AG1218" i="1" s="1" a="1"/>
  <c r="AG1218" i="1" s="1"/>
  <c r="S1657" i="1" a="1"/>
  <c r="S1657" i="1" s="1"/>
  <c r="Q1657" i="1"/>
  <c r="AC1657" i="1" s="1"/>
  <c r="AG1657" i="1" s="1" a="1"/>
  <c r="AG1657" i="1" s="1"/>
  <c r="S1505" i="1" a="1"/>
  <c r="S1505" i="1" s="1"/>
  <c r="Q1505" i="1"/>
  <c r="AC1505" i="1" s="1"/>
  <c r="AG1505" i="1" s="1" a="1"/>
  <c r="AG1505" i="1" s="1"/>
  <c r="S1489" i="1" a="1"/>
  <c r="S1489" i="1" s="1"/>
  <c r="Q1489" i="1"/>
  <c r="AC1489" i="1" s="1"/>
  <c r="AG1489" i="1" s="1" a="1"/>
  <c r="AG1489" i="1" s="1"/>
  <c r="S1481" i="1" a="1"/>
  <c r="S1481" i="1" s="1"/>
  <c r="Q1481" i="1"/>
  <c r="AC1481" i="1" s="1"/>
  <c r="AG1481" i="1" s="1" a="1"/>
  <c r="AG1481" i="1" s="1"/>
  <c r="S1449" i="1" a="1"/>
  <c r="S1449" i="1" s="1"/>
  <c r="Q1449" i="1"/>
  <c r="AC1449" i="1" s="1"/>
  <c r="AG1449" i="1" s="1" a="1"/>
  <c r="AG1449" i="1" s="1"/>
  <c r="S1425" i="1" a="1"/>
  <c r="S1425" i="1" s="1"/>
  <c r="Q1425" i="1"/>
  <c r="AC1425" i="1" s="1"/>
  <c r="AG1425" i="1" s="1" a="1"/>
  <c r="AG1425" i="1" s="1"/>
  <c r="S1377" i="1" a="1"/>
  <c r="S1377" i="1" s="1"/>
  <c r="Q1377" i="1"/>
  <c r="AC1377" i="1" s="1"/>
  <c r="AG1377" i="1" s="1" a="1"/>
  <c r="AG1377" i="1" s="1"/>
  <c r="S1369" i="1" a="1"/>
  <c r="S1369" i="1" s="1"/>
  <c r="Q1369" i="1"/>
  <c r="AC1369" i="1" s="1"/>
  <c r="AG1369" i="1" s="1" a="1"/>
  <c r="AG1369" i="1" s="1"/>
  <c r="S1313" i="1" a="1"/>
  <c r="S1313" i="1" s="1"/>
  <c r="Q1313" i="1"/>
  <c r="AC1313" i="1" s="1"/>
  <c r="AG1313" i="1" s="1" a="1"/>
  <c r="AG1313" i="1" s="1"/>
  <c r="S1297" i="1" a="1"/>
  <c r="S1297" i="1" s="1"/>
  <c r="Q1297" i="1"/>
  <c r="AC1297" i="1" s="1"/>
  <c r="AG1297" i="1" s="1" a="1"/>
  <c r="AG1297" i="1" s="1"/>
  <c r="S1249" i="1" a="1"/>
  <c r="S1249" i="1" s="1"/>
  <c r="Q1249" i="1"/>
  <c r="AC1249" i="1" s="1"/>
  <c r="AG1249" i="1" s="1" a="1"/>
  <c r="AG1249" i="1" s="1"/>
  <c r="S1241" i="1" a="1"/>
  <c r="S1241" i="1" s="1"/>
  <c r="Q1241" i="1"/>
  <c r="AC1241" i="1" s="1"/>
  <c r="AG1241" i="1" s="1" a="1"/>
  <c r="AG1241" i="1" s="1"/>
  <c r="S1169" i="1" a="1"/>
  <c r="S1169" i="1" s="1"/>
  <c r="Q1169" i="1"/>
  <c r="AC1169" i="1" s="1"/>
  <c r="AG1169" i="1" s="1" a="1"/>
  <c r="AG1169" i="1" s="1"/>
  <c r="S1161" i="1" a="1"/>
  <c r="S1161" i="1" s="1"/>
  <c r="Q1161" i="1"/>
  <c r="AC1161" i="1" s="1"/>
  <c r="AG1161" i="1" s="1" a="1"/>
  <c r="AG1161" i="1" s="1"/>
  <c r="S1121" i="1" a="1"/>
  <c r="S1121" i="1" s="1"/>
  <c r="Q1121" i="1"/>
  <c r="AC1121" i="1" s="1"/>
  <c r="AG1121" i="1" s="1" a="1"/>
  <c r="AG1121" i="1" s="1"/>
  <c r="S1113" i="1" a="1"/>
  <c r="S1113" i="1" s="1"/>
  <c r="Q1113" i="1"/>
  <c r="AC1113" i="1" s="1"/>
  <c r="AG1113" i="1" s="1" a="1"/>
  <c r="AG1113" i="1" s="1"/>
  <c r="S1105" i="1" a="1"/>
  <c r="S1105" i="1" s="1"/>
  <c r="Q1105" i="1"/>
  <c r="AC1105" i="1" s="1"/>
  <c r="AG1105" i="1" s="1" a="1"/>
  <c r="AG1105" i="1" s="1"/>
  <c r="Q1271" i="1"/>
  <c r="AC1271" i="1" s="1"/>
  <c r="AG1271" i="1" s="1" a="1"/>
  <c r="AG1271" i="1" s="1"/>
  <c r="S1514" i="1" a="1"/>
  <c r="S1514" i="1" s="1"/>
  <c r="Q1514" i="1"/>
  <c r="AC1514" i="1" s="1"/>
  <c r="AG1514" i="1" s="1" a="1"/>
  <c r="AG1514" i="1" s="1"/>
  <c r="R1482" i="1" a="1"/>
  <c r="R1482" i="1" s="1"/>
  <c r="Q1482" i="1"/>
  <c r="AC1482" i="1" s="1"/>
  <c r="AG1482" i="1" s="1" a="1"/>
  <c r="AG1482" i="1" s="1"/>
  <c r="S1458" i="1" a="1"/>
  <c r="S1458" i="1" s="1"/>
  <c r="Q1458" i="1"/>
  <c r="AC1458" i="1" s="1"/>
  <c r="AG1458" i="1" s="1" a="1"/>
  <c r="AG1458" i="1" s="1"/>
  <c r="S1362" i="1" a="1"/>
  <c r="S1362" i="1" s="1"/>
  <c r="Q1362" i="1"/>
  <c r="AC1362" i="1" s="1"/>
  <c r="AG1362" i="1" s="1" a="1"/>
  <c r="AG1362" i="1" s="1"/>
  <c r="S1274" i="1" a="1"/>
  <c r="S1274" i="1" s="1"/>
  <c r="Q1274" i="1"/>
  <c r="AC1274" i="1" s="1"/>
  <c r="AG1274" i="1" s="1" a="1"/>
  <c r="AG1274" i="1" s="1"/>
  <c r="S1258" i="1" a="1"/>
  <c r="S1258" i="1" s="1"/>
  <c r="Q1258" i="1"/>
  <c r="AC1258" i="1" s="1"/>
  <c r="AG1258" i="1" s="1" a="1"/>
  <c r="AG1258" i="1" s="1"/>
  <c r="S1615" i="1" a="1"/>
  <c r="S1615" i="1" s="1"/>
  <c r="Q1615" i="1"/>
  <c r="AC1615" i="1" s="1"/>
  <c r="AG1615" i="1" s="1" a="1"/>
  <c r="AG1615" i="1" s="1"/>
  <c r="S1527" i="1" a="1"/>
  <c r="S1527" i="1" s="1"/>
  <c r="Q1527" i="1"/>
  <c r="AC1527" i="1" s="1"/>
  <c r="AG1527" i="1" s="1" a="1"/>
  <c r="AG1527" i="1" s="1"/>
  <c r="S1255" i="1" a="1"/>
  <c r="S1255" i="1" s="1"/>
  <c r="Q1255" i="1"/>
  <c r="AC1255" i="1" s="1"/>
  <c r="AG1255" i="1" s="1" a="1"/>
  <c r="AG1255" i="1" s="1"/>
  <c r="S1223" i="1" a="1"/>
  <c r="S1223" i="1" s="1"/>
  <c r="Q1223" i="1"/>
  <c r="AC1223" i="1" s="1"/>
  <c r="AG1223" i="1" s="1" a="1"/>
  <c r="AG1223" i="1" s="1"/>
  <c r="S863" i="1" a="1"/>
  <c r="S863" i="1" s="1"/>
  <c r="Q863" i="1"/>
  <c r="AC863" i="1" s="1"/>
  <c r="AG863" i="1" s="1" a="1"/>
  <c r="AG863" i="1" s="1"/>
  <c r="Q1465" i="1"/>
  <c r="AC1465" i="1" s="1"/>
  <c r="AG1465" i="1" s="1" a="1"/>
  <c r="AG1465" i="1" s="1"/>
  <c r="Q909" i="1"/>
  <c r="AC909" i="1" s="1"/>
  <c r="AG909" i="1" s="1" a="1"/>
  <c r="AG909" i="1" s="1"/>
  <c r="S1418" i="1" a="1"/>
  <c r="S1418" i="1" s="1"/>
  <c r="Q1418" i="1"/>
  <c r="AC1418" i="1" s="1"/>
  <c r="AG1418" i="1" s="1" a="1"/>
  <c r="AG1418" i="1" s="1"/>
  <c r="S1394" i="1" a="1"/>
  <c r="S1394" i="1" s="1"/>
  <c r="Q1394" i="1"/>
  <c r="AC1394" i="1" s="1"/>
  <c r="AG1394" i="1" s="1" a="1"/>
  <c r="AG1394" i="1" s="1"/>
  <c r="S1647" i="1" a="1"/>
  <c r="S1647" i="1" s="1"/>
  <c r="Q1647" i="1"/>
  <c r="AC1647" i="1" s="1"/>
  <c r="AG1647" i="1" s="1" a="1"/>
  <c r="AG1647" i="1" s="1"/>
  <c r="S1407" i="1" a="1"/>
  <c r="S1407" i="1" s="1"/>
  <c r="Q1407" i="1"/>
  <c r="AC1407" i="1" s="1"/>
  <c r="AG1407" i="1" s="1" a="1"/>
  <c r="AG1407" i="1" s="1"/>
  <c r="AG1678" i="1" a="1"/>
  <c r="AG1678" i="1" s="1"/>
  <c r="AG910" i="1" a="1"/>
  <c r="AG910" i="1" s="1"/>
  <c r="AG902" i="1" a="1"/>
  <c r="AG902" i="1" s="1"/>
  <c r="AG894" i="1" a="1"/>
  <c r="AG894" i="1" s="1"/>
  <c r="AG886" i="1" a="1"/>
  <c r="AG886" i="1" s="1"/>
  <c r="AG878" i="1" a="1"/>
  <c r="AG878" i="1" s="1"/>
  <c r="AG870" i="1" a="1"/>
  <c r="AG870" i="1" s="1"/>
  <c r="AG862" i="1" a="1"/>
  <c r="AG862" i="1" s="1"/>
  <c r="AG854" i="1" a="1"/>
  <c r="AG854" i="1" s="1"/>
  <c r="AG846" i="1" a="1"/>
  <c r="AG846" i="1" s="1"/>
  <c r="AG838" i="1" a="1"/>
  <c r="AG838" i="1" s="1"/>
  <c r="AG830" i="1" a="1"/>
  <c r="AG830" i="1" s="1"/>
  <c r="AG822" i="1" a="1"/>
  <c r="AG822" i="1" s="1"/>
  <c r="AG814" i="1" a="1"/>
  <c r="AG814" i="1" s="1"/>
  <c r="AG806" i="1" a="1"/>
  <c r="AG806" i="1" s="1"/>
  <c r="AG798" i="1" a="1"/>
  <c r="AG798" i="1" s="1"/>
  <c r="AG790" i="1" a="1"/>
  <c r="AG790" i="1" s="1"/>
  <c r="AG782" i="1" a="1"/>
  <c r="AG782" i="1" s="1"/>
  <c r="AG774" i="1" a="1"/>
  <c r="AG774" i="1" s="1"/>
  <c r="AG766" i="1" a="1"/>
  <c r="AG766" i="1" s="1"/>
  <c r="AG758" i="1" a="1"/>
  <c r="AG758" i="1" s="1"/>
  <c r="AG750" i="1" a="1"/>
  <c r="AG750" i="1" s="1"/>
  <c r="AG742" i="1" a="1"/>
  <c r="AG742" i="1" s="1"/>
  <c r="AG726" i="1" a="1"/>
  <c r="AG726" i="1" s="1"/>
  <c r="AG718" i="1" a="1"/>
  <c r="AG718" i="1" s="1"/>
  <c r="AG710" i="1" a="1"/>
  <c r="AG710" i="1" s="1"/>
  <c r="AG702" i="1" a="1"/>
  <c r="AG702" i="1" s="1"/>
  <c r="AG694" i="1" a="1"/>
  <c r="AG694" i="1" s="1"/>
  <c r="AG686" i="1" a="1"/>
  <c r="AG686" i="1" s="1"/>
  <c r="AG678" i="1" a="1"/>
  <c r="AG678" i="1" s="1"/>
  <c r="AG670" i="1" a="1"/>
  <c r="AG670" i="1" s="1"/>
  <c r="AG654" i="1" a="1"/>
  <c r="AG654" i="1" s="1"/>
  <c r="AG646" i="1" a="1"/>
  <c r="AG646" i="1" s="1"/>
  <c r="AG638" i="1" a="1"/>
  <c r="AG638" i="1" s="1"/>
  <c r="AG630" i="1" a="1"/>
  <c r="AG630" i="1" s="1"/>
  <c r="AG622" i="1" a="1"/>
  <c r="AG622" i="1" s="1"/>
  <c r="AG614" i="1" a="1"/>
  <c r="AG614" i="1" s="1"/>
  <c r="AG606" i="1" a="1"/>
  <c r="AG606" i="1" s="1"/>
  <c r="AG598" i="1" a="1"/>
  <c r="AG598" i="1" s="1"/>
  <c r="AG590" i="1" a="1"/>
  <c r="AG590" i="1" s="1"/>
  <c r="AG582" i="1" a="1"/>
  <c r="AG582" i="1" s="1"/>
  <c r="AG574" i="1" a="1"/>
  <c r="AG574" i="1" s="1"/>
  <c r="AG566" i="1" a="1"/>
  <c r="AG566" i="1" s="1"/>
  <c r="AG558" i="1" a="1"/>
  <c r="AG558" i="1" s="1"/>
  <c r="AG550" i="1" a="1"/>
  <c r="AG550" i="1" s="1"/>
  <c r="AG542" i="1" a="1"/>
  <c r="AG542" i="1" s="1"/>
  <c r="Q1625" i="1"/>
  <c r="AC1625" i="1" s="1"/>
  <c r="AG1625" i="1" s="1" a="1"/>
  <c r="AG1625" i="1" s="1"/>
  <c r="AG203" i="1" a="1"/>
  <c r="AG203" i="1" s="1"/>
  <c r="S1282" i="1" a="1"/>
  <c r="S1282" i="1" s="1"/>
  <c r="Q1282" i="1"/>
  <c r="AC1282" i="1" s="1"/>
  <c r="AG1282" i="1" s="1" a="1"/>
  <c r="AG1282" i="1" s="1"/>
  <c r="S1601" i="1" a="1"/>
  <c r="S1601" i="1" s="1"/>
  <c r="Q1601" i="1"/>
  <c r="AC1601" i="1" s="1"/>
  <c r="AG1601" i="1" s="1" a="1"/>
  <c r="AG1601" i="1" s="1"/>
  <c r="S1639" i="1" a="1"/>
  <c r="S1639" i="1" s="1"/>
  <c r="Q1639" i="1"/>
  <c r="AC1639" i="1" s="1"/>
  <c r="AG1639" i="1" s="1" a="1"/>
  <c r="AG1639" i="1" s="1"/>
  <c r="S1631" i="1" a="1"/>
  <c r="S1631" i="1" s="1"/>
  <c r="Q1631" i="1"/>
  <c r="AC1631" i="1" s="1"/>
  <c r="AG1631" i="1" s="1" a="1"/>
  <c r="AG1631" i="1" s="1"/>
  <c r="S1503" i="1" a="1"/>
  <c r="S1503" i="1" s="1"/>
  <c r="Q1503" i="1"/>
  <c r="AC1503" i="1" s="1"/>
  <c r="AG1503" i="1" s="1" a="1"/>
  <c r="AG1503" i="1" s="1"/>
  <c r="S1231" i="1" a="1"/>
  <c r="S1231" i="1" s="1"/>
  <c r="Q1231" i="1"/>
  <c r="AC1231" i="1" s="1"/>
  <c r="AG1231" i="1" s="1" a="1"/>
  <c r="AG1231" i="1" s="1"/>
  <c r="S1151" i="1" a="1"/>
  <c r="S1151" i="1" s="1"/>
  <c r="Q1151" i="1"/>
  <c r="AC1151" i="1" s="1"/>
  <c r="AG1151" i="1" s="1" a="1"/>
  <c r="AG1151" i="1" s="1"/>
  <c r="S735" i="1" a="1"/>
  <c r="S735" i="1" s="1"/>
  <c r="Q735" i="1"/>
  <c r="AC735" i="1" s="1"/>
  <c r="AG735" i="1" s="1" a="1"/>
  <c r="AG735" i="1" s="1"/>
  <c r="S671" i="1" a="1"/>
  <c r="S671" i="1" s="1"/>
  <c r="Q671" i="1"/>
  <c r="AC671" i="1" s="1"/>
  <c r="AG671" i="1" s="1" a="1"/>
  <c r="AG671" i="1" s="1"/>
  <c r="S1637" i="1" a="1"/>
  <c r="S1637" i="1" s="1"/>
  <c r="Q1637" i="1"/>
  <c r="AC1637" i="1" s="1"/>
  <c r="AG1637" i="1" s="1" a="1"/>
  <c r="AG1637" i="1" s="1"/>
  <c r="S1621" i="1" a="1"/>
  <c r="S1621" i="1" s="1"/>
  <c r="Q1621" i="1"/>
  <c r="AC1621" i="1" s="1"/>
  <c r="AG1621" i="1" s="1" a="1"/>
  <c r="AG1621" i="1" s="1"/>
  <c r="S1605" i="1" a="1"/>
  <c r="S1605" i="1" s="1"/>
  <c r="Q1605" i="1"/>
  <c r="AC1605" i="1" s="1"/>
  <c r="AG1605" i="1" s="1" a="1"/>
  <c r="AG1605" i="1" s="1"/>
  <c r="S1581" i="1" a="1"/>
  <c r="S1581" i="1" s="1"/>
  <c r="Q1581" i="1"/>
  <c r="AC1581" i="1" s="1"/>
  <c r="AG1581" i="1" s="1" a="1"/>
  <c r="AG1581" i="1" s="1"/>
  <c r="S1565" i="1" a="1"/>
  <c r="S1565" i="1" s="1"/>
  <c r="Q1565" i="1"/>
  <c r="AC1565" i="1" s="1"/>
  <c r="AG1565" i="1" s="1" a="1"/>
  <c r="AG1565" i="1" s="1"/>
  <c r="S1557" i="1" a="1"/>
  <c r="S1557" i="1" s="1"/>
  <c r="Q1557" i="1"/>
  <c r="AC1557" i="1" s="1"/>
  <c r="AG1557" i="1" s="1" a="1"/>
  <c r="AG1557" i="1" s="1"/>
  <c r="S1549" i="1" a="1"/>
  <c r="S1549" i="1" s="1"/>
  <c r="Q1549" i="1"/>
  <c r="AC1549" i="1" s="1"/>
  <c r="AG1549" i="1" s="1" a="1"/>
  <c r="AG1549" i="1" s="1"/>
  <c r="S1533" i="1" a="1"/>
  <c r="S1533" i="1" s="1"/>
  <c r="Q1533" i="1"/>
  <c r="AC1533" i="1" s="1"/>
  <c r="AG1533" i="1" s="1" a="1"/>
  <c r="AG1533" i="1" s="1"/>
  <c r="S1525" i="1" a="1"/>
  <c r="S1525" i="1" s="1"/>
  <c r="Q1525" i="1"/>
  <c r="AC1525" i="1" s="1"/>
  <c r="AG1525" i="1" s="1" a="1"/>
  <c r="AG1525" i="1" s="1"/>
  <c r="S1477" i="1" a="1"/>
  <c r="S1477" i="1" s="1"/>
  <c r="Q1477" i="1"/>
  <c r="AC1477" i="1" s="1"/>
  <c r="AG1477" i="1" s="1" a="1"/>
  <c r="AG1477" i="1" s="1"/>
  <c r="S1469" i="1" a="1"/>
  <c r="S1469" i="1" s="1"/>
  <c r="Q1469" i="1"/>
  <c r="AC1469" i="1" s="1"/>
  <c r="AG1469" i="1" s="1" a="1"/>
  <c r="AG1469" i="1" s="1"/>
  <c r="S1445" i="1" a="1"/>
  <c r="S1445" i="1" s="1"/>
  <c r="Q1445" i="1"/>
  <c r="AC1445" i="1" s="1"/>
  <c r="AG1445" i="1" s="1" a="1"/>
  <c r="AG1445" i="1" s="1"/>
  <c r="S1437" i="1" a="1"/>
  <c r="S1437" i="1" s="1"/>
  <c r="Q1437" i="1"/>
  <c r="AC1437" i="1" s="1"/>
  <c r="AG1437" i="1" s="1" a="1"/>
  <c r="AG1437" i="1" s="1"/>
  <c r="S1421" i="1" a="1"/>
  <c r="S1421" i="1" s="1"/>
  <c r="Q1421" i="1"/>
  <c r="AC1421" i="1" s="1"/>
  <c r="AG1421" i="1" s="1" a="1"/>
  <c r="AG1421" i="1" s="1"/>
  <c r="S1397" i="1" a="1"/>
  <c r="S1397" i="1" s="1"/>
  <c r="Q1397" i="1"/>
  <c r="AC1397" i="1" s="1"/>
  <c r="AG1397" i="1" s="1" a="1"/>
  <c r="AG1397" i="1" s="1"/>
  <c r="S1389" i="1" a="1"/>
  <c r="S1389" i="1" s="1"/>
  <c r="Q1389" i="1"/>
  <c r="AC1389" i="1" s="1"/>
  <c r="AG1389" i="1" s="1" a="1"/>
  <c r="AG1389" i="1" s="1"/>
  <c r="S1381" i="1" a="1"/>
  <c r="S1381" i="1" s="1"/>
  <c r="Q1381" i="1"/>
  <c r="AC1381" i="1" s="1"/>
  <c r="AG1381" i="1" s="1" a="1"/>
  <c r="AG1381" i="1" s="1"/>
  <c r="S1365" i="1" a="1"/>
  <c r="S1365" i="1" s="1"/>
  <c r="Q1365" i="1"/>
  <c r="AC1365" i="1" s="1"/>
  <c r="AG1365" i="1" s="1" a="1"/>
  <c r="AG1365" i="1" s="1"/>
  <c r="S1349" i="1" a="1"/>
  <c r="S1349" i="1" s="1"/>
  <c r="Q1349" i="1"/>
  <c r="AC1349" i="1" s="1"/>
  <c r="AG1349" i="1" s="1" a="1"/>
  <c r="AG1349" i="1" s="1"/>
  <c r="S1325" i="1" a="1"/>
  <c r="S1325" i="1" s="1"/>
  <c r="Q1325" i="1"/>
  <c r="AC1325" i="1" s="1"/>
  <c r="AG1325" i="1" s="1" a="1"/>
  <c r="AG1325" i="1" s="1"/>
  <c r="S1285" i="1" a="1"/>
  <c r="S1285" i="1" s="1"/>
  <c r="Q1285" i="1"/>
  <c r="AC1285" i="1" s="1"/>
  <c r="AG1285" i="1" s="1" a="1"/>
  <c r="AG1285" i="1" s="1"/>
  <c r="S1277" i="1" a="1"/>
  <c r="S1277" i="1" s="1"/>
  <c r="Q1277" i="1"/>
  <c r="AC1277" i="1" s="1"/>
  <c r="AG1277" i="1" s="1" a="1"/>
  <c r="AG1277" i="1" s="1"/>
  <c r="S1269" i="1" a="1"/>
  <c r="S1269" i="1" s="1"/>
  <c r="Q1269" i="1"/>
  <c r="AC1269" i="1" s="1"/>
  <c r="AG1269" i="1" s="1" a="1"/>
  <c r="AG1269" i="1" s="1"/>
  <c r="S1237" i="1" a="1"/>
  <c r="S1237" i="1" s="1"/>
  <c r="Q1237" i="1"/>
  <c r="AC1237" i="1" s="1"/>
  <c r="AG1237" i="1" s="1" a="1"/>
  <c r="AG1237" i="1" s="1"/>
  <c r="S1189" i="1" a="1"/>
  <c r="S1189" i="1" s="1"/>
  <c r="Q1189" i="1"/>
  <c r="AC1189" i="1" s="1"/>
  <c r="AG1189" i="1" s="1" a="1"/>
  <c r="AG1189" i="1" s="1"/>
  <c r="S1157" i="1" a="1"/>
  <c r="S1157" i="1" s="1"/>
  <c r="Q1157" i="1"/>
  <c r="AC1157" i="1" s="1"/>
  <c r="AG1157" i="1" s="1" a="1"/>
  <c r="AG1157" i="1" s="1"/>
  <c r="S1149" i="1" a="1"/>
  <c r="S1149" i="1" s="1"/>
  <c r="Q1149" i="1"/>
  <c r="AC1149" i="1" s="1"/>
  <c r="AG1149" i="1" s="1" a="1"/>
  <c r="AG1149" i="1" s="1"/>
  <c r="S1061" i="1" a="1"/>
  <c r="S1061" i="1" s="1"/>
  <c r="Q1061" i="1"/>
  <c r="AC1061" i="1" s="1"/>
  <c r="AG1061" i="1" s="1" a="1"/>
  <c r="AG1061" i="1" s="1"/>
  <c r="S917" i="1" a="1"/>
  <c r="S917" i="1" s="1"/>
  <c r="Q917" i="1"/>
  <c r="AC917" i="1" s="1"/>
  <c r="AG917" i="1" s="1" a="1"/>
  <c r="AG917" i="1" s="1"/>
  <c r="S765" i="1" a="1"/>
  <c r="S765" i="1" s="1"/>
  <c r="Q765" i="1"/>
  <c r="AC765" i="1" s="1"/>
  <c r="AG765" i="1" s="1" a="1"/>
  <c r="AG765" i="1" s="1"/>
  <c r="S749" i="1" a="1"/>
  <c r="S749" i="1" s="1"/>
  <c r="Q749" i="1"/>
  <c r="AC749" i="1" s="1"/>
  <c r="AG749" i="1" s="1" a="1"/>
  <c r="AG749" i="1" s="1"/>
  <c r="S653" i="1" a="1"/>
  <c r="S653" i="1" s="1"/>
  <c r="Q653" i="1"/>
  <c r="AC653" i="1" s="1"/>
  <c r="AG653" i="1" s="1" a="1"/>
  <c r="AG653" i="1" s="1"/>
  <c r="S1434" i="1" a="1"/>
  <c r="S1434" i="1" s="1"/>
  <c r="Q1434" i="1"/>
  <c r="AC1434" i="1" s="1"/>
  <c r="AG1434" i="1" s="1" a="1"/>
  <c r="AG1434" i="1" s="1"/>
  <c r="S1402" i="1" a="1"/>
  <c r="S1402" i="1" s="1"/>
  <c r="Q1402" i="1"/>
  <c r="AC1402" i="1" s="1"/>
  <c r="AG1402" i="1" s="1" a="1"/>
  <c r="AG1402" i="1" s="1"/>
  <c r="S962" i="1" a="1"/>
  <c r="S962" i="1" s="1"/>
  <c r="Q962" i="1"/>
  <c r="AC962" i="1" s="1"/>
  <c r="AG962" i="1" s="1" a="1"/>
  <c r="AG962" i="1" s="1"/>
  <c r="S1575" i="1" a="1"/>
  <c r="S1575" i="1" s="1"/>
  <c r="Q1575" i="1"/>
  <c r="AC1575" i="1" s="1"/>
  <c r="AG1575" i="1" s="1" a="1"/>
  <c r="AG1575" i="1" s="1"/>
  <c r="S1551" i="1" a="1"/>
  <c r="S1551" i="1" s="1"/>
  <c r="Q1551" i="1"/>
  <c r="AC1551" i="1" s="1"/>
  <c r="AG1551" i="1" s="1" a="1"/>
  <c r="AG1551" i="1" s="1"/>
  <c r="S1487" i="1" a="1"/>
  <c r="S1487" i="1" s="1"/>
  <c r="Q1487" i="1"/>
  <c r="AC1487" i="1" s="1"/>
  <c r="AG1487" i="1" s="1" a="1"/>
  <c r="AG1487" i="1" s="1"/>
  <c r="S1471" i="1" a="1"/>
  <c r="S1471" i="1" s="1"/>
  <c r="Q1471" i="1"/>
  <c r="AC1471" i="1" s="1"/>
  <c r="AG1471" i="1" s="1" a="1"/>
  <c r="AG1471" i="1" s="1"/>
  <c r="S1463" i="1" a="1"/>
  <c r="S1463" i="1" s="1"/>
  <c r="Q1463" i="1"/>
  <c r="AC1463" i="1" s="1"/>
  <c r="AG1463" i="1" s="1" a="1"/>
  <c r="AG1463" i="1" s="1"/>
  <c r="S1455" i="1" a="1"/>
  <c r="S1455" i="1" s="1"/>
  <c r="Q1455" i="1"/>
  <c r="AC1455" i="1" s="1"/>
  <c r="AG1455" i="1" s="1" a="1"/>
  <c r="AG1455" i="1" s="1"/>
  <c r="S1431" i="1" a="1"/>
  <c r="S1431" i="1" s="1"/>
  <c r="Q1431" i="1"/>
  <c r="AC1431" i="1" s="1"/>
  <c r="AG1431" i="1" s="1" a="1"/>
  <c r="AG1431" i="1" s="1"/>
  <c r="S1415" i="1" a="1"/>
  <c r="S1415" i="1" s="1"/>
  <c r="Q1415" i="1"/>
  <c r="AC1415" i="1" s="1"/>
  <c r="AG1415" i="1" s="1" a="1"/>
  <c r="AG1415" i="1" s="1"/>
  <c r="S1383" i="1" a="1"/>
  <c r="S1383" i="1" s="1"/>
  <c r="Q1383" i="1"/>
  <c r="AC1383" i="1" s="1"/>
  <c r="AG1383" i="1" s="1" a="1"/>
  <c r="AG1383" i="1" s="1"/>
  <c r="S1327" i="1" a="1"/>
  <c r="S1327" i="1" s="1"/>
  <c r="Q1327" i="1"/>
  <c r="AC1327" i="1" s="1"/>
  <c r="AG1327" i="1" s="1" a="1"/>
  <c r="AG1327" i="1" s="1"/>
  <c r="S1263" i="1" a="1"/>
  <c r="S1263" i="1" s="1"/>
  <c r="Q1263" i="1"/>
  <c r="AC1263" i="1" s="1"/>
  <c r="AG1263" i="1" s="1" a="1"/>
  <c r="AG1263" i="1" s="1"/>
  <c r="AG1670" i="1" a="1"/>
  <c r="AG1670" i="1" s="1"/>
  <c r="Q1679" i="1"/>
  <c r="AC1679" i="1" s="1"/>
  <c r="AG1679" i="1" s="1" a="1"/>
  <c r="AG1679" i="1" s="1"/>
  <c r="Q1433" i="1"/>
  <c r="AC1433" i="1" s="1"/>
  <c r="AG1433" i="1" s="1" a="1"/>
  <c r="AG1433" i="1" s="1"/>
  <c r="Q1335" i="1"/>
  <c r="AC1335" i="1" s="1"/>
  <c r="AG1335" i="1" s="1" a="1"/>
  <c r="AG1335" i="1" s="1"/>
  <c r="AG534" i="1" a="1"/>
  <c r="AG534" i="1" s="1"/>
  <c r="AG526" i="1" a="1"/>
  <c r="AG526" i="1" s="1"/>
  <c r="AG518" i="1" a="1"/>
  <c r="AG518" i="1" s="1"/>
  <c r="AG510" i="1" a="1"/>
  <c r="AG510" i="1" s="1"/>
  <c r="AG502" i="1" a="1"/>
  <c r="AG502" i="1" s="1"/>
  <c r="AG494" i="1" a="1"/>
  <c r="AG494" i="1" s="1"/>
  <c r="AG486" i="1" a="1"/>
  <c r="AG486" i="1" s="1"/>
  <c r="AG478" i="1" a="1"/>
  <c r="AG478" i="1" s="1"/>
  <c r="AG470" i="1" a="1"/>
  <c r="AG470" i="1" s="1"/>
  <c r="AG462" i="1" a="1"/>
  <c r="AG462" i="1" s="1"/>
  <c r="AG454" i="1" a="1"/>
  <c r="AG454" i="1" s="1"/>
  <c r="AG446" i="1" a="1"/>
  <c r="AG446" i="1" s="1"/>
  <c r="AG438" i="1" a="1"/>
  <c r="AG438" i="1" s="1"/>
  <c r="AG430" i="1" a="1"/>
  <c r="AG430" i="1" s="1"/>
  <c r="AG422" i="1" a="1"/>
  <c r="AG422" i="1" s="1"/>
  <c r="AG414" i="1" a="1"/>
  <c r="AG414" i="1" s="1"/>
  <c r="AG406" i="1" a="1"/>
  <c r="AG406" i="1" s="1"/>
  <c r="AG398" i="1" a="1"/>
  <c r="AG398" i="1" s="1"/>
  <c r="AG390" i="1" a="1"/>
  <c r="AG390" i="1" s="1"/>
  <c r="AG382" i="1" a="1"/>
  <c r="AG382" i="1" s="1"/>
  <c r="AG374" i="1" a="1"/>
  <c r="AG374" i="1" s="1"/>
  <c r="AG366" i="1" a="1"/>
  <c r="AG366" i="1" s="1"/>
  <c r="AG358" i="1" a="1"/>
  <c r="AG358" i="1" s="1"/>
  <c r="AG350" i="1" a="1"/>
  <c r="AG350" i="1" s="1"/>
  <c r="AG342" i="1" a="1"/>
  <c r="AG342" i="1" s="1"/>
  <c r="AG334" i="1" a="1"/>
  <c r="AG334" i="1" s="1"/>
  <c r="AG326" i="1" a="1"/>
  <c r="AG326" i="1" s="1"/>
  <c r="AG318" i="1" a="1"/>
  <c r="AG318" i="1" s="1"/>
  <c r="AG310" i="1" a="1"/>
  <c r="AG310" i="1" s="1"/>
  <c r="AG302" i="1" a="1"/>
  <c r="AG302" i="1" s="1"/>
  <c r="AG294" i="1" a="1"/>
  <c r="AG294" i="1" s="1"/>
  <c r="AG286" i="1" a="1"/>
  <c r="AG286" i="1" s="1"/>
  <c r="AG278" i="1" a="1"/>
  <c r="AG278" i="1" s="1"/>
  <c r="AG270" i="1" a="1"/>
  <c r="AG270" i="1" s="1"/>
  <c r="AG262" i="1" a="1"/>
  <c r="AG262" i="1" s="1"/>
  <c r="AG254" i="1" a="1"/>
  <c r="AG254" i="1" s="1"/>
  <c r="AG246" i="1" a="1"/>
  <c r="AG246" i="1" s="1"/>
  <c r="AG238" i="1" a="1"/>
  <c r="AG238" i="1" s="1"/>
  <c r="AG230" i="1" a="1"/>
  <c r="AG230" i="1" s="1"/>
  <c r="AG222" i="1" a="1"/>
  <c r="AG222" i="1" s="1"/>
  <c r="AG214" i="1" a="1"/>
  <c r="AG214" i="1" s="1"/>
  <c r="AG206" i="1" a="1"/>
  <c r="AG206" i="1" s="1"/>
  <c r="AG198" i="1" a="1"/>
  <c r="AG198" i="1" s="1"/>
  <c r="AG190" i="1" a="1"/>
  <c r="AG190" i="1" s="1"/>
  <c r="AG182" i="1" a="1"/>
  <c r="AG182" i="1" s="1"/>
  <c r="AG174" i="1" a="1"/>
  <c r="AG174" i="1" s="1"/>
  <c r="AG166" i="1" a="1"/>
  <c r="AG166" i="1" s="1"/>
  <c r="AG158" i="1" a="1"/>
  <c r="AG158" i="1" s="1"/>
  <c r="AG150" i="1" a="1"/>
  <c r="AG150" i="1" s="1"/>
  <c r="AG142" i="1" a="1"/>
  <c r="AG142" i="1" s="1"/>
  <c r="AG134" i="1" a="1"/>
  <c r="AG134" i="1" s="1"/>
  <c r="AG126" i="1" a="1"/>
  <c r="AG126" i="1" s="1"/>
  <c r="AG118" i="1" a="1"/>
  <c r="AG118" i="1" s="1"/>
  <c r="AG110" i="1" a="1"/>
  <c r="AG110" i="1" s="1"/>
  <c r="AG102" i="1" a="1"/>
  <c r="AG102" i="1" s="1"/>
  <c r="AG94" i="1" a="1"/>
  <c r="AG94" i="1" s="1"/>
  <c r="AG86" i="1" a="1"/>
  <c r="AG86" i="1" s="1"/>
  <c r="AG78" i="1" a="1"/>
  <c r="AG78" i="1" s="1"/>
  <c r="AG70" i="1" a="1"/>
  <c r="AG70" i="1" s="1"/>
  <c r="AG62" i="1" a="1"/>
  <c r="AG62" i="1" s="1"/>
  <c r="AG54" i="1" a="1"/>
  <c r="AG54" i="1" s="1"/>
  <c r="AG46" i="1" a="1"/>
  <c r="AG46" i="1" s="1"/>
  <c r="AG38" i="1" a="1"/>
  <c r="AG38" i="1" s="1"/>
  <c r="AG30" i="1" a="1"/>
  <c r="AG30" i="1" s="1"/>
  <c r="AG22" i="1" a="1"/>
  <c r="AG22" i="1" s="1"/>
  <c r="AG14" i="1" a="1"/>
  <c r="AG14" i="1" s="1"/>
  <c r="AG6" i="1" a="1"/>
  <c r="AG6" i="1" s="1"/>
  <c r="S429" i="1" a="1"/>
  <c r="S429" i="1" s="1"/>
  <c r="Q429" i="1"/>
  <c r="AC429" i="1" s="1"/>
  <c r="AG429" i="1" s="1" a="1"/>
  <c r="AG429" i="1" s="1"/>
  <c r="S317" i="1" a="1"/>
  <c r="S317" i="1" s="1"/>
  <c r="Q317" i="1"/>
  <c r="AC317" i="1" s="1"/>
  <c r="AG317" i="1" s="1" a="1"/>
  <c r="AG317" i="1" s="1"/>
  <c r="S52" i="1" a="1"/>
  <c r="S52" i="1" s="1"/>
  <c r="Q52" i="1"/>
  <c r="AC52" i="1" s="1"/>
  <c r="AG52" i="1" s="1" a="1"/>
  <c r="AG52" i="1" s="1"/>
  <c r="Q458" i="1"/>
  <c r="AC458" i="1" s="1"/>
  <c r="AG458" i="1" s="1" a="1"/>
  <c r="AG458" i="1" s="1"/>
  <c r="AG915" i="1" a="1"/>
  <c r="AG915" i="1" s="1"/>
  <c r="AG907" i="1" a="1"/>
  <c r="AG907" i="1" s="1"/>
  <c r="AG899" i="1" a="1"/>
  <c r="AG899" i="1" s="1"/>
  <c r="AG891" i="1" a="1"/>
  <c r="AG891" i="1" s="1"/>
  <c r="AG883" i="1" a="1"/>
  <c r="AG883" i="1" s="1"/>
  <c r="AG875" i="1" a="1"/>
  <c r="AG875" i="1" s="1"/>
  <c r="AG867" i="1" a="1"/>
  <c r="AG867" i="1" s="1"/>
  <c r="AG859" i="1" a="1"/>
  <c r="AG859" i="1" s="1"/>
  <c r="AG851" i="1" a="1"/>
  <c r="AG851" i="1" s="1"/>
  <c r="AG843" i="1" a="1"/>
  <c r="AG843" i="1" s="1"/>
  <c r="AG835" i="1" a="1"/>
  <c r="AG835" i="1" s="1"/>
  <c r="AG827" i="1" a="1"/>
  <c r="AG827" i="1" s="1"/>
  <c r="AG819" i="1" a="1"/>
  <c r="AG819" i="1" s="1"/>
  <c r="AG811" i="1" a="1"/>
  <c r="AG811" i="1" s="1"/>
  <c r="AG803" i="1" a="1"/>
  <c r="AG803" i="1" s="1"/>
  <c r="AG795" i="1" a="1"/>
  <c r="AG795" i="1" s="1"/>
  <c r="AG787" i="1" a="1"/>
  <c r="AG787" i="1" s="1"/>
  <c r="AG779" i="1" a="1"/>
  <c r="AG779" i="1" s="1"/>
  <c r="AG771" i="1" a="1"/>
  <c r="AG771" i="1" s="1"/>
  <c r="AG763" i="1" a="1"/>
  <c r="AG763" i="1" s="1"/>
  <c r="AG755" i="1" a="1"/>
  <c r="AG755" i="1" s="1"/>
  <c r="AG731" i="1" a="1"/>
  <c r="AG731" i="1" s="1"/>
  <c r="AG715" i="1" a="1"/>
  <c r="AG715" i="1" s="1"/>
  <c r="AG707" i="1" a="1"/>
  <c r="AG707" i="1" s="1"/>
  <c r="AG699" i="1" a="1"/>
  <c r="AG699" i="1" s="1"/>
  <c r="AG691" i="1" a="1"/>
  <c r="AG691" i="1" s="1"/>
  <c r="AG667" i="1" a="1"/>
  <c r="AG667" i="1" s="1"/>
  <c r="AG651" i="1" a="1"/>
  <c r="AG651" i="1" s="1"/>
  <c r="AG643" i="1" a="1"/>
  <c r="AG643" i="1" s="1"/>
  <c r="AG635" i="1" a="1"/>
  <c r="AG635" i="1" s="1"/>
  <c r="AG627" i="1" a="1"/>
  <c r="AG627" i="1" s="1"/>
  <c r="AG603" i="1" a="1"/>
  <c r="AG603" i="1" s="1"/>
  <c r="AG587" i="1" a="1"/>
  <c r="AG587" i="1" s="1"/>
  <c r="AG579" i="1" a="1"/>
  <c r="AG579" i="1" s="1"/>
  <c r="AG571" i="1" a="1"/>
  <c r="AG571" i="1" s="1"/>
  <c r="AG563" i="1" a="1"/>
  <c r="AG563" i="1" s="1"/>
  <c r="AG555" i="1" a="1"/>
  <c r="AG555" i="1" s="1"/>
  <c r="AG547" i="1" a="1"/>
  <c r="AG547" i="1" s="1"/>
  <c r="AG539" i="1" a="1"/>
  <c r="AG539" i="1" s="1"/>
  <c r="AG531" i="1" a="1"/>
  <c r="AG531" i="1" s="1"/>
  <c r="AG523" i="1" a="1"/>
  <c r="AG523" i="1" s="1"/>
  <c r="AG515" i="1" a="1"/>
  <c r="AG515" i="1" s="1"/>
  <c r="AG507" i="1" a="1"/>
  <c r="AG507" i="1" s="1"/>
  <c r="AG499" i="1" a="1"/>
  <c r="AG499" i="1" s="1"/>
  <c r="AG491" i="1" a="1"/>
  <c r="AG491" i="1" s="1"/>
  <c r="AG483" i="1" a="1"/>
  <c r="AG483" i="1" s="1"/>
  <c r="AG475" i="1" a="1"/>
  <c r="AG475" i="1" s="1"/>
  <c r="AG467" i="1" a="1"/>
  <c r="AG467" i="1" s="1"/>
  <c r="AG459" i="1" a="1"/>
  <c r="AG459" i="1" s="1"/>
  <c r="AG451" i="1" a="1"/>
  <c r="AG451" i="1" s="1"/>
  <c r="AG443" i="1" a="1"/>
  <c r="AG443" i="1" s="1"/>
  <c r="AG435" i="1" a="1"/>
  <c r="AG435" i="1" s="1"/>
  <c r="AG427" i="1" a="1"/>
  <c r="AG427" i="1" s="1"/>
  <c r="AG419" i="1" a="1"/>
  <c r="AG419" i="1" s="1"/>
  <c r="AG411" i="1" a="1"/>
  <c r="AG411" i="1" s="1"/>
  <c r="AG403" i="1" a="1"/>
  <c r="AG403" i="1" s="1"/>
  <c r="AG395" i="1" a="1"/>
  <c r="AG395" i="1" s="1"/>
  <c r="AG387" i="1" a="1"/>
  <c r="AG387" i="1" s="1"/>
  <c r="AG379" i="1" a="1"/>
  <c r="AG379" i="1" s="1"/>
  <c r="AG371" i="1" a="1"/>
  <c r="AG371" i="1" s="1"/>
  <c r="AG363" i="1" a="1"/>
  <c r="AG363" i="1" s="1"/>
  <c r="AG355" i="1" a="1"/>
  <c r="AG355" i="1" s="1"/>
  <c r="AG347" i="1" a="1"/>
  <c r="AG347" i="1" s="1"/>
  <c r="AG331" i="1" a="1"/>
  <c r="AG331" i="1" s="1"/>
  <c r="AG323" i="1" a="1"/>
  <c r="AG323" i="1" s="1"/>
  <c r="AG315" i="1" a="1"/>
  <c r="AG315" i="1" s="1"/>
  <c r="AG307" i="1" a="1"/>
  <c r="AG307" i="1" s="1"/>
  <c r="AG299" i="1" a="1"/>
  <c r="AG299" i="1" s="1"/>
  <c r="AG291" i="1" a="1"/>
  <c r="AG291" i="1" s="1"/>
  <c r="AG283" i="1" a="1"/>
  <c r="AG283" i="1" s="1"/>
  <c r="AG275" i="1" a="1"/>
  <c r="AG275" i="1" s="1"/>
  <c r="AG259" i="1" a="1"/>
  <c r="AG259" i="1" s="1"/>
  <c r="AG251" i="1" a="1"/>
  <c r="AG251" i="1" s="1"/>
  <c r="AG243" i="1" a="1"/>
  <c r="AG243" i="1" s="1"/>
  <c r="AG227" i="1" a="1"/>
  <c r="AG227" i="1" s="1"/>
  <c r="AG219" i="1" a="1"/>
  <c r="AG219" i="1" s="1"/>
  <c r="AG211" i="1" a="1"/>
  <c r="AG211" i="1" s="1"/>
  <c r="AG195" i="1" a="1"/>
  <c r="AG195" i="1" s="1"/>
  <c r="AG187" i="1" a="1"/>
  <c r="AG187" i="1" s="1"/>
  <c r="AG179" i="1" a="1"/>
  <c r="AG179" i="1" s="1"/>
  <c r="AG163" i="1" a="1"/>
  <c r="AG163" i="1" s="1"/>
  <c r="AG155" i="1" a="1"/>
  <c r="AG155" i="1" s="1"/>
  <c r="AG147" i="1" a="1"/>
  <c r="AG147" i="1" s="1"/>
  <c r="AG131" i="1" a="1"/>
  <c r="AG131" i="1" s="1"/>
  <c r="AG123" i="1" a="1"/>
  <c r="AG123" i="1" s="1"/>
  <c r="AG115" i="1" a="1"/>
  <c r="AG115" i="1" s="1"/>
  <c r="AG99" i="1" a="1"/>
  <c r="AG99" i="1" s="1"/>
  <c r="AG91" i="1" a="1"/>
  <c r="AG91" i="1" s="1"/>
  <c r="AG83" i="1" a="1"/>
  <c r="AG83" i="1" s="1"/>
  <c r="AG67" i="1" a="1"/>
  <c r="AG67" i="1" s="1"/>
  <c r="AG59" i="1" a="1"/>
  <c r="AG59" i="1" s="1"/>
  <c r="AG51" i="1" a="1"/>
  <c r="AG51" i="1" s="1"/>
  <c r="AG35" i="1" a="1"/>
  <c r="AG35" i="1" s="1"/>
  <c r="AG27" i="1" a="1"/>
  <c r="AG27" i="1" s="1"/>
  <c r="AG19" i="1" a="1"/>
  <c r="AG19" i="1" s="1"/>
  <c r="AG3" i="1" a="1"/>
  <c r="AG3" i="1" s="1"/>
  <c r="S402" i="1" a="1"/>
  <c r="S402" i="1" s="1"/>
  <c r="Q402" i="1"/>
  <c r="AC402" i="1" s="1"/>
  <c r="AG402" i="1" s="1" a="1"/>
  <c r="AG402" i="1" s="1"/>
  <c r="S114" i="1" a="1"/>
  <c r="S114" i="1" s="1"/>
  <c r="Q114" i="1"/>
  <c r="AC114" i="1" s="1"/>
  <c r="AG114" i="1" s="1" a="1"/>
  <c r="AG114" i="1" s="1"/>
  <c r="AG513" i="1" a="1"/>
  <c r="AG513" i="1" s="1"/>
  <c r="AG497" i="1" a="1"/>
  <c r="AG497" i="1" s="1"/>
  <c r="AG481" i="1" a="1"/>
  <c r="AG481" i="1" s="1"/>
  <c r="AG465" i="1" a="1"/>
  <c r="AG465" i="1" s="1"/>
  <c r="AG449" i="1" a="1"/>
  <c r="AG449" i="1" s="1"/>
  <c r="AG441" i="1" a="1"/>
  <c r="AG441" i="1" s="1"/>
  <c r="AG433" i="1" a="1"/>
  <c r="AG433" i="1" s="1"/>
  <c r="AG425" i="1" a="1"/>
  <c r="AG425" i="1" s="1"/>
  <c r="AG417" i="1" a="1"/>
  <c r="AG417" i="1" s="1"/>
  <c r="AG409" i="1" a="1"/>
  <c r="AG409" i="1" s="1"/>
  <c r="AG401" i="1" a="1"/>
  <c r="AG401" i="1" s="1"/>
  <c r="AG393" i="1" a="1"/>
  <c r="AG393" i="1" s="1"/>
  <c r="AG385" i="1" a="1"/>
  <c r="AG385" i="1" s="1"/>
  <c r="AG377" i="1" a="1"/>
  <c r="AG377" i="1" s="1"/>
  <c r="AG369" i="1" a="1"/>
  <c r="AG369" i="1" s="1"/>
  <c r="AG361" i="1" a="1"/>
  <c r="AG361" i="1" s="1"/>
  <c r="AG353" i="1" a="1"/>
  <c r="AG353" i="1" s="1"/>
  <c r="AG345" i="1" a="1"/>
  <c r="AG345" i="1" s="1"/>
  <c r="AG337" i="1" a="1"/>
  <c r="AG337" i="1" s="1"/>
  <c r="AG329" i="1" a="1"/>
  <c r="AG329" i="1" s="1"/>
  <c r="AG313" i="1" a="1"/>
  <c r="AG313" i="1" s="1"/>
  <c r="AG305" i="1" a="1"/>
  <c r="AG305" i="1" s="1"/>
  <c r="AG297" i="1" a="1"/>
  <c r="AG297" i="1" s="1"/>
  <c r="AG289" i="1" a="1"/>
  <c r="AG289" i="1" s="1"/>
  <c r="AG281" i="1" a="1"/>
  <c r="AG281" i="1" s="1"/>
  <c r="AG273" i="1" a="1"/>
  <c r="AG273" i="1" s="1"/>
  <c r="AG265" i="1" a="1"/>
  <c r="AG265" i="1" s="1"/>
  <c r="AG257" i="1" a="1"/>
  <c r="AG257" i="1" s="1"/>
  <c r="AG249" i="1" a="1"/>
  <c r="AG249" i="1" s="1"/>
  <c r="AG241" i="1" a="1"/>
  <c r="AG241" i="1" s="1"/>
  <c r="AG233" i="1" a="1"/>
  <c r="AG233" i="1" s="1"/>
  <c r="AG225" i="1" a="1"/>
  <c r="AG225" i="1" s="1"/>
  <c r="AG217" i="1" a="1"/>
  <c r="AG217" i="1" s="1"/>
  <c r="AG209" i="1" a="1"/>
  <c r="AG209" i="1" s="1"/>
  <c r="AG201" i="1" a="1"/>
  <c r="AG201" i="1" s="1"/>
  <c r="AG193" i="1" a="1"/>
  <c r="AG193" i="1" s="1"/>
  <c r="AG185" i="1" a="1"/>
  <c r="AG185" i="1" s="1"/>
  <c r="AG177" i="1" a="1"/>
  <c r="AG177" i="1" s="1"/>
  <c r="AG169" i="1" a="1"/>
  <c r="AG169" i="1" s="1"/>
  <c r="AG161" i="1" a="1"/>
  <c r="AG161" i="1" s="1"/>
  <c r="AG153" i="1" a="1"/>
  <c r="AG153" i="1" s="1"/>
  <c r="AG145" i="1" a="1"/>
  <c r="AG145" i="1" s="1"/>
  <c r="AG137" i="1" a="1"/>
  <c r="AG137" i="1" s="1"/>
  <c r="AG129" i="1" a="1"/>
  <c r="AG129" i="1" s="1"/>
  <c r="AG121" i="1" a="1"/>
  <c r="AG121" i="1" s="1"/>
  <c r="AG113" i="1" a="1"/>
  <c r="AG113" i="1" s="1"/>
  <c r="AG105" i="1" a="1"/>
  <c r="AG105" i="1" s="1"/>
  <c r="AG97" i="1" a="1"/>
  <c r="AG97" i="1" s="1"/>
  <c r="AG89" i="1" a="1"/>
  <c r="AG89" i="1" s="1"/>
  <c r="AG81" i="1" a="1"/>
  <c r="AG81" i="1" s="1"/>
  <c r="AG73" i="1" a="1"/>
  <c r="AG73" i="1" s="1"/>
  <c r="AG65" i="1" a="1"/>
  <c r="AG65" i="1" s="1"/>
  <c r="AG57" i="1" a="1"/>
  <c r="AG57" i="1" s="1"/>
  <c r="AG49" i="1" a="1"/>
  <c r="AG49" i="1" s="1"/>
  <c r="AG41" i="1" a="1"/>
  <c r="AG41" i="1" s="1"/>
  <c r="AG33" i="1" a="1"/>
  <c r="AG33" i="1" s="1"/>
  <c r="AG25" i="1" a="1"/>
  <c r="AG25" i="1" s="1"/>
  <c r="AG17" i="1" a="1"/>
  <c r="AG17" i="1" s="1"/>
  <c r="AG9" i="1" a="1"/>
  <c r="AG9" i="1" s="1"/>
  <c r="S1598" i="1" a="1"/>
  <c r="S1598" i="1" s="1"/>
  <c r="R1598" i="1" a="1"/>
  <c r="R1598" i="1" s="1"/>
  <c r="S1676" i="1" a="1"/>
  <c r="S1676" i="1" s="1"/>
  <c r="R1676" i="1" a="1"/>
  <c r="R1676" i="1" s="1"/>
  <c r="S1636" i="1" a="1"/>
  <c r="S1636" i="1" s="1"/>
  <c r="R1636" i="1" a="1"/>
  <c r="R1636" i="1" s="1"/>
  <c r="S1596" i="1" a="1"/>
  <c r="S1596" i="1" s="1"/>
  <c r="R1596" i="1" a="1"/>
  <c r="R1596" i="1" s="1"/>
  <c r="S1564" i="1" a="1"/>
  <c r="S1564" i="1" s="1"/>
  <c r="R1564" i="1" a="1"/>
  <c r="R1564" i="1" s="1"/>
  <c r="S1532" i="1" a="1"/>
  <c r="S1532" i="1" s="1"/>
  <c r="R1532" i="1" a="1"/>
  <c r="R1532" i="1" s="1"/>
  <c r="S1492" i="1" a="1"/>
  <c r="S1492" i="1" s="1"/>
  <c r="R1492" i="1" a="1"/>
  <c r="R1492" i="1" s="1"/>
  <c r="S1452" i="1" a="1"/>
  <c r="S1452" i="1" s="1"/>
  <c r="R1452" i="1" a="1"/>
  <c r="R1452" i="1" s="1"/>
  <c r="S1404" i="1" a="1"/>
  <c r="S1404" i="1" s="1"/>
  <c r="R1404" i="1" a="1"/>
  <c r="R1404" i="1" s="1"/>
  <c r="S1372" i="1" a="1"/>
  <c r="S1372" i="1" s="1"/>
  <c r="R1372" i="1" a="1"/>
  <c r="R1372" i="1" s="1"/>
  <c r="S1340" i="1" a="1"/>
  <c r="S1340" i="1" s="1"/>
  <c r="R1340" i="1" a="1"/>
  <c r="R1340" i="1" s="1"/>
  <c r="S1292" i="1" a="1"/>
  <c r="S1292" i="1" s="1"/>
  <c r="R1292" i="1" a="1"/>
  <c r="R1292" i="1" s="1"/>
  <c r="S1244" i="1" a="1"/>
  <c r="S1244" i="1" s="1"/>
  <c r="R1244" i="1" a="1"/>
  <c r="R1244" i="1" s="1"/>
  <c r="S1204" i="1" a="1"/>
  <c r="S1204" i="1" s="1"/>
  <c r="R1204" i="1" a="1"/>
  <c r="R1204" i="1" s="1"/>
  <c r="S1164" i="1" a="1"/>
  <c r="S1164" i="1" s="1"/>
  <c r="R1164" i="1" a="1"/>
  <c r="R1164" i="1" s="1"/>
  <c r="S1124" i="1" a="1"/>
  <c r="S1124" i="1" s="1"/>
  <c r="R1124" i="1" a="1"/>
  <c r="R1124" i="1" s="1"/>
  <c r="S1076" i="1" a="1"/>
  <c r="S1076" i="1" s="1"/>
  <c r="R1076" i="1" a="1"/>
  <c r="R1076" i="1" s="1"/>
  <c r="S1036" i="1" a="1"/>
  <c r="S1036" i="1" s="1"/>
  <c r="R1036" i="1" a="1"/>
  <c r="R1036" i="1" s="1"/>
  <c r="S1020" i="1" a="1"/>
  <c r="S1020" i="1" s="1"/>
  <c r="R1020" i="1" a="1"/>
  <c r="R1020" i="1" s="1"/>
  <c r="S980" i="1" a="1"/>
  <c r="S980" i="1" s="1"/>
  <c r="R980" i="1" a="1"/>
  <c r="R980" i="1" s="1"/>
  <c r="S956" i="1" a="1"/>
  <c r="S956" i="1" s="1"/>
  <c r="R956" i="1" a="1"/>
  <c r="R956" i="1" s="1"/>
  <c r="S916" i="1" a="1"/>
  <c r="S916" i="1" s="1"/>
  <c r="R916" i="1" a="1"/>
  <c r="R916" i="1" s="1"/>
  <c r="S876" i="1" a="1"/>
  <c r="S876" i="1" s="1"/>
  <c r="R876" i="1" a="1"/>
  <c r="R876" i="1" s="1"/>
  <c r="S844" i="1" a="1"/>
  <c r="S844" i="1" s="1"/>
  <c r="R844" i="1" a="1"/>
  <c r="R844" i="1" s="1"/>
  <c r="S804" i="1" a="1"/>
  <c r="S804" i="1" s="1"/>
  <c r="R804" i="1" a="1"/>
  <c r="R804" i="1" s="1"/>
  <c r="S756" i="1" a="1"/>
  <c r="S756" i="1" s="1"/>
  <c r="R756" i="1" a="1"/>
  <c r="R756" i="1" s="1"/>
  <c r="S724" i="1" a="1"/>
  <c r="S724" i="1" s="1"/>
  <c r="R724" i="1" a="1"/>
  <c r="R724" i="1" s="1"/>
  <c r="S700" i="1" a="1"/>
  <c r="S700" i="1" s="1"/>
  <c r="R700" i="1" a="1"/>
  <c r="R700" i="1" s="1"/>
  <c r="S668" i="1" a="1"/>
  <c r="S668" i="1" s="1"/>
  <c r="R668" i="1" a="1"/>
  <c r="R668" i="1" s="1"/>
  <c r="S628" i="1" a="1"/>
  <c r="S628" i="1" s="1"/>
  <c r="R628" i="1" a="1"/>
  <c r="R628" i="1" s="1"/>
  <c r="S588" i="1" a="1"/>
  <c r="S588" i="1" s="1"/>
  <c r="R588" i="1" a="1"/>
  <c r="R588" i="1" s="1"/>
  <c r="S556" i="1" a="1"/>
  <c r="S556" i="1" s="1"/>
  <c r="R556" i="1" a="1"/>
  <c r="R556" i="1" s="1"/>
  <c r="S516" i="1" a="1"/>
  <c r="S516" i="1" s="1"/>
  <c r="R516" i="1" a="1"/>
  <c r="R516" i="1" s="1"/>
  <c r="S476" i="1" a="1"/>
  <c r="S476" i="1" s="1"/>
  <c r="R476" i="1" a="1"/>
  <c r="R476" i="1" s="1"/>
  <c r="S428" i="1" a="1"/>
  <c r="S428" i="1" s="1"/>
  <c r="R428" i="1" a="1"/>
  <c r="R428" i="1" s="1"/>
  <c r="S388" i="1" a="1"/>
  <c r="S388" i="1" s="1"/>
  <c r="R388" i="1" a="1"/>
  <c r="R388" i="1" s="1"/>
  <c r="S356" i="1" a="1"/>
  <c r="S356" i="1" s="1"/>
  <c r="R356" i="1" a="1"/>
  <c r="R356" i="1" s="1"/>
  <c r="R1667" i="1" a="1"/>
  <c r="R1667" i="1" s="1"/>
  <c r="S1667" i="1" a="1"/>
  <c r="S1667" i="1" s="1"/>
  <c r="S1635" i="1" a="1"/>
  <c r="S1635" i="1" s="1"/>
  <c r="R1635" i="1" a="1"/>
  <c r="R1635" i="1" s="1"/>
  <c r="S1595" i="1" a="1"/>
  <c r="S1595" i="1" s="1"/>
  <c r="R1595" i="1" a="1"/>
  <c r="R1595" i="1" s="1"/>
  <c r="S1563" i="1" a="1"/>
  <c r="S1563" i="1" s="1"/>
  <c r="R1563" i="1" a="1"/>
  <c r="R1563" i="1" s="1"/>
  <c r="S1539" i="1" a="1"/>
  <c r="S1539" i="1" s="1"/>
  <c r="R1539" i="1" a="1"/>
  <c r="R1539" i="1" s="1"/>
  <c r="S1523" i="1" a="1"/>
  <c r="S1523" i="1" s="1"/>
  <c r="R1523" i="1" a="1"/>
  <c r="R1523" i="1" s="1"/>
  <c r="S1507" i="1" a="1"/>
  <c r="S1507" i="1" s="1"/>
  <c r="R1507" i="1" a="1"/>
  <c r="R1507" i="1" s="1"/>
  <c r="S1483" i="1" a="1"/>
  <c r="S1483" i="1" s="1"/>
  <c r="R1483" i="1" a="1"/>
  <c r="R1483" i="1" s="1"/>
  <c r="S1459" i="1" a="1"/>
  <c r="S1459" i="1" s="1"/>
  <c r="R1459" i="1" a="1"/>
  <c r="R1459" i="1" s="1"/>
  <c r="S1435" i="1" a="1"/>
  <c r="S1435" i="1" s="1"/>
  <c r="R1435" i="1" a="1"/>
  <c r="R1435" i="1" s="1"/>
  <c r="S1411" i="1" a="1"/>
  <c r="S1411" i="1" s="1"/>
  <c r="R1411" i="1" a="1"/>
  <c r="R1411" i="1" s="1"/>
  <c r="S1387" i="1" a="1"/>
  <c r="S1387" i="1" s="1"/>
  <c r="R1387" i="1" a="1"/>
  <c r="R1387" i="1" s="1"/>
  <c r="S1363" i="1" a="1"/>
  <c r="S1363" i="1" s="1"/>
  <c r="R1363" i="1" a="1"/>
  <c r="R1363" i="1" s="1"/>
  <c r="S1339" i="1" a="1"/>
  <c r="S1339" i="1" s="1"/>
  <c r="R1339" i="1" a="1"/>
  <c r="R1339" i="1" s="1"/>
  <c r="S1315" i="1" a="1"/>
  <c r="S1315" i="1" s="1"/>
  <c r="R1315" i="1" a="1"/>
  <c r="R1315" i="1" s="1"/>
  <c r="S1299" i="1" a="1"/>
  <c r="S1299" i="1" s="1"/>
  <c r="R1299" i="1" a="1"/>
  <c r="R1299" i="1" s="1"/>
  <c r="S1275" i="1" a="1"/>
  <c r="S1275" i="1" s="1"/>
  <c r="R1275" i="1" a="1"/>
  <c r="R1275" i="1" s="1"/>
  <c r="S1251" i="1" a="1"/>
  <c r="S1251" i="1" s="1"/>
  <c r="R1251" i="1" a="1"/>
  <c r="R1251" i="1" s="1"/>
  <c r="S1227" i="1" a="1"/>
  <c r="S1227" i="1" s="1"/>
  <c r="R1227" i="1" a="1"/>
  <c r="R1227" i="1" s="1"/>
  <c r="S1211" i="1" a="1"/>
  <c r="S1211" i="1" s="1"/>
  <c r="R1211" i="1" a="1"/>
  <c r="R1211" i="1" s="1"/>
  <c r="S1187" i="1" a="1"/>
  <c r="S1187" i="1" s="1"/>
  <c r="R1187" i="1" a="1"/>
  <c r="R1187" i="1" s="1"/>
  <c r="S1163" i="1" a="1"/>
  <c r="S1163" i="1" s="1"/>
  <c r="R1163" i="1" a="1"/>
  <c r="R1163" i="1" s="1"/>
  <c r="S1139" i="1" a="1"/>
  <c r="S1139" i="1" s="1"/>
  <c r="R1139" i="1" a="1"/>
  <c r="R1139" i="1" s="1"/>
  <c r="S1115" i="1" a="1"/>
  <c r="S1115" i="1" s="1"/>
  <c r="R1115" i="1" a="1"/>
  <c r="R1115" i="1" s="1"/>
  <c r="S1083" i="1" a="1"/>
  <c r="S1083" i="1" s="1"/>
  <c r="R1083" i="1" a="1"/>
  <c r="R1083" i="1" s="1"/>
  <c r="S1059" i="1" a="1"/>
  <c r="S1059" i="1" s="1"/>
  <c r="R1059" i="1" a="1"/>
  <c r="R1059" i="1" s="1"/>
  <c r="S1035" i="1" a="1"/>
  <c r="S1035" i="1" s="1"/>
  <c r="R1035" i="1" a="1"/>
  <c r="R1035" i="1" s="1"/>
  <c r="S1011" i="1" a="1"/>
  <c r="S1011" i="1" s="1"/>
  <c r="R1011" i="1" a="1"/>
  <c r="R1011" i="1" s="1"/>
  <c r="S987" i="1" a="1"/>
  <c r="S987" i="1" s="1"/>
  <c r="R987" i="1" a="1"/>
  <c r="R987" i="1" s="1"/>
  <c r="S971" i="1" a="1"/>
  <c r="S971" i="1" s="1"/>
  <c r="R971" i="1" a="1"/>
  <c r="R971" i="1" s="1"/>
  <c r="S955" i="1" a="1"/>
  <c r="S955" i="1" s="1"/>
  <c r="R955" i="1" a="1"/>
  <c r="R955" i="1" s="1"/>
  <c r="S931" i="1" a="1"/>
  <c r="S931" i="1" s="1"/>
  <c r="R931" i="1" a="1"/>
  <c r="R931" i="1" s="1"/>
  <c r="S907" i="1" a="1"/>
  <c r="S907" i="1" s="1"/>
  <c r="R907" i="1" a="1"/>
  <c r="R907" i="1" s="1"/>
  <c r="S883" i="1" a="1"/>
  <c r="S883" i="1" s="1"/>
  <c r="R883" i="1" a="1"/>
  <c r="R883" i="1" s="1"/>
  <c r="S859" i="1" a="1"/>
  <c r="S859" i="1" s="1"/>
  <c r="R859" i="1" a="1"/>
  <c r="R859" i="1" s="1"/>
  <c r="S843" i="1" a="1"/>
  <c r="S843" i="1" s="1"/>
  <c r="R843" i="1" a="1"/>
  <c r="R843" i="1" s="1"/>
  <c r="S819" i="1" a="1"/>
  <c r="S819" i="1" s="1"/>
  <c r="R819" i="1" a="1"/>
  <c r="R819" i="1" s="1"/>
  <c r="S795" i="1" a="1"/>
  <c r="S795" i="1" s="1"/>
  <c r="R795" i="1" a="1"/>
  <c r="R795" i="1" s="1"/>
  <c r="S771" i="1" a="1"/>
  <c r="S771" i="1" s="1"/>
  <c r="R771" i="1" a="1"/>
  <c r="R771" i="1" s="1"/>
  <c r="S747" i="1" a="1"/>
  <c r="S747" i="1" s="1"/>
  <c r="R747" i="1" a="1"/>
  <c r="R747" i="1" s="1"/>
  <c r="S723" i="1" a="1"/>
  <c r="S723" i="1" s="1"/>
  <c r="R723" i="1" a="1"/>
  <c r="R723" i="1" s="1"/>
  <c r="S691" i="1" a="1"/>
  <c r="S691" i="1" s="1"/>
  <c r="R691" i="1" a="1"/>
  <c r="R691" i="1" s="1"/>
  <c r="S667" i="1" a="1"/>
  <c r="S667" i="1" s="1"/>
  <c r="R667" i="1" a="1"/>
  <c r="R667" i="1" s="1"/>
  <c r="S643" i="1" a="1"/>
  <c r="S643" i="1" s="1"/>
  <c r="R643" i="1" a="1"/>
  <c r="R643" i="1" s="1"/>
  <c r="S627" i="1" a="1"/>
  <c r="S627" i="1" s="1"/>
  <c r="R627" i="1" a="1"/>
  <c r="R627" i="1" s="1"/>
  <c r="S603" i="1" a="1"/>
  <c r="S603" i="1" s="1"/>
  <c r="R603" i="1" a="1"/>
  <c r="R603" i="1" s="1"/>
  <c r="S579" i="1" a="1"/>
  <c r="S579" i="1" s="1"/>
  <c r="R579" i="1" a="1"/>
  <c r="R579" i="1" s="1"/>
  <c r="S555" i="1" a="1"/>
  <c r="S555" i="1" s="1"/>
  <c r="R555" i="1" a="1"/>
  <c r="R555" i="1" s="1"/>
  <c r="S531" i="1" a="1"/>
  <c r="S531" i="1" s="1"/>
  <c r="R531" i="1" a="1"/>
  <c r="R531" i="1" s="1"/>
  <c r="S507" i="1" a="1"/>
  <c r="S507" i="1" s="1"/>
  <c r="R507" i="1" a="1"/>
  <c r="R507" i="1" s="1"/>
  <c r="S483" i="1" a="1"/>
  <c r="S483" i="1" s="1"/>
  <c r="R483" i="1" a="1"/>
  <c r="R483" i="1" s="1"/>
  <c r="S459" i="1" a="1"/>
  <c r="S459" i="1" s="1"/>
  <c r="R459" i="1" a="1"/>
  <c r="R459" i="1" s="1"/>
  <c r="S435" i="1" a="1"/>
  <c r="S435" i="1" s="1"/>
  <c r="R435" i="1" a="1"/>
  <c r="R435" i="1" s="1"/>
  <c r="S411" i="1" a="1"/>
  <c r="S411" i="1" s="1"/>
  <c r="R411" i="1" a="1"/>
  <c r="R411" i="1" s="1"/>
  <c r="S387" i="1" a="1"/>
  <c r="S387" i="1" s="1"/>
  <c r="R387" i="1" a="1"/>
  <c r="R387" i="1" s="1"/>
  <c r="S363" i="1" a="1"/>
  <c r="S363" i="1" s="1"/>
  <c r="R363" i="1" a="1"/>
  <c r="R363" i="1" s="1"/>
  <c r="S347" i="1" a="1"/>
  <c r="S347" i="1" s="1"/>
  <c r="R347" i="1" a="1"/>
  <c r="R347" i="1" s="1"/>
  <c r="S323" i="1" a="1"/>
  <c r="S323" i="1" s="1"/>
  <c r="R323" i="1" a="1"/>
  <c r="R323" i="1" s="1"/>
  <c r="S299" i="1" a="1"/>
  <c r="S299" i="1" s="1"/>
  <c r="R299" i="1" a="1"/>
  <c r="R299" i="1" s="1"/>
  <c r="S283" i="1" a="1"/>
  <c r="S283" i="1" s="1"/>
  <c r="R283" i="1" a="1"/>
  <c r="R283" i="1" s="1"/>
  <c r="S259" i="1" a="1"/>
  <c r="S259" i="1" s="1"/>
  <c r="R259" i="1" a="1"/>
  <c r="R259" i="1" s="1"/>
  <c r="S235" i="1" a="1"/>
  <c r="S235" i="1" s="1"/>
  <c r="R235" i="1" a="1"/>
  <c r="R235" i="1" s="1"/>
  <c r="S211" i="1" a="1"/>
  <c r="S211" i="1" s="1"/>
  <c r="R211" i="1" a="1"/>
  <c r="R211" i="1" s="1"/>
  <c r="S195" i="1" a="1"/>
  <c r="S195" i="1" s="1"/>
  <c r="R195" i="1" a="1"/>
  <c r="R195" i="1" s="1"/>
  <c r="S171" i="1" a="1"/>
  <c r="S171" i="1" s="1"/>
  <c r="R171" i="1" a="1"/>
  <c r="R171" i="1" s="1"/>
  <c r="S147" i="1" a="1"/>
  <c r="S147" i="1" s="1"/>
  <c r="R147" i="1" a="1"/>
  <c r="R147" i="1" s="1"/>
  <c r="S123" i="1" a="1"/>
  <c r="S123" i="1" s="1"/>
  <c r="R123" i="1" a="1"/>
  <c r="R123" i="1" s="1"/>
  <c r="S107" i="1" a="1"/>
  <c r="S107" i="1" s="1"/>
  <c r="R107" i="1" a="1"/>
  <c r="R107" i="1" s="1"/>
  <c r="S83" i="1" a="1"/>
  <c r="S83" i="1" s="1"/>
  <c r="R83" i="1" a="1"/>
  <c r="R83" i="1" s="1"/>
  <c r="S51" i="1" a="1"/>
  <c r="S51" i="1" s="1"/>
  <c r="R51" i="1" a="1"/>
  <c r="R51" i="1" s="1"/>
  <c r="S27" i="1" a="1"/>
  <c r="S27" i="1" s="1"/>
  <c r="R27" i="1" a="1"/>
  <c r="R27" i="1" s="1"/>
  <c r="S3" i="1" a="1"/>
  <c r="S3" i="1" s="1"/>
  <c r="R3" i="1" a="1"/>
  <c r="R3" i="1" s="1"/>
  <c r="S1646" i="1" a="1"/>
  <c r="S1646" i="1" s="1"/>
  <c r="R1646" i="1" a="1"/>
  <c r="R1646" i="1" s="1"/>
  <c r="S2" i="1" a="1"/>
  <c r="S2" i="1" s="1"/>
  <c r="R2" i="1" a="1"/>
  <c r="R2" i="1" s="1"/>
  <c r="S1660" i="1" a="1"/>
  <c r="S1660" i="1" s="1"/>
  <c r="R1660" i="1" a="1"/>
  <c r="R1660" i="1" s="1"/>
  <c r="S1620" i="1" a="1"/>
  <c r="S1620" i="1" s="1"/>
  <c r="R1620" i="1" a="1"/>
  <c r="R1620" i="1" s="1"/>
  <c r="S1572" i="1" a="1"/>
  <c r="S1572" i="1" s="1"/>
  <c r="R1572" i="1" a="1"/>
  <c r="R1572" i="1" s="1"/>
  <c r="S1524" i="1" a="1"/>
  <c r="S1524" i="1" s="1"/>
  <c r="R1524" i="1" a="1"/>
  <c r="R1524" i="1" s="1"/>
  <c r="S1484" i="1" a="1"/>
  <c r="S1484" i="1" s="1"/>
  <c r="R1484" i="1" a="1"/>
  <c r="R1484" i="1" s="1"/>
  <c r="S1444" i="1" a="1"/>
  <c r="S1444" i="1" s="1"/>
  <c r="R1444" i="1" a="1"/>
  <c r="R1444" i="1" s="1"/>
  <c r="S1412" i="1" a="1"/>
  <c r="S1412" i="1" s="1"/>
  <c r="R1412" i="1" a="1"/>
  <c r="R1412" i="1" s="1"/>
  <c r="S1364" i="1" a="1"/>
  <c r="S1364" i="1" s="1"/>
  <c r="R1364" i="1" a="1"/>
  <c r="R1364" i="1" s="1"/>
  <c r="R1324" i="1" a="1"/>
  <c r="R1324" i="1" s="1"/>
  <c r="S1324" i="1" a="1"/>
  <c r="S1324" i="1" s="1"/>
  <c r="S1300" i="1" a="1"/>
  <c r="S1300" i="1" s="1"/>
  <c r="R1300" i="1" a="1"/>
  <c r="R1300" i="1" s="1"/>
  <c r="S1260" i="1" a="1"/>
  <c r="S1260" i="1" s="1"/>
  <c r="R1260" i="1" a="1"/>
  <c r="R1260" i="1" s="1"/>
  <c r="S1220" i="1" a="1"/>
  <c r="S1220" i="1" s="1"/>
  <c r="R1220" i="1" a="1"/>
  <c r="R1220" i="1" s="1"/>
  <c r="S1188" i="1" a="1"/>
  <c r="S1188" i="1" s="1"/>
  <c r="R1188" i="1" a="1"/>
  <c r="R1188" i="1" s="1"/>
  <c r="S1156" i="1" a="1"/>
  <c r="S1156" i="1" s="1"/>
  <c r="R1156" i="1" a="1"/>
  <c r="R1156" i="1" s="1"/>
  <c r="S1116" i="1" a="1"/>
  <c r="S1116" i="1" s="1"/>
  <c r="R1116" i="1" a="1"/>
  <c r="R1116" i="1" s="1"/>
  <c r="S1084" i="1" a="1"/>
  <c r="S1084" i="1" s="1"/>
  <c r="R1084" i="1" a="1"/>
  <c r="R1084" i="1" s="1"/>
  <c r="S1052" i="1" a="1"/>
  <c r="S1052" i="1" s="1"/>
  <c r="R1052" i="1" a="1"/>
  <c r="R1052" i="1" s="1"/>
  <c r="S1012" i="1" a="1"/>
  <c r="S1012" i="1" s="1"/>
  <c r="R1012" i="1" a="1"/>
  <c r="R1012" i="1" s="1"/>
  <c r="S972" i="1" a="1"/>
  <c r="S972" i="1" s="1"/>
  <c r="R972" i="1" a="1"/>
  <c r="R972" i="1" s="1"/>
  <c r="S932" i="1" a="1"/>
  <c r="S932" i="1" s="1"/>
  <c r="R932" i="1" a="1"/>
  <c r="R932" i="1" s="1"/>
  <c r="S900" i="1" a="1"/>
  <c r="S900" i="1" s="1"/>
  <c r="R900" i="1" a="1"/>
  <c r="R900" i="1" s="1"/>
  <c r="S860" i="1" a="1"/>
  <c r="S860" i="1" s="1"/>
  <c r="R860" i="1" a="1"/>
  <c r="R860" i="1" s="1"/>
  <c r="S828" i="1" a="1"/>
  <c r="S828" i="1" s="1"/>
  <c r="R828" i="1" a="1"/>
  <c r="R828" i="1" s="1"/>
  <c r="S796" i="1" a="1"/>
  <c r="S796" i="1" s="1"/>
  <c r="R796" i="1" a="1"/>
  <c r="R796" i="1" s="1"/>
  <c r="S764" i="1" a="1"/>
  <c r="S764" i="1" s="1"/>
  <c r="R764" i="1" a="1"/>
  <c r="R764" i="1" s="1"/>
  <c r="S732" i="1" a="1"/>
  <c r="S732" i="1" s="1"/>
  <c r="R732" i="1" a="1"/>
  <c r="R732" i="1" s="1"/>
  <c r="S708" i="1" a="1"/>
  <c r="S708" i="1" s="1"/>
  <c r="R708" i="1" a="1"/>
  <c r="R708" i="1" s="1"/>
  <c r="S660" i="1" a="1"/>
  <c r="S660" i="1" s="1"/>
  <c r="R660" i="1" a="1"/>
  <c r="R660" i="1" s="1"/>
  <c r="S636" i="1" a="1"/>
  <c r="S636" i="1" s="1"/>
  <c r="R636" i="1" a="1"/>
  <c r="R636" i="1" s="1"/>
  <c r="S604" i="1" a="1"/>
  <c r="S604" i="1" s="1"/>
  <c r="R604" i="1" a="1"/>
  <c r="R604" i="1" s="1"/>
  <c r="S564" i="1" a="1"/>
  <c r="S564" i="1" s="1"/>
  <c r="R564" i="1" a="1"/>
  <c r="R564" i="1" s="1"/>
  <c r="S524" i="1" a="1"/>
  <c r="S524" i="1" s="1"/>
  <c r="R524" i="1" a="1"/>
  <c r="R524" i="1" s="1"/>
  <c r="S500" i="1" a="1"/>
  <c r="S500" i="1" s="1"/>
  <c r="R500" i="1" a="1"/>
  <c r="R500" i="1" s="1"/>
  <c r="S460" i="1" a="1"/>
  <c r="S460" i="1" s="1"/>
  <c r="R460" i="1" a="1"/>
  <c r="R460" i="1" s="1"/>
  <c r="S436" i="1" a="1"/>
  <c r="S436" i="1" s="1"/>
  <c r="R436" i="1" a="1"/>
  <c r="R436" i="1" s="1"/>
  <c r="S396" i="1" a="1"/>
  <c r="S396" i="1" s="1"/>
  <c r="R396" i="1" a="1"/>
  <c r="R396" i="1" s="1"/>
  <c r="S364" i="1" a="1"/>
  <c r="S364" i="1" s="1"/>
  <c r="R364" i="1" a="1"/>
  <c r="R364" i="1" s="1"/>
  <c r="S1659" i="1" a="1"/>
  <c r="S1659" i="1" s="1"/>
  <c r="R1659" i="1" a="1"/>
  <c r="R1659" i="1" s="1"/>
  <c r="S1627" i="1" a="1"/>
  <c r="S1627" i="1" s="1"/>
  <c r="R1627" i="1" a="1"/>
  <c r="R1627" i="1" s="1"/>
  <c r="S1587" i="1" a="1"/>
  <c r="S1587" i="1" s="1"/>
  <c r="R1587" i="1" a="1"/>
  <c r="R1587" i="1" s="1"/>
  <c r="S1571" i="1" a="1"/>
  <c r="S1571" i="1" s="1"/>
  <c r="R1571" i="1" a="1"/>
  <c r="R1571" i="1" s="1"/>
  <c r="R1547" i="1" a="1"/>
  <c r="R1547" i="1" s="1"/>
  <c r="S1547" i="1" a="1"/>
  <c r="S1547" i="1" s="1"/>
  <c r="S1531" i="1" a="1"/>
  <c r="S1531" i="1" s="1"/>
  <c r="R1531" i="1" a="1"/>
  <c r="R1531" i="1" s="1"/>
  <c r="S1499" i="1" a="1"/>
  <c r="S1499" i="1" s="1"/>
  <c r="R1499" i="1" a="1"/>
  <c r="R1499" i="1" s="1"/>
  <c r="S1475" i="1" a="1"/>
  <c r="S1475" i="1" s="1"/>
  <c r="R1475" i="1" a="1"/>
  <c r="R1475" i="1" s="1"/>
  <c r="S1451" i="1" a="1"/>
  <c r="S1451" i="1" s="1"/>
  <c r="R1451" i="1" a="1"/>
  <c r="R1451" i="1" s="1"/>
  <c r="S1427" i="1" a="1"/>
  <c r="S1427" i="1" s="1"/>
  <c r="R1427" i="1" a="1"/>
  <c r="R1427" i="1" s="1"/>
  <c r="S1403" i="1" a="1"/>
  <c r="S1403" i="1" s="1"/>
  <c r="R1403" i="1" a="1"/>
  <c r="R1403" i="1" s="1"/>
  <c r="S1379" i="1" a="1"/>
  <c r="S1379" i="1" s="1"/>
  <c r="R1379" i="1" a="1"/>
  <c r="R1379" i="1" s="1"/>
  <c r="S1355" i="1" a="1"/>
  <c r="S1355" i="1" s="1"/>
  <c r="R1355" i="1" a="1"/>
  <c r="R1355" i="1" s="1"/>
  <c r="S1331" i="1" a="1"/>
  <c r="S1331" i="1" s="1"/>
  <c r="R1331" i="1" a="1"/>
  <c r="R1331" i="1" s="1"/>
  <c r="S1307" i="1" a="1"/>
  <c r="S1307" i="1" s="1"/>
  <c r="R1307" i="1" a="1"/>
  <c r="R1307" i="1" s="1"/>
  <c r="S1283" i="1" a="1"/>
  <c r="S1283" i="1" s="1"/>
  <c r="R1283" i="1" a="1"/>
  <c r="R1283" i="1" s="1"/>
  <c r="S1267" i="1" a="1"/>
  <c r="S1267" i="1" s="1"/>
  <c r="R1267" i="1" a="1"/>
  <c r="R1267" i="1" s="1"/>
  <c r="S1243" i="1" a="1"/>
  <c r="S1243" i="1" s="1"/>
  <c r="R1243" i="1" a="1"/>
  <c r="R1243" i="1" s="1"/>
  <c r="S1219" i="1" a="1"/>
  <c r="S1219" i="1" s="1"/>
  <c r="R1219" i="1" a="1"/>
  <c r="R1219" i="1" s="1"/>
  <c r="S1195" i="1" a="1"/>
  <c r="S1195" i="1" s="1"/>
  <c r="R1195" i="1" a="1"/>
  <c r="R1195" i="1" s="1"/>
  <c r="S1179" i="1" a="1"/>
  <c r="S1179" i="1" s="1"/>
  <c r="R1179" i="1" a="1"/>
  <c r="R1179" i="1" s="1"/>
  <c r="S1155" i="1" a="1"/>
  <c r="S1155" i="1" s="1"/>
  <c r="R1155" i="1" a="1"/>
  <c r="R1155" i="1" s="1"/>
  <c r="S1131" i="1" a="1"/>
  <c r="S1131" i="1" s="1"/>
  <c r="R1131" i="1" a="1"/>
  <c r="R1131" i="1" s="1"/>
  <c r="S1107" i="1" a="1"/>
  <c r="S1107" i="1" s="1"/>
  <c r="R1107" i="1" a="1"/>
  <c r="R1107" i="1" s="1"/>
  <c r="S1091" i="1" a="1"/>
  <c r="S1091" i="1" s="1"/>
  <c r="R1091" i="1" a="1"/>
  <c r="R1091" i="1" s="1"/>
  <c r="S1067" i="1" a="1"/>
  <c r="S1067" i="1" s="1"/>
  <c r="R1067" i="1" a="1"/>
  <c r="R1067" i="1" s="1"/>
  <c r="S1051" i="1" a="1"/>
  <c r="S1051" i="1" s="1"/>
  <c r="R1051" i="1" a="1"/>
  <c r="R1051" i="1" s="1"/>
  <c r="S1027" i="1" a="1"/>
  <c r="S1027" i="1" s="1"/>
  <c r="R1027" i="1" a="1"/>
  <c r="R1027" i="1" s="1"/>
  <c r="S1003" i="1" a="1"/>
  <c r="S1003" i="1" s="1"/>
  <c r="R1003" i="1" a="1"/>
  <c r="R1003" i="1" s="1"/>
  <c r="S979" i="1" a="1"/>
  <c r="S979" i="1" s="1"/>
  <c r="R979" i="1" a="1"/>
  <c r="R979" i="1" s="1"/>
  <c r="S963" i="1" a="1"/>
  <c r="S963" i="1" s="1"/>
  <c r="R963" i="1" a="1"/>
  <c r="R963" i="1" s="1"/>
  <c r="S939" i="1" a="1"/>
  <c r="S939" i="1" s="1"/>
  <c r="R939" i="1" a="1"/>
  <c r="R939" i="1" s="1"/>
  <c r="S915" i="1" a="1"/>
  <c r="S915" i="1" s="1"/>
  <c r="R915" i="1" a="1"/>
  <c r="R915" i="1" s="1"/>
  <c r="S899" i="1" a="1"/>
  <c r="S899" i="1" s="1"/>
  <c r="R899" i="1" a="1"/>
  <c r="R899" i="1" s="1"/>
  <c r="S875" i="1" a="1"/>
  <c r="S875" i="1" s="1"/>
  <c r="R875" i="1" a="1"/>
  <c r="R875" i="1" s="1"/>
  <c r="S851" i="1" a="1"/>
  <c r="S851" i="1" s="1"/>
  <c r="R851" i="1" a="1"/>
  <c r="R851" i="1" s="1"/>
  <c r="S827" i="1" a="1"/>
  <c r="S827" i="1" s="1"/>
  <c r="R827" i="1" a="1"/>
  <c r="R827" i="1" s="1"/>
  <c r="S803" i="1" a="1"/>
  <c r="S803" i="1" s="1"/>
  <c r="R803" i="1" a="1"/>
  <c r="R803" i="1" s="1"/>
  <c r="S779" i="1" a="1"/>
  <c r="S779" i="1" s="1"/>
  <c r="R779" i="1" a="1"/>
  <c r="R779" i="1" s="1"/>
  <c r="S763" i="1" a="1"/>
  <c r="S763" i="1" s="1"/>
  <c r="R763" i="1" a="1"/>
  <c r="R763" i="1" s="1"/>
  <c r="S739" i="1" a="1"/>
  <c r="S739" i="1" s="1"/>
  <c r="R739" i="1" a="1"/>
  <c r="R739" i="1" s="1"/>
  <c r="S715" i="1" a="1"/>
  <c r="S715" i="1" s="1"/>
  <c r="R715" i="1" a="1"/>
  <c r="R715" i="1" s="1"/>
  <c r="S699" i="1" a="1"/>
  <c r="S699" i="1" s="1"/>
  <c r="R699" i="1" a="1"/>
  <c r="R699" i="1" s="1"/>
  <c r="S675" i="1" a="1"/>
  <c r="S675" i="1" s="1"/>
  <c r="R675" i="1" a="1"/>
  <c r="R675" i="1" s="1"/>
  <c r="S659" i="1" a="1"/>
  <c r="S659" i="1" s="1"/>
  <c r="R659" i="1" a="1"/>
  <c r="R659" i="1" s="1"/>
  <c r="S635" i="1" a="1"/>
  <c r="S635" i="1" s="1"/>
  <c r="R635" i="1" a="1"/>
  <c r="R635" i="1" s="1"/>
  <c r="S611" i="1" a="1"/>
  <c r="S611" i="1" s="1"/>
  <c r="R611" i="1" a="1"/>
  <c r="R611" i="1" s="1"/>
  <c r="S587" i="1" a="1"/>
  <c r="S587" i="1" s="1"/>
  <c r="R587" i="1" a="1"/>
  <c r="R587" i="1" s="1"/>
  <c r="S563" i="1" a="1"/>
  <c r="S563" i="1" s="1"/>
  <c r="R563" i="1" a="1"/>
  <c r="R563" i="1" s="1"/>
  <c r="S539" i="1" a="1"/>
  <c r="S539" i="1" s="1"/>
  <c r="R539" i="1" a="1"/>
  <c r="R539" i="1" s="1"/>
  <c r="S515" i="1" a="1"/>
  <c r="S515" i="1" s="1"/>
  <c r="R515" i="1" a="1"/>
  <c r="R515" i="1" s="1"/>
  <c r="S491" i="1" a="1"/>
  <c r="S491" i="1" s="1"/>
  <c r="R491" i="1" a="1"/>
  <c r="R491" i="1" s="1"/>
  <c r="S467" i="1" a="1"/>
  <c r="S467" i="1" s="1"/>
  <c r="R467" i="1" a="1"/>
  <c r="R467" i="1" s="1"/>
  <c r="S443" i="1" a="1"/>
  <c r="S443" i="1" s="1"/>
  <c r="R443" i="1" a="1"/>
  <c r="R443" i="1" s="1"/>
  <c r="S419" i="1" a="1"/>
  <c r="S419" i="1" s="1"/>
  <c r="R419" i="1" a="1"/>
  <c r="R419" i="1" s="1"/>
  <c r="S395" i="1" a="1"/>
  <c r="S395" i="1" s="1"/>
  <c r="R395" i="1" a="1"/>
  <c r="R395" i="1" s="1"/>
  <c r="S379" i="1" a="1"/>
  <c r="S379" i="1" s="1"/>
  <c r="R379" i="1" a="1"/>
  <c r="R379" i="1" s="1"/>
  <c r="S355" i="1" a="1"/>
  <c r="S355" i="1" s="1"/>
  <c r="R355" i="1" a="1"/>
  <c r="R355" i="1" s="1"/>
  <c r="S331" i="1" a="1"/>
  <c r="S331" i="1" s="1"/>
  <c r="R331" i="1" a="1"/>
  <c r="R331" i="1" s="1"/>
  <c r="S315" i="1" a="1"/>
  <c r="S315" i="1" s="1"/>
  <c r="R315" i="1" a="1"/>
  <c r="R315" i="1" s="1"/>
  <c r="S291" i="1" a="1"/>
  <c r="S291" i="1" s="1"/>
  <c r="R291" i="1" a="1"/>
  <c r="R291" i="1" s="1"/>
  <c r="S267" i="1" a="1"/>
  <c r="S267" i="1" s="1"/>
  <c r="R267" i="1" a="1"/>
  <c r="R267" i="1" s="1"/>
  <c r="S251" i="1" a="1"/>
  <c r="S251" i="1" s="1"/>
  <c r="R251" i="1" a="1"/>
  <c r="R251" i="1" s="1"/>
  <c r="S227" i="1" a="1"/>
  <c r="S227" i="1" s="1"/>
  <c r="R227" i="1" a="1"/>
  <c r="R227" i="1" s="1"/>
  <c r="S219" i="1" a="1"/>
  <c r="S219" i="1" s="1"/>
  <c r="R219" i="1" a="1"/>
  <c r="R219" i="1" s="1"/>
  <c r="S187" i="1" a="1"/>
  <c r="S187" i="1" s="1"/>
  <c r="R187" i="1" a="1"/>
  <c r="R187" i="1" s="1"/>
  <c r="S163" i="1" a="1"/>
  <c r="S163" i="1" s="1"/>
  <c r="R163" i="1" a="1"/>
  <c r="R163" i="1" s="1"/>
  <c r="S139" i="1" a="1"/>
  <c r="S139" i="1" s="1"/>
  <c r="R139" i="1" a="1"/>
  <c r="R139" i="1" s="1"/>
  <c r="S115" i="1" a="1"/>
  <c r="S115" i="1" s="1"/>
  <c r="R115" i="1" a="1"/>
  <c r="R115" i="1" s="1"/>
  <c r="S91" i="1" a="1"/>
  <c r="S91" i="1" s="1"/>
  <c r="R91" i="1" a="1"/>
  <c r="R91" i="1" s="1"/>
  <c r="S75" i="1" a="1"/>
  <c r="S75" i="1" s="1"/>
  <c r="R75" i="1" a="1"/>
  <c r="R75" i="1" s="1"/>
  <c r="S59" i="1" a="1"/>
  <c r="S59" i="1" s="1"/>
  <c r="R59" i="1" a="1"/>
  <c r="R59" i="1" s="1"/>
  <c r="S35" i="1" a="1"/>
  <c r="S35" i="1" s="1"/>
  <c r="R35" i="1" a="1"/>
  <c r="R35" i="1" s="1"/>
  <c r="S19" i="1" a="1"/>
  <c r="S19" i="1" s="1"/>
  <c r="R19" i="1" a="1"/>
  <c r="R19" i="1" s="1"/>
  <c r="S1674" i="1" a="1"/>
  <c r="S1674" i="1" s="1"/>
  <c r="R1674" i="1" a="1"/>
  <c r="R1674" i="1" s="1"/>
  <c r="S1658" i="1" a="1"/>
  <c r="S1658" i="1" s="1"/>
  <c r="R1658" i="1" a="1"/>
  <c r="R1658" i="1" s="1"/>
  <c r="S1650" i="1" a="1"/>
  <c r="S1650" i="1" s="1"/>
  <c r="R1650" i="1" a="1"/>
  <c r="R1650" i="1" s="1"/>
  <c r="S1634" i="1" a="1"/>
  <c r="S1634" i="1" s="1"/>
  <c r="R1634" i="1" a="1"/>
  <c r="R1634" i="1" s="1"/>
  <c r="S1618" i="1" a="1"/>
  <c r="S1618" i="1" s="1"/>
  <c r="R1618" i="1" a="1"/>
  <c r="R1618" i="1" s="1"/>
  <c r="S1602" i="1" a="1"/>
  <c r="S1602" i="1" s="1"/>
  <c r="R1602" i="1" a="1"/>
  <c r="R1602" i="1" s="1"/>
  <c r="S1586" i="1" a="1"/>
  <c r="S1586" i="1" s="1"/>
  <c r="R1586" i="1" a="1"/>
  <c r="R1586" i="1" s="1"/>
  <c r="S1570" i="1" a="1"/>
  <c r="S1570" i="1" s="1"/>
  <c r="R1570" i="1" a="1"/>
  <c r="R1570" i="1" s="1"/>
  <c r="S1530" i="1" a="1"/>
  <c r="S1530" i="1" s="1"/>
  <c r="R1530" i="1" a="1"/>
  <c r="R1530" i="1" s="1"/>
  <c r="S1678" i="1" a="1"/>
  <c r="S1678" i="1" s="1"/>
  <c r="R1678" i="1" a="1"/>
  <c r="R1678" i="1" s="1"/>
  <c r="S1630" i="1" a="1"/>
  <c r="S1630" i="1" s="1"/>
  <c r="R1630" i="1" a="1"/>
  <c r="R1630" i="1" s="1"/>
  <c r="S1668" i="1" a="1"/>
  <c r="S1668" i="1" s="1"/>
  <c r="R1668" i="1" a="1"/>
  <c r="R1668" i="1" s="1"/>
  <c r="S1628" i="1" a="1"/>
  <c r="S1628" i="1" s="1"/>
  <c r="R1628" i="1" a="1"/>
  <c r="R1628" i="1" s="1"/>
  <c r="S1588" i="1" a="1"/>
  <c r="S1588" i="1" s="1"/>
  <c r="R1588" i="1" a="1"/>
  <c r="R1588" i="1" s="1"/>
  <c r="S1548" i="1" a="1"/>
  <c r="S1548" i="1" s="1"/>
  <c r="R1548" i="1" a="1"/>
  <c r="R1548" i="1" s="1"/>
  <c r="S1508" i="1" a="1"/>
  <c r="S1508" i="1" s="1"/>
  <c r="R1508" i="1" a="1"/>
  <c r="R1508" i="1" s="1"/>
  <c r="S1468" i="1" a="1"/>
  <c r="S1468" i="1" s="1"/>
  <c r="R1468" i="1" a="1"/>
  <c r="R1468" i="1" s="1"/>
  <c r="S1428" i="1" a="1"/>
  <c r="S1428" i="1" s="1"/>
  <c r="R1428" i="1" a="1"/>
  <c r="R1428" i="1" s="1"/>
  <c r="S1388" i="1" a="1"/>
  <c r="S1388" i="1" s="1"/>
  <c r="R1388" i="1" a="1"/>
  <c r="R1388" i="1" s="1"/>
  <c r="S1348" i="1" a="1"/>
  <c r="S1348" i="1" s="1"/>
  <c r="R1348" i="1" a="1"/>
  <c r="R1348" i="1" s="1"/>
  <c r="S1308" i="1" a="1"/>
  <c r="S1308" i="1" s="1"/>
  <c r="R1308" i="1" a="1"/>
  <c r="R1308" i="1" s="1"/>
  <c r="S1268" i="1" a="1"/>
  <c r="S1268" i="1" s="1"/>
  <c r="R1268" i="1" a="1"/>
  <c r="R1268" i="1" s="1"/>
  <c r="S1228" i="1" a="1"/>
  <c r="S1228" i="1" s="1"/>
  <c r="R1228" i="1" a="1"/>
  <c r="R1228" i="1" s="1"/>
  <c r="S1196" i="1" a="1"/>
  <c r="S1196" i="1" s="1"/>
  <c r="R1196" i="1" a="1"/>
  <c r="R1196" i="1" s="1"/>
  <c r="S1148" i="1" a="1"/>
  <c r="S1148" i="1" s="1"/>
  <c r="R1148" i="1" a="1"/>
  <c r="R1148" i="1" s="1"/>
  <c r="R1108" i="1" a="1"/>
  <c r="R1108" i="1" s="1"/>
  <c r="S1108" i="1" a="1"/>
  <c r="S1108" i="1" s="1"/>
  <c r="S1060" i="1" a="1"/>
  <c r="S1060" i="1" s="1"/>
  <c r="R1060" i="1" a="1"/>
  <c r="R1060" i="1" s="1"/>
  <c r="S1004" i="1" a="1"/>
  <c r="S1004" i="1" s="1"/>
  <c r="R1004" i="1" a="1"/>
  <c r="R1004" i="1" s="1"/>
  <c r="S964" i="1" a="1"/>
  <c r="S964" i="1" s="1"/>
  <c r="R964" i="1" a="1"/>
  <c r="R964" i="1" s="1"/>
  <c r="S924" i="1" a="1"/>
  <c r="S924" i="1" s="1"/>
  <c r="R924" i="1" a="1"/>
  <c r="R924" i="1" s="1"/>
  <c r="S884" i="1" a="1"/>
  <c r="S884" i="1" s="1"/>
  <c r="R884" i="1" a="1"/>
  <c r="R884" i="1" s="1"/>
  <c r="S836" i="1" a="1"/>
  <c r="S836" i="1" s="1"/>
  <c r="R836" i="1" a="1"/>
  <c r="R836" i="1" s="1"/>
  <c r="S788" i="1" a="1"/>
  <c r="S788" i="1" s="1"/>
  <c r="R788" i="1" a="1"/>
  <c r="R788" i="1" s="1"/>
  <c r="S748" i="1" a="1"/>
  <c r="S748" i="1" s="1"/>
  <c r="R748" i="1" a="1"/>
  <c r="R748" i="1" s="1"/>
  <c r="S692" i="1" a="1"/>
  <c r="S692" i="1" s="1"/>
  <c r="R692" i="1" a="1"/>
  <c r="R692" i="1" s="1"/>
  <c r="S652" i="1" a="1"/>
  <c r="S652" i="1" s="1"/>
  <c r="R652" i="1" a="1"/>
  <c r="R652" i="1" s="1"/>
  <c r="S612" i="1" a="1"/>
  <c r="S612" i="1" s="1"/>
  <c r="R612" i="1" a="1"/>
  <c r="R612" i="1" s="1"/>
  <c r="S572" i="1" a="1"/>
  <c r="S572" i="1" s="1"/>
  <c r="R572" i="1" a="1"/>
  <c r="R572" i="1" s="1"/>
  <c r="S540" i="1" a="1"/>
  <c r="S540" i="1" s="1"/>
  <c r="R540" i="1" a="1"/>
  <c r="R540" i="1" s="1"/>
  <c r="S492" i="1" a="1"/>
  <c r="S492" i="1" s="1"/>
  <c r="R492" i="1" a="1"/>
  <c r="R492" i="1" s="1"/>
  <c r="S444" i="1" a="1"/>
  <c r="S444" i="1" s="1"/>
  <c r="R444" i="1" a="1"/>
  <c r="R444" i="1" s="1"/>
  <c r="S420" i="1" a="1"/>
  <c r="S420" i="1" s="1"/>
  <c r="R420" i="1" a="1"/>
  <c r="R420" i="1" s="1"/>
  <c r="S372" i="1" a="1"/>
  <c r="S372" i="1" s="1"/>
  <c r="R372" i="1" a="1"/>
  <c r="R372" i="1" s="1"/>
  <c r="S332" i="1" a="1"/>
  <c r="S332" i="1" s="1"/>
  <c r="R332" i="1" a="1"/>
  <c r="R332" i="1" s="1"/>
  <c r="S1683" i="1" a="1"/>
  <c r="S1683" i="1" s="1"/>
  <c r="R1683" i="1" a="1"/>
  <c r="R1683" i="1" s="1"/>
  <c r="S1643" i="1" a="1"/>
  <c r="S1643" i="1" s="1"/>
  <c r="R1643" i="1" a="1"/>
  <c r="R1643" i="1" s="1"/>
  <c r="S1603" i="1" a="1"/>
  <c r="S1603" i="1" s="1"/>
  <c r="R1603" i="1" a="1"/>
  <c r="R1603" i="1" s="1"/>
  <c r="S1579" i="1" a="1"/>
  <c r="S1579" i="1" s="1"/>
  <c r="R1579" i="1" a="1"/>
  <c r="R1579" i="1" s="1"/>
  <c r="S1555" i="1" a="1"/>
  <c r="S1555" i="1" s="1"/>
  <c r="R1555" i="1" a="1"/>
  <c r="R1555" i="1" s="1"/>
  <c r="S1515" i="1" a="1"/>
  <c r="S1515" i="1" s="1"/>
  <c r="R1515" i="1" a="1"/>
  <c r="R1515" i="1" s="1"/>
  <c r="S1491" i="1" a="1"/>
  <c r="S1491" i="1" s="1"/>
  <c r="R1491" i="1" a="1"/>
  <c r="R1491" i="1" s="1"/>
  <c r="S1467" i="1" a="1"/>
  <c r="S1467" i="1" s="1"/>
  <c r="R1467" i="1" a="1"/>
  <c r="R1467" i="1" s="1"/>
  <c r="S1443" i="1" a="1"/>
  <c r="S1443" i="1" s="1"/>
  <c r="R1443" i="1" a="1"/>
  <c r="R1443" i="1" s="1"/>
  <c r="S1419" i="1" a="1"/>
  <c r="S1419" i="1" s="1"/>
  <c r="R1419" i="1" a="1"/>
  <c r="R1419" i="1" s="1"/>
  <c r="S1395" i="1" a="1"/>
  <c r="S1395" i="1" s="1"/>
  <c r="R1395" i="1" a="1"/>
  <c r="R1395" i="1" s="1"/>
  <c r="S1371" i="1" a="1"/>
  <c r="S1371" i="1" s="1"/>
  <c r="R1371" i="1" a="1"/>
  <c r="R1371" i="1" s="1"/>
  <c r="S1347" i="1" a="1"/>
  <c r="S1347" i="1" s="1"/>
  <c r="R1347" i="1" a="1"/>
  <c r="R1347" i="1" s="1"/>
  <c r="S1323" i="1" a="1"/>
  <c r="S1323" i="1" s="1"/>
  <c r="R1323" i="1" a="1"/>
  <c r="R1323" i="1" s="1"/>
  <c r="S1291" i="1" a="1"/>
  <c r="S1291" i="1" s="1"/>
  <c r="R1291" i="1" a="1"/>
  <c r="R1291" i="1" s="1"/>
  <c r="S1259" i="1" a="1"/>
  <c r="S1259" i="1" s="1"/>
  <c r="R1259" i="1" a="1"/>
  <c r="R1259" i="1" s="1"/>
  <c r="S1235" i="1" a="1"/>
  <c r="S1235" i="1" s="1"/>
  <c r="R1235" i="1" a="1"/>
  <c r="R1235" i="1" s="1"/>
  <c r="S1203" i="1" a="1"/>
  <c r="S1203" i="1" s="1"/>
  <c r="R1203" i="1" a="1"/>
  <c r="R1203" i="1" s="1"/>
  <c r="S1171" i="1" a="1"/>
  <c r="S1171" i="1" s="1"/>
  <c r="R1171" i="1" a="1"/>
  <c r="R1171" i="1" s="1"/>
  <c r="S1147" i="1" a="1"/>
  <c r="S1147" i="1" s="1"/>
  <c r="R1147" i="1" a="1"/>
  <c r="R1147" i="1" s="1"/>
  <c r="S1123" i="1" a="1"/>
  <c r="S1123" i="1" s="1"/>
  <c r="R1123" i="1" a="1"/>
  <c r="R1123" i="1" s="1"/>
  <c r="S1099" i="1" a="1"/>
  <c r="S1099" i="1" s="1"/>
  <c r="R1099" i="1" a="1"/>
  <c r="R1099" i="1" s="1"/>
  <c r="S1075" i="1" a="1"/>
  <c r="S1075" i="1" s="1"/>
  <c r="R1075" i="1" a="1"/>
  <c r="R1075" i="1" s="1"/>
  <c r="S1043" i="1" a="1"/>
  <c r="S1043" i="1" s="1"/>
  <c r="R1043" i="1" a="1"/>
  <c r="R1043" i="1" s="1"/>
  <c r="S1019" i="1" a="1"/>
  <c r="S1019" i="1" s="1"/>
  <c r="R1019" i="1" a="1"/>
  <c r="R1019" i="1" s="1"/>
  <c r="S995" i="1" a="1"/>
  <c r="S995" i="1" s="1"/>
  <c r="R995" i="1" a="1"/>
  <c r="R995" i="1" s="1"/>
  <c r="R947" i="1" a="1"/>
  <c r="R947" i="1" s="1"/>
  <c r="S947" i="1" a="1"/>
  <c r="S947" i="1" s="1"/>
  <c r="S923" i="1" a="1"/>
  <c r="S923" i="1" s="1"/>
  <c r="R923" i="1" a="1"/>
  <c r="R923" i="1" s="1"/>
  <c r="S891" i="1" a="1"/>
  <c r="S891" i="1" s="1"/>
  <c r="R891" i="1" a="1"/>
  <c r="R891" i="1" s="1"/>
  <c r="S867" i="1" a="1"/>
  <c r="S867" i="1" s="1"/>
  <c r="R867" i="1" a="1"/>
  <c r="R867" i="1" s="1"/>
  <c r="S835" i="1" a="1"/>
  <c r="S835" i="1" s="1"/>
  <c r="R835" i="1" a="1"/>
  <c r="R835" i="1" s="1"/>
  <c r="S811" i="1" a="1"/>
  <c r="S811" i="1" s="1"/>
  <c r="R811" i="1" a="1"/>
  <c r="R811" i="1" s="1"/>
  <c r="S787" i="1" a="1"/>
  <c r="S787" i="1" s="1"/>
  <c r="R787" i="1" a="1"/>
  <c r="R787" i="1" s="1"/>
  <c r="S755" i="1" a="1"/>
  <c r="S755" i="1" s="1"/>
  <c r="R755" i="1" a="1"/>
  <c r="R755" i="1" s="1"/>
  <c r="S731" i="1" a="1"/>
  <c r="S731" i="1" s="1"/>
  <c r="R731" i="1" a="1"/>
  <c r="R731" i="1" s="1"/>
  <c r="S707" i="1" a="1"/>
  <c r="S707" i="1" s="1"/>
  <c r="R707" i="1" a="1"/>
  <c r="R707" i="1" s="1"/>
  <c r="S683" i="1" a="1"/>
  <c r="S683" i="1" s="1"/>
  <c r="R683" i="1" a="1"/>
  <c r="R683" i="1" s="1"/>
  <c r="S651" i="1" a="1"/>
  <c r="S651" i="1" s="1"/>
  <c r="R651" i="1" a="1"/>
  <c r="R651" i="1" s="1"/>
  <c r="S619" i="1" a="1"/>
  <c r="S619" i="1" s="1"/>
  <c r="R619" i="1" a="1"/>
  <c r="R619" i="1" s="1"/>
  <c r="S595" i="1" a="1"/>
  <c r="S595" i="1" s="1"/>
  <c r="R595" i="1" a="1"/>
  <c r="R595" i="1" s="1"/>
  <c r="S571" i="1" a="1"/>
  <c r="S571" i="1" s="1"/>
  <c r="R571" i="1" a="1"/>
  <c r="R571" i="1" s="1"/>
  <c r="S547" i="1" a="1"/>
  <c r="S547" i="1" s="1"/>
  <c r="R547" i="1" a="1"/>
  <c r="R547" i="1" s="1"/>
  <c r="S523" i="1" a="1"/>
  <c r="S523" i="1" s="1"/>
  <c r="R523" i="1" a="1"/>
  <c r="R523" i="1" s="1"/>
  <c r="S499" i="1" a="1"/>
  <c r="S499" i="1" s="1"/>
  <c r="R499" i="1" a="1"/>
  <c r="R499" i="1" s="1"/>
  <c r="S475" i="1" a="1"/>
  <c r="S475" i="1" s="1"/>
  <c r="R475" i="1" a="1"/>
  <c r="R475" i="1" s="1"/>
  <c r="S451" i="1" a="1"/>
  <c r="S451" i="1" s="1"/>
  <c r="R451" i="1" a="1"/>
  <c r="R451" i="1" s="1"/>
  <c r="S427" i="1" a="1"/>
  <c r="S427" i="1" s="1"/>
  <c r="R427" i="1" a="1"/>
  <c r="R427" i="1" s="1"/>
  <c r="S403" i="1" a="1"/>
  <c r="S403" i="1" s="1"/>
  <c r="R403" i="1" a="1"/>
  <c r="R403" i="1" s="1"/>
  <c r="S371" i="1" a="1"/>
  <c r="S371" i="1" s="1"/>
  <c r="R371" i="1" a="1"/>
  <c r="R371" i="1" s="1"/>
  <c r="S339" i="1" a="1"/>
  <c r="S339" i="1" s="1"/>
  <c r="R339" i="1" a="1"/>
  <c r="R339" i="1" s="1"/>
  <c r="S307" i="1" a="1"/>
  <c r="S307" i="1" s="1"/>
  <c r="R307" i="1" a="1"/>
  <c r="R307" i="1" s="1"/>
  <c r="S275" i="1" a="1"/>
  <c r="S275" i="1" s="1"/>
  <c r="R275" i="1" a="1"/>
  <c r="R275" i="1" s="1"/>
  <c r="S243" i="1" a="1"/>
  <c r="S243" i="1" s="1"/>
  <c r="R243" i="1" a="1"/>
  <c r="R243" i="1" s="1"/>
  <c r="S203" i="1" a="1"/>
  <c r="S203" i="1" s="1"/>
  <c r="R203" i="1" a="1"/>
  <c r="R203" i="1" s="1"/>
  <c r="S179" i="1" a="1"/>
  <c r="S179" i="1" s="1"/>
  <c r="R179" i="1" a="1"/>
  <c r="R179" i="1" s="1"/>
  <c r="S155" i="1" a="1"/>
  <c r="S155" i="1" s="1"/>
  <c r="R155" i="1" a="1"/>
  <c r="R155" i="1" s="1"/>
  <c r="S131" i="1" a="1"/>
  <c r="S131" i="1" s="1"/>
  <c r="R131" i="1" a="1"/>
  <c r="R131" i="1" s="1"/>
  <c r="S99" i="1" a="1"/>
  <c r="S99" i="1" s="1"/>
  <c r="R99" i="1" a="1"/>
  <c r="R99" i="1" s="1"/>
  <c r="S67" i="1" a="1"/>
  <c r="S67" i="1" s="1"/>
  <c r="R67" i="1" a="1"/>
  <c r="R67" i="1" s="1"/>
  <c r="S43" i="1" a="1"/>
  <c r="S43" i="1" s="1"/>
  <c r="R43" i="1" a="1"/>
  <c r="R43" i="1" s="1"/>
  <c r="S11" i="1" a="1"/>
  <c r="S11" i="1" s="1"/>
  <c r="R11" i="1" a="1"/>
  <c r="R11" i="1" s="1"/>
  <c r="S1682" i="1" a="1"/>
  <c r="S1682" i="1" s="1"/>
  <c r="R1682" i="1" a="1"/>
  <c r="R1682" i="1" s="1"/>
  <c r="S1666" i="1" a="1"/>
  <c r="S1666" i="1" s="1"/>
  <c r="R1666" i="1" a="1"/>
  <c r="R1666" i="1" s="1"/>
  <c r="S1642" i="1" a="1"/>
  <c r="S1642" i="1" s="1"/>
  <c r="R1642" i="1" a="1"/>
  <c r="R1642" i="1" s="1"/>
  <c r="S1626" i="1" a="1"/>
  <c r="S1626" i="1" s="1"/>
  <c r="R1626" i="1" a="1"/>
  <c r="R1626" i="1" s="1"/>
  <c r="S1610" i="1" a="1"/>
  <c r="S1610" i="1" s="1"/>
  <c r="R1610" i="1" a="1"/>
  <c r="R1610" i="1" s="1"/>
  <c r="S1594" i="1" a="1"/>
  <c r="S1594" i="1" s="1"/>
  <c r="R1594" i="1" a="1"/>
  <c r="R1594" i="1" s="1"/>
  <c r="S1578" i="1" a="1"/>
  <c r="S1578" i="1" s="1"/>
  <c r="R1578" i="1" a="1"/>
  <c r="R1578" i="1" s="1"/>
  <c r="S1562" i="1" a="1"/>
  <c r="S1562" i="1" s="1"/>
  <c r="R1562" i="1" a="1"/>
  <c r="R1562" i="1" s="1"/>
  <c r="S1554" i="1" a="1"/>
  <c r="S1554" i="1" s="1"/>
  <c r="R1554" i="1" a="1"/>
  <c r="R1554" i="1" s="1"/>
  <c r="S1546" i="1" a="1"/>
  <c r="S1546" i="1" s="1"/>
  <c r="R1546" i="1" a="1"/>
  <c r="R1546" i="1" s="1"/>
  <c r="S1538" i="1" a="1"/>
  <c r="S1538" i="1" s="1"/>
  <c r="R1538" i="1" a="1"/>
  <c r="R1538" i="1" s="1"/>
  <c r="S1522" i="1" a="1"/>
  <c r="S1522" i="1" s="1"/>
  <c r="R1522" i="1" a="1"/>
  <c r="R1522" i="1" s="1"/>
  <c r="S1670" i="1" a="1"/>
  <c r="S1670" i="1" s="1"/>
  <c r="R1670" i="1" a="1"/>
  <c r="R1670" i="1" s="1"/>
  <c r="S1614" i="1" a="1"/>
  <c r="S1614" i="1" s="1"/>
  <c r="R1614" i="1" a="1"/>
  <c r="R1614" i="1" s="1"/>
  <c r="S1652" i="1" a="1"/>
  <c r="S1652" i="1" s="1"/>
  <c r="R1652" i="1" a="1"/>
  <c r="R1652" i="1" s="1"/>
  <c r="S1612" i="1" a="1"/>
  <c r="S1612" i="1" s="1"/>
  <c r="R1612" i="1" a="1"/>
  <c r="R1612" i="1" s="1"/>
  <c r="S1580" i="1" a="1"/>
  <c r="S1580" i="1" s="1"/>
  <c r="R1580" i="1" a="1"/>
  <c r="R1580" i="1" s="1"/>
  <c r="S1540" i="1" a="1"/>
  <c r="S1540" i="1" s="1"/>
  <c r="R1540" i="1" a="1"/>
  <c r="R1540" i="1" s="1"/>
  <c r="S1500" i="1" a="1"/>
  <c r="S1500" i="1" s="1"/>
  <c r="R1500" i="1" a="1"/>
  <c r="R1500" i="1" s="1"/>
  <c r="S1460" i="1" a="1"/>
  <c r="S1460" i="1" s="1"/>
  <c r="R1460" i="1" a="1"/>
  <c r="R1460" i="1" s="1"/>
  <c r="S1436" i="1" a="1"/>
  <c r="S1436" i="1" s="1"/>
  <c r="R1436" i="1" a="1"/>
  <c r="R1436" i="1" s="1"/>
  <c r="S1396" i="1" a="1"/>
  <c r="S1396" i="1" s="1"/>
  <c r="R1396" i="1" a="1"/>
  <c r="R1396" i="1" s="1"/>
  <c r="S1356" i="1" a="1"/>
  <c r="S1356" i="1" s="1"/>
  <c r="R1356" i="1" a="1"/>
  <c r="R1356" i="1" s="1"/>
  <c r="S1316" i="1" a="1"/>
  <c r="S1316" i="1" s="1"/>
  <c r="R1316" i="1" a="1"/>
  <c r="R1316" i="1" s="1"/>
  <c r="S1284" i="1" a="1"/>
  <c r="S1284" i="1" s="1"/>
  <c r="R1284" i="1" a="1"/>
  <c r="R1284" i="1" s="1"/>
  <c r="S1252" i="1" a="1"/>
  <c r="S1252" i="1" s="1"/>
  <c r="R1252" i="1" a="1"/>
  <c r="R1252" i="1" s="1"/>
  <c r="S1212" i="1" a="1"/>
  <c r="S1212" i="1" s="1"/>
  <c r="R1212" i="1" a="1"/>
  <c r="R1212" i="1" s="1"/>
  <c r="S1172" i="1" a="1"/>
  <c r="S1172" i="1" s="1"/>
  <c r="R1172" i="1" a="1"/>
  <c r="R1172" i="1" s="1"/>
  <c r="S1140" i="1" a="1"/>
  <c r="S1140" i="1" s="1"/>
  <c r="R1140" i="1" a="1"/>
  <c r="R1140" i="1" s="1"/>
  <c r="S1100" i="1" a="1"/>
  <c r="S1100" i="1" s="1"/>
  <c r="R1100" i="1" a="1"/>
  <c r="R1100" i="1" s="1"/>
  <c r="S1068" i="1" a="1"/>
  <c r="S1068" i="1" s="1"/>
  <c r="R1068" i="1" a="1"/>
  <c r="R1068" i="1" s="1"/>
  <c r="S1028" i="1" a="1"/>
  <c r="S1028" i="1" s="1"/>
  <c r="R1028" i="1" a="1"/>
  <c r="R1028" i="1" s="1"/>
  <c r="S988" i="1" a="1"/>
  <c r="S988" i="1" s="1"/>
  <c r="R988" i="1" a="1"/>
  <c r="R988" i="1" s="1"/>
  <c r="S948" i="1" a="1"/>
  <c r="S948" i="1" s="1"/>
  <c r="R948" i="1" a="1"/>
  <c r="R948" i="1" s="1"/>
  <c r="S908" i="1" a="1"/>
  <c r="S908" i="1" s="1"/>
  <c r="R908" i="1" a="1"/>
  <c r="R908" i="1" s="1"/>
  <c r="S868" i="1" a="1"/>
  <c r="S868" i="1" s="1"/>
  <c r="R868" i="1" a="1"/>
  <c r="R868" i="1" s="1"/>
  <c r="S820" i="1" a="1"/>
  <c r="S820" i="1" s="1"/>
  <c r="R820" i="1" a="1"/>
  <c r="R820" i="1" s="1"/>
  <c r="S780" i="1" a="1"/>
  <c r="S780" i="1" s="1"/>
  <c r="R780" i="1" a="1"/>
  <c r="R780" i="1" s="1"/>
  <c r="S740" i="1" a="1"/>
  <c r="S740" i="1" s="1"/>
  <c r="R740" i="1" a="1"/>
  <c r="R740" i="1" s="1"/>
  <c r="S684" i="1" a="1"/>
  <c r="S684" i="1" s="1"/>
  <c r="R684" i="1" a="1"/>
  <c r="R684" i="1" s="1"/>
  <c r="S644" i="1" a="1"/>
  <c r="S644" i="1" s="1"/>
  <c r="R644" i="1" a="1"/>
  <c r="R644" i="1" s="1"/>
  <c r="S596" i="1" a="1"/>
  <c r="S596" i="1" s="1"/>
  <c r="R596" i="1" a="1"/>
  <c r="R596" i="1" s="1"/>
  <c r="S548" i="1" a="1"/>
  <c r="S548" i="1" s="1"/>
  <c r="R548" i="1" a="1"/>
  <c r="R548" i="1" s="1"/>
  <c r="S508" i="1" a="1"/>
  <c r="S508" i="1" s="1"/>
  <c r="R508" i="1" a="1"/>
  <c r="R508" i="1" s="1"/>
  <c r="S484" i="1" a="1"/>
  <c r="S484" i="1" s="1"/>
  <c r="R484" i="1" a="1"/>
  <c r="R484" i="1" s="1"/>
  <c r="S452" i="1" a="1"/>
  <c r="S452" i="1" s="1"/>
  <c r="R452" i="1" a="1"/>
  <c r="R452" i="1" s="1"/>
  <c r="S412" i="1" a="1"/>
  <c r="S412" i="1" s="1"/>
  <c r="R412" i="1" a="1"/>
  <c r="R412" i="1" s="1"/>
  <c r="S380" i="1" a="1"/>
  <c r="S380" i="1" s="1"/>
  <c r="R380" i="1" a="1"/>
  <c r="R380" i="1" s="1"/>
  <c r="S340" i="1" a="1"/>
  <c r="S340" i="1" s="1"/>
  <c r="R340" i="1" a="1"/>
  <c r="R340" i="1" s="1"/>
  <c r="S1675" i="1" a="1"/>
  <c r="S1675" i="1" s="1"/>
  <c r="R1675" i="1" a="1"/>
  <c r="R1675" i="1" s="1"/>
  <c r="S1611" i="1" a="1"/>
  <c r="S1611" i="1" s="1"/>
  <c r="R1611" i="1" a="1"/>
  <c r="R1611" i="1" s="1"/>
  <c r="S1680" i="1" a="1"/>
  <c r="S1680" i="1" s="1"/>
  <c r="R1680" i="1" a="1"/>
  <c r="R1680" i="1" s="1"/>
  <c r="S1664" i="1" a="1"/>
  <c r="S1664" i="1" s="1"/>
  <c r="R1664" i="1" a="1"/>
  <c r="R1664" i="1" s="1"/>
  <c r="S1648" i="1" a="1"/>
  <c r="S1648" i="1" s="1"/>
  <c r="R1648" i="1" a="1"/>
  <c r="R1648" i="1" s="1"/>
  <c r="S1632" i="1" a="1"/>
  <c r="S1632" i="1" s="1"/>
  <c r="R1632" i="1" a="1"/>
  <c r="R1632" i="1" s="1"/>
  <c r="S1616" i="1" a="1"/>
  <c r="S1616" i="1" s="1"/>
  <c r="R1616" i="1" a="1"/>
  <c r="R1616" i="1" s="1"/>
  <c r="S1600" i="1" a="1"/>
  <c r="S1600" i="1" s="1"/>
  <c r="R1600" i="1" a="1"/>
  <c r="R1600" i="1" s="1"/>
  <c r="S1592" i="1" a="1"/>
  <c r="S1592" i="1" s="1"/>
  <c r="R1592" i="1" a="1"/>
  <c r="R1592" i="1" s="1"/>
  <c r="S1576" i="1" a="1"/>
  <c r="S1576" i="1" s="1"/>
  <c r="R1576" i="1" a="1"/>
  <c r="R1576" i="1" s="1"/>
  <c r="S1560" i="1" a="1"/>
  <c r="S1560" i="1" s="1"/>
  <c r="R1560" i="1" a="1"/>
  <c r="R1560" i="1" s="1"/>
  <c r="S1544" i="1" a="1"/>
  <c r="S1544" i="1" s="1"/>
  <c r="R1544" i="1" a="1"/>
  <c r="R1544" i="1" s="1"/>
  <c r="S1528" i="1" a="1"/>
  <c r="S1528" i="1" s="1"/>
  <c r="R1528" i="1" a="1"/>
  <c r="R1528" i="1" s="1"/>
  <c r="S1512" i="1" a="1"/>
  <c r="S1512" i="1" s="1"/>
  <c r="R1512" i="1" a="1"/>
  <c r="R1512" i="1" s="1"/>
  <c r="S1496" i="1" a="1"/>
  <c r="S1496" i="1" s="1"/>
  <c r="R1496" i="1" a="1"/>
  <c r="R1496" i="1" s="1"/>
  <c r="S1480" i="1" a="1"/>
  <c r="S1480" i="1" s="1"/>
  <c r="R1480" i="1" a="1"/>
  <c r="R1480" i="1" s="1"/>
  <c r="S1464" i="1" a="1"/>
  <c r="S1464" i="1" s="1"/>
  <c r="R1464" i="1" a="1"/>
  <c r="R1464" i="1" s="1"/>
  <c r="S1448" i="1" a="1"/>
  <c r="S1448" i="1" s="1"/>
  <c r="R1448" i="1" a="1"/>
  <c r="R1448" i="1" s="1"/>
  <c r="S1432" i="1" a="1"/>
  <c r="S1432" i="1" s="1"/>
  <c r="R1432" i="1" a="1"/>
  <c r="R1432" i="1" s="1"/>
  <c r="S1424" i="1" a="1"/>
  <c r="S1424" i="1" s="1"/>
  <c r="R1424" i="1" a="1"/>
  <c r="R1424" i="1" s="1"/>
  <c r="S1408" i="1" a="1"/>
  <c r="S1408" i="1" s="1"/>
  <c r="R1408" i="1" a="1"/>
  <c r="R1408" i="1" s="1"/>
  <c r="S1392" i="1" a="1"/>
  <c r="S1392" i="1" s="1"/>
  <c r="R1392" i="1" a="1"/>
  <c r="R1392" i="1" s="1"/>
  <c r="S1384" i="1" a="1"/>
  <c r="S1384" i="1" s="1"/>
  <c r="R1384" i="1" a="1"/>
  <c r="R1384" i="1" s="1"/>
  <c r="S1368" i="1" a="1"/>
  <c r="S1368" i="1" s="1"/>
  <c r="R1368" i="1" a="1"/>
  <c r="R1368" i="1" s="1"/>
  <c r="S1360" i="1" a="1"/>
  <c r="S1360" i="1" s="1"/>
  <c r="R1360" i="1" a="1"/>
  <c r="R1360" i="1" s="1"/>
  <c r="S1344" i="1" a="1"/>
  <c r="S1344" i="1" s="1"/>
  <c r="R1344" i="1" a="1"/>
  <c r="R1344" i="1" s="1"/>
  <c r="S1328" i="1" a="1"/>
  <c r="S1328" i="1" s="1"/>
  <c r="R1328" i="1" a="1"/>
  <c r="R1328" i="1" s="1"/>
  <c r="S1312" i="1" a="1"/>
  <c r="S1312" i="1" s="1"/>
  <c r="R1312" i="1" a="1"/>
  <c r="R1312" i="1" s="1"/>
  <c r="S1296" i="1" a="1"/>
  <c r="S1296" i="1" s="1"/>
  <c r="R1296" i="1" a="1"/>
  <c r="R1296" i="1" s="1"/>
  <c r="S1280" i="1" a="1"/>
  <c r="S1280" i="1" s="1"/>
  <c r="R1280" i="1" a="1"/>
  <c r="R1280" i="1" s="1"/>
  <c r="S1264" i="1" a="1"/>
  <c r="S1264" i="1" s="1"/>
  <c r="R1264" i="1" a="1"/>
  <c r="R1264" i="1" s="1"/>
  <c r="S1248" i="1" a="1"/>
  <c r="S1248" i="1" s="1"/>
  <c r="R1248" i="1" a="1"/>
  <c r="R1248" i="1" s="1"/>
  <c r="S1232" i="1" a="1"/>
  <c r="S1232" i="1" s="1"/>
  <c r="R1232" i="1" a="1"/>
  <c r="R1232" i="1" s="1"/>
  <c r="S1216" i="1" a="1"/>
  <c r="S1216" i="1" s="1"/>
  <c r="R1216" i="1" a="1"/>
  <c r="R1216" i="1" s="1"/>
  <c r="S1200" i="1" a="1"/>
  <c r="S1200" i="1" s="1"/>
  <c r="R1200" i="1" a="1"/>
  <c r="R1200" i="1" s="1"/>
  <c r="S1192" i="1" a="1"/>
  <c r="S1192" i="1" s="1"/>
  <c r="R1192" i="1" a="1"/>
  <c r="R1192" i="1" s="1"/>
  <c r="S1168" i="1" a="1"/>
  <c r="S1168" i="1" s="1"/>
  <c r="R1168" i="1" a="1"/>
  <c r="R1168" i="1" s="1"/>
  <c r="S1160" i="1" a="1"/>
  <c r="S1160" i="1" s="1"/>
  <c r="R1160" i="1" a="1"/>
  <c r="R1160" i="1" s="1"/>
  <c r="S1152" i="1" a="1"/>
  <c r="S1152" i="1" s="1"/>
  <c r="R1152" i="1" a="1"/>
  <c r="R1152" i="1" s="1"/>
  <c r="S1136" i="1" a="1"/>
  <c r="S1136" i="1" s="1"/>
  <c r="R1136" i="1" a="1"/>
  <c r="R1136" i="1" s="1"/>
  <c r="S1120" i="1" a="1"/>
  <c r="S1120" i="1" s="1"/>
  <c r="R1120" i="1" a="1"/>
  <c r="R1120" i="1" s="1"/>
  <c r="S1104" i="1" a="1"/>
  <c r="S1104" i="1" s="1"/>
  <c r="R1104" i="1" a="1"/>
  <c r="R1104" i="1" s="1"/>
  <c r="S1088" i="1" a="1"/>
  <c r="S1088" i="1" s="1"/>
  <c r="R1088" i="1" a="1"/>
  <c r="R1088" i="1" s="1"/>
  <c r="S1072" i="1" a="1"/>
  <c r="S1072" i="1" s="1"/>
  <c r="R1072" i="1" a="1"/>
  <c r="R1072" i="1" s="1"/>
  <c r="S1056" i="1" a="1"/>
  <c r="S1056" i="1" s="1"/>
  <c r="R1056" i="1" a="1"/>
  <c r="R1056" i="1" s="1"/>
  <c r="S1032" i="1" a="1"/>
  <c r="S1032" i="1" s="1"/>
  <c r="R1032" i="1" a="1"/>
  <c r="R1032" i="1" s="1"/>
  <c r="S1016" i="1" a="1"/>
  <c r="S1016" i="1" s="1"/>
  <c r="R1016" i="1" a="1"/>
  <c r="R1016" i="1" s="1"/>
  <c r="S1000" i="1" a="1"/>
  <c r="S1000" i="1" s="1"/>
  <c r="R1000" i="1" a="1"/>
  <c r="R1000" i="1" s="1"/>
  <c r="S992" i="1" a="1"/>
  <c r="S992" i="1" s="1"/>
  <c r="R992" i="1" a="1"/>
  <c r="R992" i="1" s="1"/>
  <c r="S976" i="1" a="1"/>
  <c r="S976" i="1" s="1"/>
  <c r="R976" i="1" a="1"/>
  <c r="R976" i="1" s="1"/>
  <c r="S960" i="1" a="1"/>
  <c r="S960" i="1" s="1"/>
  <c r="R960" i="1" a="1"/>
  <c r="R960" i="1" s="1"/>
  <c r="S944" i="1" a="1"/>
  <c r="S944" i="1" s="1"/>
  <c r="R944" i="1" a="1"/>
  <c r="R944" i="1" s="1"/>
  <c r="S928" i="1" a="1"/>
  <c r="S928" i="1" s="1"/>
  <c r="R928" i="1" a="1"/>
  <c r="R928" i="1" s="1"/>
  <c r="S912" i="1" a="1"/>
  <c r="S912" i="1" s="1"/>
  <c r="R912" i="1" a="1"/>
  <c r="R912" i="1" s="1"/>
  <c r="S896" i="1" a="1"/>
  <c r="S896" i="1" s="1"/>
  <c r="R896" i="1" a="1"/>
  <c r="R896" i="1" s="1"/>
  <c r="S888" i="1" a="1"/>
  <c r="S888" i="1" s="1"/>
  <c r="R888" i="1" a="1"/>
  <c r="R888" i="1" s="1"/>
  <c r="S872" i="1" a="1"/>
  <c r="S872" i="1" s="1"/>
  <c r="R872" i="1" a="1"/>
  <c r="R872" i="1" s="1"/>
  <c r="S856" i="1" a="1"/>
  <c r="S856" i="1" s="1"/>
  <c r="R856" i="1" a="1"/>
  <c r="R856" i="1" s="1"/>
  <c r="S840" i="1" a="1"/>
  <c r="S840" i="1" s="1"/>
  <c r="R840" i="1" a="1"/>
  <c r="R840" i="1" s="1"/>
  <c r="S824" i="1" a="1"/>
  <c r="S824" i="1" s="1"/>
  <c r="R824" i="1" a="1"/>
  <c r="R824" i="1" s="1"/>
  <c r="S808" i="1" a="1"/>
  <c r="S808" i="1" s="1"/>
  <c r="R808" i="1" a="1"/>
  <c r="R808" i="1" s="1"/>
  <c r="S792" i="1" a="1"/>
  <c r="S792" i="1" s="1"/>
  <c r="R792" i="1" a="1"/>
  <c r="R792" i="1" s="1"/>
  <c r="S776" i="1" a="1"/>
  <c r="S776" i="1" s="1"/>
  <c r="R776" i="1" a="1"/>
  <c r="R776" i="1" s="1"/>
  <c r="S760" i="1" a="1"/>
  <c r="S760" i="1" s="1"/>
  <c r="R760" i="1" a="1"/>
  <c r="R760" i="1" s="1"/>
  <c r="S752" i="1" a="1"/>
  <c r="S752" i="1" s="1"/>
  <c r="R752" i="1" a="1"/>
  <c r="R752" i="1" s="1"/>
  <c r="S736" i="1" a="1"/>
  <c r="S736" i="1" s="1"/>
  <c r="R736" i="1" a="1"/>
  <c r="R736" i="1" s="1"/>
  <c r="S720" i="1" a="1"/>
  <c r="S720" i="1" s="1"/>
  <c r="R720" i="1" a="1"/>
  <c r="R720" i="1" s="1"/>
  <c r="S704" i="1" a="1"/>
  <c r="S704" i="1" s="1"/>
  <c r="R704" i="1" a="1"/>
  <c r="R704" i="1" s="1"/>
  <c r="S688" i="1" a="1"/>
  <c r="S688" i="1" s="1"/>
  <c r="R688" i="1" a="1"/>
  <c r="R688" i="1" s="1"/>
  <c r="S672" i="1" a="1"/>
  <c r="S672" i="1" s="1"/>
  <c r="R672" i="1" a="1"/>
  <c r="R672" i="1" s="1"/>
  <c r="S656" i="1" a="1"/>
  <c r="S656" i="1" s="1"/>
  <c r="R656" i="1" a="1"/>
  <c r="R656" i="1" s="1"/>
  <c r="S640" i="1" a="1"/>
  <c r="S640" i="1" s="1"/>
  <c r="R640" i="1" a="1"/>
  <c r="R640" i="1" s="1"/>
  <c r="S624" i="1" a="1"/>
  <c r="S624" i="1" s="1"/>
  <c r="R624" i="1" a="1"/>
  <c r="R624" i="1" s="1"/>
  <c r="S608" i="1" a="1"/>
  <c r="S608" i="1" s="1"/>
  <c r="R608" i="1" a="1"/>
  <c r="R608" i="1" s="1"/>
  <c r="S592" i="1" a="1"/>
  <c r="S592" i="1" s="1"/>
  <c r="R592" i="1" a="1"/>
  <c r="R592" i="1" s="1"/>
  <c r="S576" i="1" a="1"/>
  <c r="S576" i="1" s="1"/>
  <c r="R576" i="1" a="1"/>
  <c r="R576" i="1" s="1"/>
  <c r="S560" i="1" a="1"/>
  <c r="S560" i="1" s="1"/>
  <c r="R560" i="1" a="1"/>
  <c r="R560" i="1" s="1"/>
  <c r="S536" i="1" a="1"/>
  <c r="S536" i="1" s="1"/>
  <c r="R536" i="1" a="1"/>
  <c r="R536" i="1" s="1"/>
  <c r="S528" i="1" a="1"/>
  <c r="S528" i="1" s="1"/>
  <c r="R528" i="1" a="1"/>
  <c r="R528" i="1" s="1"/>
  <c r="S512" i="1" a="1"/>
  <c r="S512" i="1" s="1"/>
  <c r="R512" i="1" a="1"/>
  <c r="R512" i="1" s="1"/>
  <c r="S496" i="1" a="1"/>
  <c r="S496" i="1" s="1"/>
  <c r="R496" i="1" a="1"/>
  <c r="R496" i="1" s="1"/>
  <c r="S480" i="1" a="1"/>
  <c r="S480" i="1" s="1"/>
  <c r="R480" i="1" a="1"/>
  <c r="R480" i="1" s="1"/>
  <c r="S464" i="1" a="1"/>
  <c r="S464" i="1" s="1"/>
  <c r="R464" i="1" a="1"/>
  <c r="R464" i="1" s="1"/>
  <c r="S440" i="1" a="1"/>
  <c r="S440" i="1" s="1"/>
  <c r="R440" i="1" a="1"/>
  <c r="R440" i="1" s="1"/>
  <c r="S432" i="1" a="1"/>
  <c r="S432" i="1" s="1"/>
  <c r="R432" i="1" a="1"/>
  <c r="R432" i="1" s="1"/>
  <c r="S416" i="1" a="1"/>
  <c r="S416" i="1" s="1"/>
  <c r="R416" i="1" a="1"/>
  <c r="R416" i="1" s="1"/>
  <c r="S400" i="1" a="1"/>
  <c r="S400" i="1" s="1"/>
  <c r="R400" i="1" a="1"/>
  <c r="R400" i="1" s="1"/>
  <c r="S384" i="1" a="1"/>
  <c r="S384" i="1" s="1"/>
  <c r="R384" i="1" a="1"/>
  <c r="R384" i="1" s="1"/>
  <c r="S368" i="1" a="1"/>
  <c r="S368" i="1" s="1"/>
  <c r="R368" i="1" a="1"/>
  <c r="R368" i="1" s="1"/>
  <c r="S352" i="1" a="1"/>
  <c r="S352" i="1" s="1"/>
  <c r="R352" i="1" a="1"/>
  <c r="R352" i="1" s="1"/>
  <c r="S336" i="1" a="1"/>
  <c r="S336" i="1" s="1"/>
  <c r="R336" i="1" a="1"/>
  <c r="R336" i="1" s="1"/>
  <c r="S320" i="1" a="1"/>
  <c r="S320" i="1" s="1"/>
  <c r="R320" i="1" a="1"/>
  <c r="R320" i="1" s="1"/>
  <c r="S304" i="1" a="1"/>
  <c r="S304" i="1" s="1"/>
  <c r="R304" i="1" a="1"/>
  <c r="R304" i="1" s="1"/>
  <c r="S1638" i="1" a="1"/>
  <c r="S1638" i="1" s="1"/>
  <c r="R1638" i="1" a="1"/>
  <c r="R1638" i="1" s="1"/>
  <c r="S1644" i="1" a="1"/>
  <c r="S1644" i="1" s="1"/>
  <c r="R1644" i="1" a="1"/>
  <c r="R1644" i="1" s="1"/>
  <c r="S1604" i="1" a="1"/>
  <c r="S1604" i="1" s="1"/>
  <c r="R1604" i="1" a="1"/>
  <c r="R1604" i="1" s="1"/>
  <c r="S1556" i="1" a="1"/>
  <c r="S1556" i="1" s="1"/>
  <c r="R1556" i="1" a="1"/>
  <c r="R1556" i="1" s="1"/>
  <c r="S1516" i="1" a="1"/>
  <c r="S1516" i="1" s="1"/>
  <c r="R1516" i="1" a="1"/>
  <c r="R1516" i="1" s="1"/>
  <c r="S1476" i="1" a="1"/>
  <c r="S1476" i="1" s="1"/>
  <c r="R1476" i="1" a="1"/>
  <c r="R1476" i="1" s="1"/>
  <c r="S1420" i="1" a="1"/>
  <c r="S1420" i="1" s="1"/>
  <c r="R1420" i="1" a="1"/>
  <c r="R1420" i="1" s="1"/>
  <c r="S1380" i="1" a="1"/>
  <c r="S1380" i="1" s="1"/>
  <c r="R1380" i="1" a="1"/>
  <c r="R1380" i="1" s="1"/>
  <c r="S1332" i="1" a="1"/>
  <c r="S1332" i="1" s="1"/>
  <c r="R1332" i="1" a="1"/>
  <c r="R1332" i="1" s="1"/>
  <c r="S1276" i="1" a="1"/>
  <c r="S1276" i="1" s="1"/>
  <c r="R1276" i="1" a="1"/>
  <c r="R1276" i="1" s="1"/>
  <c r="S1236" i="1" a="1"/>
  <c r="S1236" i="1" s="1"/>
  <c r="R1236" i="1" a="1"/>
  <c r="R1236" i="1" s="1"/>
  <c r="S1180" i="1" a="1"/>
  <c r="S1180" i="1" s="1"/>
  <c r="R1180" i="1" a="1"/>
  <c r="R1180" i="1" s="1"/>
  <c r="S1132" i="1" a="1"/>
  <c r="S1132" i="1" s="1"/>
  <c r="R1132" i="1" a="1"/>
  <c r="R1132" i="1" s="1"/>
  <c r="S1092" i="1" a="1"/>
  <c r="S1092" i="1" s="1"/>
  <c r="R1092" i="1" a="1"/>
  <c r="R1092" i="1" s="1"/>
  <c r="S1044" i="1" a="1"/>
  <c r="S1044" i="1" s="1"/>
  <c r="R1044" i="1" a="1"/>
  <c r="R1044" i="1" s="1"/>
  <c r="S996" i="1" a="1"/>
  <c r="S996" i="1" s="1"/>
  <c r="R996" i="1" a="1"/>
  <c r="R996" i="1" s="1"/>
  <c r="S940" i="1" a="1"/>
  <c r="S940" i="1" s="1"/>
  <c r="R940" i="1" a="1"/>
  <c r="R940" i="1" s="1"/>
  <c r="S892" i="1" a="1"/>
  <c r="S892" i="1" s="1"/>
  <c r="R892" i="1" a="1"/>
  <c r="R892" i="1" s="1"/>
  <c r="S852" i="1" a="1"/>
  <c r="S852" i="1" s="1"/>
  <c r="R852" i="1" a="1"/>
  <c r="R852" i="1" s="1"/>
  <c r="S812" i="1" a="1"/>
  <c r="S812" i="1" s="1"/>
  <c r="R812" i="1" a="1"/>
  <c r="R812" i="1" s="1"/>
  <c r="S772" i="1" a="1"/>
  <c r="S772" i="1" s="1"/>
  <c r="R772" i="1" a="1"/>
  <c r="R772" i="1" s="1"/>
  <c r="S716" i="1" a="1"/>
  <c r="S716" i="1" s="1"/>
  <c r="R716" i="1" a="1"/>
  <c r="R716" i="1" s="1"/>
  <c r="S676" i="1" a="1"/>
  <c r="S676" i="1" s="1"/>
  <c r="R676" i="1" a="1"/>
  <c r="R676" i="1" s="1"/>
  <c r="S620" i="1" a="1"/>
  <c r="S620" i="1" s="1"/>
  <c r="R620" i="1" a="1"/>
  <c r="R620" i="1" s="1"/>
  <c r="S580" i="1" a="1"/>
  <c r="S580" i="1" s="1"/>
  <c r="R580" i="1" a="1"/>
  <c r="R580" i="1" s="1"/>
  <c r="S532" i="1" a="1"/>
  <c r="S532" i="1" s="1"/>
  <c r="R532" i="1" a="1"/>
  <c r="R532" i="1" s="1"/>
  <c r="S468" i="1" a="1"/>
  <c r="S468" i="1" s="1"/>
  <c r="R468" i="1" a="1"/>
  <c r="R468" i="1" s="1"/>
  <c r="S404" i="1" a="1"/>
  <c r="S404" i="1" s="1"/>
  <c r="R404" i="1" a="1"/>
  <c r="R404" i="1" s="1"/>
  <c r="S348" i="1" a="1"/>
  <c r="S348" i="1" s="1"/>
  <c r="R348" i="1" a="1"/>
  <c r="R348" i="1" s="1"/>
  <c r="S1651" i="1" a="1"/>
  <c r="S1651" i="1" s="1"/>
  <c r="R1651" i="1" a="1"/>
  <c r="R1651" i="1" s="1"/>
  <c r="S1619" i="1" a="1"/>
  <c r="S1619" i="1" s="1"/>
  <c r="R1619" i="1" a="1"/>
  <c r="R1619" i="1" s="1"/>
  <c r="S1672" i="1" a="1"/>
  <c r="S1672" i="1" s="1"/>
  <c r="R1672" i="1" a="1"/>
  <c r="R1672" i="1" s="1"/>
  <c r="S1656" i="1" a="1"/>
  <c r="S1656" i="1" s="1"/>
  <c r="R1656" i="1" a="1"/>
  <c r="R1656" i="1" s="1"/>
  <c r="S1640" i="1" a="1"/>
  <c r="S1640" i="1" s="1"/>
  <c r="R1640" i="1" a="1"/>
  <c r="R1640" i="1" s="1"/>
  <c r="S1624" i="1" a="1"/>
  <c r="S1624" i="1" s="1"/>
  <c r="R1624" i="1" a="1"/>
  <c r="R1624" i="1" s="1"/>
  <c r="S1608" i="1" a="1"/>
  <c r="S1608" i="1" s="1"/>
  <c r="R1608" i="1" a="1"/>
  <c r="R1608" i="1" s="1"/>
  <c r="S1584" i="1" a="1"/>
  <c r="S1584" i="1" s="1"/>
  <c r="R1584" i="1" a="1"/>
  <c r="R1584" i="1" s="1"/>
  <c r="S1568" i="1" a="1"/>
  <c r="S1568" i="1" s="1"/>
  <c r="R1568" i="1" a="1"/>
  <c r="R1568" i="1" s="1"/>
  <c r="S1552" i="1" a="1"/>
  <c r="S1552" i="1" s="1"/>
  <c r="R1552" i="1" a="1"/>
  <c r="R1552" i="1" s="1"/>
  <c r="S1536" i="1" a="1"/>
  <c r="S1536" i="1" s="1"/>
  <c r="R1536" i="1" a="1"/>
  <c r="R1536" i="1" s="1"/>
  <c r="S1520" i="1" a="1"/>
  <c r="S1520" i="1" s="1"/>
  <c r="R1520" i="1" a="1"/>
  <c r="R1520" i="1" s="1"/>
  <c r="S1504" i="1" a="1"/>
  <c r="S1504" i="1" s="1"/>
  <c r="R1504" i="1" a="1"/>
  <c r="R1504" i="1" s="1"/>
  <c r="S1488" i="1" a="1"/>
  <c r="S1488" i="1" s="1"/>
  <c r="R1488" i="1" a="1"/>
  <c r="R1488" i="1" s="1"/>
  <c r="S1472" i="1" a="1"/>
  <c r="S1472" i="1" s="1"/>
  <c r="R1472" i="1" a="1"/>
  <c r="R1472" i="1" s="1"/>
  <c r="S1456" i="1" a="1"/>
  <c r="S1456" i="1" s="1"/>
  <c r="R1456" i="1" a="1"/>
  <c r="R1456" i="1" s="1"/>
  <c r="S1440" i="1" a="1"/>
  <c r="S1440" i="1" s="1"/>
  <c r="R1440" i="1" a="1"/>
  <c r="R1440" i="1" s="1"/>
  <c r="S1416" i="1" a="1"/>
  <c r="S1416" i="1" s="1"/>
  <c r="R1416" i="1" a="1"/>
  <c r="R1416" i="1" s="1"/>
  <c r="S1400" i="1" a="1"/>
  <c r="S1400" i="1" s="1"/>
  <c r="R1400" i="1" a="1"/>
  <c r="R1400" i="1" s="1"/>
  <c r="S1376" i="1" a="1"/>
  <c r="S1376" i="1" s="1"/>
  <c r="R1376" i="1" a="1"/>
  <c r="R1376" i="1" s="1"/>
  <c r="S1352" i="1" a="1"/>
  <c r="S1352" i="1" s="1"/>
  <c r="R1352" i="1" a="1"/>
  <c r="R1352" i="1" s="1"/>
  <c r="S1336" i="1" a="1"/>
  <c r="S1336" i="1" s="1"/>
  <c r="R1336" i="1" a="1"/>
  <c r="R1336" i="1" s="1"/>
  <c r="S1320" i="1" a="1"/>
  <c r="S1320" i="1" s="1"/>
  <c r="R1320" i="1" a="1"/>
  <c r="R1320" i="1" s="1"/>
  <c r="S1304" i="1" a="1"/>
  <c r="S1304" i="1" s="1"/>
  <c r="R1304" i="1" a="1"/>
  <c r="R1304" i="1" s="1"/>
  <c r="S1288" i="1" a="1"/>
  <c r="S1288" i="1" s="1"/>
  <c r="R1288" i="1" a="1"/>
  <c r="R1288" i="1" s="1"/>
  <c r="S1272" i="1" a="1"/>
  <c r="S1272" i="1" s="1"/>
  <c r="R1272" i="1" a="1"/>
  <c r="R1272" i="1" s="1"/>
  <c r="S1256" i="1" a="1"/>
  <c r="S1256" i="1" s="1"/>
  <c r="R1256" i="1" a="1"/>
  <c r="R1256" i="1" s="1"/>
  <c r="S1240" i="1" a="1"/>
  <c r="S1240" i="1" s="1"/>
  <c r="R1240" i="1" a="1"/>
  <c r="R1240" i="1" s="1"/>
  <c r="S1224" i="1" a="1"/>
  <c r="S1224" i="1" s="1"/>
  <c r="R1224" i="1" a="1"/>
  <c r="R1224" i="1" s="1"/>
  <c r="S1208" i="1" a="1"/>
  <c r="S1208" i="1" s="1"/>
  <c r="R1208" i="1" a="1"/>
  <c r="R1208" i="1" s="1"/>
  <c r="S1184" i="1" a="1"/>
  <c r="S1184" i="1" s="1"/>
  <c r="R1184" i="1" a="1"/>
  <c r="R1184" i="1" s="1"/>
  <c r="S1176" i="1" a="1"/>
  <c r="S1176" i="1" s="1"/>
  <c r="R1176" i="1" a="1"/>
  <c r="R1176" i="1" s="1"/>
  <c r="S1144" i="1" a="1"/>
  <c r="S1144" i="1" s="1"/>
  <c r="R1144" i="1" a="1"/>
  <c r="R1144" i="1" s="1"/>
  <c r="S1128" i="1" a="1"/>
  <c r="S1128" i="1" s="1"/>
  <c r="R1128" i="1" a="1"/>
  <c r="R1128" i="1" s="1"/>
  <c r="S1112" i="1" a="1"/>
  <c r="S1112" i="1" s="1"/>
  <c r="R1112" i="1" a="1"/>
  <c r="R1112" i="1" s="1"/>
  <c r="S1096" i="1" a="1"/>
  <c r="S1096" i="1" s="1"/>
  <c r="R1096" i="1" a="1"/>
  <c r="R1096" i="1" s="1"/>
  <c r="S1080" i="1" a="1"/>
  <c r="S1080" i="1" s="1"/>
  <c r="R1080" i="1" a="1"/>
  <c r="R1080" i="1" s="1"/>
  <c r="S1064" i="1" a="1"/>
  <c r="S1064" i="1" s="1"/>
  <c r="R1064" i="1" a="1"/>
  <c r="R1064" i="1" s="1"/>
  <c r="S1048" i="1" a="1"/>
  <c r="S1048" i="1" s="1"/>
  <c r="R1048" i="1" a="1"/>
  <c r="R1048" i="1" s="1"/>
  <c r="S1040" i="1" a="1"/>
  <c r="S1040" i="1" s="1"/>
  <c r="R1040" i="1" a="1"/>
  <c r="R1040" i="1" s="1"/>
  <c r="S1024" i="1" a="1"/>
  <c r="S1024" i="1" s="1"/>
  <c r="R1024" i="1" a="1"/>
  <c r="R1024" i="1" s="1"/>
  <c r="S1008" i="1" a="1"/>
  <c r="S1008" i="1" s="1"/>
  <c r="R1008" i="1" a="1"/>
  <c r="R1008" i="1" s="1"/>
  <c r="S984" i="1" a="1"/>
  <c r="S984" i="1" s="1"/>
  <c r="R984" i="1" a="1"/>
  <c r="R984" i="1" s="1"/>
  <c r="S968" i="1" a="1"/>
  <c r="S968" i="1" s="1"/>
  <c r="R968" i="1" a="1"/>
  <c r="R968" i="1" s="1"/>
  <c r="S952" i="1" a="1"/>
  <c r="S952" i="1" s="1"/>
  <c r="R952" i="1" a="1"/>
  <c r="R952" i="1" s="1"/>
  <c r="S936" i="1" a="1"/>
  <c r="S936" i="1" s="1"/>
  <c r="R936" i="1" a="1"/>
  <c r="R936" i="1" s="1"/>
  <c r="S920" i="1" a="1"/>
  <c r="S920" i="1" s="1"/>
  <c r="R920" i="1" a="1"/>
  <c r="R920" i="1" s="1"/>
  <c r="S904" i="1" a="1"/>
  <c r="S904" i="1" s="1"/>
  <c r="R904" i="1" a="1"/>
  <c r="R904" i="1" s="1"/>
  <c r="S880" i="1" a="1"/>
  <c r="S880" i="1" s="1"/>
  <c r="R880" i="1" a="1"/>
  <c r="R880" i="1" s="1"/>
  <c r="R864" i="1" a="1"/>
  <c r="R864" i="1" s="1"/>
  <c r="S864" i="1" a="1"/>
  <c r="S864" i="1" s="1"/>
  <c r="S848" i="1" a="1"/>
  <c r="S848" i="1" s="1"/>
  <c r="R848" i="1" a="1"/>
  <c r="R848" i="1" s="1"/>
  <c r="S832" i="1" a="1"/>
  <c r="S832" i="1" s="1"/>
  <c r="R832" i="1" a="1"/>
  <c r="R832" i="1" s="1"/>
  <c r="S816" i="1" a="1"/>
  <c r="S816" i="1" s="1"/>
  <c r="R816" i="1" a="1"/>
  <c r="R816" i="1" s="1"/>
  <c r="S800" i="1" a="1"/>
  <c r="S800" i="1" s="1"/>
  <c r="R800" i="1" a="1"/>
  <c r="R800" i="1" s="1"/>
  <c r="S784" i="1" a="1"/>
  <c r="S784" i="1" s="1"/>
  <c r="R784" i="1" a="1"/>
  <c r="R784" i="1" s="1"/>
  <c r="S768" i="1" a="1"/>
  <c r="S768" i="1" s="1"/>
  <c r="R768" i="1" a="1"/>
  <c r="R768" i="1" s="1"/>
  <c r="S744" i="1" a="1"/>
  <c r="S744" i="1" s="1"/>
  <c r="R744" i="1" a="1"/>
  <c r="R744" i="1" s="1"/>
  <c r="S728" i="1" a="1"/>
  <c r="S728" i="1" s="1"/>
  <c r="R728" i="1" a="1"/>
  <c r="R728" i="1" s="1"/>
  <c r="S712" i="1" a="1"/>
  <c r="S712" i="1" s="1"/>
  <c r="R712" i="1" a="1"/>
  <c r="R712" i="1" s="1"/>
  <c r="S696" i="1" a="1"/>
  <c r="S696" i="1" s="1"/>
  <c r="R696" i="1" a="1"/>
  <c r="R696" i="1" s="1"/>
  <c r="S680" i="1" a="1"/>
  <c r="S680" i="1" s="1"/>
  <c r="R680" i="1" a="1"/>
  <c r="R680" i="1" s="1"/>
  <c r="S664" i="1" a="1"/>
  <c r="S664" i="1" s="1"/>
  <c r="R664" i="1" a="1"/>
  <c r="R664" i="1" s="1"/>
  <c r="S648" i="1" a="1"/>
  <c r="S648" i="1" s="1"/>
  <c r="R648" i="1" a="1"/>
  <c r="R648" i="1" s="1"/>
  <c r="S632" i="1" a="1"/>
  <c r="S632" i="1" s="1"/>
  <c r="R632" i="1" a="1"/>
  <c r="R632" i="1" s="1"/>
  <c r="S616" i="1" a="1"/>
  <c r="S616" i="1" s="1"/>
  <c r="R616" i="1" a="1"/>
  <c r="R616" i="1" s="1"/>
  <c r="S600" i="1" a="1"/>
  <c r="S600" i="1" s="1"/>
  <c r="R600" i="1" a="1"/>
  <c r="R600" i="1" s="1"/>
  <c r="S584" i="1" a="1"/>
  <c r="S584" i="1" s="1"/>
  <c r="R584" i="1" a="1"/>
  <c r="R584" i="1" s="1"/>
  <c r="S568" i="1" a="1"/>
  <c r="S568" i="1" s="1"/>
  <c r="R568" i="1" a="1"/>
  <c r="R568" i="1" s="1"/>
  <c r="S552" i="1" a="1"/>
  <c r="S552" i="1" s="1"/>
  <c r="R552" i="1" a="1"/>
  <c r="R552" i="1" s="1"/>
  <c r="S544" i="1" a="1"/>
  <c r="S544" i="1" s="1"/>
  <c r="R544" i="1" a="1"/>
  <c r="R544" i="1" s="1"/>
  <c r="S520" i="1" a="1"/>
  <c r="S520" i="1" s="1"/>
  <c r="R520" i="1" a="1"/>
  <c r="R520" i="1" s="1"/>
  <c r="S504" i="1" a="1"/>
  <c r="S504" i="1" s="1"/>
  <c r="R504" i="1" a="1"/>
  <c r="R504" i="1" s="1"/>
  <c r="S488" i="1" a="1"/>
  <c r="S488" i="1" s="1"/>
  <c r="R488" i="1" a="1"/>
  <c r="R488" i="1" s="1"/>
  <c r="S472" i="1" a="1"/>
  <c r="S472" i="1" s="1"/>
  <c r="R472" i="1" a="1"/>
  <c r="R472" i="1" s="1"/>
  <c r="S456" i="1" a="1"/>
  <c r="S456" i="1" s="1"/>
  <c r="R456" i="1" a="1"/>
  <c r="R456" i="1" s="1"/>
  <c r="S448" i="1" a="1"/>
  <c r="S448" i="1" s="1"/>
  <c r="R448" i="1" a="1"/>
  <c r="R448" i="1" s="1"/>
  <c r="S424" i="1" a="1"/>
  <c r="S424" i="1" s="1"/>
  <c r="R424" i="1" a="1"/>
  <c r="R424" i="1" s="1"/>
  <c r="S408" i="1" a="1"/>
  <c r="S408" i="1" s="1"/>
  <c r="R408" i="1" a="1"/>
  <c r="R408" i="1" s="1"/>
  <c r="S392" i="1" a="1"/>
  <c r="S392" i="1" s="1"/>
  <c r="R392" i="1" a="1"/>
  <c r="R392" i="1" s="1"/>
  <c r="S376" i="1" a="1"/>
  <c r="S376" i="1" s="1"/>
  <c r="R376" i="1" a="1"/>
  <c r="R376" i="1" s="1"/>
  <c r="S360" i="1" a="1"/>
  <c r="S360" i="1" s="1"/>
  <c r="R360" i="1" a="1"/>
  <c r="R360" i="1" s="1"/>
  <c r="S344" i="1" a="1"/>
  <c r="S344" i="1" s="1"/>
  <c r="R344" i="1" a="1"/>
  <c r="R344" i="1" s="1"/>
  <c r="S328" i="1" a="1"/>
  <c r="S328" i="1" s="1"/>
  <c r="R328" i="1" a="1"/>
  <c r="R328" i="1" s="1"/>
  <c r="S312" i="1" a="1"/>
  <c r="S312" i="1" s="1"/>
  <c r="R312" i="1" a="1"/>
  <c r="R312" i="1" s="1"/>
  <c r="S296" i="1" a="1"/>
  <c r="S296" i="1" s="1"/>
  <c r="R296" i="1" a="1"/>
  <c r="R296" i="1" s="1"/>
  <c r="S1662" i="1" a="1"/>
  <c r="S1662" i="1" s="1"/>
  <c r="R1662" i="1" a="1"/>
  <c r="R1662" i="1" s="1"/>
  <c r="S1622" i="1" a="1"/>
  <c r="S1622" i="1" s="1"/>
  <c r="R1622" i="1" a="1"/>
  <c r="R1622" i="1" s="1"/>
  <c r="S1590" i="1" a="1"/>
  <c r="S1590" i="1" s="1"/>
  <c r="R1590" i="1" a="1"/>
  <c r="R1590" i="1" s="1"/>
  <c r="S1574" i="1" a="1"/>
  <c r="S1574" i="1" s="1"/>
  <c r="R1574" i="1" a="1"/>
  <c r="R1574" i="1" s="1"/>
  <c r="S1558" i="1" a="1"/>
  <c r="S1558" i="1" s="1"/>
  <c r="R1558" i="1" a="1"/>
  <c r="R1558" i="1" s="1"/>
  <c r="S1542" i="1" a="1"/>
  <c r="S1542" i="1" s="1"/>
  <c r="R1542" i="1" a="1"/>
  <c r="R1542" i="1" s="1"/>
  <c r="S1526" i="1" a="1"/>
  <c r="S1526" i="1" s="1"/>
  <c r="R1526" i="1" a="1"/>
  <c r="R1526" i="1" s="1"/>
  <c r="S1510" i="1" a="1"/>
  <c r="S1510" i="1" s="1"/>
  <c r="R1510" i="1" a="1"/>
  <c r="R1510" i="1" s="1"/>
  <c r="S1494" i="1" a="1"/>
  <c r="S1494" i="1" s="1"/>
  <c r="R1494" i="1" a="1"/>
  <c r="R1494" i="1" s="1"/>
  <c r="S1478" i="1" a="1"/>
  <c r="S1478" i="1" s="1"/>
  <c r="R1478" i="1" a="1"/>
  <c r="R1478" i="1" s="1"/>
  <c r="S1462" i="1" a="1"/>
  <c r="S1462" i="1" s="1"/>
  <c r="R1462" i="1" a="1"/>
  <c r="R1462" i="1" s="1"/>
  <c r="S1446" i="1" a="1"/>
  <c r="S1446" i="1" s="1"/>
  <c r="R1446" i="1" a="1"/>
  <c r="R1446" i="1" s="1"/>
  <c r="S1430" i="1" a="1"/>
  <c r="S1430" i="1" s="1"/>
  <c r="R1430" i="1" a="1"/>
  <c r="R1430" i="1" s="1"/>
  <c r="S1414" i="1" a="1"/>
  <c r="S1414" i="1" s="1"/>
  <c r="R1414" i="1" a="1"/>
  <c r="R1414" i="1" s="1"/>
  <c r="S1398" i="1" a="1"/>
  <c r="S1398" i="1" s="1"/>
  <c r="R1398" i="1" a="1"/>
  <c r="R1398" i="1" s="1"/>
  <c r="S1390" i="1" a="1"/>
  <c r="S1390" i="1" s="1"/>
  <c r="R1390" i="1" a="1"/>
  <c r="R1390" i="1" s="1"/>
  <c r="S1374" i="1" a="1"/>
  <c r="S1374" i="1" s="1"/>
  <c r="R1374" i="1" a="1"/>
  <c r="R1374" i="1" s="1"/>
  <c r="S1366" i="1" a="1"/>
  <c r="S1366" i="1" s="1"/>
  <c r="R1366" i="1" a="1"/>
  <c r="R1366" i="1" s="1"/>
  <c r="S1350" i="1" a="1"/>
  <c r="S1350" i="1" s="1"/>
  <c r="R1350" i="1" a="1"/>
  <c r="R1350" i="1" s="1"/>
  <c r="S1334" i="1" a="1"/>
  <c r="S1334" i="1" s="1"/>
  <c r="R1334" i="1" a="1"/>
  <c r="R1334" i="1" s="1"/>
  <c r="S1318" i="1" a="1"/>
  <c r="S1318" i="1" s="1"/>
  <c r="R1318" i="1" a="1"/>
  <c r="R1318" i="1" s="1"/>
  <c r="S1302" i="1" a="1"/>
  <c r="S1302" i="1" s="1"/>
  <c r="R1302" i="1" a="1"/>
  <c r="R1302" i="1" s="1"/>
  <c r="S1286" i="1" a="1"/>
  <c r="S1286" i="1" s="1"/>
  <c r="R1286" i="1" a="1"/>
  <c r="R1286" i="1" s="1"/>
  <c r="S1270" i="1" a="1"/>
  <c r="S1270" i="1" s="1"/>
  <c r="R1270" i="1" a="1"/>
  <c r="R1270" i="1" s="1"/>
  <c r="S1254" i="1" a="1"/>
  <c r="S1254" i="1" s="1"/>
  <c r="R1254" i="1" a="1"/>
  <c r="R1254" i="1" s="1"/>
  <c r="S1238" i="1" a="1"/>
  <c r="S1238" i="1" s="1"/>
  <c r="R1238" i="1" a="1"/>
  <c r="R1238" i="1" s="1"/>
  <c r="S1222" i="1" a="1"/>
  <c r="S1222" i="1" s="1"/>
  <c r="R1222" i="1" a="1"/>
  <c r="R1222" i="1" s="1"/>
  <c r="S1206" i="1" a="1"/>
  <c r="S1206" i="1" s="1"/>
  <c r="R1206" i="1" a="1"/>
  <c r="R1206" i="1" s="1"/>
  <c r="S1190" i="1" a="1"/>
  <c r="S1190" i="1" s="1"/>
  <c r="R1190" i="1" a="1"/>
  <c r="R1190" i="1" s="1"/>
  <c r="S1166" i="1" a="1"/>
  <c r="S1166" i="1" s="1"/>
  <c r="R1166" i="1" a="1"/>
  <c r="R1166" i="1" s="1"/>
  <c r="S1158" i="1" a="1"/>
  <c r="S1158" i="1" s="1"/>
  <c r="R1158" i="1" a="1"/>
  <c r="R1158" i="1" s="1"/>
  <c r="S1142" i="1" a="1"/>
  <c r="S1142" i="1" s="1"/>
  <c r="R1142" i="1" a="1"/>
  <c r="R1142" i="1" s="1"/>
  <c r="S1126" i="1" a="1"/>
  <c r="S1126" i="1" s="1"/>
  <c r="R1126" i="1" a="1"/>
  <c r="R1126" i="1" s="1"/>
  <c r="S1110" i="1" a="1"/>
  <c r="S1110" i="1" s="1"/>
  <c r="R1110" i="1" a="1"/>
  <c r="R1110" i="1" s="1"/>
  <c r="S1094" i="1" a="1"/>
  <c r="S1094" i="1" s="1"/>
  <c r="R1094" i="1" a="1"/>
  <c r="R1094" i="1" s="1"/>
  <c r="S1078" i="1" a="1"/>
  <c r="S1078" i="1" s="1"/>
  <c r="R1078" i="1" a="1"/>
  <c r="R1078" i="1" s="1"/>
  <c r="S1062" i="1" a="1"/>
  <c r="S1062" i="1" s="1"/>
  <c r="R1062" i="1" a="1"/>
  <c r="R1062" i="1" s="1"/>
  <c r="S1046" i="1" a="1"/>
  <c r="S1046" i="1" s="1"/>
  <c r="R1046" i="1" a="1"/>
  <c r="R1046" i="1" s="1"/>
  <c r="S1030" i="1" a="1"/>
  <c r="S1030" i="1" s="1"/>
  <c r="R1030" i="1" a="1"/>
  <c r="R1030" i="1" s="1"/>
  <c r="S1014" i="1" a="1"/>
  <c r="S1014" i="1" s="1"/>
  <c r="R1014" i="1" a="1"/>
  <c r="R1014" i="1" s="1"/>
  <c r="S998" i="1" a="1"/>
  <c r="S998" i="1" s="1"/>
  <c r="R998" i="1" a="1"/>
  <c r="R998" i="1" s="1"/>
  <c r="S982" i="1" a="1"/>
  <c r="S982" i="1" s="1"/>
  <c r="R982" i="1" a="1"/>
  <c r="R982" i="1" s="1"/>
  <c r="S966" i="1" a="1"/>
  <c r="S966" i="1" s="1"/>
  <c r="R966" i="1" a="1"/>
  <c r="R966" i="1" s="1"/>
  <c r="S950" i="1" a="1"/>
  <c r="S950" i="1" s="1"/>
  <c r="R950" i="1" a="1"/>
  <c r="R950" i="1" s="1"/>
  <c r="S926" i="1" a="1"/>
  <c r="S926" i="1" s="1"/>
  <c r="R926" i="1" a="1"/>
  <c r="R926" i="1" s="1"/>
  <c r="S910" i="1" a="1"/>
  <c r="S910" i="1" s="1"/>
  <c r="R910" i="1" a="1"/>
  <c r="R910" i="1" s="1"/>
  <c r="S894" i="1" a="1"/>
  <c r="S894" i="1" s="1"/>
  <c r="R894" i="1" a="1"/>
  <c r="R894" i="1" s="1"/>
  <c r="S878" i="1" a="1"/>
  <c r="S878" i="1" s="1"/>
  <c r="R878" i="1" a="1"/>
  <c r="R878" i="1" s="1"/>
  <c r="S854" i="1" a="1"/>
  <c r="S854" i="1" s="1"/>
  <c r="R854" i="1" a="1"/>
  <c r="R854" i="1" s="1"/>
  <c r="S838" i="1" a="1"/>
  <c r="S838" i="1" s="1"/>
  <c r="R838" i="1" a="1"/>
  <c r="R838" i="1" s="1"/>
  <c r="S822" i="1" a="1"/>
  <c r="S822" i="1" s="1"/>
  <c r="R822" i="1" a="1"/>
  <c r="R822" i="1" s="1"/>
  <c r="S806" i="1" a="1"/>
  <c r="S806" i="1" s="1"/>
  <c r="R806" i="1" a="1"/>
  <c r="R806" i="1" s="1"/>
  <c r="S790" i="1" a="1"/>
  <c r="S790" i="1" s="1"/>
  <c r="R790" i="1" a="1"/>
  <c r="R790" i="1" s="1"/>
  <c r="S774" i="1" a="1"/>
  <c r="S774" i="1" s="1"/>
  <c r="R774" i="1" a="1"/>
  <c r="R774" i="1" s="1"/>
  <c r="S758" i="1" a="1"/>
  <c r="S758" i="1" s="1"/>
  <c r="R758" i="1" a="1"/>
  <c r="R758" i="1" s="1"/>
  <c r="S742" i="1" a="1"/>
  <c r="S742" i="1" s="1"/>
  <c r="R742" i="1" a="1"/>
  <c r="R742" i="1" s="1"/>
  <c r="S734" i="1" a="1"/>
  <c r="S734" i="1" s="1"/>
  <c r="R734" i="1" a="1"/>
  <c r="R734" i="1" s="1"/>
  <c r="S718" i="1" a="1"/>
  <c r="S718" i="1" s="1"/>
  <c r="R718" i="1" a="1"/>
  <c r="R718" i="1" s="1"/>
  <c r="S694" i="1" a="1"/>
  <c r="S694" i="1" s="1"/>
  <c r="R694" i="1" a="1"/>
  <c r="R694" i="1" s="1"/>
  <c r="S678" i="1" a="1"/>
  <c r="S678" i="1" s="1"/>
  <c r="R678" i="1" a="1"/>
  <c r="R678" i="1" s="1"/>
  <c r="S662" i="1" a="1"/>
  <c r="S662" i="1" s="1"/>
  <c r="R662" i="1" a="1"/>
  <c r="R662" i="1" s="1"/>
  <c r="S646" i="1" a="1"/>
  <c r="S646" i="1" s="1"/>
  <c r="R646" i="1" a="1"/>
  <c r="R646" i="1" s="1"/>
  <c r="S622" i="1" a="1"/>
  <c r="S622" i="1" s="1"/>
  <c r="R622" i="1" a="1"/>
  <c r="R622" i="1" s="1"/>
  <c r="S606" i="1" a="1"/>
  <c r="S606" i="1" s="1"/>
  <c r="R606" i="1" a="1"/>
  <c r="R606" i="1" s="1"/>
  <c r="S590" i="1" a="1"/>
  <c r="S590" i="1" s="1"/>
  <c r="R590" i="1" a="1"/>
  <c r="R590" i="1" s="1"/>
  <c r="S566" i="1" a="1"/>
  <c r="S566" i="1" s="1"/>
  <c r="R566" i="1" a="1"/>
  <c r="R566" i="1" s="1"/>
  <c r="S550" i="1" a="1"/>
  <c r="S550" i="1" s="1"/>
  <c r="R550" i="1" a="1"/>
  <c r="R550" i="1" s="1"/>
  <c r="S534" i="1" a="1"/>
  <c r="S534" i="1" s="1"/>
  <c r="R534" i="1" a="1"/>
  <c r="R534" i="1" s="1"/>
  <c r="S518" i="1" a="1"/>
  <c r="S518" i="1" s="1"/>
  <c r="R518" i="1" a="1"/>
  <c r="R518" i="1" s="1"/>
  <c r="S494" i="1" a="1"/>
  <c r="S494" i="1" s="1"/>
  <c r="R494" i="1" a="1"/>
  <c r="R494" i="1" s="1"/>
  <c r="S478" i="1" a="1"/>
  <c r="S478" i="1" s="1"/>
  <c r="R478" i="1" a="1"/>
  <c r="R478" i="1" s="1"/>
  <c r="S462" i="1" a="1"/>
  <c r="S462" i="1" s="1"/>
  <c r="R462" i="1" a="1"/>
  <c r="R462" i="1" s="1"/>
  <c r="S446" i="1" a="1"/>
  <c r="S446" i="1" s="1"/>
  <c r="R446" i="1" a="1"/>
  <c r="R446" i="1" s="1"/>
  <c r="S430" i="1" a="1"/>
  <c r="S430" i="1" s="1"/>
  <c r="R430" i="1" a="1"/>
  <c r="R430" i="1" s="1"/>
  <c r="S406" i="1" a="1"/>
  <c r="S406" i="1" s="1"/>
  <c r="R406" i="1" a="1"/>
  <c r="R406" i="1" s="1"/>
  <c r="S390" i="1" a="1"/>
  <c r="S390" i="1" s="1"/>
  <c r="R390" i="1" a="1"/>
  <c r="R390" i="1" s="1"/>
  <c r="S374" i="1" a="1"/>
  <c r="S374" i="1" s="1"/>
  <c r="R374" i="1" a="1"/>
  <c r="R374" i="1" s="1"/>
  <c r="S358" i="1" a="1"/>
  <c r="S358" i="1" s="1"/>
  <c r="R358" i="1" a="1"/>
  <c r="R358" i="1" s="1"/>
  <c r="S342" i="1" a="1"/>
  <c r="S342" i="1" s="1"/>
  <c r="R342" i="1" a="1"/>
  <c r="R342" i="1" s="1"/>
  <c r="S326" i="1" a="1"/>
  <c r="S326" i="1" s="1"/>
  <c r="R326" i="1" a="1"/>
  <c r="R326" i="1" s="1"/>
  <c r="S302" i="1" a="1"/>
  <c r="S302" i="1" s="1"/>
  <c r="R302" i="1" a="1"/>
  <c r="R302" i="1" s="1"/>
  <c r="S286" i="1" a="1"/>
  <c r="S286" i="1" s="1"/>
  <c r="R286" i="1" a="1"/>
  <c r="R286" i="1" s="1"/>
  <c r="S278" i="1" a="1"/>
  <c r="S278" i="1" s="1"/>
  <c r="R278" i="1" a="1"/>
  <c r="R278" i="1" s="1"/>
  <c r="S262" i="1" a="1"/>
  <c r="S262" i="1" s="1"/>
  <c r="R262" i="1" a="1"/>
  <c r="R262" i="1" s="1"/>
  <c r="S246" i="1" a="1"/>
  <c r="S246" i="1" s="1"/>
  <c r="R246" i="1" a="1"/>
  <c r="R246" i="1" s="1"/>
  <c r="S230" i="1" a="1"/>
  <c r="S230" i="1" s="1"/>
  <c r="R230" i="1" a="1"/>
  <c r="R230" i="1" s="1"/>
  <c r="S214" i="1" a="1"/>
  <c r="S214" i="1" s="1"/>
  <c r="R214" i="1" a="1"/>
  <c r="R214" i="1" s="1"/>
  <c r="S198" i="1" a="1"/>
  <c r="S198" i="1" s="1"/>
  <c r="R198" i="1" a="1"/>
  <c r="R198" i="1" s="1"/>
  <c r="S182" i="1" a="1"/>
  <c r="S182" i="1" s="1"/>
  <c r="R182" i="1" a="1"/>
  <c r="R182" i="1" s="1"/>
  <c r="S166" i="1" a="1"/>
  <c r="S166" i="1" s="1"/>
  <c r="R166" i="1" a="1"/>
  <c r="R166" i="1" s="1"/>
  <c r="S150" i="1" a="1"/>
  <c r="S150" i="1" s="1"/>
  <c r="R150" i="1" a="1"/>
  <c r="R150" i="1" s="1"/>
  <c r="S126" i="1" a="1"/>
  <c r="S126" i="1" s="1"/>
  <c r="R126" i="1" a="1"/>
  <c r="R126" i="1" s="1"/>
  <c r="S110" i="1" a="1"/>
  <c r="S110" i="1" s="1"/>
  <c r="R110" i="1" a="1"/>
  <c r="R110" i="1" s="1"/>
  <c r="S94" i="1" a="1"/>
  <c r="S94" i="1" s="1"/>
  <c r="R94" i="1" a="1"/>
  <c r="R94" i="1" s="1"/>
  <c r="S70" i="1" a="1"/>
  <c r="S70" i="1" s="1"/>
  <c r="R70" i="1" a="1"/>
  <c r="R70" i="1" s="1"/>
  <c r="S54" i="1" a="1"/>
  <c r="S54" i="1" s="1"/>
  <c r="R54" i="1" a="1"/>
  <c r="R54" i="1" s="1"/>
  <c r="S38" i="1" a="1"/>
  <c r="S38" i="1" s="1"/>
  <c r="R38" i="1" a="1"/>
  <c r="R38" i="1" s="1"/>
  <c r="S14" i="1" a="1"/>
  <c r="S14" i="1" s="1"/>
  <c r="R14" i="1" a="1"/>
  <c r="R14" i="1" s="1"/>
  <c r="S1654" i="1" a="1"/>
  <c r="S1654" i="1" s="1"/>
  <c r="R1654" i="1" a="1"/>
  <c r="R1654" i="1" s="1"/>
  <c r="S1606" i="1" a="1"/>
  <c r="S1606" i="1" s="1"/>
  <c r="R1606" i="1" a="1"/>
  <c r="R1606" i="1" s="1"/>
  <c r="S1582" i="1" a="1"/>
  <c r="S1582" i="1" s="1"/>
  <c r="R1582" i="1" a="1"/>
  <c r="R1582" i="1" s="1"/>
  <c r="S1566" i="1" a="1"/>
  <c r="S1566" i="1" s="1"/>
  <c r="R1566" i="1" a="1"/>
  <c r="R1566" i="1" s="1"/>
  <c r="S1550" i="1" a="1"/>
  <c r="S1550" i="1" s="1"/>
  <c r="R1550" i="1" a="1"/>
  <c r="R1550" i="1" s="1"/>
  <c r="S1534" i="1" a="1"/>
  <c r="S1534" i="1" s="1"/>
  <c r="R1534" i="1" a="1"/>
  <c r="R1534" i="1" s="1"/>
  <c r="S1518" i="1" a="1"/>
  <c r="S1518" i="1" s="1"/>
  <c r="R1518" i="1" a="1"/>
  <c r="R1518" i="1" s="1"/>
  <c r="S1502" i="1" a="1"/>
  <c r="S1502" i="1" s="1"/>
  <c r="R1502" i="1" a="1"/>
  <c r="R1502" i="1" s="1"/>
  <c r="S1486" i="1" a="1"/>
  <c r="S1486" i="1" s="1"/>
  <c r="R1486" i="1" a="1"/>
  <c r="R1486" i="1" s="1"/>
  <c r="S1470" i="1" a="1"/>
  <c r="S1470" i="1" s="1"/>
  <c r="R1470" i="1" a="1"/>
  <c r="R1470" i="1" s="1"/>
  <c r="S1454" i="1" a="1"/>
  <c r="S1454" i="1" s="1"/>
  <c r="R1454" i="1" a="1"/>
  <c r="R1454" i="1" s="1"/>
  <c r="S1438" i="1" a="1"/>
  <c r="S1438" i="1" s="1"/>
  <c r="R1438" i="1" a="1"/>
  <c r="R1438" i="1" s="1"/>
  <c r="S1422" i="1" a="1"/>
  <c r="S1422" i="1" s="1"/>
  <c r="R1422" i="1" a="1"/>
  <c r="R1422" i="1" s="1"/>
  <c r="S1406" i="1" a="1"/>
  <c r="S1406" i="1" s="1"/>
  <c r="R1406" i="1" a="1"/>
  <c r="R1406" i="1" s="1"/>
  <c r="S1382" i="1" a="1"/>
  <c r="S1382" i="1" s="1"/>
  <c r="R1382" i="1" a="1"/>
  <c r="R1382" i="1" s="1"/>
  <c r="S1358" i="1" a="1"/>
  <c r="S1358" i="1" s="1"/>
  <c r="R1358" i="1" a="1"/>
  <c r="R1358" i="1" s="1"/>
  <c r="S1342" i="1" a="1"/>
  <c r="S1342" i="1" s="1"/>
  <c r="R1342" i="1" a="1"/>
  <c r="R1342" i="1" s="1"/>
  <c r="S1326" i="1" a="1"/>
  <c r="S1326" i="1" s="1"/>
  <c r="R1326" i="1" a="1"/>
  <c r="R1326" i="1" s="1"/>
  <c r="S1310" i="1" a="1"/>
  <c r="S1310" i="1" s="1"/>
  <c r="R1310" i="1" a="1"/>
  <c r="R1310" i="1" s="1"/>
  <c r="S1294" i="1" a="1"/>
  <c r="S1294" i="1" s="1"/>
  <c r="R1294" i="1" a="1"/>
  <c r="R1294" i="1" s="1"/>
  <c r="S1278" i="1" a="1"/>
  <c r="S1278" i="1" s="1"/>
  <c r="R1278" i="1" a="1"/>
  <c r="R1278" i="1" s="1"/>
  <c r="S1262" i="1" a="1"/>
  <c r="S1262" i="1" s="1"/>
  <c r="R1262" i="1" a="1"/>
  <c r="R1262" i="1" s="1"/>
  <c r="S1246" i="1" a="1"/>
  <c r="S1246" i="1" s="1"/>
  <c r="R1246" i="1" a="1"/>
  <c r="R1246" i="1" s="1"/>
  <c r="S1230" i="1" a="1"/>
  <c r="S1230" i="1" s="1"/>
  <c r="R1230" i="1" a="1"/>
  <c r="R1230" i="1" s="1"/>
  <c r="S1214" i="1" a="1"/>
  <c r="S1214" i="1" s="1"/>
  <c r="R1214" i="1" a="1"/>
  <c r="R1214" i="1" s="1"/>
  <c r="S1198" i="1" a="1"/>
  <c r="S1198" i="1" s="1"/>
  <c r="R1198" i="1" a="1"/>
  <c r="R1198" i="1" s="1"/>
  <c r="S1182" i="1" a="1"/>
  <c r="S1182" i="1" s="1"/>
  <c r="R1182" i="1" a="1"/>
  <c r="R1182" i="1" s="1"/>
  <c r="S1174" i="1" a="1"/>
  <c r="S1174" i="1" s="1"/>
  <c r="R1174" i="1" a="1"/>
  <c r="R1174" i="1" s="1"/>
  <c r="S1150" i="1" a="1"/>
  <c r="S1150" i="1" s="1"/>
  <c r="R1150" i="1" a="1"/>
  <c r="R1150" i="1" s="1"/>
  <c r="S1134" i="1" a="1"/>
  <c r="S1134" i="1" s="1"/>
  <c r="R1134" i="1" a="1"/>
  <c r="R1134" i="1" s="1"/>
  <c r="S1118" i="1" a="1"/>
  <c r="S1118" i="1" s="1"/>
  <c r="R1118" i="1" a="1"/>
  <c r="R1118" i="1" s="1"/>
  <c r="S1102" i="1" a="1"/>
  <c r="S1102" i="1" s="1"/>
  <c r="R1102" i="1" a="1"/>
  <c r="R1102" i="1" s="1"/>
  <c r="S1086" i="1" a="1"/>
  <c r="S1086" i="1" s="1"/>
  <c r="R1086" i="1" a="1"/>
  <c r="R1086" i="1" s="1"/>
  <c r="S1070" i="1" a="1"/>
  <c r="S1070" i="1" s="1"/>
  <c r="R1070" i="1" a="1"/>
  <c r="R1070" i="1" s="1"/>
  <c r="S1054" i="1" a="1"/>
  <c r="S1054" i="1" s="1"/>
  <c r="R1054" i="1" a="1"/>
  <c r="R1054" i="1" s="1"/>
  <c r="S1038" i="1" a="1"/>
  <c r="S1038" i="1" s="1"/>
  <c r="R1038" i="1" a="1"/>
  <c r="R1038" i="1" s="1"/>
  <c r="S1022" i="1" a="1"/>
  <c r="S1022" i="1" s="1"/>
  <c r="R1022" i="1" a="1"/>
  <c r="R1022" i="1" s="1"/>
  <c r="S1006" i="1" a="1"/>
  <c r="S1006" i="1" s="1"/>
  <c r="R1006" i="1" a="1"/>
  <c r="R1006" i="1" s="1"/>
  <c r="S990" i="1" a="1"/>
  <c r="S990" i="1" s="1"/>
  <c r="R990" i="1" a="1"/>
  <c r="R990" i="1" s="1"/>
  <c r="S974" i="1" a="1"/>
  <c r="S974" i="1" s="1"/>
  <c r="R974" i="1" a="1"/>
  <c r="R974" i="1" s="1"/>
  <c r="S958" i="1" a="1"/>
  <c r="S958" i="1" s="1"/>
  <c r="R958" i="1" a="1"/>
  <c r="R958" i="1" s="1"/>
  <c r="S942" i="1" a="1"/>
  <c r="S942" i="1" s="1"/>
  <c r="R942" i="1" a="1"/>
  <c r="R942" i="1" s="1"/>
  <c r="S934" i="1" a="1"/>
  <c r="S934" i="1" s="1"/>
  <c r="R934" i="1" a="1"/>
  <c r="R934" i="1" s="1"/>
  <c r="S918" i="1" a="1"/>
  <c r="S918" i="1" s="1"/>
  <c r="R918" i="1" a="1"/>
  <c r="R918" i="1" s="1"/>
  <c r="S902" i="1" a="1"/>
  <c r="S902" i="1" s="1"/>
  <c r="R902" i="1" a="1"/>
  <c r="R902" i="1" s="1"/>
  <c r="S886" i="1" a="1"/>
  <c r="S886" i="1" s="1"/>
  <c r="R886" i="1" a="1"/>
  <c r="R886" i="1" s="1"/>
  <c r="S870" i="1" a="1"/>
  <c r="S870" i="1" s="1"/>
  <c r="R870" i="1" a="1"/>
  <c r="R870" i="1" s="1"/>
  <c r="S862" i="1" a="1"/>
  <c r="S862" i="1" s="1"/>
  <c r="R862" i="1" a="1"/>
  <c r="R862" i="1" s="1"/>
  <c r="S846" i="1" a="1"/>
  <c r="S846" i="1" s="1"/>
  <c r="R846" i="1" a="1"/>
  <c r="R846" i="1" s="1"/>
  <c r="S830" i="1" a="1"/>
  <c r="S830" i="1" s="1"/>
  <c r="R830" i="1" a="1"/>
  <c r="R830" i="1" s="1"/>
  <c r="S814" i="1" a="1"/>
  <c r="S814" i="1" s="1"/>
  <c r="R814" i="1" a="1"/>
  <c r="R814" i="1" s="1"/>
  <c r="S798" i="1" a="1"/>
  <c r="S798" i="1" s="1"/>
  <c r="R798" i="1" a="1"/>
  <c r="R798" i="1" s="1"/>
  <c r="S782" i="1" a="1"/>
  <c r="S782" i="1" s="1"/>
  <c r="R782" i="1" a="1"/>
  <c r="R782" i="1" s="1"/>
  <c r="S766" i="1" a="1"/>
  <c r="S766" i="1" s="1"/>
  <c r="R766" i="1" a="1"/>
  <c r="R766" i="1" s="1"/>
  <c r="S750" i="1" a="1"/>
  <c r="S750" i="1" s="1"/>
  <c r="R750" i="1" a="1"/>
  <c r="R750" i="1" s="1"/>
  <c r="S726" i="1" a="1"/>
  <c r="S726" i="1" s="1"/>
  <c r="R726" i="1" a="1"/>
  <c r="R726" i="1" s="1"/>
  <c r="S710" i="1" a="1"/>
  <c r="S710" i="1" s="1"/>
  <c r="R710" i="1" a="1"/>
  <c r="R710" i="1" s="1"/>
  <c r="S702" i="1" a="1"/>
  <c r="S702" i="1" s="1"/>
  <c r="R702" i="1" a="1"/>
  <c r="R702" i="1" s="1"/>
  <c r="S686" i="1" a="1"/>
  <c r="S686" i="1" s="1"/>
  <c r="R686" i="1" a="1"/>
  <c r="R686" i="1" s="1"/>
  <c r="S670" i="1" a="1"/>
  <c r="S670" i="1" s="1"/>
  <c r="R670" i="1" a="1"/>
  <c r="R670" i="1" s="1"/>
  <c r="S654" i="1" a="1"/>
  <c r="S654" i="1" s="1"/>
  <c r="R654" i="1" a="1"/>
  <c r="R654" i="1" s="1"/>
  <c r="S638" i="1" a="1"/>
  <c r="S638" i="1" s="1"/>
  <c r="R638" i="1" a="1"/>
  <c r="R638" i="1" s="1"/>
  <c r="S630" i="1" a="1"/>
  <c r="S630" i="1" s="1"/>
  <c r="R630" i="1" a="1"/>
  <c r="R630" i="1" s="1"/>
  <c r="S614" i="1" a="1"/>
  <c r="S614" i="1" s="1"/>
  <c r="R614" i="1" a="1"/>
  <c r="R614" i="1" s="1"/>
  <c r="S598" i="1" a="1"/>
  <c r="S598" i="1" s="1"/>
  <c r="R598" i="1" a="1"/>
  <c r="R598" i="1" s="1"/>
  <c r="S582" i="1" a="1"/>
  <c r="S582" i="1" s="1"/>
  <c r="R582" i="1" a="1"/>
  <c r="R582" i="1" s="1"/>
  <c r="S574" i="1" a="1"/>
  <c r="S574" i="1" s="1"/>
  <c r="R574" i="1" a="1"/>
  <c r="R574" i="1" s="1"/>
  <c r="S558" i="1" a="1"/>
  <c r="S558" i="1" s="1"/>
  <c r="R558" i="1" a="1"/>
  <c r="R558" i="1" s="1"/>
  <c r="S542" i="1" a="1"/>
  <c r="S542" i="1" s="1"/>
  <c r="R542" i="1" a="1"/>
  <c r="R542" i="1" s="1"/>
  <c r="S526" i="1" a="1"/>
  <c r="S526" i="1" s="1"/>
  <c r="R526" i="1" a="1"/>
  <c r="R526" i="1" s="1"/>
  <c r="S510" i="1" a="1"/>
  <c r="S510" i="1" s="1"/>
  <c r="R510" i="1" a="1"/>
  <c r="R510" i="1" s="1"/>
  <c r="S502" i="1" a="1"/>
  <c r="S502" i="1" s="1"/>
  <c r="R502" i="1" a="1"/>
  <c r="R502" i="1" s="1"/>
  <c r="S486" i="1" a="1"/>
  <c r="S486" i="1" s="1"/>
  <c r="R486" i="1" a="1"/>
  <c r="R486" i="1" s="1"/>
  <c r="S470" i="1" a="1"/>
  <c r="S470" i="1" s="1"/>
  <c r="R470" i="1" a="1"/>
  <c r="R470" i="1" s="1"/>
  <c r="S454" i="1" a="1"/>
  <c r="S454" i="1" s="1"/>
  <c r="R454" i="1" a="1"/>
  <c r="R454" i="1" s="1"/>
  <c r="S438" i="1" a="1"/>
  <c r="S438" i="1" s="1"/>
  <c r="R438" i="1" a="1"/>
  <c r="R438" i="1" s="1"/>
  <c r="S422" i="1" a="1"/>
  <c r="S422" i="1" s="1"/>
  <c r="R422" i="1" a="1"/>
  <c r="R422" i="1" s="1"/>
  <c r="S414" i="1" a="1"/>
  <c r="S414" i="1" s="1"/>
  <c r="R414" i="1" a="1"/>
  <c r="R414" i="1" s="1"/>
  <c r="S398" i="1" a="1"/>
  <c r="S398" i="1" s="1"/>
  <c r="R398" i="1" a="1"/>
  <c r="R398" i="1" s="1"/>
  <c r="S382" i="1" a="1"/>
  <c r="S382" i="1" s="1"/>
  <c r="R382" i="1" a="1"/>
  <c r="R382" i="1" s="1"/>
  <c r="S366" i="1" a="1"/>
  <c r="S366" i="1" s="1"/>
  <c r="R366" i="1" a="1"/>
  <c r="R366" i="1" s="1"/>
  <c r="S350" i="1" a="1"/>
  <c r="S350" i="1" s="1"/>
  <c r="R350" i="1" a="1"/>
  <c r="R350" i="1" s="1"/>
  <c r="S334" i="1" a="1"/>
  <c r="S334" i="1" s="1"/>
  <c r="R334" i="1" a="1"/>
  <c r="R334" i="1" s="1"/>
  <c r="S318" i="1" a="1"/>
  <c r="S318" i="1" s="1"/>
  <c r="R318" i="1" a="1"/>
  <c r="R318" i="1" s="1"/>
  <c r="S310" i="1" a="1"/>
  <c r="S310" i="1" s="1"/>
  <c r="R310" i="1" a="1"/>
  <c r="R310" i="1" s="1"/>
  <c r="S294" i="1" a="1"/>
  <c r="S294" i="1" s="1"/>
  <c r="R294" i="1" a="1"/>
  <c r="R294" i="1" s="1"/>
  <c r="S270" i="1" a="1"/>
  <c r="S270" i="1" s="1"/>
  <c r="R270" i="1" a="1"/>
  <c r="R270" i="1" s="1"/>
  <c r="S254" i="1" a="1"/>
  <c r="S254" i="1" s="1"/>
  <c r="R254" i="1" a="1"/>
  <c r="R254" i="1" s="1"/>
  <c r="S238" i="1" a="1"/>
  <c r="S238" i="1" s="1"/>
  <c r="R238" i="1" a="1"/>
  <c r="R238" i="1" s="1"/>
  <c r="S222" i="1" a="1"/>
  <c r="S222" i="1" s="1"/>
  <c r="R222" i="1" a="1"/>
  <c r="R222" i="1" s="1"/>
  <c r="S206" i="1" a="1"/>
  <c r="S206" i="1" s="1"/>
  <c r="R206" i="1" a="1"/>
  <c r="R206" i="1" s="1"/>
  <c r="S190" i="1" a="1"/>
  <c r="S190" i="1" s="1"/>
  <c r="R190" i="1" a="1"/>
  <c r="R190" i="1" s="1"/>
  <c r="S174" i="1" a="1"/>
  <c r="S174" i="1" s="1"/>
  <c r="R174" i="1" a="1"/>
  <c r="R174" i="1" s="1"/>
  <c r="S158" i="1" a="1"/>
  <c r="S158" i="1" s="1"/>
  <c r="R158" i="1" a="1"/>
  <c r="R158" i="1" s="1"/>
  <c r="S142" i="1" a="1"/>
  <c r="S142" i="1" s="1"/>
  <c r="R142" i="1" a="1"/>
  <c r="R142" i="1" s="1"/>
  <c r="S134" i="1" a="1"/>
  <c r="S134" i="1" s="1"/>
  <c r="R134" i="1" a="1"/>
  <c r="R134" i="1" s="1"/>
  <c r="S118" i="1" a="1"/>
  <c r="S118" i="1" s="1"/>
  <c r="R118" i="1" a="1"/>
  <c r="R118" i="1" s="1"/>
  <c r="S102" i="1" a="1"/>
  <c r="S102" i="1" s="1"/>
  <c r="R102" i="1" a="1"/>
  <c r="R102" i="1" s="1"/>
  <c r="S86" i="1" a="1"/>
  <c r="S86" i="1" s="1"/>
  <c r="R86" i="1" a="1"/>
  <c r="R86" i="1" s="1"/>
  <c r="S78" i="1" a="1"/>
  <c r="S78" i="1" s="1"/>
  <c r="R78" i="1" a="1"/>
  <c r="R78" i="1" s="1"/>
  <c r="S62" i="1" a="1"/>
  <c r="S62" i="1" s="1"/>
  <c r="R62" i="1" a="1"/>
  <c r="R62" i="1" s="1"/>
  <c r="S46" i="1" a="1"/>
  <c r="S46" i="1" s="1"/>
  <c r="R46" i="1" a="1"/>
  <c r="R46" i="1" s="1"/>
  <c r="S30" i="1" a="1"/>
  <c r="S30" i="1" s="1"/>
  <c r="R30" i="1" a="1"/>
  <c r="R30" i="1" s="1"/>
  <c r="S22" i="1" a="1"/>
  <c r="S22" i="1" s="1"/>
  <c r="R22" i="1" a="1"/>
  <c r="R22" i="1" s="1"/>
  <c r="S6" i="1" a="1"/>
  <c r="S6" i="1" s="1"/>
  <c r="R6" i="1" a="1"/>
  <c r="R6" i="1" s="1"/>
  <c r="S1677" i="1" a="1"/>
  <c r="S1677" i="1" s="1"/>
  <c r="R1677" i="1" a="1"/>
  <c r="R1677" i="1" s="1"/>
  <c r="R1669" i="1" a="1"/>
  <c r="R1669" i="1" s="1"/>
  <c r="S1669" i="1" a="1"/>
  <c r="S1669" i="1" s="1"/>
  <c r="S1661" i="1" a="1"/>
  <c r="S1661" i="1" s="1"/>
  <c r="R1661" i="1" a="1"/>
  <c r="R1661" i="1" s="1"/>
  <c r="S1653" i="1" a="1"/>
  <c r="S1653" i="1" s="1"/>
  <c r="R1653" i="1" a="1"/>
  <c r="R1653" i="1" s="1"/>
  <c r="S324" i="1" a="1"/>
  <c r="S324" i="1" s="1"/>
  <c r="R324" i="1" a="1"/>
  <c r="R324" i="1" s="1"/>
  <c r="S316" i="1" a="1"/>
  <c r="S316" i="1" s="1"/>
  <c r="R316" i="1" a="1"/>
  <c r="R316" i="1" s="1"/>
  <c r="S308" i="1" a="1"/>
  <c r="S308" i="1" s="1"/>
  <c r="R308" i="1" a="1"/>
  <c r="R308" i="1" s="1"/>
  <c r="S300" i="1" a="1"/>
  <c r="S300" i="1" s="1"/>
  <c r="R300" i="1" a="1"/>
  <c r="R300" i="1" s="1"/>
  <c r="S292" i="1" a="1"/>
  <c r="S292" i="1" s="1"/>
  <c r="R292" i="1" a="1"/>
  <c r="R292" i="1" s="1"/>
  <c r="S284" i="1" a="1"/>
  <c r="S284" i="1" s="1"/>
  <c r="R284" i="1" a="1"/>
  <c r="R284" i="1" s="1"/>
  <c r="S276" i="1" a="1"/>
  <c r="S276" i="1" s="1"/>
  <c r="R276" i="1" a="1"/>
  <c r="R276" i="1" s="1"/>
  <c r="S268" i="1" a="1"/>
  <c r="S268" i="1" s="1"/>
  <c r="R268" i="1" a="1"/>
  <c r="R268" i="1" s="1"/>
  <c r="S260" i="1" a="1"/>
  <c r="S260" i="1" s="1"/>
  <c r="R260" i="1" a="1"/>
  <c r="R260" i="1" s="1"/>
  <c r="S252" i="1" a="1"/>
  <c r="S252" i="1" s="1"/>
  <c r="R252" i="1" a="1"/>
  <c r="R252" i="1" s="1"/>
  <c r="S244" i="1" a="1"/>
  <c r="S244" i="1" s="1"/>
  <c r="R244" i="1" a="1"/>
  <c r="R244" i="1" s="1"/>
  <c r="S236" i="1" a="1"/>
  <c r="S236" i="1" s="1"/>
  <c r="R236" i="1" a="1"/>
  <c r="R236" i="1" s="1"/>
  <c r="S228" i="1" a="1"/>
  <c r="S228" i="1" s="1"/>
  <c r="R228" i="1" a="1"/>
  <c r="R228" i="1" s="1"/>
  <c r="S220" i="1" a="1"/>
  <c r="S220" i="1" s="1"/>
  <c r="R220" i="1" a="1"/>
  <c r="R220" i="1" s="1"/>
  <c r="S212" i="1" a="1"/>
  <c r="S212" i="1" s="1"/>
  <c r="R212" i="1" a="1"/>
  <c r="R212" i="1" s="1"/>
  <c r="S204" i="1" a="1"/>
  <c r="S204" i="1" s="1"/>
  <c r="R204" i="1" a="1"/>
  <c r="R204" i="1" s="1"/>
  <c r="S196" i="1" a="1"/>
  <c r="S196" i="1" s="1"/>
  <c r="R196" i="1" a="1"/>
  <c r="R196" i="1" s="1"/>
  <c r="S188" i="1" a="1"/>
  <c r="S188" i="1" s="1"/>
  <c r="R188" i="1" a="1"/>
  <c r="R188" i="1" s="1"/>
  <c r="S180" i="1" a="1"/>
  <c r="S180" i="1" s="1"/>
  <c r="R180" i="1" a="1"/>
  <c r="R180" i="1" s="1"/>
  <c r="S172" i="1" a="1"/>
  <c r="S172" i="1" s="1"/>
  <c r="R172" i="1" a="1"/>
  <c r="R172" i="1" s="1"/>
  <c r="S164" i="1" a="1"/>
  <c r="S164" i="1" s="1"/>
  <c r="R164" i="1" a="1"/>
  <c r="R164" i="1" s="1"/>
  <c r="S156" i="1" a="1"/>
  <c r="S156" i="1" s="1"/>
  <c r="R156" i="1" a="1"/>
  <c r="R156" i="1" s="1"/>
  <c r="S148" i="1" a="1"/>
  <c r="S148" i="1" s="1"/>
  <c r="R148" i="1" a="1"/>
  <c r="R148" i="1" s="1"/>
  <c r="S140" i="1" a="1"/>
  <c r="S140" i="1" s="1"/>
  <c r="R140" i="1" a="1"/>
  <c r="R140" i="1" s="1"/>
  <c r="S132" i="1" a="1"/>
  <c r="S132" i="1" s="1"/>
  <c r="R132" i="1" a="1"/>
  <c r="R132" i="1" s="1"/>
  <c r="S124" i="1" a="1"/>
  <c r="S124" i="1" s="1"/>
  <c r="R124" i="1" a="1"/>
  <c r="R124" i="1" s="1"/>
  <c r="S116" i="1" a="1"/>
  <c r="S116" i="1" s="1"/>
  <c r="R116" i="1" a="1"/>
  <c r="R116" i="1" s="1"/>
  <c r="S108" i="1" a="1"/>
  <c r="S108" i="1" s="1"/>
  <c r="R108" i="1" a="1"/>
  <c r="R108" i="1" s="1"/>
  <c r="S100" i="1" a="1"/>
  <c r="S100" i="1" s="1"/>
  <c r="R100" i="1" a="1"/>
  <c r="R100" i="1" s="1"/>
  <c r="S92" i="1" a="1"/>
  <c r="S92" i="1" s="1"/>
  <c r="R92" i="1" a="1"/>
  <c r="R92" i="1" s="1"/>
  <c r="S84" i="1" a="1"/>
  <c r="S84" i="1" s="1"/>
  <c r="R84" i="1" a="1"/>
  <c r="R84" i="1" s="1"/>
  <c r="S76" i="1" a="1"/>
  <c r="S76" i="1" s="1"/>
  <c r="R76" i="1" a="1"/>
  <c r="R76" i="1" s="1"/>
  <c r="S68" i="1" a="1"/>
  <c r="S68" i="1" s="1"/>
  <c r="R68" i="1" a="1"/>
  <c r="R68" i="1" s="1"/>
  <c r="S60" i="1" a="1"/>
  <c r="S60" i="1" s="1"/>
  <c r="R60" i="1" a="1"/>
  <c r="R60" i="1" s="1"/>
  <c r="S44" i="1" a="1"/>
  <c r="S44" i="1" s="1"/>
  <c r="R44" i="1" a="1"/>
  <c r="R44" i="1" s="1"/>
  <c r="S36" i="1" a="1"/>
  <c r="S36" i="1" s="1"/>
  <c r="R36" i="1" a="1"/>
  <c r="R36" i="1" s="1"/>
  <c r="S28" i="1" a="1"/>
  <c r="S28" i="1" s="1"/>
  <c r="R28" i="1" a="1"/>
  <c r="R28" i="1" s="1"/>
  <c r="S20" i="1" a="1"/>
  <c r="S20" i="1" s="1"/>
  <c r="R20" i="1" a="1"/>
  <c r="R20" i="1" s="1"/>
  <c r="S12" i="1" a="1"/>
  <c r="S12" i="1" s="1"/>
  <c r="R12" i="1" a="1"/>
  <c r="R12" i="1" s="1"/>
  <c r="S4" i="1" a="1"/>
  <c r="S4" i="1" s="1"/>
  <c r="R4" i="1" a="1"/>
  <c r="R4" i="1" s="1"/>
  <c r="R1673" i="1" a="1"/>
  <c r="R1673" i="1" s="1"/>
  <c r="R1663" i="1" a="1"/>
  <c r="R1663" i="1" s="1"/>
  <c r="R1633" i="1" a="1"/>
  <c r="R1633" i="1" s="1"/>
  <c r="R1575" i="1" a="1"/>
  <c r="R1575" i="1" s="1"/>
  <c r="R1537" i="1" a="1"/>
  <c r="R1537" i="1" s="1"/>
  <c r="R1487" i="1" a="1"/>
  <c r="R1487" i="1" s="1"/>
  <c r="R1463" i="1" a="1"/>
  <c r="R1463" i="1" s="1"/>
  <c r="R1450" i="1" a="1"/>
  <c r="R1450" i="1" s="1"/>
  <c r="R1425" i="1" a="1"/>
  <c r="R1425" i="1" s="1"/>
  <c r="R1338" i="1" a="1"/>
  <c r="R1338" i="1" s="1"/>
  <c r="R1321" i="1" a="1"/>
  <c r="R1321" i="1" s="1"/>
  <c r="R1277" i="1" a="1"/>
  <c r="R1277" i="1" s="1"/>
  <c r="R1231" i="1" a="1"/>
  <c r="R1231" i="1" s="1"/>
  <c r="R1151" i="1" a="1"/>
  <c r="R1151" i="1" s="1"/>
  <c r="R1061" i="1" a="1"/>
  <c r="R1061" i="1" s="1"/>
  <c r="R863" i="1" a="1"/>
  <c r="R863" i="1" s="1"/>
  <c r="R765" i="1" a="1"/>
  <c r="R765" i="1" s="1"/>
  <c r="R429" i="1" a="1"/>
  <c r="R429" i="1" s="1"/>
  <c r="R1641" i="1" a="1"/>
  <c r="R1641" i="1" s="1"/>
  <c r="R1631" i="1" a="1"/>
  <c r="R1631" i="1" s="1"/>
  <c r="R1549" i="1" a="1"/>
  <c r="R1549" i="1" s="1"/>
  <c r="R1525" i="1" a="1"/>
  <c r="R1525" i="1" s="1"/>
  <c r="R1474" i="1" a="1"/>
  <c r="R1474" i="1" s="1"/>
  <c r="R1449" i="1" a="1"/>
  <c r="R1449" i="1" s="1"/>
  <c r="R1437" i="1" a="1"/>
  <c r="R1437" i="1" s="1"/>
  <c r="R1375" i="1" a="1"/>
  <c r="R1375" i="1" s="1"/>
  <c r="R1362" i="1" a="1"/>
  <c r="R1362" i="1" s="1"/>
  <c r="R1349" i="1" a="1"/>
  <c r="R1349" i="1" s="1"/>
  <c r="R1337" i="1" a="1"/>
  <c r="R1337" i="1" s="1"/>
  <c r="R1319" i="1" a="1"/>
  <c r="R1319" i="1" s="1"/>
  <c r="R1149" i="1" a="1"/>
  <c r="R1149" i="1" s="1"/>
  <c r="R1121" i="1" a="1"/>
  <c r="R1121" i="1" s="1"/>
  <c r="R1058" i="1" a="1"/>
  <c r="R1058" i="1" s="1"/>
  <c r="R917" i="1" a="1"/>
  <c r="R917" i="1" s="1"/>
  <c r="R749" i="1" a="1"/>
  <c r="R749" i="1" s="1"/>
  <c r="R607" i="1" a="1"/>
  <c r="R607" i="1" s="1"/>
  <c r="R402" i="1" a="1"/>
  <c r="R402" i="1" s="1"/>
  <c r="R114" i="1" a="1"/>
  <c r="R114" i="1" s="1"/>
  <c r="S1466" i="1" a="1"/>
  <c r="S1466" i="1" s="1"/>
  <c r="R1466" i="1" a="1"/>
  <c r="R1466" i="1" s="1"/>
  <c r="S1442" i="1" a="1"/>
  <c r="S1442" i="1" s="1"/>
  <c r="R1442" i="1" a="1"/>
  <c r="R1442" i="1" s="1"/>
  <c r="S1426" i="1" a="1"/>
  <c r="S1426" i="1" s="1"/>
  <c r="R1426" i="1" a="1"/>
  <c r="R1426" i="1" s="1"/>
  <c r="S1410" i="1" a="1"/>
  <c r="S1410" i="1" s="1"/>
  <c r="R1410" i="1" a="1"/>
  <c r="R1410" i="1" s="1"/>
  <c r="S1386" i="1" a="1"/>
  <c r="S1386" i="1" s="1"/>
  <c r="R1386" i="1" a="1"/>
  <c r="R1386" i="1" s="1"/>
  <c r="S1378" i="1" a="1"/>
  <c r="S1378" i="1" s="1"/>
  <c r="R1378" i="1" a="1"/>
  <c r="R1378" i="1" s="1"/>
  <c r="S1370" i="1" a="1"/>
  <c r="S1370" i="1" s="1"/>
  <c r="R1370" i="1" a="1"/>
  <c r="R1370" i="1" s="1"/>
  <c r="S1354" i="1" a="1"/>
  <c r="S1354" i="1" s="1"/>
  <c r="R1354" i="1" a="1"/>
  <c r="R1354" i="1" s="1"/>
  <c r="S1330" i="1" a="1"/>
  <c r="S1330" i="1" s="1"/>
  <c r="R1330" i="1" a="1"/>
  <c r="R1330" i="1" s="1"/>
  <c r="S1322" i="1" a="1"/>
  <c r="S1322" i="1" s="1"/>
  <c r="R1322" i="1" a="1"/>
  <c r="R1322" i="1" s="1"/>
  <c r="S1314" i="1" a="1"/>
  <c r="S1314" i="1" s="1"/>
  <c r="R1314" i="1" a="1"/>
  <c r="R1314" i="1" s="1"/>
  <c r="S1306" i="1" a="1"/>
  <c r="S1306" i="1" s="1"/>
  <c r="R1306" i="1" a="1"/>
  <c r="R1306" i="1" s="1"/>
  <c r="S1298" i="1" a="1"/>
  <c r="S1298" i="1" s="1"/>
  <c r="R1298" i="1" a="1"/>
  <c r="R1298" i="1" s="1"/>
  <c r="S1290" i="1" a="1"/>
  <c r="S1290" i="1" s="1"/>
  <c r="R1290" i="1" a="1"/>
  <c r="R1290" i="1" s="1"/>
  <c r="S1250" i="1" a="1"/>
  <c r="S1250" i="1" s="1"/>
  <c r="R1250" i="1" a="1"/>
  <c r="R1250" i="1" s="1"/>
  <c r="S1242" i="1" a="1"/>
  <c r="S1242" i="1" s="1"/>
  <c r="R1242" i="1" a="1"/>
  <c r="R1242" i="1" s="1"/>
  <c r="S1234" i="1" a="1"/>
  <c r="S1234" i="1" s="1"/>
  <c r="R1234" i="1" a="1"/>
  <c r="R1234" i="1" s="1"/>
  <c r="S1226" i="1" a="1"/>
  <c r="S1226" i="1" s="1"/>
  <c r="R1226" i="1" a="1"/>
  <c r="R1226" i="1" s="1"/>
  <c r="S1210" i="1" a="1"/>
  <c r="S1210" i="1" s="1"/>
  <c r="R1210" i="1" a="1"/>
  <c r="R1210" i="1" s="1"/>
  <c r="S1202" i="1" a="1"/>
  <c r="S1202" i="1" s="1"/>
  <c r="R1202" i="1" a="1"/>
  <c r="R1202" i="1" s="1"/>
  <c r="S1194" i="1" a="1"/>
  <c r="S1194" i="1" s="1"/>
  <c r="R1194" i="1" a="1"/>
  <c r="R1194" i="1" s="1"/>
  <c r="S1186" i="1" a="1"/>
  <c r="S1186" i="1" s="1"/>
  <c r="R1186" i="1" a="1"/>
  <c r="R1186" i="1" s="1"/>
  <c r="S1178" i="1" a="1"/>
  <c r="S1178" i="1" s="1"/>
  <c r="R1178" i="1" a="1"/>
  <c r="R1178" i="1" s="1"/>
  <c r="S1170" i="1" a="1"/>
  <c r="S1170" i="1" s="1"/>
  <c r="R1170" i="1" a="1"/>
  <c r="R1170" i="1" s="1"/>
  <c r="S1162" i="1" a="1"/>
  <c r="S1162" i="1" s="1"/>
  <c r="R1162" i="1" a="1"/>
  <c r="R1162" i="1" s="1"/>
  <c r="S1154" i="1" a="1"/>
  <c r="S1154" i="1" s="1"/>
  <c r="R1154" i="1" a="1"/>
  <c r="R1154" i="1" s="1"/>
  <c r="S1146" i="1" a="1"/>
  <c r="S1146" i="1" s="1"/>
  <c r="R1146" i="1" a="1"/>
  <c r="R1146" i="1" s="1"/>
  <c r="S1138" i="1" a="1"/>
  <c r="S1138" i="1" s="1"/>
  <c r="R1138" i="1" a="1"/>
  <c r="R1138" i="1" s="1"/>
  <c r="S1130" i="1" a="1"/>
  <c r="S1130" i="1" s="1"/>
  <c r="R1130" i="1" a="1"/>
  <c r="R1130" i="1" s="1"/>
  <c r="S1122" i="1" a="1"/>
  <c r="S1122" i="1" s="1"/>
  <c r="R1122" i="1" a="1"/>
  <c r="R1122" i="1" s="1"/>
  <c r="S1114" i="1" a="1"/>
  <c r="S1114" i="1" s="1"/>
  <c r="R1114" i="1" a="1"/>
  <c r="R1114" i="1" s="1"/>
  <c r="S1106" i="1" a="1"/>
  <c r="S1106" i="1" s="1"/>
  <c r="R1106" i="1" a="1"/>
  <c r="R1106" i="1" s="1"/>
  <c r="S1098" i="1" a="1"/>
  <c r="S1098" i="1" s="1"/>
  <c r="R1098" i="1" a="1"/>
  <c r="R1098" i="1" s="1"/>
  <c r="S1090" i="1" a="1"/>
  <c r="S1090" i="1" s="1"/>
  <c r="R1090" i="1" a="1"/>
  <c r="R1090" i="1" s="1"/>
  <c r="S1082" i="1" a="1"/>
  <c r="S1082" i="1" s="1"/>
  <c r="R1082" i="1" a="1"/>
  <c r="R1082" i="1" s="1"/>
  <c r="S1074" i="1" a="1"/>
  <c r="S1074" i="1" s="1"/>
  <c r="R1074" i="1" a="1"/>
  <c r="R1074" i="1" s="1"/>
  <c r="S1050" i="1" a="1"/>
  <c r="S1050" i="1" s="1"/>
  <c r="R1050" i="1" a="1"/>
  <c r="R1050" i="1" s="1"/>
  <c r="S1042" i="1" a="1"/>
  <c r="S1042" i="1" s="1"/>
  <c r="R1042" i="1" a="1"/>
  <c r="R1042" i="1" s="1"/>
  <c r="S1034" i="1" a="1"/>
  <c r="S1034" i="1" s="1"/>
  <c r="R1034" i="1" a="1"/>
  <c r="R1034" i="1" s="1"/>
  <c r="S1026" i="1" a="1"/>
  <c r="S1026" i="1" s="1"/>
  <c r="R1026" i="1" a="1"/>
  <c r="R1026" i="1" s="1"/>
  <c r="S1018" i="1" a="1"/>
  <c r="S1018" i="1" s="1"/>
  <c r="R1018" i="1" a="1"/>
  <c r="R1018" i="1" s="1"/>
  <c r="S1010" i="1" a="1"/>
  <c r="S1010" i="1" s="1"/>
  <c r="R1010" i="1" a="1"/>
  <c r="R1010" i="1" s="1"/>
  <c r="S1002" i="1" a="1"/>
  <c r="S1002" i="1" s="1"/>
  <c r="R1002" i="1" a="1"/>
  <c r="R1002" i="1" s="1"/>
  <c r="S994" i="1" a="1"/>
  <c r="S994" i="1" s="1"/>
  <c r="R994" i="1" a="1"/>
  <c r="R994" i="1" s="1"/>
  <c r="S986" i="1" a="1"/>
  <c r="S986" i="1" s="1"/>
  <c r="R986" i="1" a="1"/>
  <c r="R986" i="1" s="1"/>
  <c r="S978" i="1" a="1"/>
  <c r="S978" i="1" s="1"/>
  <c r="R978" i="1" a="1"/>
  <c r="R978" i="1" s="1"/>
  <c r="S970" i="1" a="1"/>
  <c r="S970" i="1" s="1"/>
  <c r="R970" i="1" a="1"/>
  <c r="R970" i="1" s="1"/>
  <c r="S954" i="1" a="1"/>
  <c r="S954" i="1" s="1"/>
  <c r="R954" i="1" a="1"/>
  <c r="R954" i="1" s="1"/>
  <c r="S946" i="1" a="1"/>
  <c r="S946" i="1" s="1"/>
  <c r="R946" i="1" a="1"/>
  <c r="R946" i="1" s="1"/>
  <c r="S938" i="1" a="1"/>
  <c r="S938" i="1" s="1"/>
  <c r="R938" i="1" a="1"/>
  <c r="R938" i="1" s="1"/>
  <c r="S930" i="1" a="1"/>
  <c r="S930" i="1" s="1"/>
  <c r="R930" i="1" a="1"/>
  <c r="R930" i="1" s="1"/>
  <c r="S922" i="1" a="1"/>
  <c r="S922" i="1" s="1"/>
  <c r="R922" i="1" a="1"/>
  <c r="R922" i="1" s="1"/>
  <c r="S914" i="1" a="1"/>
  <c r="S914" i="1" s="1"/>
  <c r="R914" i="1" a="1"/>
  <c r="R914" i="1" s="1"/>
  <c r="S906" i="1" a="1"/>
  <c r="S906" i="1" s="1"/>
  <c r="R906" i="1" a="1"/>
  <c r="R906" i="1" s="1"/>
  <c r="S898" i="1" a="1"/>
  <c r="S898" i="1" s="1"/>
  <c r="R898" i="1" a="1"/>
  <c r="R898" i="1" s="1"/>
  <c r="S890" i="1" a="1"/>
  <c r="S890" i="1" s="1"/>
  <c r="R890" i="1" a="1"/>
  <c r="R890" i="1" s="1"/>
  <c r="S882" i="1" a="1"/>
  <c r="S882" i="1" s="1"/>
  <c r="R882" i="1" a="1"/>
  <c r="R882" i="1" s="1"/>
  <c r="S874" i="1" a="1"/>
  <c r="S874" i="1" s="1"/>
  <c r="R874" i="1" a="1"/>
  <c r="R874" i="1" s="1"/>
  <c r="S866" i="1" a="1"/>
  <c r="S866" i="1" s="1"/>
  <c r="R866" i="1" a="1"/>
  <c r="R866" i="1" s="1"/>
  <c r="S858" i="1" a="1"/>
  <c r="S858" i="1" s="1"/>
  <c r="R858" i="1" a="1"/>
  <c r="R858" i="1" s="1"/>
  <c r="S850" i="1" a="1"/>
  <c r="S850" i="1" s="1"/>
  <c r="R850" i="1" a="1"/>
  <c r="R850" i="1" s="1"/>
  <c r="S842" i="1" a="1"/>
  <c r="S842" i="1" s="1"/>
  <c r="R842" i="1" a="1"/>
  <c r="R842" i="1" s="1"/>
  <c r="S834" i="1" a="1"/>
  <c r="S834" i="1" s="1"/>
  <c r="R834" i="1" a="1"/>
  <c r="R834" i="1" s="1"/>
  <c r="S826" i="1" a="1"/>
  <c r="S826" i="1" s="1"/>
  <c r="R826" i="1" a="1"/>
  <c r="R826" i="1" s="1"/>
  <c r="S818" i="1" a="1"/>
  <c r="S818" i="1" s="1"/>
  <c r="R818" i="1" a="1"/>
  <c r="R818" i="1" s="1"/>
  <c r="S810" i="1" a="1"/>
  <c r="S810" i="1" s="1"/>
  <c r="R810" i="1" a="1"/>
  <c r="R810" i="1" s="1"/>
  <c r="S802" i="1" a="1"/>
  <c r="S802" i="1" s="1"/>
  <c r="R802" i="1" a="1"/>
  <c r="R802" i="1" s="1"/>
  <c r="S794" i="1" a="1"/>
  <c r="S794" i="1" s="1"/>
  <c r="R794" i="1" a="1"/>
  <c r="R794" i="1" s="1"/>
  <c r="S786" i="1" a="1"/>
  <c r="S786" i="1" s="1"/>
  <c r="R786" i="1" a="1"/>
  <c r="R786" i="1" s="1"/>
  <c r="S778" i="1" a="1"/>
  <c r="S778" i="1" s="1"/>
  <c r="R778" i="1" a="1"/>
  <c r="R778" i="1" s="1"/>
  <c r="S770" i="1" a="1"/>
  <c r="S770" i="1" s="1"/>
  <c r="R770" i="1" a="1"/>
  <c r="R770" i="1" s="1"/>
  <c r="S762" i="1" a="1"/>
  <c r="S762" i="1" s="1"/>
  <c r="R762" i="1" a="1"/>
  <c r="R762" i="1" s="1"/>
  <c r="S754" i="1" a="1"/>
  <c r="S754" i="1" s="1"/>
  <c r="R754" i="1" a="1"/>
  <c r="R754" i="1" s="1"/>
  <c r="S746" i="1" a="1"/>
  <c r="S746" i="1" s="1"/>
  <c r="R746" i="1" a="1"/>
  <c r="R746" i="1" s="1"/>
  <c r="S738" i="1" a="1"/>
  <c r="S738" i="1" s="1"/>
  <c r="R738" i="1" a="1"/>
  <c r="R738" i="1" s="1"/>
  <c r="S730" i="1" a="1"/>
  <c r="S730" i="1" s="1"/>
  <c r="R730" i="1" a="1"/>
  <c r="R730" i="1" s="1"/>
  <c r="S722" i="1" a="1"/>
  <c r="S722" i="1" s="1"/>
  <c r="R722" i="1" a="1"/>
  <c r="R722" i="1" s="1"/>
  <c r="S714" i="1" a="1"/>
  <c r="S714" i="1" s="1"/>
  <c r="R714" i="1" a="1"/>
  <c r="R714" i="1" s="1"/>
  <c r="S706" i="1" a="1"/>
  <c r="S706" i="1" s="1"/>
  <c r="R706" i="1" a="1"/>
  <c r="R706" i="1" s="1"/>
  <c r="S698" i="1" a="1"/>
  <c r="S698" i="1" s="1"/>
  <c r="R698" i="1" a="1"/>
  <c r="R698" i="1" s="1"/>
  <c r="S690" i="1" a="1"/>
  <c r="S690" i="1" s="1"/>
  <c r="R690" i="1" a="1"/>
  <c r="R690" i="1" s="1"/>
  <c r="S682" i="1" a="1"/>
  <c r="S682" i="1" s="1"/>
  <c r="R682" i="1" a="1"/>
  <c r="R682" i="1" s="1"/>
  <c r="S674" i="1" a="1"/>
  <c r="S674" i="1" s="1"/>
  <c r="R674" i="1" a="1"/>
  <c r="R674" i="1" s="1"/>
  <c r="S666" i="1" a="1"/>
  <c r="S666" i="1" s="1"/>
  <c r="R666" i="1" a="1"/>
  <c r="R666" i="1" s="1"/>
  <c r="S658" i="1" a="1"/>
  <c r="S658" i="1" s="1"/>
  <c r="R658" i="1" a="1"/>
  <c r="R658" i="1" s="1"/>
  <c r="S650" i="1" a="1"/>
  <c r="S650" i="1" s="1"/>
  <c r="R650" i="1" a="1"/>
  <c r="R650" i="1" s="1"/>
  <c r="S642" i="1" a="1"/>
  <c r="S642" i="1" s="1"/>
  <c r="R642" i="1" a="1"/>
  <c r="R642" i="1" s="1"/>
  <c r="S634" i="1" a="1"/>
  <c r="S634" i="1" s="1"/>
  <c r="R634" i="1" a="1"/>
  <c r="R634" i="1" s="1"/>
  <c r="S626" i="1" a="1"/>
  <c r="S626" i="1" s="1"/>
  <c r="R626" i="1" a="1"/>
  <c r="R626" i="1" s="1"/>
  <c r="S618" i="1" a="1"/>
  <c r="S618" i="1" s="1"/>
  <c r="R618" i="1" a="1"/>
  <c r="R618" i="1" s="1"/>
  <c r="S610" i="1" a="1"/>
  <c r="S610" i="1" s="1"/>
  <c r="R610" i="1" a="1"/>
  <c r="R610" i="1" s="1"/>
  <c r="S602" i="1" a="1"/>
  <c r="S602" i="1" s="1"/>
  <c r="R602" i="1" a="1"/>
  <c r="R602" i="1" s="1"/>
  <c r="S594" i="1" a="1"/>
  <c r="S594" i="1" s="1"/>
  <c r="R594" i="1" a="1"/>
  <c r="R594" i="1" s="1"/>
  <c r="S586" i="1" a="1"/>
  <c r="S586" i="1" s="1"/>
  <c r="R586" i="1" a="1"/>
  <c r="R586" i="1" s="1"/>
  <c r="S578" i="1" a="1"/>
  <c r="S578" i="1" s="1"/>
  <c r="R578" i="1" a="1"/>
  <c r="R578" i="1" s="1"/>
  <c r="S570" i="1" a="1"/>
  <c r="S570" i="1" s="1"/>
  <c r="R570" i="1" a="1"/>
  <c r="R570" i="1" s="1"/>
  <c r="S562" i="1" a="1"/>
  <c r="S562" i="1" s="1"/>
  <c r="R562" i="1" a="1"/>
  <c r="R562" i="1" s="1"/>
  <c r="S554" i="1" a="1"/>
  <c r="S554" i="1" s="1"/>
  <c r="R554" i="1" a="1"/>
  <c r="R554" i="1" s="1"/>
  <c r="S546" i="1" a="1"/>
  <c r="S546" i="1" s="1"/>
  <c r="R546" i="1" a="1"/>
  <c r="R546" i="1" s="1"/>
  <c r="S538" i="1" a="1"/>
  <c r="S538" i="1" s="1"/>
  <c r="R538" i="1" a="1"/>
  <c r="R538" i="1" s="1"/>
  <c r="S530" i="1" a="1"/>
  <c r="S530" i="1" s="1"/>
  <c r="R530" i="1" a="1"/>
  <c r="R530" i="1" s="1"/>
  <c r="S522" i="1" a="1"/>
  <c r="S522" i="1" s="1"/>
  <c r="R522" i="1" a="1"/>
  <c r="R522" i="1" s="1"/>
  <c r="S514" i="1" a="1"/>
  <c r="S514" i="1" s="1"/>
  <c r="R514" i="1" a="1"/>
  <c r="R514" i="1" s="1"/>
  <c r="S506" i="1" a="1"/>
  <c r="S506" i="1" s="1"/>
  <c r="R506" i="1" a="1"/>
  <c r="R506" i="1" s="1"/>
  <c r="S498" i="1" a="1"/>
  <c r="S498" i="1" s="1"/>
  <c r="R498" i="1" a="1"/>
  <c r="R498" i="1" s="1"/>
  <c r="S490" i="1" a="1"/>
  <c r="S490" i="1" s="1"/>
  <c r="R490" i="1" a="1"/>
  <c r="R490" i="1" s="1"/>
  <c r="S482" i="1" a="1"/>
  <c r="S482" i="1" s="1"/>
  <c r="R482" i="1" a="1"/>
  <c r="R482" i="1" s="1"/>
  <c r="S474" i="1" a="1"/>
  <c r="S474" i="1" s="1"/>
  <c r="R474" i="1" a="1"/>
  <c r="R474" i="1" s="1"/>
  <c r="S466" i="1" a="1"/>
  <c r="S466" i="1" s="1"/>
  <c r="R466" i="1" a="1"/>
  <c r="R466" i="1" s="1"/>
  <c r="S450" i="1" a="1"/>
  <c r="S450" i="1" s="1"/>
  <c r="R450" i="1" a="1"/>
  <c r="R450" i="1" s="1"/>
  <c r="S442" i="1" a="1"/>
  <c r="S442" i="1" s="1"/>
  <c r="R442" i="1" a="1"/>
  <c r="R442" i="1" s="1"/>
  <c r="S434" i="1" a="1"/>
  <c r="S434" i="1" s="1"/>
  <c r="R434" i="1" a="1"/>
  <c r="R434" i="1" s="1"/>
  <c r="S426" i="1" a="1"/>
  <c r="S426" i="1" s="1"/>
  <c r="R426" i="1" a="1"/>
  <c r="R426" i="1" s="1"/>
  <c r="S418" i="1" a="1"/>
  <c r="S418" i="1" s="1"/>
  <c r="R418" i="1" a="1"/>
  <c r="R418" i="1" s="1"/>
  <c r="S410" i="1" a="1"/>
  <c r="S410" i="1" s="1"/>
  <c r="R410" i="1" a="1"/>
  <c r="R410" i="1" s="1"/>
  <c r="S394" i="1" a="1"/>
  <c r="S394" i="1" s="1"/>
  <c r="R394" i="1" a="1"/>
  <c r="R394" i="1" s="1"/>
  <c r="S386" i="1" a="1"/>
  <c r="S386" i="1" s="1"/>
  <c r="R386" i="1" a="1"/>
  <c r="R386" i="1" s="1"/>
  <c r="S378" i="1" a="1"/>
  <c r="S378" i="1" s="1"/>
  <c r="R378" i="1" a="1"/>
  <c r="R378" i="1" s="1"/>
  <c r="S370" i="1" a="1"/>
  <c r="S370" i="1" s="1"/>
  <c r="R370" i="1" a="1"/>
  <c r="R370" i="1" s="1"/>
  <c r="S362" i="1" a="1"/>
  <c r="S362" i="1" s="1"/>
  <c r="R362" i="1" a="1"/>
  <c r="R362" i="1" s="1"/>
  <c r="S354" i="1" a="1"/>
  <c r="S354" i="1" s="1"/>
  <c r="R354" i="1" a="1"/>
  <c r="R354" i="1" s="1"/>
  <c r="S346" i="1" a="1"/>
  <c r="S346" i="1" s="1"/>
  <c r="R346" i="1" a="1"/>
  <c r="R346" i="1" s="1"/>
  <c r="S338" i="1" a="1"/>
  <c r="S338" i="1" s="1"/>
  <c r="R338" i="1" a="1"/>
  <c r="R338" i="1" s="1"/>
  <c r="S330" i="1" a="1"/>
  <c r="S330" i="1" s="1"/>
  <c r="R330" i="1" a="1"/>
  <c r="R330" i="1" s="1"/>
  <c r="S322" i="1" a="1"/>
  <c r="S322" i="1" s="1"/>
  <c r="R322" i="1" a="1"/>
  <c r="R322" i="1" s="1"/>
  <c r="S314" i="1" a="1"/>
  <c r="S314" i="1" s="1"/>
  <c r="R314" i="1" a="1"/>
  <c r="R314" i="1" s="1"/>
  <c r="S306" i="1" a="1"/>
  <c r="S306" i="1" s="1"/>
  <c r="R306" i="1" a="1"/>
  <c r="R306" i="1" s="1"/>
  <c r="S298" i="1" a="1"/>
  <c r="S298" i="1" s="1"/>
  <c r="R298" i="1" a="1"/>
  <c r="R298" i="1" s="1"/>
  <c r="S290" i="1" a="1"/>
  <c r="S290" i="1" s="1"/>
  <c r="R290" i="1" a="1"/>
  <c r="R290" i="1" s="1"/>
  <c r="S282" i="1" a="1"/>
  <c r="S282" i="1" s="1"/>
  <c r="R282" i="1" a="1"/>
  <c r="R282" i="1" s="1"/>
  <c r="S274" i="1" a="1"/>
  <c r="S274" i="1" s="1"/>
  <c r="R274" i="1" a="1"/>
  <c r="R274" i="1" s="1"/>
  <c r="S266" i="1" a="1"/>
  <c r="S266" i="1" s="1"/>
  <c r="R266" i="1" a="1"/>
  <c r="R266" i="1" s="1"/>
  <c r="S258" i="1" a="1"/>
  <c r="S258" i="1" s="1"/>
  <c r="R258" i="1" a="1"/>
  <c r="R258" i="1" s="1"/>
  <c r="S250" i="1" a="1"/>
  <c r="S250" i="1" s="1"/>
  <c r="R250" i="1" a="1"/>
  <c r="R250" i="1" s="1"/>
  <c r="S242" i="1" a="1"/>
  <c r="S242" i="1" s="1"/>
  <c r="R242" i="1" a="1"/>
  <c r="R242" i="1" s="1"/>
  <c r="S234" i="1" a="1"/>
  <c r="S234" i="1" s="1"/>
  <c r="R234" i="1" a="1"/>
  <c r="R234" i="1" s="1"/>
  <c r="S226" i="1" a="1"/>
  <c r="S226" i="1" s="1"/>
  <c r="R226" i="1" a="1"/>
  <c r="R226" i="1" s="1"/>
  <c r="S218" i="1" a="1"/>
  <c r="S218" i="1" s="1"/>
  <c r="R218" i="1" a="1"/>
  <c r="R218" i="1" s="1"/>
  <c r="S210" i="1" a="1"/>
  <c r="S210" i="1" s="1"/>
  <c r="R210" i="1" a="1"/>
  <c r="R210" i="1" s="1"/>
  <c r="S202" i="1" a="1"/>
  <c r="S202" i="1" s="1"/>
  <c r="R202" i="1" a="1"/>
  <c r="R202" i="1" s="1"/>
  <c r="S194" i="1" a="1"/>
  <c r="S194" i="1" s="1"/>
  <c r="R194" i="1" a="1"/>
  <c r="R194" i="1" s="1"/>
  <c r="S186" i="1" a="1"/>
  <c r="S186" i="1" s="1"/>
  <c r="R186" i="1" a="1"/>
  <c r="R186" i="1" s="1"/>
  <c r="S178" i="1" a="1"/>
  <c r="S178" i="1" s="1"/>
  <c r="R178" i="1" a="1"/>
  <c r="R178" i="1" s="1"/>
  <c r="S170" i="1" a="1"/>
  <c r="S170" i="1" s="1"/>
  <c r="R170" i="1" a="1"/>
  <c r="R170" i="1" s="1"/>
  <c r="S162" i="1" a="1"/>
  <c r="S162" i="1" s="1"/>
  <c r="R162" i="1" a="1"/>
  <c r="R162" i="1" s="1"/>
  <c r="S154" i="1" a="1"/>
  <c r="S154" i="1" s="1"/>
  <c r="R154" i="1" a="1"/>
  <c r="R154" i="1" s="1"/>
  <c r="S146" i="1" a="1"/>
  <c r="S146" i="1" s="1"/>
  <c r="R146" i="1" a="1"/>
  <c r="R146" i="1" s="1"/>
  <c r="S138" i="1" a="1"/>
  <c r="S138" i="1" s="1"/>
  <c r="R138" i="1" a="1"/>
  <c r="R138" i="1" s="1"/>
  <c r="S130" i="1" a="1"/>
  <c r="S130" i="1" s="1"/>
  <c r="R130" i="1" a="1"/>
  <c r="R130" i="1" s="1"/>
  <c r="S122" i="1" a="1"/>
  <c r="S122" i="1" s="1"/>
  <c r="R122" i="1" a="1"/>
  <c r="R122" i="1" s="1"/>
  <c r="S106" i="1" a="1"/>
  <c r="S106" i="1" s="1"/>
  <c r="R106" i="1" a="1"/>
  <c r="R106" i="1" s="1"/>
  <c r="S98" i="1" a="1"/>
  <c r="S98" i="1" s="1"/>
  <c r="R98" i="1" a="1"/>
  <c r="R98" i="1" s="1"/>
  <c r="S90" i="1" a="1"/>
  <c r="S90" i="1" s="1"/>
  <c r="R90" i="1" a="1"/>
  <c r="R90" i="1" s="1"/>
  <c r="S82" i="1" a="1"/>
  <c r="S82" i="1" s="1"/>
  <c r="R82" i="1" a="1"/>
  <c r="R82" i="1" s="1"/>
  <c r="S74" i="1" a="1"/>
  <c r="S74" i="1" s="1"/>
  <c r="R74" i="1" a="1"/>
  <c r="R74" i="1" s="1"/>
  <c r="S66" i="1" a="1"/>
  <c r="S66" i="1" s="1"/>
  <c r="R66" i="1" a="1"/>
  <c r="R66" i="1" s="1"/>
  <c r="S58" i="1" a="1"/>
  <c r="S58" i="1" s="1"/>
  <c r="R58" i="1" a="1"/>
  <c r="R58" i="1" s="1"/>
  <c r="S50" i="1" a="1"/>
  <c r="S50" i="1" s="1"/>
  <c r="R50" i="1" a="1"/>
  <c r="R50" i="1" s="1"/>
  <c r="S42" i="1" a="1"/>
  <c r="S42" i="1" s="1"/>
  <c r="R42" i="1" a="1"/>
  <c r="R42" i="1" s="1"/>
  <c r="S34" i="1" a="1"/>
  <c r="S34" i="1" s="1"/>
  <c r="R34" i="1" a="1"/>
  <c r="R34" i="1" s="1"/>
  <c r="S26" i="1" a="1"/>
  <c r="S26" i="1" s="1"/>
  <c r="R26" i="1" a="1"/>
  <c r="R26" i="1" s="1"/>
  <c r="S18" i="1" a="1"/>
  <c r="S18" i="1" s="1"/>
  <c r="R18" i="1" a="1"/>
  <c r="R18" i="1" s="1"/>
  <c r="S10" i="1" a="1"/>
  <c r="S10" i="1" s="1"/>
  <c r="R10" i="1" a="1"/>
  <c r="R10" i="1" s="1"/>
  <c r="R1671" i="1" a="1"/>
  <c r="R1671" i="1" s="1"/>
  <c r="R1621" i="1" a="1"/>
  <c r="R1621" i="1" s="1"/>
  <c r="R1583" i="1" a="1"/>
  <c r="R1583" i="1" s="1"/>
  <c r="R1559" i="1" a="1"/>
  <c r="R1559" i="1" s="1"/>
  <c r="R1521" i="1" a="1"/>
  <c r="R1521" i="1" s="1"/>
  <c r="R1434" i="1" a="1"/>
  <c r="R1434" i="1" s="1"/>
  <c r="R1421" i="1" a="1"/>
  <c r="R1421" i="1" s="1"/>
  <c r="R1397" i="1" a="1"/>
  <c r="R1397" i="1" s="1"/>
  <c r="R1346" i="1" a="1"/>
  <c r="R1346" i="1" s="1"/>
  <c r="R1303" i="1" a="1"/>
  <c r="R1303" i="1" s="1"/>
  <c r="R1274" i="1" a="1"/>
  <c r="R1274" i="1" s="1"/>
  <c r="R1258" i="1" a="1"/>
  <c r="R1258" i="1" s="1"/>
  <c r="R1169" i="1" a="1"/>
  <c r="R1169" i="1" s="1"/>
  <c r="R909" i="1" a="1"/>
  <c r="R909" i="1" s="1"/>
  <c r="R735" i="1" a="1"/>
  <c r="R735" i="1" s="1"/>
  <c r="R52" i="1" a="1"/>
  <c r="R52" i="1" s="1"/>
  <c r="S1498" i="1" a="1"/>
  <c r="S1498" i="1" s="1"/>
  <c r="R1498" i="1" a="1"/>
  <c r="R1498" i="1" s="1"/>
  <c r="S1681" i="1" a="1"/>
  <c r="S1681" i="1" s="1"/>
  <c r="R1681" i="1" a="1"/>
  <c r="R1681" i="1" s="1"/>
  <c r="S1649" i="1" a="1"/>
  <c r="S1649" i="1" s="1"/>
  <c r="R1649" i="1" a="1"/>
  <c r="R1649" i="1" s="1"/>
  <c r="S1617" i="1" a="1"/>
  <c r="S1617" i="1" s="1"/>
  <c r="R1617" i="1" a="1"/>
  <c r="R1617" i="1" s="1"/>
  <c r="S1609" i="1" a="1"/>
  <c r="S1609" i="1" s="1"/>
  <c r="R1609" i="1" a="1"/>
  <c r="R1609" i="1" s="1"/>
  <c r="S1585" i="1" a="1"/>
  <c r="S1585" i="1" s="1"/>
  <c r="R1585" i="1" a="1"/>
  <c r="R1585" i="1" s="1"/>
  <c r="S1569" i="1" a="1"/>
  <c r="S1569" i="1" s="1"/>
  <c r="R1569" i="1" a="1"/>
  <c r="R1569" i="1" s="1"/>
  <c r="S1561" i="1" a="1"/>
  <c r="S1561" i="1" s="1"/>
  <c r="R1561" i="1" a="1"/>
  <c r="R1561" i="1" s="1"/>
  <c r="S1553" i="1" a="1"/>
  <c r="S1553" i="1" s="1"/>
  <c r="R1553" i="1" a="1"/>
  <c r="R1553" i="1" s="1"/>
  <c r="S1529" i="1" a="1"/>
  <c r="S1529" i="1" s="1"/>
  <c r="R1529" i="1" a="1"/>
  <c r="R1529" i="1" s="1"/>
  <c r="S1513" i="1" a="1"/>
  <c r="S1513" i="1" s="1"/>
  <c r="R1513" i="1" a="1"/>
  <c r="R1513" i="1" s="1"/>
  <c r="S1497" i="1" a="1"/>
  <c r="S1497" i="1" s="1"/>
  <c r="R1497" i="1" a="1"/>
  <c r="R1497" i="1" s="1"/>
  <c r="S1473" i="1" a="1"/>
  <c r="S1473" i="1" s="1"/>
  <c r="R1473" i="1" a="1"/>
  <c r="R1473" i="1" s="1"/>
  <c r="S1457" i="1" a="1"/>
  <c r="S1457" i="1" s="1"/>
  <c r="R1457" i="1" a="1"/>
  <c r="R1457" i="1" s="1"/>
  <c r="S1441" i="1" a="1"/>
  <c r="S1441" i="1" s="1"/>
  <c r="R1441" i="1" a="1"/>
  <c r="R1441" i="1" s="1"/>
  <c r="S1417" i="1" a="1"/>
  <c r="S1417" i="1" s="1"/>
  <c r="R1417" i="1" a="1"/>
  <c r="R1417" i="1" s="1"/>
  <c r="S1409" i="1" a="1"/>
  <c r="S1409" i="1" s="1"/>
  <c r="R1409" i="1" a="1"/>
  <c r="R1409" i="1" s="1"/>
  <c r="S1401" i="1" a="1"/>
  <c r="S1401" i="1" s="1"/>
  <c r="R1401" i="1" a="1"/>
  <c r="R1401" i="1" s="1"/>
  <c r="S1385" i="1" a="1"/>
  <c r="S1385" i="1" s="1"/>
  <c r="R1385" i="1" a="1"/>
  <c r="R1385" i="1" s="1"/>
  <c r="S1361" i="1" a="1"/>
  <c r="S1361" i="1" s="1"/>
  <c r="R1361" i="1" a="1"/>
  <c r="R1361" i="1" s="1"/>
  <c r="S1353" i="1" a="1"/>
  <c r="S1353" i="1" s="1"/>
  <c r="R1353" i="1" a="1"/>
  <c r="R1353" i="1" s="1"/>
  <c r="S1329" i="1" a="1"/>
  <c r="S1329" i="1" s="1"/>
  <c r="R1329" i="1" a="1"/>
  <c r="R1329" i="1" s="1"/>
  <c r="S1305" i="1" a="1"/>
  <c r="S1305" i="1" s="1"/>
  <c r="R1305" i="1" a="1"/>
  <c r="R1305" i="1" s="1"/>
  <c r="S1289" i="1" a="1"/>
  <c r="S1289" i="1" s="1"/>
  <c r="R1289" i="1" a="1"/>
  <c r="R1289" i="1" s="1"/>
  <c r="S1281" i="1" a="1"/>
  <c r="S1281" i="1" s="1"/>
  <c r="R1281" i="1" a="1"/>
  <c r="R1281" i="1" s="1"/>
  <c r="S1273" i="1" a="1"/>
  <c r="S1273" i="1" s="1"/>
  <c r="R1273" i="1" a="1"/>
  <c r="R1273" i="1" s="1"/>
  <c r="S1265" i="1" a="1"/>
  <c r="S1265" i="1" s="1"/>
  <c r="R1265" i="1" a="1"/>
  <c r="R1265" i="1" s="1"/>
  <c r="S1257" i="1" a="1"/>
  <c r="S1257" i="1" s="1"/>
  <c r="R1257" i="1" a="1"/>
  <c r="R1257" i="1" s="1"/>
  <c r="S1233" i="1" a="1"/>
  <c r="S1233" i="1" s="1"/>
  <c r="R1233" i="1" a="1"/>
  <c r="R1233" i="1" s="1"/>
  <c r="S1225" i="1" a="1"/>
  <c r="S1225" i="1" s="1"/>
  <c r="R1225" i="1" a="1"/>
  <c r="R1225" i="1" s="1"/>
  <c r="S1217" i="1" a="1"/>
  <c r="S1217" i="1" s="1"/>
  <c r="R1217" i="1" a="1"/>
  <c r="R1217" i="1" s="1"/>
  <c r="S1193" i="1" a="1"/>
  <c r="S1193" i="1" s="1"/>
  <c r="R1193" i="1" a="1"/>
  <c r="R1193" i="1" s="1"/>
  <c r="S1185" i="1" a="1"/>
  <c r="S1185" i="1" s="1"/>
  <c r="R1185" i="1" a="1"/>
  <c r="R1185" i="1" s="1"/>
  <c r="S1177" i="1" a="1"/>
  <c r="S1177" i="1" s="1"/>
  <c r="R1177" i="1" a="1"/>
  <c r="R1177" i="1" s="1"/>
  <c r="S1153" i="1" a="1"/>
  <c r="S1153" i="1" s="1"/>
  <c r="R1153" i="1" a="1"/>
  <c r="R1153" i="1" s="1"/>
  <c r="S1145" i="1" a="1"/>
  <c r="S1145" i="1" s="1"/>
  <c r="R1145" i="1" a="1"/>
  <c r="R1145" i="1" s="1"/>
  <c r="S1137" i="1" a="1"/>
  <c r="S1137" i="1" s="1"/>
  <c r="R1137" i="1" a="1"/>
  <c r="R1137" i="1" s="1"/>
  <c r="S1129" i="1" a="1"/>
  <c r="S1129" i="1" s="1"/>
  <c r="R1129" i="1" a="1"/>
  <c r="R1129" i="1" s="1"/>
  <c r="S1097" i="1" a="1"/>
  <c r="S1097" i="1" s="1"/>
  <c r="R1097" i="1" a="1"/>
  <c r="R1097" i="1" s="1"/>
  <c r="S1089" i="1" a="1"/>
  <c r="S1089" i="1" s="1"/>
  <c r="R1089" i="1" a="1"/>
  <c r="R1089" i="1" s="1"/>
  <c r="S1081" i="1" a="1"/>
  <c r="S1081" i="1" s="1"/>
  <c r="R1081" i="1" a="1"/>
  <c r="R1081" i="1" s="1"/>
  <c r="S1073" i="1" a="1"/>
  <c r="S1073" i="1" s="1"/>
  <c r="R1073" i="1" a="1"/>
  <c r="R1073" i="1" s="1"/>
  <c r="S1065" i="1" a="1"/>
  <c r="S1065" i="1" s="1"/>
  <c r="R1065" i="1" a="1"/>
  <c r="R1065" i="1" s="1"/>
  <c r="S1057" i="1" a="1"/>
  <c r="S1057" i="1" s="1"/>
  <c r="R1057" i="1" a="1"/>
  <c r="R1057" i="1" s="1"/>
  <c r="S1049" i="1" a="1"/>
  <c r="S1049" i="1" s="1"/>
  <c r="R1049" i="1" a="1"/>
  <c r="R1049" i="1" s="1"/>
  <c r="S1041" i="1" a="1"/>
  <c r="S1041" i="1" s="1"/>
  <c r="R1041" i="1" a="1"/>
  <c r="R1041" i="1" s="1"/>
  <c r="S1033" i="1" a="1"/>
  <c r="S1033" i="1" s="1"/>
  <c r="R1033" i="1" a="1"/>
  <c r="R1033" i="1" s="1"/>
  <c r="R1025" i="1" a="1"/>
  <c r="R1025" i="1" s="1"/>
  <c r="S1025" i="1" a="1"/>
  <c r="S1025" i="1" s="1"/>
  <c r="S1009" i="1" a="1"/>
  <c r="S1009" i="1" s="1"/>
  <c r="R1009" i="1" a="1"/>
  <c r="R1009" i="1" s="1"/>
  <c r="S1001" i="1" a="1"/>
  <c r="S1001" i="1" s="1"/>
  <c r="R1001" i="1" a="1"/>
  <c r="R1001" i="1" s="1"/>
  <c r="S993" i="1" a="1"/>
  <c r="S993" i="1" s="1"/>
  <c r="R993" i="1" a="1"/>
  <c r="R993" i="1" s="1"/>
  <c r="S985" i="1" a="1"/>
  <c r="S985" i="1" s="1"/>
  <c r="R985" i="1" a="1"/>
  <c r="R985" i="1" s="1"/>
  <c r="S977" i="1" a="1"/>
  <c r="S977" i="1" s="1"/>
  <c r="R977" i="1" a="1"/>
  <c r="R977" i="1" s="1"/>
  <c r="S969" i="1" a="1"/>
  <c r="S969" i="1" s="1"/>
  <c r="R969" i="1" a="1"/>
  <c r="R969" i="1" s="1"/>
  <c r="S961" i="1" a="1"/>
  <c r="S961" i="1" s="1"/>
  <c r="R961" i="1" a="1"/>
  <c r="R961" i="1" s="1"/>
  <c r="S945" i="1" a="1"/>
  <c r="S945" i="1" s="1"/>
  <c r="R945" i="1" a="1"/>
  <c r="R945" i="1" s="1"/>
  <c r="S937" i="1" a="1"/>
  <c r="S937" i="1" s="1"/>
  <c r="R937" i="1" a="1"/>
  <c r="R937" i="1" s="1"/>
  <c r="S929" i="1" a="1"/>
  <c r="S929" i="1" s="1"/>
  <c r="R929" i="1" a="1"/>
  <c r="R929" i="1" s="1"/>
  <c r="S921" i="1" a="1"/>
  <c r="S921" i="1" s="1"/>
  <c r="R921" i="1" a="1"/>
  <c r="R921" i="1" s="1"/>
  <c r="S913" i="1" a="1"/>
  <c r="S913" i="1" s="1"/>
  <c r="R913" i="1" a="1"/>
  <c r="R913" i="1" s="1"/>
  <c r="S905" i="1" a="1"/>
  <c r="S905" i="1" s="1"/>
  <c r="R905" i="1" a="1"/>
  <c r="R905" i="1" s="1"/>
  <c r="S897" i="1" a="1"/>
  <c r="S897" i="1" s="1"/>
  <c r="R897" i="1" a="1"/>
  <c r="R897" i="1" s="1"/>
  <c r="S889" i="1" a="1"/>
  <c r="S889" i="1" s="1"/>
  <c r="R889" i="1" a="1"/>
  <c r="R889" i="1" s="1"/>
  <c r="S881" i="1" a="1"/>
  <c r="S881" i="1" s="1"/>
  <c r="R881" i="1" a="1"/>
  <c r="R881" i="1" s="1"/>
  <c r="S873" i="1" a="1"/>
  <c r="S873" i="1" s="1"/>
  <c r="R873" i="1" a="1"/>
  <c r="R873" i="1" s="1"/>
  <c r="S865" i="1" a="1"/>
  <c r="S865" i="1" s="1"/>
  <c r="R865" i="1" a="1"/>
  <c r="R865" i="1" s="1"/>
  <c r="S857" i="1" a="1"/>
  <c r="S857" i="1" s="1"/>
  <c r="R857" i="1" a="1"/>
  <c r="R857" i="1" s="1"/>
  <c r="S849" i="1" a="1"/>
  <c r="S849" i="1" s="1"/>
  <c r="R849" i="1" a="1"/>
  <c r="R849" i="1" s="1"/>
  <c r="S841" i="1" a="1"/>
  <c r="S841" i="1" s="1"/>
  <c r="R841" i="1" a="1"/>
  <c r="R841" i="1" s="1"/>
  <c r="S833" i="1" a="1"/>
  <c r="S833" i="1" s="1"/>
  <c r="R833" i="1" a="1"/>
  <c r="R833" i="1" s="1"/>
  <c r="S825" i="1" a="1"/>
  <c r="S825" i="1" s="1"/>
  <c r="R825" i="1" a="1"/>
  <c r="R825" i="1" s="1"/>
  <c r="S817" i="1" a="1"/>
  <c r="S817" i="1" s="1"/>
  <c r="R817" i="1" a="1"/>
  <c r="R817" i="1" s="1"/>
  <c r="S809" i="1" a="1"/>
  <c r="S809" i="1" s="1"/>
  <c r="R809" i="1" a="1"/>
  <c r="R809" i="1" s="1"/>
  <c r="S801" i="1" a="1"/>
  <c r="S801" i="1" s="1"/>
  <c r="R801" i="1" a="1"/>
  <c r="R801" i="1" s="1"/>
  <c r="S793" i="1" a="1"/>
  <c r="S793" i="1" s="1"/>
  <c r="R793" i="1" a="1"/>
  <c r="R793" i="1" s="1"/>
  <c r="S785" i="1" a="1"/>
  <c r="S785" i="1" s="1"/>
  <c r="R785" i="1" a="1"/>
  <c r="R785" i="1" s="1"/>
  <c r="S769" i="1" a="1"/>
  <c r="S769" i="1" s="1"/>
  <c r="R769" i="1" a="1"/>
  <c r="R769" i="1" s="1"/>
  <c r="S761" i="1" a="1"/>
  <c r="S761" i="1" s="1"/>
  <c r="R761" i="1" a="1"/>
  <c r="R761" i="1" s="1"/>
  <c r="S753" i="1" a="1"/>
  <c r="S753" i="1" s="1"/>
  <c r="R753" i="1" a="1"/>
  <c r="R753" i="1" s="1"/>
  <c r="S745" i="1" a="1"/>
  <c r="S745" i="1" s="1"/>
  <c r="R745" i="1" a="1"/>
  <c r="R745" i="1" s="1"/>
  <c r="S737" i="1" a="1"/>
  <c r="S737" i="1" s="1"/>
  <c r="R737" i="1" a="1"/>
  <c r="R737" i="1" s="1"/>
  <c r="S729" i="1" a="1"/>
  <c r="S729" i="1" s="1"/>
  <c r="R729" i="1" a="1"/>
  <c r="R729" i="1" s="1"/>
  <c r="S721" i="1" a="1"/>
  <c r="S721" i="1" s="1"/>
  <c r="R721" i="1" a="1"/>
  <c r="R721" i="1" s="1"/>
  <c r="S713" i="1" a="1"/>
  <c r="S713" i="1" s="1"/>
  <c r="R713" i="1" a="1"/>
  <c r="R713" i="1" s="1"/>
  <c r="S705" i="1" a="1"/>
  <c r="S705" i="1" s="1"/>
  <c r="R705" i="1" a="1"/>
  <c r="R705" i="1" s="1"/>
  <c r="S697" i="1" a="1"/>
  <c r="S697" i="1" s="1"/>
  <c r="R697" i="1" a="1"/>
  <c r="R697" i="1" s="1"/>
  <c r="S681" i="1" a="1"/>
  <c r="S681" i="1" s="1"/>
  <c r="R681" i="1" a="1"/>
  <c r="R681" i="1" s="1"/>
  <c r="S673" i="1" a="1"/>
  <c r="S673" i="1" s="1"/>
  <c r="R673" i="1" a="1"/>
  <c r="R673" i="1" s="1"/>
  <c r="S665" i="1" a="1"/>
  <c r="S665" i="1" s="1"/>
  <c r="R665" i="1" a="1"/>
  <c r="R665" i="1" s="1"/>
  <c r="S657" i="1" a="1"/>
  <c r="S657" i="1" s="1"/>
  <c r="R657" i="1" a="1"/>
  <c r="R657" i="1" s="1"/>
  <c r="S649" i="1" a="1"/>
  <c r="S649" i="1" s="1"/>
  <c r="R649" i="1" a="1"/>
  <c r="R649" i="1" s="1"/>
  <c r="S641" i="1" a="1"/>
  <c r="S641" i="1" s="1"/>
  <c r="R641" i="1" a="1"/>
  <c r="R641" i="1" s="1"/>
  <c r="S633" i="1" a="1"/>
  <c r="S633" i="1" s="1"/>
  <c r="R633" i="1" a="1"/>
  <c r="R633" i="1" s="1"/>
  <c r="S625" i="1" a="1"/>
  <c r="S625" i="1" s="1"/>
  <c r="R625" i="1" a="1"/>
  <c r="R625" i="1" s="1"/>
  <c r="S617" i="1" a="1"/>
  <c r="S617" i="1" s="1"/>
  <c r="R617" i="1" a="1"/>
  <c r="R617" i="1" s="1"/>
  <c r="S609" i="1" a="1"/>
  <c r="S609" i="1" s="1"/>
  <c r="R609" i="1" a="1"/>
  <c r="R609" i="1" s="1"/>
  <c r="S601" i="1" a="1"/>
  <c r="S601" i="1" s="1"/>
  <c r="R601" i="1" a="1"/>
  <c r="R601" i="1" s="1"/>
  <c r="S593" i="1" a="1"/>
  <c r="S593" i="1" s="1"/>
  <c r="R593" i="1" a="1"/>
  <c r="R593" i="1" s="1"/>
  <c r="S585" i="1" a="1"/>
  <c r="S585" i="1" s="1"/>
  <c r="R585" i="1" a="1"/>
  <c r="R585" i="1" s="1"/>
  <c r="S577" i="1" a="1"/>
  <c r="S577" i="1" s="1"/>
  <c r="R577" i="1" a="1"/>
  <c r="R577" i="1" s="1"/>
  <c r="S569" i="1" a="1"/>
  <c r="S569" i="1" s="1"/>
  <c r="R569" i="1" a="1"/>
  <c r="R569" i="1" s="1"/>
  <c r="S561" i="1" a="1"/>
  <c r="S561" i="1" s="1"/>
  <c r="R561" i="1" a="1"/>
  <c r="R561" i="1" s="1"/>
  <c r="S553" i="1" a="1"/>
  <c r="S553" i="1" s="1"/>
  <c r="R553" i="1" a="1"/>
  <c r="R553" i="1" s="1"/>
  <c r="S545" i="1" a="1"/>
  <c r="S545" i="1" s="1"/>
  <c r="R545" i="1" a="1"/>
  <c r="R545" i="1" s="1"/>
  <c r="S537" i="1" a="1"/>
  <c r="S537" i="1" s="1"/>
  <c r="R537" i="1" a="1"/>
  <c r="R537" i="1" s="1"/>
  <c r="S529" i="1" a="1"/>
  <c r="S529" i="1" s="1"/>
  <c r="R529" i="1" a="1"/>
  <c r="R529" i="1" s="1"/>
  <c r="S521" i="1" a="1"/>
  <c r="S521" i="1" s="1"/>
  <c r="R521" i="1" a="1"/>
  <c r="R521" i="1" s="1"/>
  <c r="S513" i="1" a="1"/>
  <c r="S513" i="1" s="1"/>
  <c r="R513" i="1" a="1"/>
  <c r="R513" i="1" s="1"/>
  <c r="S505" i="1" a="1"/>
  <c r="S505" i="1" s="1"/>
  <c r="R505" i="1" a="1"/>
  <c r="R505" i="1" s="1"/>
  <c r="S497" i="1" a="1"/>
  <c r="S497" i="1" s="1"/>
  <c r="R497" i="1" a="1"/>
  <c r="R497" i="1" s="1"/>
  <c r="S489" i="1" a="1"/>
  <c r="S489" i="1" s="1"/>
  <c r="R489" i="1" a="1"/>
  <c r="R489" i="1" s="1"/>
  <c r="S481" i="1" a="1"/>
  <c r="S481" i="1" s="1"/>
  <c r="R481" i="1" a="1"/>
  <c r="R481" i="1" s="1"/>
  <c r="S473" i="1" a="1"/>
  <c r="S473" i="1" s="1"/>
  <c r="R473" i="1" a="1"/>
  <c r="R473" i="1" s="1"/>
  <c r="S465" i="1" a="1"/>
  <c r="S465" i="1" s="1"/>
  <c r="R465" i="1" a="1"/>
  <c r="R465" i="1" s="1"/>
  <c r="S457" i="1" a="1"/>
  <c r="S457" i="1" s="1"/>
  <c r="R457" i="1" a="1"/>
  <c r="R457" i="1" s="1"/>
  <c r="S449" i="1" a="1"/>
  <c r="S449" i="1" s="1"/>
  <c r="R449" i="1" a="1"/>
  <c r="R449" i="1" s="1"/>
  <c r="S441" i="1" a="1"/>
  <c r="S441" i="1" s="1"/>
  <c r="R441" i="1" a="1"/>
  <c r="R441" i="1" s="1"/>
  <c r="S433" i="1" a="1"/>
  <c r="S433" i="1" s="1"/>
  <c r="R433" i="1" a="1"/>
  <c r="R433" i="1" s="1"/>
  <c r="S425" i="1" a="1"/>
  <c r="S425" i="1" s="1"/>
  <c r="R425" i="1" a="1"/>
  <c r="R425" i="1" s="1"/>
  <c r="S417" i="1" a="1"/>
  <c r="S417" i="1" s="1"/>
  <c r="R417" i="1" a="1"/>
  <c r="R417" i="1" s="1"/>
  <c r="S409" i="1" a="1"/>
  <c r="S409" i="1" s="1"/>
  <c r="R409" i="1" a="1"/>
  <c r="R409" i="1" s="1"/>
  <c r="S401" i="1" a="1"/>
  <c r="S401" i="1" s="1"/>
  <c r="R401" i="1" a="1"/>
  <c r="R401" i="1" s="1"/>
  <c r="S393" i="1" a="1"/>
  <c r="S393" i="1" s="1"/>
  <c r="R393" i="1" a="1"/>
  <c r="R393" i="1" s="1"/>
  <c r="S385" i="1" a="1"/>
  <c r="S385" i="1" s="1"/>
  <c r="R385" i="1" a="1"/>
  <c r="R385" i="1" s="1"/>
  <c r="S377" i="1" a="1"/>
  <c r="S377" i="1" s="1"/>
  <c r="R377" i="1" a="1"/>
  <c r="R377" i="1" s="1"/>
  <c r="S369" i="1" a="1"/>
  <c r="S369" i="1" s="1"/>
  <c r="R369" i="1" a="1"/>
  <c r="R369" i="1" s="1"/>
  <c r="S361" i="1" a="1"/>
  <c r="S361" i="1" s="1"/>
  <c r="R361" i="1" a="1"/>
  <c r="R361" i="1" s="1"/>
  <c r="S353" i="1" a="1"/>
  <c r="S353" i="1" s="1"/>
  <c r="R353" i="1" a="1"/>
  <c r="R353" i="1" s="1"/>
  <c r="S345" i="1" a="1"/>
  <c r="S345" i="1" s="1"/>
  <c r="R345" i="1" a="1"/>
  <c r="R345" i="1" s="1"/>
  <c r="S337" i="1" a="1"/>
  <c r="S337" i="1" s="1"/>
  <c r="R337" i="1" a="1"/>
  <c r="R337" i="1" s="1"/>
  <c r="S329" i="1" a="1"/>
  <c r="S329" i="1" s="1"/>
  <c r="R329" i="1" a="1"/>
  <c r="R329" i="1" s="1"/>
  <c r="S321" i="1" a="1"/>
  <c r="S321" i="1" s="1"/>
  <c r="R321" i="1" a="1"/>
  <c r="R321" i="1" s="1"/>
  <c r="S313" i="1" a="1"/>
  <c r="S313" i="1" s="1"/>
  <c r="R313" i="1" a="1"/>
  <c r="R313" i="1" s="1"/>
  <c r="S305" i="1" a="1"/>
  <c r="S305" i="1" s="1"/>
  <c r="R305" i="1" a="1"/>
  <c r="R305" i="1" s="1"/>
  <c r="S297" i="1" a="1"/>
  <c r="S297" i="1" s="1"/>
  <c r="R297" i="1" a="1"/>
  <c r="R297" i="1" s="1"/>
  <c r="S289" i="1" a="1"/>
  <c r="S289" i="1" s="1"/>
  <c r="R289" i="1" a="1"/>
  <c r="R289" i="1" s="1"/>
  <c r="S281" i="1" a="1"/>
  <c r="S281" i="1" s="1"/>
  <c r="R281" i="1" a="1"/>
  <c r="R281" i="1" s="1"/>
  <c r="S273" i="1" a="1"/>
  <c r="S273" i="1" s="1"/>
  <c r="R273" i="1" a="1"/>
  <c r="R273" i="1" s="1"/>
  <c r="S265" i="1" a="1"/>
  <c r="S265" i="1" s="1"/>
  <c r="R265" i="1" a="1"/>
  <c r="R265" i="1" s="1"/>
  <c r="S257" i="1" a="1"/>
  <c r="S257" i="1" s="1"/>
  <c r="R257" i="1" a="1"/>
  <c r="R257" i="1" s="1"/>
  <c r="S249" i="1" a="1"/>
  <c r="S249" i="1" s="1"/>
  <c r="R249" i="1" a="1"/>
  <c r="R249" i="1" s="1"/>
  <c r="S241" i="1" a="1"/>
  <c r="S241" i="1" s="1"/>
  <c r="R241" i="1" a="1"/>
  <c r="R241" i="1" s="1"/>
  <c r="S233" i="1" a="1"/>
  <c r="S233" i="1" s="1"/>
  <c r="R233" i="1" a="1"/>
  <c r="R233" i="1" s="1"/>
  <c r="S225" i="1" a="1"/>
  <c r="S225" i="1" s="1"/>
  <c r="R225" i="1" a="1"/>
  <c r="R225" i="1" s="1"/>
  <c r="S217" i="1" a="1"/>
  <c r="S217" i="1" s="1"/>
  <c r="R217" i="1" a="1"/>
  <c r="R217" i="1" s="1"/>
  <c r="S209" i="1" a="1"/>
  <c r="S209" i="1" s="1"/>
  <c r="R209" i="1" a="1"/>
  <c r="R209" i="1" s="1"/>
  <c r="S201" i="1" a="1"/>
  <c r="S201" i="1" s="1"/>
  <c r="R201" i="1" a="1"/>
  <c r="R201" i="1" s="1"/>
  <c r="S193" i="1" a="1"/>
  <c r="S193" i="1" s="1"/>
  <c r="R193" i="1" a="1"/>
  <c r="R193" i="1" s="1"/>
  <c r="S185" i="1" a="1"/>
  <c r="S185" i="1" s="1"/>
  <c r="R185" i="1" a="1"/>
  <c r="R185" i="1" s="1"/>
  <c r="S177" i="1" a="1"/>
  <c r="S177" i="1" s="1"/>
  <c r="R177" i="1" a="1"/>
  <c r="R177" i="1" s="1"/>
  <c r="S169" i="1" a="1"/>
  <c r="S169" i="1" s="1"/>
  <c r="R169" i="1" a="1"/>
  <c r="R169" i="1" s="1"/>
  <c r="S161" i="1" a="1"/>
  <c r="S161" i="1" s="1"/>
  <c r="R161" i="1" a="1"/>
  <c r="R161" i="1" s="1"/>
  <c r="S153" i="1" a="1"/>
  <c r="S153" i="1" s="1"/>
  <c r="R153" i="1" a="1"/>
  <c r="R153" i="1" s="1"/>
  <c r="S145" i="1" a="1"/>
  <c r="S145" i="1" s="1"/>
  <c r="R145" i="1" a="1"/>
  <c r="R145" i="1" s="1"/>
  <c r="S137" i="1" a="1"/>
  <c r="S137" i="1" s="1"/>
  <c r="R137" i="1" a="1"/>
  <c r="R137" i="1" s="1"/>
  <c r="S129" i="1" a="1"/>
  <c r="S129" i="1" s="1"/>
  <c r="R129" i="1" a="1"/>
  <c r="R129" i="1" s="1"/>
  <c r="S121" i="1" a="1"/>
  <c r="S121" i="1" s="1"/>
  <c r="R121" i="1" a="1"/>
  <c r="R121" i="1" s="1"/>
  <c r="S113" i="1" a="1"/>
  <c r="S113" i="1" s="1"/>
  <c r="R113" i="1" a="1"/>
  <c r="R113" i="1" s="1"/>
  <c r="S105" i="1" a="1"/>
  <c r="S105" i="1" s="1"/>
  <c r="R105" i="1" a="1"/>
  <c r="R105" i="1" s="1"/>
  <c r="S97" i="1" a="1"/>
  <c r="S97" i="1" s="1"/>
  <c r="R97" i="1" a="1"/>
  <c r="R97" i="1" s="1"/>
  <c r="S89" i="1" a="1"/>
  <c r="S89" i="1" s="1"/>
  <c r="R89" i="1" a="1"/>
  <c r="R89" i="1" s="1"/>
  <c r="S81" i="1" a="1"/>
  <c r="S81" i="1" s="1"/>
  <c r="R81" i="1" a="1"/>
  <c r="R81" i="1" s="1"/>
  <c r="S73" i="1" a="1"/>
  <c r="S73" i="1" s="1"/>
  <c r="R73" i="1" a="1"/>
  <c r="R73" i="1" s="1"/>
  <c r="S65" i="1" a="1"/>
  <c r="S65" i="1" s="1"/>
  <c r="R65" i="1" a="1"/>
  <c r="R65" i="1" s="1"/>
  <c r="S57" i="1" a="1"/>
  <c r="S57" i="1" s="1"/>
  <c r="R57" i="1" a="1"/>
  <c r="R57" i="1" s="1"/>
  <c r="S49" i="1" a="1"/>
  <c r="S49" i="1" s="1"/>
  <c r="R49" i="1" a="1"/>
  <c r="R49" i="1" s="1"/>
  <c r="S41" i="1" a="1"/>
  <c r="S41" i="1" s="1"/>
  <c r="R41" i="1" a="1"/>
  <c r="R41" i="1" s="1"/>
  <c r="S33" i="1" a="1"/>
  <c r="S33" i="1" s="1"/>
  <c r="R33" i="1" a="1"/>
  <c r="R33" i="1" s="1"/>
  <c r="S25" i="1" a="1"/>
  <c r="S25" i="1" s="1"/>
  <c r="R25" i="1" a="1"/>
  <c r="R25" i="1" s="1"/>
  <c r="S17" i="1" a="1"/>
  <c r="S17" i="1" s="1"/>
  <c r="R17" i="1" a="1"/>
  <c r="R17" i="1" s="1"/>
  <c r="S9" i="1" a="1"/>
  <c r="S9" i="1" s="1"/>
  <c r="R9" i="1" a="1"/>
  <c r="R9" i="1" s="1"/>
  <c r="R1679" i="1" a="1"/>
  <c r="R1679" i="1" s="1"/>
  <c r="R1639" i="1" a="1"/>
  <c r="R1639" i="1" s="1"/>
  <c r="R1545" i="1" a="1"/>
  <c r="R1545" i="1" s="1"/>
  <c r="R1533" i="1" a="1"/>
  <c r="R1533" i="1" s="1"/>
  <c r="R1471" i="1" a="1"/>
  <c r="R1471" i="1" s="1"/>
  <c r="R1458" i="1" a="1"/>
  <c r="R1458" i="1" s="1"/>
  <c r="R1445" i="1" a="1"/>
  <c r="R1445" i="1" s="1"/>
  <c r="R1433" i="1" a="1"/>
  <c r="R1433" i="1" s="1"/>
  <c r="R1383" i="1" a="1"/>
  <c r="R1383" i="1" s="1"/>
  <c r="R1345" i="1" a="1"/>
  <c r="R1345" i="1" s="1"/>
  <c r="R1271" i="1" a="1"/>
  <c r="R1271" i="1" s="1"/>
  <c r="R1241" i="1" a="1"/>
  <c r="R1241" i="1" s="1"/>
  <c r="R1189" i="1" a="1"/>
  <c r="R1189" i="1" s="1"/>
  <c r="R1143" i="1" a="1"/>
  <c r="R1143" i="1" s="1"/>
  <c r="R1113" i="1" a="1"/>
  <c r="R1113" i="1" s="1"/>
  <c r="S288" i="1" a="1"/>
  <c r="S288" i="1" s="1"/>
  <c r="R288" i="1" a="1"/>
  <c r="R288" i="1" s="1"/>
  <c r="S272" i="1" a="1"/>
  <c r="S272" i="1" s="1"/>
  <c r="R272" i="1" a="1"/>
  <c r="R272" i="1" s="1"/>
  <c r="S256" i="1" a="1"/>
  <c r="S256" i="1" s="1"/>
  <c r="R256" i="1" a="1"/>
  <c r="R256" i="1" s="1"/>
  <c r="S248" i="1" a="1"/>
  <c r="S248" i="1" s="1"/>
  <c r="R248" i="1" a="1"/>
  <c r="R248" i="1" s="1"/>
  <c r="S232" i="1" a="1"/>
  <c r="S232" i="1" s="1"/>
  <c r="R232" i="1" a="1"/>
  <c r="R232" i="1" s="1"/>
  <c r="S216" i="1" a="1"/>
  <c r="S216" i="1" s="1"/>
  <c r="R216" i="1" a="1"/>
  <c r="R216" i="1" s="1"/>
  <c r="S200" i="1" a="1"/>
  <c r="S200" i="1" s="1"/>
  <c r="R200" i="1" a="1"/>
  <c r="R200" i="1" s="1"/>
  <c r="S184" i="1" a="1"/>
  <c r="S184" i="1" s="1"/>
  <c r="R184" i="1" a="1"/>
  <c r="R184" i="1" s="1"/>
  <c r="S168" i="1" a="1"/>
  <c r="S168" i="1" s="1"/>
  <c r="R168" i="1" a="1"/>
  <c r="R168" i="1" s="1"/>
  <c r="S152" i="1" a="1"/>
  <c r="S152" i="1" s="1"/>
  <c r="R152" i="1" a="1"/>
  <c r="R152" i="1" s="1"/>
  <c r="S136" i="1" a="1"/>
  <c r="S136" i="1" s="1"/>
  <c r="R136" i="1" a="1"/>
  <c r="R136" i="1" s="1"/>
  <c r="S120" i="1" a="1"/>
  <c r="S120" i="1" s="1"/>
  <c r="R120" i="1" a="1"/>
  <c r="R120" i="1" s="1"/>
  <c r="S104" i="1" a="1"/>
  <c r="S104" i="1" s="1"/>
  <c r="R104" i="1" a="1"/>
  <c r="R104" i="1" s="1"/>
  <c r="S88" i="1" a="1"/>
  <c r="S88" i="1" s="1"/>
  <c r="R88" i="1" a="1"/>
  <c r="R88" i="1" s="1"/>
  <c r="S72" i="1" a="1"/>
  <c r="S72" i="1" s="1"/>
  <c r="R72" i="1" a="1"/>
  <c r="R72" i="1" s="1"/>
  <c r="S56" i="1" a="1"/>
  <c r="S56" i="1" s="1"/>
  <c r="R56" i="1" a="1"/>
  <c r="R56" i="1" s="1"/>
  <c r="S40" i="1" a="1"/>
  <c r="S40" i="1" s="1"/>
  <c r="R40" i="1" a="1"/>
  <c r="R40" i="1" s="1"/>
  <c r="S24" i="1" a="1"/>
  <c r="S24" i="1" s="1"/>
  <c r="R24" i="1" a="1"/>
  <c r="R24" i="1" s="1"/>
  <c r="S16" i="1" a="1"/>
  <c r="S16" i="1" s="1"/>
  <c r="R16" i="1" a="1"/>
  <c r="R16" i="1" s="1"/>
  <c r="R1647" i="1" a="1"/>
  <c r="R1647" i="1" s="1"/>
  <c r="R1581" i="1" a="1"/>
  <c r="R1581" i="1" s="1"/>
  <c r="R1557" i="1" a="1"/>
  <c r="R1557" i="1" s="1"/>
  <c r="R1506" i="1" a="1"/>
  <c r="R1506" i="1" s="1"/>
  <c r="R1481" i="1" a="1"/>
  <c r="R1481" i="1" s="1"/>
  <c r="R1469" i="1" a="1"/>
  <c r="R1469" i="1" s="1"/>
  <c r="R1407" i="1" a="1"/>
  <c r="R1407" i="1" s="1"/>
  <c r="R1394" i="1" a="1"/>
  <c r="R1394" i="1" s="1"/>
  <c r="R1381" i="1" a="1"/>
  <c r="R1381" i="1" s="1"/>
  <c r="R1369" i="1" a="1"/>
  <c r="R1369" i="1" s="1"/>
  <c r="R1313" i="1" a="1"/>
  <c r="R1313" i="1" s="1"/>
  <c r="R1285" i="1" a="1"/>
  <c r="R1285" i="1" s="1"/>
  <c r="R1269" i="1" a="1"/>
  <c r="R1269" i="1" s="1"/>
  <c r="R1255" i="1" a="1"/>
  <c r="R1255" i="1" s="1"/>
  <c r="R1209" i="1" a="1"/>
  <c r="R1209" i="1" s="1"/>
  <c r="R962" i="1" a="1"/>
  <c r="R962" i="1" s="1"/>
  <c r="R317" i="1" a="1"/>
  <c r="R317" i="1" s="1"/>
  <c r="S280" i="1" a="1"/>
  <c r="S280" i="1" s="1"/>
  <c r="R280" i="1" a="1"/>
  <c r="R280" i="1" s="1"/>
  <c r="S264" i="1" a="1"/>
  <c r="S264" i="1" s="1"/>
  <c r="R264" i="1" a="1"/>
  <c r="R264" i="1" s="1"/>
  <c r="S240" i="1" a="1"/>
  <c r="S240" i="1" s="1"/>
  <c r="R240" i="1" a="1"/>
  <c r="R240" i="1" s="1"/>
  <c r="S224" i="1" a="1"/>
  <c r="S224" i="1" s="1"/>
  <c r="R224" i="1" a="1"/>
  <c r="R224" i="1" s="1"/>
  <c r="S208" i="1" a="1"/>
  <c r="S208" i="1" s="1"/>
  <c r="R208" i="1" a="1"/>
  <c r="R208" i="1" s="1"/>
  <c r="S192" i="1" a="1"/>
  <c r="S192" i="1" s="1"/>
  <c r="R192" i="1" a="1"/>
  <c r="R192" i="1" s="1"/>
  <c r="S176" i="1" a="1"/>
  <c r="S176" i="1" s="1"/>
  <c r="R176" i="1" a="1"/>
  <c r="R176" i="1" s="1"/>
  <c r="S160" i="1" a="1"/>
  <c r="S160" i="1" s="1"/>
  <c r="R160" i="1" a="1"/>
  <c r="R160" i="1" s="1"/>
  <c r="S144" i="1" a="1"/>
  <c r="S144" i="1" s="1"/>
  <c r="R144" i="1" a="1"/>
  <c r="R144" i="1" s="1"/>
  <c r="S128" i="1" a="1"/>
  <c r="S128" i="1" s="1"/>
  <c r="R128" i="1" a="1"/>
  <c r="R128" i="1" s="1"/>
  <c r="S112" i="1" a="1"/>
  <c r="S112" i="1" s="1"/>
  <c r="R112" i="1" a="1"/>
  <c r="R112" i="1" s="1"/>
  <c r="S96" i="1" a="1"/>
  <c r="S96" i="1" s="1"/>
  <c r="R96" i="1" a="1"/>
  <c r="R96" i="1" s="1"/>
  <c r="S80" i="1" a="1"/>
  <c r="S80" i="1" s="1"/>
  <c r="R80" i="1" a="1"/>
  <c r="R80" i="1" s="1"/>
  <c r="S64" i="1" a="1"/>
  <c r="S64" i="1" s="1"/>
  <c r="R64" i="1" a="1"/>
  <c r="R64" i="1" s="1"/>
  <c r="S48" i="1" a="1"/>
  <c r="S48" i="1" s="1"/>
  <c r="R48" i="1" a="1"/>
  <c r="R48" i="1" s="1"/>
  <c r="S32" i="1" a="1"/>
  <c r="S32" i="1" s="1"/>
  <c r="R32" i="1" a="1"/>
  <c r="R32" i="1" s="1"/>
  <c r="S8" i="1" a="1"/>
  <c r="S8" i="1" s="1"/>
  <c r="R8" i="1" a="1"/>
  <c r="R8" i="1" s="1"/>
  <c r="S1655" i="1" a="1"/>
  <c r="S1655" i="1" s="1"/>
  <c r="R1655" i="1" a="1"/>
  <c r="R1655" i="1" s="1"/>
  <c r="R1623" i="1" a="1"/>
  <c r="R1623" i="1" s="1"/>
  <c r="S1623" i="1" a="1"/>
  <c r="S1623" i="1" s="1"/>
  <c r="S1607" i="1" a="1"/>
  <c r="S1607" i="1" s="1"/>
  <c r="R1607" i="1" a="1"/>
  <c r="R1607" i="1" s="1"/>
  <c r="S1599" i="1" a="1"/>
  <c r="S1599" i="1" s="1"/>
  <c r="R1599" i="1" a="1"/>
  <c r="R1599" i="1" s="1"/>
  <c r="S1591" i="1" a="1"/>
  <c r="S1591" i="1" s="1"/>
  <c r="R1591" i="1" a="1"/>
  <c r="R1591" i="1" s="1"/>
  <c r="S1567" i="1" a="1"/>
  <c r="S1567" i="1" s="1"/>
  <c r="R1567" i="1" a="1"/>
  <c r="R1567" i="1" s="1"/>
  <c r="R1535" i="1" a="1"/>
  <c r="R1535" i="1" s="1"/>
  <c r="S1535" i="1" a="1"/>
  <c r="S1535" i="1" s="1"/>
  <c r="S1519" i="1" a="1"/>
  <c r="S1519" i="1" s="1"/>
  <c r="R1519" i="1" a="1"/>
  <c r="R1519" i="1" s="1"/>
  <c r="S1511" i="1" a="1"/>
  <c r="S1511" i="1" s="1"/>
  <c r="R1511" i="1" a="1"/>
  <c r="R1511" i="1" s="1"/>
  <c r="S1495" i="1" a="1"/>
  <c r="S1495" i="1" s="1"/>
  <c r="R1495" i="1" a="1"/>
  <c r="R1495" i="1" s="1"/>
  <c r="S1479" i="1" a="1"/>
  <c r="S1479" i="1" s="1"/>
  <c r="R1479" i="1" a="1"/>
  <c r="R1479" i="1" s="1"/>
  <c r="S1447" i="1" a="1"/>
  <c r="S1447" i="1" s="1"/>
  <c r="R1447" i="1" a="1"/>
  <c r="R1447" i="1" s="1"/>
  <c r="S1439" i="1" a="1"/>
  <c r="S1439" i="1" s="1"/>
  <c r="R1439" i="1" a="1"/>
  <c r="R1439" i="1" s="1"/>
  <c r="S1423" i="1" a="1"/>
  <c r="S1423" i="1" s="1"/>
  <c r="R1423" i="1" a="1"/>
  <c r="R1423" i="1" s="1"/>
  <c r="S1399" i="1" a="1"/>
  <c r="S1399" i="1" s="1"/>
  <c r="R1399" i="1" a="1"/>
  <c r="R1399" i="1" s="1"/>
  <c r="S1391" i="1" a="1"/>
  <c r="S1391" i="1" s="1"/>
  <c r="R1391" i="1" a="1"/>
  <c r="R1391" i="1" s="1"/>
  <c r="S1367" i="1" a="1"/>
  <c r="S1367" i="1" s="1"/>
  <c r="R1367" i="1" a="1"/>
  <c r="R1367" i="1" s="1"/>
  <c r="S1359" i="1" a="1"/>
  <c r="S1359" i="1" s="1"/>
  <c r="R1359" i="1" a="1"/>
  <c r="R1359" i="1" s="1"/>
  <c r="S1351" i="1" a="1"/>
  <c r="S1351" i="1" s="1"/>
  <c r="R1351" i="1" a="1"/>
  <c r="R1351" i="1" s="1"/>
  <c r="S1343" i="1" a="1"/>
  <c r="S1343" i="1" s="1"/>
  <c r="R1343" i="1" a="1"/>
  <c r="R1343" i="1" s="1"/>
  <c r="S1311" i="1" a="1"/>
  <c r="S1311" i="1" s="1"/>
  <c r="R1311" i="1" a="1"/>
  <c r="R1311" i="1" s="1"/>
  <c r="S1295" i="1" a="1"/>
  <c r="S1295" i="1" s="1"/>
  <c r="R1295" i="1" a="1"/>
  <c r="R1295" i="1" s="1"/>
  <c r="S1287" i="1" a="1"/>
  <c r="S1287" i="1" s="1"/>
  <c r="R1287" i="1" a="1"/>
  <c r="R1287" i="1" s="1"/>
  <c r="S1279" i="1" a="1"/>
  <c r="S1279" i="1" s="1"/>
  <c r="R1279" i="1" a="1"/>
  <c r="R1279" i="1" s="1"/>
  <c r="S1247" i="1" a="1"/>
  <c r="S1247" i="1" s="1"/>
  <c r="R1247" i="1" a="1"/>
  <c r="R1247" i="1" s="1"/>
  <c r="S1239" i="1" a="1"/>
  <c r="S1239" i="1" s="1"/>
  <c r="R1239" i="1" a="1"/>
  <c r="R1239" i="1" s="1"/>
  <c r="S1215" i="1" a="1"/>
  <c r="S1215" i="1" s="1"/>
  <c r="R1215" i="1" a="1"/>
  <c r="R1215" i="1" s="1"/>
  <c r="S1207" i="1" a="1"/>
  <c r="S1207" i="1" s="1"/>
  <c r="R1207" i="1" a="1"/>
  <c r="R1207" i="1" s="1"/>
  <c r="S1199" i="1" a="1"/>
  <c r="S1199" i="1" s="1"/>
  <c r="R1199" i="1" a="1"/>
  <c r="R1199" i="1" s="1"/>
  <c r="S1191" i="1" a="1"/>
  <c r="S1191" i="1" s="1"/>
  <c r="R1191" i="1" a="1"/>
  <c r="R1191" i="1" s="1"/>
  <c r="S1175" i="1" a="1"/>
  <c r="S1175" i="1" s="1"/>
  <c r="R1175" i="1" a="1"/>
  <c r="R1175" i="1" s="1"/>
  <c r="S1167" i="1" a="1"/>
  <c r="S1167" i="1" s="1"/>
  <c r="R1167" i="1" a="1"/>
  <c r="R1167" i="1" s="1"/>
  <c r="S1159" i="1" a="1"/>
  <c r="S1159" i="1" s="1"/>
  <c r="R1159" i="1" a="1"/>
  <c r="R1159" i="1" s="1"/>
  <c r="S1135" i="1" a="1"/>
  <c r="S1135" i="1" s="1"/>
  <c r="R1135" i="1" a="1"/>
  <c r="R1135" i="1" s="1"/>
  <c r="S1127" i="1" a="1"/>
  <c r="S1127" i="1" s="1"/>
  <c r="R1127" i="1" a="1"/>
  <c r="R1127" i="1" s="1"/>
  <c r="S1119" i="1" a="1"/>
  <c r="S1119" i="1" s="1"/>
  <c r="R1119" i="1" a="1"/>
  <c r="R1119" i="1" s="1"/>
  <c r="S1111" i="1" a="1"/>
  <c r="S1111" i="1" s="1"/>
  <c r="R1111" i="1" a="1"/>
  <c r="R1111" i="1" s="1"/>
  <c r="S1103" i="1" a="1"/>
  <c r="S1103" i="1" s="1"/>
  <c r="R1103" i="1" a="1"/>
  <c r="R1103" i="1" s="1"/>
  <c r="S1095" i="1" a="1"/>
  <c r="S1095" i="1" s="1"/>
  <c r="R1095" i="1" a="1"/>
  <c r="R1095" i="1" s="1"/>
  <c r="S1087" i="1" a="1"/>
  <c r="S1087" i="1" s="1"/>
  <c r="R1087" i="1" a="1"/>
  <c r="R1087" i="1" s="1"/>
  <c r="S1079" i="1" a="1"/>
  <c r="S1079" i="1" s="1"/>
  <c r="R1079" i="1" a="1"/>
  <c r="R1079" i="1" s="1"/>
  <c r="S1071" i="1" a="1"/>
  <c r="S1071" i="1" s="1"/>
  <c r="R1071" i="1" a="1"/>
  <c r="R1071" i="1" s="1"/>
  <c r="S1063" i="1" a="1"/>
  <c r="S1063" i="1" s="1"/>
  <c r="R1063" i="1" a="1"/>
  <c r="R1063" i="1" s="1"/>
  <c r="S1055" i="1" a="1"/>
  <c r="S1055" i="1" s="1"/>
  <c r="R1055" i="1" a="1"/>
  <c r="R1055" i="1" s="1"/>
  <c r="S1047" i="1" a="1"/>
  <c r="S1047" i="1" s="1"/>
  <c r="R1047" i="1" a="1"/>
  <c r="R1047" i="1" s="1"/>
  <c r="S1039" i="1" a="1"/>
  <c r="S1039" i="1" s="1"/>
  <c r="R1039" i="1" a="1"/>
  <c r="R1039" i="1" s="1"/>
  <c r="S1031" i="1" a="1"/>
  <c r="S1031" i="1" s="1"/>
  <c r="R1031" i="1" a="1"/>
  <c r="R1031" i="1" s="1"/>
  <c r="S1023" i="1" a="1"/>
  <c r="S1023" i="1" s="1"/>
  <c r="R1023" i="1" a="1"/>
  <c r="R1023" i="1" s="1"/>
  <c r="S1015" i="1" a="1"/>
  <c r="S1015" i="1" s="1"/>
  <c r="R1015" i="1" a="1"/>
  <c r="R1015" i="1" s="1"/>
  <c r="S1007" i="1" a="1"/>
  <c r="S1007" i="1" s="1"/>
  <c r="R1007" i="1" a="1"/>
  <c r="R1007" i="1" s="1"/>
  <c r="S999" i="1" a="1"/>
  <c r="S999" i="1" s="1"/>
  <c r="R999" i="1" a="1"/>
  <c r="R999" i="1" s="1"/>
  <c r="S991" i="1" a="1"/>
  <c r="S991" i="1" s="1"/>
  <c r="R991" i="1" a="1"/>
  <c r="R991" i="1" s="1"/>
  <c r="S983" i="1" a="1"/>
  <c r="S983" i="1" s="1"/>
  <c r="R983" i="1" a="1"/>
  <c r="R983" i="1" s="1"/>
  <c r="S975" i="1" a="1"/>
  <c r="S975" i="1" s="1"/>
  <c r="R975" i="1" a="1"/>
  <c r="R975" i="1" s="1"/>
  <c r="S967" i="1" a="1"/>
  <c r="S967" i="1" s="1"/>
  <c r="R967" i="1" a="1"/>
  <c r="R967" i="1" s="1"/>
  <c r="S959" i="1" a="1"/>
  <c r="S959" i="1" s="1"/>
  <c r="R959" i="1" a="1"/>
  <c r="R959" i="1" s="1"/>
  <c r="S951" i="1" a="1"/>
  <c r="S951" i="1" s="1"/>
  <c r="R951" i="1" a="1"/>
  <c r="R951" i="1" s="1"/>
  <c r="S943" i="1" a="1"/>
  <c r="S943" i="1" s="1"/>
  <c r="R943" i="1" a="1"/>
  <c r="R943" i="1" s="1"/>
  <c r="S935" i="1" a="1"/>
  <c r="S935" i="1" s="1"/>
  <c r="R935" i="1" a="1"/>
  <c r="R935" i="1" s="1"/>
  <c r="S927" i="1" a="1"/>
  <c r="S927" i="1" s="1"/>
  <c r="R927" i="1" a="1"/>
  <c r="R927" i="1" s="1"/>
  <c r="S919" i="1" a="1"/>
  <c r="S919" i="1" s="1"/>
  <c r="R919" i="1" a="1"/>
  <c r="R919" i="1" s="1"/>
  <c r="S911" i="1" a="1"/>
  <c r="S911" i="1" s="1"/>
  <c r="R911" i="1" a="1"/>
  <c r="R911" i="1" s="1"/>
  <c r="S903" i="1" a="1"/>
  <c r="S903" i="1" s="1"/>
  <c r="R903" i="1" a="1"/>
  <c r="R903" i="1" s="1"/>
  <c r="S895" i="1" a="1"/>
  <c r="S895" i="1" s="1"/>
  <c r="R895" i="1" a="1"/>
  <c r="R895" i="1" s="1"/>
  <c r="S887" i="1" a="1"/>
  <c r="S887" i="1" s="1"/>
  <c r="R887" i="1" a="1"/>
  <c r="R887" i="1" s="1"/>
  <c r="S879" i="1" a="1"/>
  <c r="S879" i="1" s="1"/>
  <c r="R879" i="1" a="1"/>
  <c r="R879" i="1" s="1"/>
  <c r="S871" i="1" a="1"/>
  <c r="S871" i="1" s="1"/>
  <c r="R871" i="1" a="1"/>
  <c r="R871" i="1" s="1"/>
  <c r="S855" i="1" a="1"/>
  <c r="S855" i="1" s="1"/>
  <c r="R855" i="1" a="1"/>
  <c r="R855" i="1" s="1"/>
  <c r="S847" i="1" a="1"/>
  <c r="S847" i="1" s="1"/>
  <c r="R847" i="1" a="1"/>
  <c r="R847" i="1" s="1"/>
  <c r="S839" i="1" a="1"/>
  <c r="S839" i="1" s="1"/>
  <c r="R839" i="1" a="1"/>
  <c r="R839" i="1" s="1"/>
  <c r="S831" i="1" a="1"/>
  <c r="S831" i="1" s="1"/>
  <c r="R831" i="1" a="1"/>
  <c r="R831" i="1" s="1"/>
  <c r="S823" i="1" a="1"/>
  <c r="S823" i="1" s="1"/>
  <c r="R823" i="1" a="1"/>
  <c r="R823" i="1" s="1"/>
  <c r="S815" i="1" a="1"/>
  <c r="S815" i="1" s="1"/>
  <c r="R815" i="1" a="1"/>
  <c r="R815" i="1" s="1"/>
  <c r="S807" i="1" a="1"/>
  <c r="S807" i="1" s="1"/>
  <c r="R807" i="1" a="1"/>
  <c r="R807" i="1" s="1"/>
  <c r="S799" i="1" a="1"/>
  <c r="S799" i="1" s="1"/>
  <c r="R799" i="1" a="1"/>
  <c r="R799" i="1" s="1"/>
  <c r="S791" i="1" a="1"/>
  <c r="S791" i="1" s="1"/>
  <c r="R791" i="1" a="1"/>
  <c r="R791" i="1" s="1"/>
  <c r="S783" i="1" a="1"/>
  <c r="S783" i="1" s="1"/>
  <c r="R783" i="1" a="1"/>
  <c r="R783" i="1" s="1"/>
  <c r="S775" i="1" a="1"/>
  <c r="S775" i="1" s="1"/>
  <c r="R775" i="1" a="1"/>
  <c r="R775" i="1" s="1"/>
  <c r="S767" i="1" a="1"/>
  <c r="S767" i="1" s="1"/>
  <c r="R767" i="1" a="1"/>
  <c r="R767" i="1" s="1"/>
  <c r="S759" i="1" a="1"/>
  <c r="S759" i="1" s="1"/>
  <c r="R759" i="1" a="1"/>
  <c r="R759" i="1" s="1"/>
  <c r="S751" i="1" a="1"/>
  <c r="S751" i="1" s="1"/>
  <c r="R751" i="1" a="1"/>
  <c r="R751" i="1" s="1"/>
  <c r="S743" i="1" a="1"/>
  <c r="S743" i="1" s="1"/>
  <c r="R743" i="1" a="1"/>
  <c r="R743" i="1" s="1"/>
  <c r="S727" i="1" a="1"/>
  <c r="S727" i="1" s="1"/>
  <c r="R727" i="1" a="1"/>
  <c r="R727" i="1" s="1"/>
  <c r="S719" i="1" a="1"/>
  <c r="S719" i="1" s="1"/>
  <c r="R719" i="1" a="1"/>
  <c r="R719" i="1" s="1"/>
  <c r="S711" i="1" a="1"/>
  <c r="S711" i="1" s="1"/>
  <c r="R711" i="1" a="1"/>
  <c r="R711" i="1" s="1"/>
  <c r="S703" i="1" a="1"/>
  <c r="S703" i="1" s="1"/>
  <c r="R703" i="1" a="1"/>
  <c r="R703" i="1" s="1"/>
  <c r="S695" i="1" a="1"/>
  <c r="S695" i="1" s="1"/>
  <c r="R695" i="1" a="1"/>
  <c r="R695" i="1" s="1"/>
  <c r="S687" i="1" a="1"/>
  <c r="S687" i="1" s="1"/>
  <c r="R687" i="1" a="1"/>
  <c r="R687" i="1" s="1"/>
  <c r="S679" i="1" a="1"/>
  <c r="S679" i="1" s="1"/>
  <c r="R679" i="1" a="1"/>
  <c r="R679" i="1" s="1"/>
  <c r="S663" i="1" a="1"/>
  <c r="S663" i="1" s="1"/>
  <c r="R663" i="1" a="1"/>
  <c r="R663" i="1" s="1"/>
  <c r="S655" i="1" a="1"/>
  <c r="S655" i="1" s="1"/>
  <c r="R655" i="1" a="1"/>
  <c r="R655" i="1" s="1"/>
  <c r="S647" i="1" a="1"/>
  <c r="S647" i="1" s="1"/>
  <c r="R647" i="1" a="1"/>
  <c r="R647" i="1" s="1"/>
  <c r="S639" i="1" a="1"/>
  <c r="S639" i="1" s="1"/>
  <c r="R639" i="1" a="1"/>
  <c r="R639" i="1" s="1"/>
  <c r="S631" i="1" a="1"/>
  <c r="S631" i="1" s="1"/>
  <c r="R631" i="1" a="1"/>
  <c r="R631" i="1" s="1"/>
  <c r="S623" i="1" a="1"/>
  <c r="S623" i="1" s="1"/>
  <c r="R623" i="1" a="1"/>
  <c r="R623" i="1" s="1"/>
  <c r="S615" i="1" a="1"/>
  <c r="S615" i="1" s="1"/>
  <c r="R615" i="1" a="1"/>
  <c r="R615" i="1" s="1"/>
  <c r="S599" i="1" a="1"/>
  <c r="S599" i="1" s="1"/>
  <c r="R599" i="1" a="1"/>
  <c r="R599" i="1" s="1"/>
  <c r="S591" i="1" a="1"/>
  <c r="S591" i="1" s="1"/>
  <c r="R591" i="1" a="1"/>
  <c r="R591" i="1" s="1"/>
  <c r="S583" i="1" a="1"/>
  <c r="S583" i="1" s="1"/>
  <c r="R583" i="1" a="1"/>
  <c r="R583" i="1" s="1"/>
  <c r="S575" i="1" a="1"/>
  <c r="S575" i="1" s="1"/>
  <c r="R575" i="1" a="1"/>
  <c r="R575" i="1" s="1"/>
  <c r="S567" i="1" a="1"/>
  <c r="S567" i="1" s="1"/>
  <c r="R567" i="1" a="1"/>
  <c r="R567" i="1" s="1"/>
  <c r="S559" i="1" a="1"/>
  <c r="S559" i="1" s="1"/>
  <c r="R559" i="1" a="1"/>
  <c r="R559" i="1" s="1"/>
  <c r="S551" i="1" a="1"/>
  <c r="S551" i="1" s="1"/>
  <c r="R551" i="1" a="1"/>
  <c r="R551" i="1" s="1"/>
  <c r="S543" i="1" a="1"/>
  <c r="S543" i="1" s="1"/>
  <c r="R543" i="1" a="1"/>
  <c r="R543" i="1" s="1"/>
  <c r="S535" i="1" a="1"/>
  <c r="S535" i="1" s="1"/>
  <c r="R535" i="1" a="1"/>
  <c r="R535" i="1" s="1"/>
  <c r="S527" i="1" a="1"/>
  <c r="S527" i="1" s="1"/>
  <c r="R527" i="1" a="1"/>
  <c r="R527" i="1" s="1"/>
  <c r="S519" i="1" a="1"/>
  <c r="S519" i="1" s="1"/>
  <c r="R519" i="1" a="1"/>
  <c r="R519" i="1" s="1"/>
  <c r="S511" i="1" a="1"/>
  <c r="S511" i="1" s="1"/>
  <c r="R511" i="1" a="1"/>
  <c r="R511" i="1" s="1"/>
  <c r="S503" i="1" a="1"/>
  <c r="S503" i="1" s="1"/>
  <c r="R503" i="1" a="1"/>
  <c r="R503" i="1" s="1"/>
  <c r="S495" i="1" a="1"/>
  <c r="S495" i="1" s="1"/>
  <c r="R495" i="1" a="1"/>
  <c r="R495" i="1" s="1"/>
  <c r="S487" i="1" a="1"/>
  <c r="S487" i="1" s="1"/>
  <c r="R487" i="1" a="1"/>
  <c r="R487" i="1" s="1"/>
  <c r="S479" i="1" a="1"/>
  <c r="S479" i="1" s="1"/>
  <c r="R479" i="1" a="1"/>
  <c r="R479" i="1" s="1"/>
  <c r="S471" i="1" a="1"/>
  <c r="S471" i="1" s="1"/>
  <c r="R471" i="1" a="1"/>
  <c r="R471" i="1" s="1"/>
  <c r="S463" i="1" a="1"/>
  <c r="S463" i="1" s="1"/>
  <c r="R463" i="1" a="1"/>
  <c r="R463" i="1" s="1"/>
  <c r="S455" i="1" a="1"/>
  <c r="S455" i="1" s="1"/>
  <c r="R455" i="1" a="1"/>
  <c r="R455" i="1" s="1"/>
  <c r="S447" i="1" a="1"/>
  <c r="S447" i="1" s="1"/>
  <c r="R447" i="1" a="1"/>
  <c r="R447" i="1" s="1"/>
  <c r="S439" i="1" a="1"/>
  <c r="S439" i="1" s="1"/>
  <c r="R439" i="1" a="1"/>
  <c r="R439" i="1" s="1"/>
  <c r="S431" i="1" a="1"/>
  <c r="S431" i="1" s="1"/>
  <c r="R431" i="1" a="1"/>
  <c r="R431" i="1" s="1"/>
  <c r="S423" i="1" a="1"/>
  <c r="S423" i="1" s="1"/>
  <c r="R423" i="1" a="1"/>
  <c r="R423" i="1" s="1"/>
  <c r="S415" i="1" a="1"/>
  <c r="S415" i="1" s="1"/>
  <c r="R415" i="1" a="1"/>
  <c r="R415" i="1" s="1"/>
  <c r="S407" i="1" a="1"/>
  <c r="S407" i="1" s="1"/>
  <c r="R407" i="1" a="1"/>
  <c r="R407" i="1" s="1"/>
  <c r="S399" i="1" a="1"/>
  <c r="S399" i="1" s="1"/>
  <c r="R399" i="1" a="1"/>
  <c r="R399" i="1" s="1"/>
  <c r="S391" i="1" a="1"/>
  <c r="S391" i="1" s="1"/>
  <c r="R391" i="1" a="1"/>
  <c r="R391" i="1" s="1"/>
  <c r="S383" i="1" a="1"/>
  <c r="S383" i="1" s="1"/>
  <c r="R383" i="1" a="1"/>
  <c r="R383" i="1" s="1"/>
  <c r="S375" i="1" a="1"/>
  <c r="S375" i="1" s="1"/>
  <c r="R375" i="1" a="1"/>
  <c r="R375" i="1" s="1"/>
  <c r="S367" i="1" a="1"/>
  <c r="S367" i="1" s="1"/>
  <c r="R367" i="1" a="1"/>
  <c r="R367" i="1" s="1"/>
  <c r="S359" i="1" a="1"/>
  <c r="S359" i="1" s="1"/>
  <c r="R359" i="1" a="1"/>
  <c r="R359" i="1" s="1"/>
  <c r="S351" i="1" a="1"/>
  <c r="S351" i="1" s="1"/>
  <c r="R351" i="1" a="1"/>
  <c r="R351" i="1" s="1"/>
  <c r="S343" i="1" a="1"/>
  <c r="S343" i="1" s="1"/>
  <c r="R343" i="1" a="1"/>
  <c r="R343" i="1" s="1"/>
  <c r="S335" i="1" a="1"/>
  <c r="S335" i="1" s="1"/>
  <c r="R335" i="1" a="1"/>
  <c r="R335" i="1" s="1"/>
  <c r="S327" i="1" a="1"/>
  <c r="S327" i="1" s="1"/>
  <c r="R327" i="1" a="1"/>
  <c r="R327" i="1" s="1"/>
  <c r="S319" i="1" a="1"/>
  <c r="S319" i="1" s="1"/>
  <c r="R319" i="1" a="1"/>
  <c r="R319" i="1" s="1"/>
  <c r="S311" i="1" a="1"/>
  <c r="S311" i="1" s="1"/>
  <c r="R311" i="1" a="1"/>
  <c r="R311" i="1" s="1"/>
  <c r="S303" i="1" a="1"/>
  <c r="S303" i="1" s="1"/>
  <c r="R303" i="1" a="1"/>
  <c r="R303" i="1" s="1"/>
  <c r="S295" i="1" a="1"/>
  <c r="S295" i="1" s="1"/>
  <c r="R295" i="1" a="1"/>
  <c r="R295" i="1" s="1"/>
  <c r="S287" i="1" a="1"/>
  <c r="S287" i="1" s="1"/>
  <c r="R287" i="1" a="1"/>
  <c r="R287" i="1" s="1"/>
  <c r="S279" i="1" a="1"/>
  <c r="S279" i="1" s="1"/>
  <c r="R279" i="1" a="1"/>
  <c r="R279" i="1" s="1"/>
  <c r="S271" i="1" a="1"/>
  <c r="S271" i="1" s="1"/>
  <c r="R271" i="1" a="1"/>
  <c r="R271" i="1" s="1"/>
  <c r="S263" i="1" a="1"/>
  <c r="S263" i="1" s="1"/>
  <c r="R263" i="1" a="1"/>
  <c r="R263" i="1" s="1"/>
  <c r="S255" i="1" a="1"/>
  <c r="S255" i="1" s="1"/>
  <c r="R255" i="1" a="1"/>
  <c r="R255" i="1" s="1"/>
  <c r="S247" i="1" a="1"/>
  <c r="S247" i="1" s="1"/>
  <c r="R247" i="1" a="1"/>
  <c r="R247" i="1" s="1"/>
  <c r="S239" i="1" a="1"/>
  <c r="S239" i="1" s="1"/>
  <c r="R239" i="1" a="1"/>
  <c r="R239" i="1" s="1"/>
  <c r="S231" i="1" a="1"/>
  <c r="S231" i="1" s="1"/>
  <c r="R231" i="1" a="1"/>
  <c r="R231" i="1" s="1"/>
  <c r="S223" i="1" a="1"/>
  <c r="S223" i="1" s="1"/>
  <c r="R223" i="1" a="1"/>
  <c r="R223" i="1" s="1"/>
  <c r="S215" i="1" a="1"/>
  <c r="S215" i="1" s="1"/>
  <c r="R215" i="1" a="1"/>
  <c r="R215" i="1" s="1"/>
  <c r="S207" i="1" a="1"/>
  <c r="S207" i="1" s="1"/>
  <c r="R207" i="1" a="1"/>
  <c r="R207" i="1" s="1"/>
  <c r="S199" i="1" a="1"/>
  <c r="S199" i="1" s="1"/>
  <c r="R199" i="1" a="1"/>
  <c r="R199" i="1" s="1"/>
  <c r="S191" i="1" a="1"/>
  <c r="S191" i="1" s="1"/>
  <c r="R191" i="1" a="1"/>
  <c r="R191" i="1" s="1"/>
  <c r="S183" i="1" a="1"/>
  <c r="S183" i="1" s="1"/>
  <c r="R183" i="1" a="1"/>
  <c r="R183" i="1" s="1"/>
  <c r="S175" i="1" a="1"/>
  <c r="S175" i="1" s="1"/>
  <c r="R175" i="1" a="1"/>
  <c r="R175" i="1" s="1"/>
  <c r="S167" i="1" a="1"/>
  <c r="S167" i="1" s="1"/>
  <c r="R167" i="1" a="1"/>
  <c r="R167" i="1" s="1"/>
  <c r="S159" i="1" a="1"/>
  <c r="S159" i="1" s="1"/>
  <c r="R159" i="1" a="1"/>
  <c r="R159" i="1" s="1"/>
  <c r="S151" i="1" a="1"/>
  <c r="S151" i="1" s="1"/>
  <c r="R151" i="1" a="1"/>
  <c r="R151" i="1" s="1"/>
  <c r="S143" i="1" a="1"/>
  <c r="S143" i="1" s="1"/>
  <c r="R143" i="1" a="1"/>
  <c r="R143" i="1" s="1"/>
  <c r="S135" i="1" a="1"/>
  <c r="S135" i="1" s="1"/>
  <c r="R135" i="1" a="1"/>
  <c r="R135" i="1" s="1"/>
  <c r="S127" i="1" a="1"/>
  <c r="S127" i="1" s="1"/>
  <c r="R127" i="1" a="1"/>
  <c r="R127" i="1" s="1"/>
  <c r="S119" i="1" a="1"/>
  <c r="S119" i="1" s="1"/>
  <c r="R119" i="1" a="1"/>
  <c r="R119" i="1" s="1"/>
  <c r="S111" i="1" a="1"/>
  <c r="S111" i="1" s="1"/>
  <c r="R111" i="1" a="1"/>
  <c r="R111" i="1" s="1"/>
  <c r="S103" i="1" a="1"/>
  <c r="S103" i="1" s="1"/>
  <c r="R103" i="1" a="1"/>
  <c r="R103" i="1" s="1"/>
  <c r="S95" i="1" a="1"/>
  <c r="S95" i="1" s="1"/>
  <c r="R95" i="1" a="1"/>
  <c r="R95" i="1" s="1"/>
  <c r="S87" i="1" a="1"/>
  <c r="S87" i="1" s="1"/>
  <c r="R87" i="1" a="1"/>
  <c r="R87" i="1" s="1"/>
  <c r="S79" i="1" a="1"/>
  <c r="S79" i="1" s="1"/>
  <c r="R79" i="1" a="1"/>
  <c r="R79" i="1" s="1"/>
  <c r="S71" i="1" a="1"/>
  <c r="S71" i="1" s="1"/>
  <c r="R71" i="1" a="1"/>
  <c r="R71" i="1" s="1"/>
  <c r="S63" i="1" a="1"/>
  <c r="S63" i="1" s="1"/>
  <c r="R63" i="1" a="1"/>
  <c r="R63" i="1" s="1"/>
  <c r="S55" i="1" a="1"/>
  <c r="S55" i="1" s="1"/>
  <c r="R55" i="1" a="1"/>
  <c r="R55" i="1" s="1"/>
  <c r="S47" i="1" a="1"/>
  <c r="S47" i="1" s="1"/>
  <c r="R47" i="1" a="1"/>
  <c r="R47" i="1" s="1"/>
  <c r="S39" i="1" a="1"/>
  <c r="S39" i="1" s="1"/>
  <c r="R39" i="1" a="1"/>
  <c r="R39" i="1" s="1"/>
  <c r="S31" i="1" a="1"/>
  <c r="S31" i="1" s="1"/>
  <c r="R31" i="1" a="1"/>
  <c r="R31" i="1" s="1"/>
  <c r="S23" i="1" a="1"/>
  <c r="S23" i="1" s="1"/>
  <c r="R23" i="1" a="1"/>
  <c r="R23" i="1" s="1"/>
  <c r="S15" i="1" a="1"/>
  <c r="S15" i="1" s="1"/>
  <c r="R15" i="1" a="1"/>
  <c r="R15" i="1" s="1"/>
  <c r="S7" i="1" a="1"/>
  <c r="S7" i="1" s="1"/>
  <c r="R7" i="1" a="1"/>
  <c r="R7" i="1" s="1"/>
  <c r="R1657" i="1" a="1"/>
  <c r="R1657" i="1" s="1"/>
  <c r="R1637" i="1" a="1"/>
  <c r="R1637" i="1" s="1"/>
  <c r="R1615" i="1" a="1"/>
  <c r="R1615" i="1" s="1"/>
  <c r="R1605" i="1" a="1"/>
  <c r="R1605" i="1" s="1"/>
  <c r="R1593" i="1" a="1"/>
  <c r="R1593" i="1" s="1"/>
  <c r="R1543" i="1" a="1"/>
  <c r="R1543" i="1" s="1"/>
  <c r="R1505" i="1" a="1"/>
  <c r="R1505" i="1" s="1"/>
  <c r="R1455" i="1" a="1"/>
  <c r="R1455" i="1" s="1"/>
  <c r="R1431" i="1" a="1"/>
  <c r="R1431" i="1" s="1"/>
  <c r="R1418" i="1" a="1"/>
  <c r="R1418" i="1" s="1"/>
  <c r="R1393" i="1" a="1"/>
  <c r="R1393" i="1" s="1"/>
  <c r="R1327" i="1" a="1"/>
  <c r="R1327" i="1" s="1"/>
  <c r="R1297" i="1" a="1"/>
  <c r="R1297" i="1" s="1"/>
  <c r="R1282" i="1" a="1"/>
  <c r="R1282" i="1" s="1"/>
  <c r="R1237" i="1" a="1"/>
  <c r="R1237" i="1" s="1"/>
  <c r="R1223" i="1" a="1"/>
  <c r="R1223" i="1" s="1"/>
  <c r="R1183" i="1" a="1"/>
  <c r="R1183" i="1" s="1"/>
  <c r="R1161" i="1" a="1"/>
  <c r="R1161" i="1" s="1"/>
  <c r="R1105" i="1" a="1"/>
  <c r="R1105" i="1" s="1"/>
  <c r="R953" i="1" a="1"/>
  <c r="R953" i="1" s="1"/>
  <c r="R689" i="1" a="1"/>
  <c r="R689" i="1" s="1"/>
  <c r="R1625" i="1" a="1"/>
  <c r="R1625" i="1" s="1"/>
  <c r="R1577" i="1" a="1"/>
  <c r="R1577" i="1" s="1"/>
  <c r="R1565" i="1" a="1"/>
  <c r="R1565" i="1" s="1"/>
  <c r="R1503" i="1" a="1"/>
  <c r="R1503" i="1" s="1"/>
  <c r="R1490" i="1" a="1"/>
  <c r="R1490" i="1" s="1"/>
  <c r="R1477" i="1" a="1"/>
  <c r="R1477" i="1" s="1"/>
  <c r="R1465" i="1" a="1"/>
  <c r="R1465" i="1" s="1"/>
  <c r="R1415" i="1" a="1"/>
  <c r="R1415" i="1" s="1"/>
  <c r="R1377" i="1" a="1"/>
  <c r="R1377" i="1" s="1"/>
  <c r="R1325" i="1" a="1"/>
  <c r="R1325" i="1" s="1"/>
  <c r="R1266" i="1" a="1"/>
  <c r="R1266" i="1" s="1"/>
  <c r="R1157" i="1" a="1"/>
  <c r="R1157" i="1" s="1"/>
  <c r="R1017" i="1" a="1"/>
  <c r="R1017" i="1" s="1"/>
  <c r="R671" i="1" a="1"/>
  <c r="R671" i="1" s="1"/>
  <c r="S1482" i="1" a="1"/>
  <c r="S1482" i="1" s="1"/>
  <c r="S1645" i="1" a="1"/>
  <c r="S1645" i="1" s="1"/>
  <c r="R1645" i="1" a="1"/>
  <c r="R1645" i="1" s="1"/>
  <c r="S1629" i="1" a="1"/>
  <c r="S1629" i="1" s="1"/>
  <c r="R1629" i="1" a="1"/>
  <c r="R1629" i="1" s="1"/>
  <c r="S1613" i="1" a="1"/>
  <c r="S1613" i="1" s="1"/>
  <c r="R1613" i="1" a="1"/>
  <c r="R1613" i="1" s="1"/>
  <c r="S1597" i="1" a="1"/>
  <c r="S1597" i="1" s="1"/>
  <c r="R1597" i="1" a="1"/>
  <c r="R1597" i="1" s="1"/>
  <c r="S1589" i="1" a="1"/>
  <c r="S1589" i="1" s="1"/>
  <c r="R1589" i="1" a="1"/>
  <c r="R1589" i="1" s="1"/>
  <c r="S1573" i="1" a="1"/>
  <c r="S1573" i="1" s="1"/>
  <c r="R1573" i="1" a="1"/>
  <c r="R1573" i="1" s="1"/>
  <c r="S1541" i="1" a="1"/>
  <c r="S1541" i="1" s="1"/>
  <c r="R1541" i="1" a="1"/>
  <c r="R1541" i="1" s="1"/>
  <c r="S1517" i="1" a="1"/>
  <c r="S1517" i="1" s="1"/>
  <c r="R1517" i="1" a="1"/>
  <c r="R1517" i="1" s="1"/>
  <c r="S1509" i="1" a="1"/>
  <c r="S1509" i="1" s="1"/>
  <c r="R1509" i="1" a="1"/>
  <c r="R1509" i="1" s="1"/>
  <c r="S1501" i="1" a="1"/>
  <c r="S1501" i="1" s="1"/>
  <c r="R1501" i="1" a="1"/>
  <c r="R1501" i="1" s="1"/>
  <c r="S1493" i="1" a="1"/>
  <c r="S1493" i="1" s="1"/>
  <c r="R1493" i="1" a="1"/>
  <c r="R1493" i="1" s="1"/>
  <c r="S1485" i="1" a="1"/>
  <c r="S1485" i="1" s="1"/>
  <c r="R1485" i="1" a="1"/>
  <c r="R1485" i="1" s="1"/>
  <c r="S1461" i="1" a="1"/>
  <c r="S1461" i="1" s="1"/>
  <c r="R1461" i="1" a="1"/>
  <c r="R1461" i="1" s="1"/>
  <c r="S1453" i="1" a="1"/>
  <c r="S1453" i="1" s="1"/>
  <c r="R1453" i="1" a="1"/>
  <c r="R1453" i="1" s="1"/>
  <c r="S1429" i="1" a="1"/>
  <c r="S1429" i="1" s="1"/>
  <c r="R1429" i="1" a="1"/>
  <c r="R1429" i="1" s="1"/>
  <c r="S1413" i="1" a="1"/>
  <c r="S1413" i="1" s="1"/>
  <c r="R1413" i="1" a="1"/>
  <c r="R1413" i="1" s="1"/>
  <c r="S1405" i="1" a="1"/>
  <c r="S1405" i="1" s="1"/>
  <c r="R1405" i="1" a="1"/>
  <c r="R1405" i="1" s="1"/>
  <c r="R1373" i="1" a="1"/>
  <c r="R1373" i="1" s="1"/>
  <c r="S1373" i="1" a="1"/>
  <c r="S1373" i="1" s="1"/>
  <c r="S1357" i="1" a="1"/>
  <c r="S1357" i="1" s="1"/>
  <c r="R1357" i="1" a="1"/>
  <c r="R1357" i="1" s="1"/>
  <c r="S1341" i="1" a="1"/>
  <c r="S1341" i="1" s="1"/>
  <c r="R1341" i="1" a="1"/>
  <c r="R1341" i="1" s="1"/>
  <c r="S1333" i="1" a="1"/>
  <c r="S1333" i="1" s="1"/>
  <c r="R1333" i="1" a="1"/>
  <c r="R1333" i="1" s="1"/>
  <c r="S1317" i="1" a="1"/>
  <c r="S1317" i="1" s="1"/>
  <c r="R1317" i="1" a="1"/>
  <c r="R1317" i="1" s="1"/>
  <c r="S1309" i="1" a="1"/>
  <c r="S1309" i="1" s="1"/>
  <c r="R1309" i="1" a="1"/>
  <c r="R1309" i="1" s="1"/>
  <c r="S1301" i="1" a="1"/>
  <c r="S1301" i="1" s="1"/>
  <c r="R1301" i="1" a="1"/>
  <c r="R1301" i="1" s="1"/>
  <c r="S1293" i="1" a="1"/>
  <c r="S1293" i="1" s="1"/>
  <c r="R1293" i="1" a="1"/>
  <c r="R1293" i="1" s="1"/>
  <c r="S1261" i="1" a="1"/>
  <c r="S1261" i="1" s="1"/>
  <c r="R1261" i="1" a="1"/>
  <c r="R1261" i="1" s="1"/>
  <c r="S1253" i="1" a="1"/>
  <c r="S1253" i="1" s="1"/>
  <c r="R1253" i="1" a="1"/>
  <c r="R1253" i="1" s="1"/>
  <c r="S1245" i="1" a="1"/>
  <c r="S1245" i="1" s="1"/>
  <c r="R1245" i="1" a="1"/>
  <c r="R1245" i="1" s="1"/>
  <c r="S1229" i="1" a="1"/>
  <c r="S1229" i="1" s="1"/>
  <c r="R1229" i="1" a="1"/>
  <c r="R1229" i="1" s="1"/>
  <c r="S1221" i="1" a="1"/>
  <c r="S1221" i="1" s="1"/>
  <c r="R1221" i="1" a="1"/>
  <c r="R1221" i="1" s="1"/>
  <c r="S1213" i="1" a="1"/>
  <c r="S1213" i="1" s="1"/>
  <c r="R1213" i="1" a="1"/>
  <c r="R1213" i="1" s="1"/>
  <c r="S1205" i="1" a="1"/>
  <c r="S1205" i="1" s="1"/>
  <c r="R1205" i="1" a="1"/>
  <c r="R1205" i="1" s="1"/>
  <c r="S1197" i="1" a="1"/>
  <c r="S1197" i="1" s="1"/>
  <c r="R1197" i="1" a="1"/>
  <c r="R1197" i="1" s="1"/>
  <c r="S1181" i="1" a="1"/>
  <c r="S1181" i="1" s="1"/>
  <c r="R1181" i="1" a="1"/>
  <c r="R1181" i="1" s="1"/>
  <c r="S1173" i="1" a="1"/>
  <c r="S1173" i="1" s="1"/>
  <c r="R1173" i="1" a="1"/>
  <c r="R1173" i="1" s="1"/>
  <c r="S1165" i="1" a="1"/>
  <c r="S1165" i="1" s="1"/>
  <c r="R1165" i="1" a="1"/>
  <c r="R1165" i="1" s="1"/>
  <c r="S1141" i="1" a="1"/>
  <c r="S1141" i="1" s="1"/>
  <c r="R1141" i="1" a="1"/>
  <c r="R1141" i="1" s="1"/>
  <c r="S1133" i="1" a="1"/>
  <c r="S1133" i="1" s="1"/>
  <c r="R1133" i="1" a="1"/>
  <c r="R1133" i="1" s="1"/>
  <c r="S1125" i="1" a="1"/>
  <c r="S1125" i="1" s="1"/>
  <c r="R1125" i="1" a="1"/>
  <c r="R1125" i="1" s="1"/>
  <c r="S1117" i="1" a="1"/>
  <c r="S1117" i="1" s="1"/>
  <c r="R1117" i="1" a="1"/>
  <c r="R1117" i="1" s="1"/>
  <c r="S1109" i="1" a="1"/>
  <c r="S1109" i="1" s="1"/>
  <c r="R1109" i="1" a="1"/>
  <c r="R1109" i="1" s="1"/>
  <c r="S1101" i="1" a="1"/>
  <c r="S1101" i="1" s="1"/>
  <c r="R1101" i="1" a="1"/>
  <c r="R1101" i="1" s="1"/>
  <c r="S1093" i="1" a="1"/>
  <c r="S1093" i="1" s="1"/>
  <c r="R1093" i="1" a="1"/>
  <c r="R1093" i="1" s="1"/>
  <c r="S1085" i="1" a="1"/>
  <c r="S1085" i="1" s="1"/>
  <c r="R1085" i="1" a="1"/>
  <c r="R1085" i="1" s="1"/>
  <c r="S1077" i="1" a="1"/>
  <c r="S1077" i="1" s="1"/>
  <c r="R1077" i="1" a="1"/>
  <c r="R1077" i="1" s="1"/>
  <c r="S1069" i="1" a="1"/>
  <c r="S1069" i="1" s="1"/>
  <c r="R1069" i="1" a="1"/>
  <c r="R1069" i="1" s="1"/>
  <c r="S1053" i="1" a="1"/>
  <c r="S1053" i="1" s="1"/>
  <c r="R1053" i="1" a="1"/>
  <c r="R1053" i="1" s="1"/>
  <c r="S1045" i="1" a="1"/>
  <c r="S1045" i="1" s="1"/>
  <c r="R1045" i="1" a="1"/>
  <c r="R1045" i="1" s="1"/>
  <c r="S1037" i="1" a="1"/>
  <c r="S1037" i="1" s="1"/>
  <c r="R1037" i="1" a="1"/>
  <c r="R1037" i="1" s="1"/>
  <c r="S1029" i="1" a="1"/>
  <c r="S1029" i="1" s="1"/>
  <c r="R1029" i="1" a="1"/>
  <c r="R1029" i="1" s="1"/>
  <c r="S1021" i="1" a="1"/>
  <c r="S1021" i="1" s="1"/>
  <c r="R1021" i="1" a="1"/>
  <c r="R1021" i="1" s="1"/>
  <c r="S1013" i="1" a="1"/>
  <c r="S1013" i="1" s="1"/>
  <c r="R1013" i="1" a="1"/>
  <c r="R1013" i="1" s="1"/>
  <c r="S1005" i="1" a="1"/>
  <c r="S1005" i="1" s="1"/>
  <c r="R1005" i="1" a="1"/>
  <c r="R1005" i="1" s="1"/>
  <c r="S997" i="1" a="1"/>
  <c r="S997" i="1" s="1"/>
  <c r="R997" i="1" a="1"/>
  <c r="R997" i="1" s="1"/>
  <c r="S989" i="1" a="1"/>
  <c r="S989" i="1" s="1"/>
  <c r="R989" i="1" a="1"/>
  <c r="R989" i="1" s="1"/>
  <c r="S981" i="1" a="1"/>
  <c r="S981" i="1" s="1"/>
  <c r="R981" i="1" a="1"/>
  <c r="R981" i="1" s="1"/>
  <c r="S973" i="1" a="1"/>
  <c r="S973" i="1" s="1"/>
  <c r="R973" i="1" a="1"/>
  <c r="R973" i="1" s="1"/>
  <c r="S965" i="1" a="1"/>
  <c r="S965" i="1" s="1"/>
  <c r="R965" i="1" a="1"/>
  <c r="R965" i="1" s="1"/>
  <c r="S957" i="1" a="1"/>
  <c r="S957" i="1" s="1"/>
  <c r="R957" i="1" a="1"/>
  <c r="R957" i="1" s="1"/>
  <c r="S949" i="1" a="1"/>
  <c r="S949" i="1" s="1"/>
  <c r="R949" i="1" a="1"/>
  <c r="R949" i="1" s="1"/>
  <c r="S941" i="1" a="1"/>
  <c r="S941" i="1" s="1"/>
  <c r="R941" i="1" a="1"/>
  <c r="R941" i="1" s="1"/>
  <c r="S933" i="1" a="1"/>
  <c r="S933" i="1" s="1"/>
  <c r="R933" i="1" a="1"/>
  <c r="R933" i="1" s="1"/>
  <c r="S925" i="1" a="1"/>
  <c r="S925" i="1" s="1"/>
  <c r="R925" i="1" a="1"/>
  <c r="R925" i="1" s="1"/>
  <c r="S901" i="1" a="1"/>
  <c r="S901" i="1" s="1"/>
  <c r="R901" i="1" a="1"/>
  <c r="R901" i="1" s="1"/>
  <c r="S893" i="1" a="1"/>
  <c r="S893" i="1" s="1"/>
  <c r="R893" i="1" a="1"/>
  <c r="R893" i="1" s="1"/>
  <c r="S885" i="1" a="1"/>
  <c r="S885" i="1" s="1"/>
  <c r="R885" i="1" a="1"/>
  <c r="R885" i="1" s="1"/>
  <c r="S877" i="1" a="1"/>
  <c r="S877" i="1" s="1"/>
  <c r="R877" i="1" a="1"/>
  <c r="R877" i="1" s="1"/>
  <c r="S869" i="1" a="1"/>
  <c r="S869" i="1" s="1"/>
  <c r="R869" i="1" a="1"/>
  <c r="R869" i="1" s="1"/>
  <c r="S861" i="1" a="1"/>
  <c r="S861" i="1" s="1"/>
  <c r="R861" i="1" a="1"/>
  <c r="R861" i="1" s="1"/>
  <c r="S853" i="1" a="1"/>
  <c r="S853" i="1" s="1"/>
  <c r="R853" i="1" a="1"/>
  <c r="R853" i="1" s="1"/>
  <c r="S845" i="1" a="1"/>
  <c r="S845" i="1" s="1"/>
  <c r="R845" i="1" a="1"/>
  <c r="R845" i="1" s="1"/>
  <c r="S837" i="1" a="1"/>
  <c r="S837" i="1" s="1"/>
  <c r="R837" i="1" a="1"/>
  <c r="R837" i="1" s="1"/>
  <c r="S829" i="1" a="1"/>
  <c r="S829" i="1" s="1"/>
  <c r="R829" i="1" a="1"/>
  <c r="R829" i="1" s="1"/>
  <c r="S821" i="1" a="1"/>
  <c r="S821" i="1" s="1"/>
  <c r="R821" i="1" a="1"/>
  <c r="R821" i="1" s="1"/>
  <c r="S813" i="1" a="1"/>
  <c r="S813" i="1" s="1"/>
  <c r="R813" i="1" a="1"/>
  <c r="R813" i="1" s="1"/>
  <c r="S805" i="1" a="1"/>
  <c r="S805" i="1" s="1"/>
  <c r="R805" i="1" a="1"/>
  <c r="R805" i="1" s="1"/>
  <c r="S797" i="1" a="1"/>
  <c r="S797" i="1" s="1"/>
  <c r="R797" i="1" a="1"/>
  <c r="R797" i="1" s="1"/>
  <c r="S789" i="1" a="1"/>
  <c r="S789" i="1" s="1"/>
  <c r="R789" i="1" a="1"/>
  <c r="R789" i="1" s="1"/>
  <c r="S781" i="1" a="1"/>
  <c r="S781" i="1" s="1"/>
  <c r="R781" i="1" a="1"/>
  <c r="R781" i="1" s="1"/>
  <c r="S773" i="1" a="1"/>
  <c r="S773" i="1" s="1"/>
  <c r="R773" i="1" a="1"/>
  <c r="R773" i="1" s="1"/>
  <c r="S757" i="1" a="1"/>
  <c r="S757" i="1" s="1"/>
  <c r="R757" i="1" a="1"/>
  <c r="R757" i="1" s="1"/>
  <c r="S741" i="1" a="1"/>
  <c r="S741" i="1" s="1"/>
  <c r="R741" i="1" a="1"/>
  <c r="R741" i="1" s="1"/>
  <c r="S733" i="1" a="1"/>
  <c r="S733" i="1" s="1"/>
  <c r="R733" i="1" a="1"/>
  <c r="R733" i="1" s="1"/>
  <c r="S725" i="1" a="1"/>
  <c r="S725" i="1" s="1"/>
  <c r="R725" i="1" a="1"/>
  <c r="R725" i="1" s="1"/>
  <c r="S717" i="1" a="1"/>
  <c r="S717" i="1" s="1"/>
  <c r="R717" i="1" a="1"/>
  <c r="R717" i="1" s="1"/>
  <c r="S709" i="1" a="1"/>
  <c r="S709" i="1" s="1"/>
  <c r="R709" i="1" a="1"/>
  <c r="R709" i="1" s="1"/>
  <c r="S701" i="1" a="1"/>
  <c r="S701" i="1" s="1"/>
  <c r="R701" i="1" a="1"/>
  <c r="R701" i="1" s="1"/>
  <c r="S693" i="1" a="1"/>
  <c r="S693" i="1" s="1"/>
  <c r="R693" i="1" a="1"/>
  <c r="R693" i="1" s="1"/>
  <c r="S685" i="1" a="1"/>
  <c r="S685" i="1" s="1"/>
  <c r="R685" i="1" a="1"/>
  <c r="R685" i="1" s="1"/>
  <c r="S677" i="1" a="1"/>
  <c r="S677" i="1" s="1"/>
  <c r="R677" i="1" a="1"/>
  <c r="R677" i="1" s="1"/>
  <c r="S669" i="1" a="1"/>
  <c r="S669" i="1" s="1"/>
  <c r="R669" i="1" a="1"/>
  <c r="R669" i="1" s="1"/>
  <c r="S661" i="1" a="1"/>
  <c r="S661" i="1" s="1"/>
  <c r="R661" i="1" a="1"/>
  <c r="R661" i="1" s="1"/>
  <c r="S645" i="1" a="1"/>
  <c r="S645" i="1" s="1"/>
  <c r="R645" i="1" a="1"/>
  <c r="R645" i="1" s="1"/>
  <c r="S637" i="1" a="1"/>
  <c r="S637" i="1" s="1"/>
  <c r="R637" i="1" a="1"/>
  <c r="R637" i="1" s="1"/>
  <c r="S629" i="1" a="1"/>
  <c r="S629" i="1" s="1"/>
  <c r="R629" i="1" a="1"/>
  <c r="R629" i="1" s="1"/>
  <c r="S621" i="1" a="1"/>
  <c r="S621" i="1" s="1"/>
  <c r="R621" i="1" a="1"/>
  <c r="R621" i="1" s="1"/>
  <c r="S613" i="1" a="1"/>
  <c r="S613" i="1" s="1"/>
  <c r="R613" i="1" a="1"/>
  <c r="R613" i="1" s="1"/>
  <c r="S605" i="1" a="1"/>
  <c r="S605" i="1" s="1"/>
  <c r="R605" i="1" a="1"/>
  <c r="R605" i="1" s="1"/>
  <c r="S597" i="1" a="1"/>
  <c r="S597" i="1" s="1"/>
  <c r="R597" i="1" a="1"/>
  <c r="R597" i="1" s="1"/>
  <c r="S589" i="1" a="1"/>
  <c r="S589" i="1" s="1"/>
  <c r="R589" i="1" a="1"/>
  <c r="R589" i="1" s="1"/>
  <c r="S581" i="1" a="1"/>
  <c r="S581" i="1" s="1"/>
  <c r="R581" i="1" a="1"/>
  <c r="R581" i="1" s="1"/>
  <c r="S573" i="1" a="1"/>
  <c r="S573" i="1" s="1"/>
  <c r="R573" i="1" a="1"/>
  <c r="R573" i="1" s="1"/>
  <c r="S565" i="1" a="1"/>
  <c r="S565" i="1" s="1"/>
  <c r="R565" i="1" a="1"/>
  <c r="R565" i="1" s="1"/>
  <c r="S557" i="1" a="1"/>
  <c r="S557" i="1" s="1"/>
  <c r="R557" i="1" a="1"/>
  <c r="R557" i="1" s="1"/>
  <c r="S549" i="1" a="1"/>
  <c r="S549" i="1" s="1"/>
  <c r="R549" i="1" a="1"/>
  <c r="R549" i="1" s="1"/>
  <c r="S541" i="1" a="1"/>
  <c r="S541" i="1" s="1"/>
  <c r="R541" i="1" a="1"/>
  <c r="R541" i="1" s="1"/>
  <c r="S533" i="1" a="1"/>
  <c r="S533" i="1" s="1"/>
  <c r="R533" i="1" a="1"/>
  <c r="R533" i="1" s="1"/>
  <c r="S525" i="1" a="1"/>
  <c r="S525" i="1" s="1"/>
  <c r="R525" i="1" a="1"/>
  <c r="R525" i="1" s="1"/>
  <c r="S517" i="1" a="1"/>
  <c r="S517" i="1" s="1"/>
  <c r="R517" i="1" a="1"/>
  <c r="R517" i="1" s="1"/>
  <c r="S509" i="1" a="1"/>
  <c r="S509" i="1" s="1"/>
  <c r="R509" i="1" a="1"/>
  <c r="R509" i="1" s="1"/>
  <c r="S501" i="1" a="1"/>
  <c r="S501" i="1" s="1"/>
  <c r="R501" i="1" a="1"/>
  <c r="R501" i="1" s="1"/>
  <c r="S493" i="1" a="1"/>
  <c r="S493" i="1" s="1"/>
  <c r="R493" i="1" a="1"/>
  <c r="R493" i="1" s="1"/>
  <c r="S485" i="1" a="1"/>
  <c r="S485" i="1" s="1"/>
  <c r="R485" i="1" a="1"/>
  <c r="R485" i="1" s="1"/>
  <c r="S477" i="1" a="1"/>
  <c r="S477" i="1" s="1"/>
  <c r="R477" i="1" a="1"/>
  <c r="R477" i="1" s="1"/>
  <c r="S469" i="1" a="1"/>
  <c r="S469" i="1" s="1"/>
  <c r="R469" i="1" a="1"/>
  <c r="R469" i="1" s="1"/>
  <c r="S461" i="1" a="1"/>
  <c r="S461" i="1" s="1"/>
  <c r="R461" i="1" a="1"/>
  <c r="R461" i="1" s="1"/>
  <c r="S453" i="1" a="1"/>
  <c r="S453" i="1" s="1"/>
  <c r="R453" i="1" a="1"/>
  <c r="R453" i="1" s="1"/>
  <c r="S445" i="1" a="1"/>
  <c r="S445" i="1" s="1"/>
  <c r="R445" i="1" a="1"/>
  <c r="R445" i="1" s="1"/>
  <c r="S437" i="1" a="1"/>
  <c r="S437" i="1" s="1"/>
  <c r="R437" i="1" a="1"/>
  <c r="R437" i="1" s="1"/>
  <c r="S421" i="1" a="1"/>
  <c r="S421" i="1" s="1"/>
  <c r="R421" i="1" a="1"/>
  <c r="R421" i="1" s="1"/>
  <c r="S413" i="1" a="1"/>
  <c r="S413" i="1" s="1"/>
  <c r="R413" i="1" a="1"/>
  <c r="R413" i="1" s="1"/>
  <c r="S405" i="1" a="1"/>
  <c r="S405" i="1" s="1"/>
  <c r="R405" i="1" a="1"/>
  <c r="R405" i="1" s="1"/>
  <c r="S397" i="1" a="1"/>
  <c r="S397" i="1" s="1"/>
  <c r="R397" i="1" a="1"/>
  <c r="R397" i="1" s="1"/>
  <c r="S389" i="1" a="1"/>
  <c r="S389" i="1" s="1"/>
  <c r="R389" i="1" a="1"/>
  <c r="R389" i="1" s="1"/>
  <c r="S381" i="1" a="1"/>
  <c r="S381" i="1" s="1"/>
  <c r="R381" i="1" a="1"/>
  <c r="R381" i="1" s="1"/>
  <c r="S373" i="1" a="1"/>
  <c r="S373" i="1" s="1"/>
  <c r="R373" i="1" a="1"/>
  <c r="R373" i="1" s="1"/>
  <c r="S365" i="1" a="1"/>
  <c r="S365" i="1" s="1"/>
  <c r="R365" i="1" a="1"/>
  <c r="R365" i="1" s="1"/>
  <c r="S357" i="1" a="1"/>
  <c r="S357" i="1" s="1"/>
  <c r="R357" i="1" a="1"/>
  <c r="R357" i="1" s="1"/>
  <c r="S349" i="1" a="1"/>
  <c r="S349" i="1" s="1"/>
  <c r="R349" i="1" a="1"/>
  <c r="R349" i="1" s="1"/>
  <c r="S341" i="1" a="1"/>
  <c r="S341" i="1" s="1"/>
  <c r="R341" i="1" a="1"/>
  <c r="R341" i="1" s="1"/>
  <c r="S333" i="1" a="1"/>
  <c r="S333" i="1" s="1"/>
  <c r="R333" i="1" a="1"/>
  <c r="R333" i="1" s="1"/>
  <c r="S325" i="1" a="1"/>
  <c r="S325" i="1" s="1"/>
  <c r="R325" i="1" a="1"/>
  <c r="R325" i="1" s="1"/>
  <c r="S309" i="1" a="1"/>
  <c r="S309" i="1" s="1"/>
  <c r="R309" i="1" a="1"/>
  <c r="R309" i="1" s="1"/>
  <c r="S301" i="1" a="1"/>
  <c r="S301" i="1" s="1"/>
  <c r="R301" i="1" a="1"/>
  <c r="R301" i="1" s="1"/>
  <c r="S293" i="1" a="1"/>
  <c r="S293" i="1" s="1"/>
  <c r="R293" i="1" a="1"/>
  <c r="R293" i="1" s="1"/>
  <c r="S285" i="1" a="1"/>
  <c r="S285" i="1" s="1"/>
  <c r="R285" i="1" a="1"/>
  <c r="R285" i="1" s="1"/>
  <c r="S277" i="1" a="1"/>
  <c r="S277" i="1" s="1"/>
  <c r="R277" i="1" a="1"/>
  <c r="R277" i="1" s="1"/>
  <c r="S269" i="1" a="1"/>
  <c r="S269" i="1" s="1"/>
  <c r="R269" i="1" a="1"/>
  <c r="R269" i="1" s="1"/>
  <c r="S261" i="1" a="1"/>
  <c r="S261" i="1" s="1"/>
  <c r="R261" i="1" a="1"/>
  <c r="R261" i="1" s="1"/>
  <c r="S253" i="1" a="1"/>
  <c r="S253" i="1" s="1"/>
  <c r="R253" i="1" a="1"/>
  <c r="R253" i="1" s="1"/>
  <c r="S245" i="1" a="1"/>
  <c r="S245" i="1" s="1"/>
  <c r="R245" i="1" a="1"/>
  <c r="R245" i="1" s="1"/>
  <c r="S237" i="1" a="1"/>
  <c r="S237" i="1" s="1"/>
  <c r="R237" i="1" a="1"/>
  <c r="R237" i="1" s="1"/>
  <c r="S229" i="1" a="1"/>
  <c r="S229" i="1" s="1"/>
  <c r="R229" i="1" a="1"/>
  <c r="R229" i="1" s="1"/>
  <c r="S221" i="1" a="1"/>
  <c r="S221" i="1" s="1"/>
  <c r="R221" i="1" a="1"/>
  <c r="R221" i="1" s="1"/>
  <c r="S213" i="1" a="1"/>
  <c r="S213" i="1" s="1"/>
  <c r="R213" i="1" a="1"/>
  <c r="R213" i="1" s="1"/>
  <c r="S205" i="1" a="1"/>
  <c r="S205" i="1" s="1"/>
  <c r="R205" i="1" a="1"/>
  <c r="R205" i="1" s="1"/>
  <c r="S197" i="1" a="1"/>
  <c r="S197" i="1" s="1"/>
  <c r="R197" i="1" a="1"/>
  <c r="R197" i="1" s="1"/>
  <c r="S189" i="1" a="1"/>
  <c r="S189" i="1" s="1"/>
  <c r="R189" i="1" a="1"/>
  <c r="R189" i="1" s="1"/>
  <c r="S181" i="1" a="1"/>
  <c r="S181" i="1" s="1"/>
  <c r="R181" i="1" a="1"/>
  <c r="R181" i="1" s="1"/>
  <c r="S173" i="1" a="1"/>
  <c r="S173" i="1" s="1"/>
  <c r="R173" i="1" a="1"/>
  <c r="R173" i="1" s="1"/>
  <c r="S165" i="1" a="1"/>
  <c r="S165" i="1" s="1"/>
  <c r="R165" i="1" a="1"/>
  <c r="R165" i="1" s="1"/>
  <c r="S157" i="1" a="1"/>
  <c r="S157" i="1" s="1"/>
  <c r="R157" i="1" a="1"/>
  <c r="R157" i="1" s="1"/>
  <c r="S149" i="1" a="1"/>
  <c r="S149" i="1" s="1"/>
  <c r="R149" i="1" a="1"/>
  <c r="R149" i="1" s="1"/>
  <c r="S141" i="1" a="1"/>
  <c r="S141" i="1" s="1"/>
  <c r="R141" i="1" a="1"/>
  <c r="R141" i="1" s="1"/>
  <c r="S133" i="1" a="1"/>
  <c r="S133" i="1" s="1"/>
  <c r="R133" i="1" a="1"/>
  <c r="R133" i="1" s="1"/>
  <c r="S125" i="1" a="1"/>
  <c r="S125" i="1" s="1"/>
  <c r="R125" i="1" a="1"/>
  <c r="R125" i="1" s="1"/>
  <c r="S117" i="1" a="1"/>
  <c r="S117" i="1" s="1"/>
  <c r="R117" i="1" a="1"/>
  <c r="R117" i="1" s="1"/>
  <c r="S109" i="1" a="1"/>
  <c r="S109" i="1" s="1"/>
  <c r="R109" i="1" a="1"/>
  <c r="R109" i="1" s="1"/>
  <c r="S101" i="1" a="1"/>
  <c r="S101" i="1" s="1"/>
  <c r="R101" i="1" a="1"/>
  <c r="R101" i="1" s="1"/>
  <c r="S93" i="1" a="1"/>
  <c r="S93" i="1" s="1"/>
  <c r="R93" i="1" a="1"/>
  <c r="R93" i="1" s="1"/>
  <c r="S85" i="1" a="1"/>
  <c r="S85" i="1" s="1"/>
  <c r="R85" i="1" a="1"/>
  <c r="R85" i="1" s="1"/>
  <c r="S77" i="1" a="1"/>
  <c r="S77" i="1" s="1"/>
  <c r="R77" i="1" a="1"/>
  <c r="R77" i="1" s="1"/>
  <c r="S69" i="1" a="1"/>
  <c r="S69" i="1" s="1"/>
  <c r="R69" i="1" a="1"/>
  <c r="R69" i="1" s="1"/>
  <c r="S61" i="1" a="1"/>
  <c r="S61" i="1" s="1"/>
  <c r="R61" i="1" a="1"/>
  <c r="R61" i="1" s="1"/>
  <c r="S53" i="1" a="1"/>
  <c r="S53" i="1" s="1"/>
  <c r="R53" i="1" a="1"/>
  <c r="R53" i="1" s="1"/>
  <c r="S45" i="1" a="1"/>
  <c r="S45" i="1" s="1"/>
  <c r="R45" i="1" a="1"/>
  <c r="R45" i="1" s="1"/>
  <c r="S37" i="1" a="1"/>
  <c r="S37" i="1" s="1"/>
  <c r="R37" i="1" a="1"/>
  <c r="R37" i="1" s="1"/>
  <c r="S29" i="1" a="1"/>
  <c r="S29" i="1" s="1"/>
  <c r="R29" i="1" a="1"/>
  <c r="R29" i="1" s="1"/>
  <c r="S21" i="1" a="1"/>
  <c r="S21" i="1" s="1"/>
  <c r="R21" i="1" a="1"/>
  <c r="R21" i="1" s="1"/>
  <c r="S13" i="1" a="1"/>
  <c r="S13" i="1" s="1"/>
  <c r="R13" i="1" a="1"/>
  <c r="R13" i="1" s="1"/>
  <c r="S5" i="1" a="1"/>
  <c r="S5" i="1" s="1"/>
  <c r="R5" i="1" a="1"/>
  <c r="R5" i="1" s="1"/>
  <c r="R1665" i="1" a="1"/>
  <c r="R1665" i="1" s="1"/>
  <c r="R1601" i="1" a="1"/>
  <c r="R1601" i="1" s="1"/>
  <c r="R1551" i="1" a="1"/>
  <c r="R1551" i="1" s="1"/>
  <c r="R1527" i="1" a="1"/>
  <c r="R1527" i="1" s="1"/>
  <c r="R1514" i="1" a="1"/>
  <c r="R1514" i="1" s="1"/>
  <c r="R1489" i="1" a="1"/>
  <c r="R1489" i="1" s="1"/>
  <c r="R1402" i="1" a="1"/>
  <c r="R1402" i="1" s="1"/>
  <c r="R1389" i="1" a="1"/>
  <c r="R1389" i="1" s="1"/>
  <c r="R1365" i="1" a="1"/>
  <c r="R1365" i="1" s="1"/>
  <c r="R1263" i="1" a="1"/>
  <c r="R1263" i="1" s="1"/>
  <c r="R1249" i="1" a="1"/>
  <c r="R1249" i="1" s="1"/>
  <c r="R1218" i="1" a="1"/>
  <c r="R1218" i="1" s="1"/>
  <c r="R1201" i="1" a="1"/>
  <c r="R1201" i="1" s="1"/>
  <c r="R1066" i="1" a="1"/>
  <c r="R1066" i="1" s="1"/>
  <c r="R777" i="1" a="1"/>
  <c r="R777" i="1" s="1"/>
  <c r="R653" i="1" a="1"/>
  <c r="R653" i="1" s="1"/>
  <c r="R458" i="1" a="1"/>
  <c r="R458" i="1" s="1"/>
  <c r="S1335" i="1" a="1"/>
  <c r="S13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<sst xmlns="http://schemas.openxmlformats.org/spreadsheetml/2006/main" count="7470" uniqueCount="447">
  <si>
    <t>present</t>
  </si>
  <si>
    <t>p5</t>
  </si>
  <si>
    <t>ccode</t>
  </si>
  <si>
    <t>scode</t>
  </si>
  <si>
    <t>country</t>
  </si>
  <si>
    <t>polity</t>
  </si>
  <si>
    <t>persist</t>
  </si>
  <si>
    <t>bmonth</t>
  </si>
  <si>
    <t>bday</t>
  </si>
  <si>
    <t>byear</t>
  </si>
  <si>
    <t>emonth</t>
  </si>
  <si>
    <t>eday</t>
  </si>
  <si>
    <t>eyear</t>
  </si>
  <si>
    <t>democ</t>
  </si>
  <si>
    <t>autoc</t>
  </si>
  <si>
    <t>xrreg</t>
  </si>
  <si>
    <t>xrcomp</t>
  </si>
  <si>
    <t>xropen</t>
  </si>
  <si>
    <t>xconst</t>
  </si>
  <si>
    <t>parreg</t>
  </si>
  <si>
    <t>parcomp</t>
  </si>
  <si>
    <t>exrec</t>
  </si>
  <si>
    <t>exconst</t>
  </si>
  <si>
    <t>polcomp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</si>
  <si>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</si>
  <si>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</si>
  <si>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</si>
  <si>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</si>
  <si>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</si>
  <si>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</si>
  <si>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</si>
  <si>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</si>
  <si>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</si>
  <si>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</si>
  <si>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</si>
  <si>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</si>
  <si>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</si>
  <si>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</si>
  <si>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</si>
  <si>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</si>
  <si>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</si>
  <si>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</si>
  <si>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BAD</t>
  </si>
  <si>
    <t>Baden</t>
  </si>
  <si>
    <t>BAH</t>
  </si>
  <si>
    <t>Bahrain</t>
  </si>
  <si>
    <t>BAV</t>
  </si>
  <si>
    <t>Bavaria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</si>
  <si>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</si>
  <si>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</si>
  <si>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</si>
  <si>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</si>
  <si>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</si>
  <si>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</si>
  <si>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</si>
  <si>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</si>
  <si>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</si>
  <si>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</si>
  <si>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</si>
  <si>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</si>
  <si>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</si>
  <si>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</si>
  <si>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</si>
  <si>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</si>
  <si>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</si>
  <si>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</si>
  <si>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</si>
  <si>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</si>
  <si>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</si>
  <si>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</si>
  <si>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</si>
  <si>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</si>
  <si>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</si>
  <si>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</si>
  <si>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</si>
  <si>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</si>
  <si>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</si>
  <si>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</si>
  <si>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</si>
  <si>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</si>
  <si>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</si>
  <si>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</si>
  <si>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</si>
  <si>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</si>
  <si>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</si>
  <si>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</si>
  <si>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</si>
  <si>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</si>
  <si>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</si>
  <si>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</si>
  <si>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</si>
  <si>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</si>
  <si>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</si>
  <si>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Congo-Brazzaville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</si>
  <si>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</si>
  <si>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</si>
  <si>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</si>
  <si>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</si>
  <si>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</si>
  <si>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</si>
  <si>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</si>
  <si>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</si>
  <si>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</si>
  <si>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</si>
  <si>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</si>
  <si>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</si>
  <si>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</si>
  <si>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</si>
  <si>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</si>
  <si>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</si>
  <si>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</si>
  <si>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</si>
  <si>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</si>
  <si>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</si>
  <si>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</si>
  <si>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</si>
  <si>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</si>
  <si>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</si>
  <si>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</si>
  <si>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</si>
  <si>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</si>
  <si>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</si>
  <si>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</si>
  <si>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</si>
  <si>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</si>
  <si>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</si>
  <si>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</si>
  <si>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</si>
  <si>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</si>
  <si>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</si>
  <si>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</si>
  <si>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</si>
  <si>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</si>
  <si>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</si>
  <si>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</si>
  <si>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</si>
  <si>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</si>
  <si>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</si>
  <si>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</si>
  <si>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GCL</t>
  </si>
  <si>
    <t>Gran Colombia</t>
  </si>
  <si>
    <t>GDR</t>
  </si>
  <si>
    <t>Germany East</t>
  </si>
  <si>
    <t>GFR</t>
  </si>
  <si>
    <t>Germany West</t>
  </si>
  <si>
    <t>GHA</t>
  </si>
  <si>
    <t>Ghana</t>
  </si>
  <si>
    <t>GMY</t>
  </si>
  <si>
    <t>Prussia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</si>
  <si>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</si>
  <si>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</si>
  <si>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</si>
  <si>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</si>
  <si>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</si>
  <si>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</si>
  <si>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</si>
  <si>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</si>
  <si>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</si>
  <si>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</si>
  <si>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</si>
  <si>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</si>
  <si>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</si>
  <si>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</si>
  <si>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</si>
  <si>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</si>
  <si>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</si>
  <si>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</si>
  <si>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</si>
  <si>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</si>
  <si>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</si>
  <si>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</si>
  <si>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</si>
  <si>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</si>
  <si>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</si>
  <si>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</si>
  <si>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</si>
  <si>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</si>
  <si>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</si>
  <si>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</si>
  <si>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</si>
  <si>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</si>
  <si>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</si>
  <si>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</si>
  <si>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</si>
  <si>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</si>
  <si>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</si>
  <si>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</si>
  <si>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</si>
  <si>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</si>
  <si>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</si>
  <si>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</si>
  <si>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</si>
  <si>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KOR</t>
  </si>
  <si>
    <t>Korea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</si>
  <si>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</si>
  <si>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</si>
  <si>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</si>
  <si>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</si>
  <si>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</si>
  <si>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</si>
  <si>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</si>
  <si>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</si>
  <si>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</si>
  <si>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</si>
  <si>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</si>
  <si>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</si>
  <si>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</si>
  <si>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</si>
  <si>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</si>
  <si>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</si>
  <si>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</si>
  <si>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</si>
  <si>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</si>
  <si>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</si>
  <si>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</si>
  <si>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</si>
  <si>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</si>
  <si>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</si>
  <si>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</si>
  <si>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</si>
  <si>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</si>
  <si>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</si>
  <si>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</si>
  <si>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</si>
  <si>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</si>
  <si>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</si>
  <si>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</si>
  <si>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</si>
  <si>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</si>
  <si>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</si>
  <si>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</si>
  <si>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</si>
  <si>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</si>
  <si>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</si>
  <si>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</si>
  <si>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</si>
  <si>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MOD</t>
  </si>
  <si>
    <t>Modena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</si>
  <si>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</si>
  <si>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</si>
  <si>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</si>
  <si>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</si>
  <si>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</si>
  <si>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</si>
  <si>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</si>
  <si>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</si>
  <si>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</si>
  <si>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</si>
  <si>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</si>
  <si>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</si>
  <si>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</si>
  <si>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</si>
  <si>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</si>
  <si>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</si>
  <si>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</si>
  <si>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</si>
  <si>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</si>
  <si>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</si>
  <si>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</si>
  <si>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</si>
  <si>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</si>
  <si>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</si>
  <si>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OFS</t>
  </si>
  <si>
    <t>Orange Free State</t>
  </si>
  <si>
    <t>OMA</t>
  </si>
  <si>
    <t>Oman</t>
  </si>
  <si>
    <t>PAK</t>
  </si>
  <si>
    <t>Pakistan</t>
  </si>
  <si>
    <t>PAN</t>
  </si>
  <si>
    <t>Panama</t>
  </si>
  <si>
    <t>PAP</t>
  </si>
  <si>
    <t>Papal States</t>
  </si>
  <si>
    <t>PAR</t>
  </si>
  <si>
    <t>Paraguay</t>
  </si>
  <si>
    <t>PER</t>
  </si>
  <si>
    <t>Peru</t>
  </si>
  <si>
    <t>PHI</t>
  </si>
  <si>
    <t>Philippines</t>
  </si>
  <si>
    <t>PKS</t>
  </si>
  <si>
    <t>PMA</t>
  </si>
  <si>
    <t>Parma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</si>
  <si>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</si>
  <si>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</si>
  <si>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</si>
  <si>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</si>
  <si>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</si>
  <si>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</si>
  <si>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</si>
  <si>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</si>
  <si>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</si>
  <si>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</si>
  <si>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</si>
  <si>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</si>
  <si>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</si>
  <si>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</si>
  <si>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</si>
  <si>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</si>
  <si>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</si>
  <si>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South Vietnam</t>
  </si>
  <si>
    <t>RWA</t>
  </si>
  <si>
    <t>Rwanda</t>
  </si>
  <si>
    <t>SAF</t>
  </si>
  <si>
    <t>South Africa</t>
  </si>
  <si>
    <t>SAL</t>
  </si>
  <si>
    <t>El Salvador</t>
  </si>
  <si>
    <t>SAR</t>
  </si>
  <si>
    <t>Sardinia</t>
  </si>
  <si>
    <t>SAU</t>
  </si>
  <si>
    <t>Saudi Arabia</t>
  </si>
  <si>
    <t>SAX</t>
  </si>
  <si>
    <t>Saxony</t>
  </si>
  <si>
    <t>SDN</t>
  </si>
  <si>
    <t>Sudan-North</t>
  </si>
  <si>
    <t>SEN</t>
  </si>
  <si>
    <t>Senegal</t>
  </si>
  <si>
    <t>SER</t>
  </si>
  <si>
    <t>Serbia</t>
  </si>
  <si>
    <t>SIC</t>
  </si>
  <si>
    <t>Two Sicilies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</si>
  <si>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</si>
  <si>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</si>
  <si>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</si>
  <si>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</si>
  <si>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</si>
  <si>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</si>
  <si>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</si>
  <si>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</si>
  <si>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</si>
  <si>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</si>
  <si>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</si>
  <si>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</si>
  <si>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</si>
  <si>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</si>
  <si>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</si>
  <si>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</si>
  <si>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</si>
  <si>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</si>
  <si>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</si>
  <si>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Sudan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</si>
  <si>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</si>
  <si>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</si>
  <si>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</si>
  <si>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</si>
  <si>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</si>
  <si>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</si>
  <si>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</si>
  <si>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</si>
  <si>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</si>
  <si>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</si>
  <si>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</si>
  <si>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</si>
  <si>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</si>
  <si>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</si>
  <si>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</si>
  <si>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</si>
  <si>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</si>
  <si>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</si>
  <si>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</si>
  <si>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</si>
  <si>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</si>
  <si>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</si>
  <si>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</si>
  <si>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</si>
  <si>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</si>
  <si>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</si>
  <si>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</si>
  <si>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</si>
  <si>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TUS</t>
  </si>
  <si>
    <t>Tuscany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</si>
  <si>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</si>
  <si>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</si>
  <si>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</si>
  <si>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</si>
  <si>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</si>
  <si>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</si>
  <si>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</si>
  <si>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</si>
  <si>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UPC</t>
  </si>
  <si>
    <t>United Provinces</t>
  </si>
  <si>
    <t>URU</t>
  </si>
  <si>
    <t>Uruguay</t>
  </si>
  <si>
    <t>USA</t>
  </si>
  <si>
    <t>United States</t>
  </si>
  <si>
    <t>USR</t>
  </si>
  <si>
    <t>USSR</t>
  </si>
  <si>
    <t>UZB</t>
  </si>
  <si>
    <t>Uzbekistan</t>
  </si>
  <si>
    <t>VEN</t>
  </si>
  <si>
    <t>Venezuela</t>
  </si>
  <si>
    <t>VIE</t>
  </si>
  <si>
    <t>Vietnam</t>
  </si>
  <si>
    <t>WRT</t>
  </si>
  <si>
    <t>Wuerttemburg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</si>
  <si>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</si>
  <si>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</si>
  <si>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</si>
  <si>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</si>
  <si>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</si>
  <si>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</si>
  <si>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</si>
  <si>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</si>
  <si>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</si>
  <si>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</si>
  <si>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</si>
  <si>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</si>
  <si>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ZAM</t>
  </si>
  <si>
    <t>Zambia</t>
  </si>
  <si>
    <t>ZIM</t>
  </si>
  <si>
    <t>Zimbabwe</t>
  </si>
  <si>
    <t>W_xrcomp</t>
  </si>
  <si>
    <t>W_xropen</t>
  </si>
  <si>
    <t>W_parcomp</t>
  </si>
  <si>
    <t>type</t>
  </si>
  <si>
    <t>type2</t>
  </si>
  <si>
    <t>W_polity</t>
  </si>
  <si>
    <t>polity_recoded</t>
  </si>
  <si>
    <t>W_polity_total</t>
  </si>
  <si>
    <t>W_military_total</t>
  </si>
  <si>
    <t>military</t>
  </si>
  <si>
    <t>W_military</t>
  </si>
  <si>
    <t>Closed Anocracy</t>
  </si>
  <si>
    <t>Democracy</t>
  </si>
  <si>
    <t>Open Anocracy</t>
  </si>
  <si>
    <t>Open Amocracy</t>
  </si>
  <si>
    <t>Full democracy</t>
  </si>
  <si>
    <t>Autocracy</t>
  </si>
  <si>
    <t>Bosnia and Herzegovina</t>
  </si>
  <si>
    <t>Cabo Verde</t>
  </si>
  <si>
    <t>Congo, Rep.</t>
  </si>
  <si>
    <t>Egypt, Arab Rep.</t>
  </si>
  <si>
    <t>Timor-Leste</t>
  </si>
  <si>
    <t>Gambia, The</t>
  </si>
  <si>
    <t>Iran, Islamic Rep.</t>
  </si>
  <si>
    <t>Kyrgyz Republic</t>
  </si>
  <si>
    <t>Lao PDR</t>
  </si>
  <si>
    <t>North Macedonia</t>
  </si>
  <si>
    <t>Myanmar</t>
  </si>
  <si>
    <t>Korea, Dem. People’s Rep.</t>
  </si>
  <si>
    <t>Korea, Rep.</t>
  </si>
  <si>
    <t>Russian Federation</t>
  </si>
  <si>
    <t>Eswatini</t>
  </si>
  <si>
    <t>Syrian Arab Republic</t>
  </si>
  <si>
    <t>Venezuela, RB</t>
  </si>
  <si>
    <t>Yemen, Rep.</t>
  </si>
  <si>
    <t>Congo, Dem. Rep.</t>
  </si>
  <si>
    <t>W Polity</t>
  </si>
  <si>
    <t>W Mesquita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</si>
</sst>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0" xfId="1" applyNumberFormat="1"/>
    <xf numFmtId="1" fontId="1" fillId="0" borderId="0" xfId="1" applyNumberFormat="1"/>
    <xf numFmtId="1" fontId="0" fillId="0" borderId="0" xfId="0" applyNumberFormat="1"/>
    <xf numFmtId="1" fontId="2" fillId="2" borderId="0" xfId="1" applyNumberFormat="1" applyFont="1" applyFill="1"/>
    <xf numFmtId="0" fontId="2" fillId="3" borderId="0" xfId="0" applyFont="1" applyFill="1"/>
    <xf numFmtId="1" fontId="2" fillId="0" borderId="0" xfId="1" applyNumberFormat="1" applyFont="1" applyFill="1"/>
    <xf numFmtId="2" fontId="0" fillId="0" borderId="0" xfId="0" applyNumberFormat="1"/>
    <xf numFmtId="0" fontId="0" fillId="0" borderId="0" xfId="0" applyFill="1"/>
    <xf numFmtId="0" fontId="2" fillId="2" borderId="0" xfId="0" applyFont="1" applyFill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3"/>
  <sheetViews>
    <sheetView topLeftCell="M1" workbookViewId="0">
      <selection activeCell="AG8" sqref="AG8"/>
    </sheetView>
  </sheetViews>
  <sheetFormatPr defaultRowHeight="12.75" x14ac:dyDescent="0.2"/>
  <cols>
    <col min="1" max="3" width="11" style="3" customWidth="1"/>
    <col min="4" max="4" width="11" customWidth="1"/>
    <col min="5" max="5" width="24" customWidth="1"/>
    <col min="6" max="17" width="11" style="3" customWidth="1"/>
    <col min="18" max="18" width="21" style="3" customWidth="1"/>
    <col min="19" max="19" width="13.42578125" style="3" customWidth="1"/>
    <col min="20" max="28" width="11" style="3" customWidth="1"/>
    <col min="33" max="33" width="9.140625" style="8"/>
  </cols>
  <sheetData>
    <row r="1" spans="1:33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5</v>
      </c>
      <c r="Q1" s="4" t="s">
        <v>415</v>
      </c>
      <c r="R1" s="4" t="s">
        <v>412</v>
      </c>
      <c r="S1" s="4" t="s">
        <v>413</v>
      </c>
      <c r="T1" s="6" t="s">
        <v>15</v>
      </c>
      <c r="U1" s="4" t="s">
        <v>16</v>
      </c>
      <c r="V1" s="4" t="s">
        <v>17</v>
      </c>
      <c r="W1" s="2" t="s">
        <v>18</v>
      </c>
      <c r="X1" s="2" t="s">
        <v>19</v>
      </c>
      <c r="Y1" s="4" t="s">
        <v>20</v>
      </c>
      <c r="Z1" s="2" t="s">
        <v>21</v>
      </c>
      <c r="AA1" s="2" t="s">
        <v>22</v>
      </c>
      <c r="AB1" s="2" t="s">
        <v>23</v>
      </c>
      <c r="AC1" s="5" t="s">
        <v>414</v>
      </c>
      <c r="AD1" s="5" t="s">
        <v>409</v>
      </c>
      <c r="AE1" s="5" t="s">
        <v>410</v>
      </c>
      <c r="AF1" s="5" t="s">
        <v>411</v>
      </c>
      <c r="AG1" s="10" t="s">
        <v>445</v>
      </c>
    </row>
    <row r="2" spans="1:33" x14ac:dyDescent="0.2">
      <c r="A2" s="2"/>
      <c r="B2" s="2">
        <v>0</v>
      </c>
      <c r="C2" s="2">
        <v>700</v>
      </c>
      <c r="D2" s="1" t="s">
        <v>24</v>
      </c>
      <c r="E2" s="1" t="s">
        <v>25</v>
      </c>
      <c r="F2" s="2">
        <v>-6</v>
      </c>
      <c r="G2" s="2"/>
      <c r="H2" s="2">
        <v>1</v>
      </c>
      <c r="I2" s="2">
        <v>1</v>
      </c>
      <c r="J2" s="2">
        <v>1800</v>
      </c>
      <c r="K2" s="2">
        <v>6</v>
      </c>
      <c r="L2" s="2">
        <v>30</v>
      </c>
      <c r="M2" s="2">
        <v>1935</v>
      </c>
      <c r="N2" s="2">
        <v>1</v>
      </c>
      <c r="O2" s="2">
        <v>7</v>
      </c>
      <c r="P2" s="2">
        <f>N2-O2</f>
        <v>-6</v>
      </c>
      <c r="Q2" s="2">
        <f>P2+10</f>
        <v>4</v>
      </c>
      <c r="R2" s="2" t="str" cm="1">
        <f t="array" ref="R2">_xlfn.IFS(P2&lt;-5,"Autocracy",P2&lt;1,"Closed Anocracy",P2&lt;6,"Open Anocracy",P2&gt;=6,"Democracy")</f>
        <v>Autocracy</v>
      </c>
      <c r="S2" s="2" t="str" cm="1">
        <f t="array" ref="S2">_xlfn.IFS(P2&lt;-5,"Autocracy",P2&lt;1,"Closed Anocracy",P2&lt;6,"Open Amocracy",P2&lt;10,"Democracy",P2=10,"Full democracy")</f>
        <v>Autocracy</v>
      </c>
      <c r="T2" s="2">
        <v>3</v>
      </c>
      <c r="U2" s="2">
        <v>1</v>
      </c>
      <c r="V2" s="2">
        <v>1</v>
      </c>
      <c r="W2" s="2">
        <v>1</v>
      </c>
      <c r="X2" s="2">
        <v>3</v>
      </c>
      <c r="Y2" s="2">
        <v>3</v>
      </c>
      <c r="Z2" s="2">
        <v>1</v>
      </c>
      <c r="AA2" s="2">
        <v>1</v>
      </c>
      <c r="AB2" s="2">
        <v>6</v>
      </c>
      <c r="AC2" s="7">
        <f>Q2/20</f>
        <v>0.2</v>
      </c>
      <c r="AD2">
        <f>IF(U2&gt;=2,1,0)</f>
        <v>0</v>
      </c>
      <c r="AE2">
        <f>IF(V2&gt;2,1,0)</f>
        <v>0</v>
      </c>
      <c r="AF2">
        <f>IF(Y2=5,1,0)</f>
        <v>0</v>
      </c>
      <c r="AG2" s="8" cm="1">
        <f t="array" ref="AG2">(AC2+SUM(AD2:AF2/3))/2</f>
        <v>0.1</v>
      </c>
    </row>
    <row r="3" spans="1:33" x14ac:dyDescent="0.2">
      <c r="A3" s="2"/>
      <c r="B3" s="2">
        <v>0</v>
      </c>
      <c r="C3" s="2">
        <v>700</v>
      </c>
      <c r="D3" s="1" t="s">
        <v>24</v>
      </c>
      <c r="E3" s="1" t="s">
        <v>25</v>
      </c>
      <c r="F3" s="2">
        <v>-8</v>
      </c>
      <c r="G3" s="2">
        <v>10</v>
      </c>
      <c r="H3" s="2">
        <v>7</v>
      </c>
      <c r="I3" s="2">
        <v>1</v>
      </c>
      <c r="J3" s="2">
        <v>1935</v>
      </c>
      <c r="K3" s="2">
        <v>6</v>
      </c>
      <c r="L3" s="2">
        <v>30</v>
      </c>
      <c r="M3" s="2">
        <v>1945</v>
      </c>
      <c r="N3" s="2">
        <v>0</v>
      </c>
      <c r="O3" s="2">
        <v>8</v>
      </c>
      <c r="P3" s="2">
        <f t="shared" ref="P3:P66" si="0">N3-O3</f>
        <v>-8</v>
      </c>
      <c r="Q3" s="2">
        <f t="shared" ref="Q3:Q66" si="1">P3+10</f>
        <v>2</v>
      </c>
      <c r="R3" s="2" t="str" cm="1">
        <f t="array" ref="R3">_xlfn.IFS(P3&lt;-5,"Autocracy",P3&lt;1,"Closed Anocracy",P3&lt;6,"Open Anocracy",P3&gt;=6,"Democracy")</f>
        <v>Autocracy</v>
      </c>
      <c r="S3" s="2" t="str" cm="1">
        <f t="array" ref="S3">_xlfn.IFS(P3&lt;-5,"Autocracy",P3&lt;1,"Closed Anocracy",P3&lt;6,"Open Amocracy",P3&lt;10,"Democracy",P3=10,"Full democracy")</f>
        <v>Autocracy</v>
      </c>
      <c r="T3" s="2">
        <v>3</v>
      </c>
      <c r="U3" s="2">
        <v>1</v>
      </c>
      <c r="V3" s="2">
        <v>1</v>
      </c>
      <c r="W3" s="2">
        <v>1</v>
      </c>
      <c r="X3" s="2">
        <v>3</v>
      </c>
      <c r="Y3" s="2">
        <v>2</v>
      </c>
      <c r="Z3" s="2">
        <v>1</v>
      </c>
      <c r="AA3" s="2">
        <v>1</v>
      </c>
      <c r="AB3" s="2">
        <v>3</v>
      </c>
      <c r="AC3" s="7">
        <f t="shared" ref="AC3:AC66" si="2">Q3/20</f>
        <v>0.1</v>
      </c>
      <c r="AD3">
        <f t="shared" ref="AD3:AD66" si="3">IF(U3&gt;=2,1,0)</f>
        <v>0</v>
      </c>
      <c r="AE3">
        <f t="shared" ref="AE3:AE66" si="4">IF(V3&gt;2,1,0)</f>
        <v>0</v>
      </c>
      <c r="AF3">
        <f t="shared" ref="AF3:AF66" si="5">IF(Y3=5,1,0)</f>
        <v>0</v>
      </c>
      <c r="AG3" s="8" cm="1">
        <f t="array" ref="AG3">(AC3+SUM(AD3:AF3/3))/2</f>
        <v>0.05</v>
      </c>
    </row>
    <row r="4" spans="1:33" x14ac:dyDescent="0.2">
      <c r="A4" s="2"/>
      <c r="B4" s="2">
        <v>0</v>
      </c>
      <c r="C4" s="2">
        <v>700</v>
      </c>
      <c r="D4" s="1" t="s">
        <v>24</v>
      </c>
      <c r="E4" s="1" t="s">
        <v>25</v>
      </c>
      <c r="F4" s="2">
        <v>-10</v>
      </c>
      <c r="G4" s="2">
        <v>8</v>
      </c>
      <c r="H4" s="2">
        <v>7</v>
      </c>
      <c r="I4" s="2">
        <v>1</v>
      </c>
      <c r="J4" s="2">
        <v>1945</v>
      </c>
      <c r="K4" s="2">
        <v>9</v>
      </c>
      <c r="L4" s="2">
        <v>7</v>
      </c>
      <c r="M4" s="2">
        <v>1953</v>
      </c>
      <c r="N4" s="2">
        <v>0</v>
      </c>
      <c r="O4" s="2">
        <v>10</v>
      </c>
      <c r="P4" s="2">
        <f t="shared" si="0"/>
        <v>-10</v>
      </c>
      <c r="Q4" s="2">
        <f t="shared" si="1"/>
        <v>0</v>
      </c>
      <c r="R4" s="2" t="str" cm="1">
        <f t="array" ref="R4">_xlfn.IFS(P4&lt;-5,"Autocracy",P4&lt;1,"Closed Anocracy",P4&lt;6,"Open Anocracy",P4&gt;=6,"Democracy")</f>
        <v>Autocracy</v>
      </c>
      <c r="S4" s="2" t="str" cm="1">
        <f t="array" ref="S4">_xlfn.IFS(P4&lt;-5,"Autocracy",P4&lt;1,"Closed Anocracy",P4&lt;6,"Open Amocracy",P4&lt;10,"Democracy",P4=10,"Full democracy")</f>
        <v>Autocracy</v>
      </c>
      <c r="T4" s="2">
        <v>3</v>
      </c>
      <c r="U4" s="2">
        <v>1</v>
      </c>
      <c r="V4" s="2">
        <v>1</v>
      </c>
      <c r="W4" s="2">
        <v>1</v>
      </c>
      <c r="X4" s="2">
        <v>4</v>
      </c>
      <c r="Y4" s="2">
        <v>1</v>
      </c>
      <c r="Z4" s="2">
        <v>1</v>
      </c>
      <c r="AA4" s="2">
        <v>1</v>
      </c>
      <c r="AB4" s="2">
        <v>1</v>
      </c>
      <c r="AC4" s="7">
        <f t="shared" si="2"/>
        <v>0</v>
      </c>
      <c r="AD4">
        <f t="shared" si="3"/>
        <v>0</v>
      </c>
      <c r="AE4">
        <f t="shared" si="4"/>
        <v>0</v>
      </c>
      <c r="AF4">
        <f t="shared" si="5"/>
        <v>0</v>
      </c>
      <c r="AG4" s="8" cm="1">
        <f t="array" ref="AG4">(AC4+SUM(AD4:AF4/3))/2</f>
        <v>0</v>
      </c>
    </row>
    <row r="5" spans="1:33" x14ac:dyDescent="0.2">
      <c r="A5" s="2"/>
      <c r="B5" s="2">
        <v>0</v>
      </c>
      <c r="C5" s="2">
        <v>700</v>
      </c>
      <c r="D5" s="1" t="s">
        <v>24</v>
      </c>
      <c r="E5" s="1" t="s">
        <v>25</v>
      </c>
      <c r="F5" s="2">
        <v>-10</v>
      </c>
      <c r="G5" s="2">
        <v>11</v>
      </c>
      <c r="H5" s="2">
        <v>9</v>
      </c>
      <c r="I5" s="2">
        <v>8</v>
      </c>
      <c r="J5" s="2">
        <v>1953</v>
      </c>
      <c r="K5" s="2">
        <v>9</v>
      </c>
      <c r="L5" s="2">
        <v>9</v>
      </c>
      <c r="M5" s="2">
        <v>1964</v>
      </c>
      <c r="N5" s="2">
        <v>0</v>
      </c>
      <c r="O5" s="2">
        <v>10</v>
      </c>
      <c r="P5" s="2">
        <f t="shared" si="0"/>
        <v>-10</v>
      </c>
      <c r="Q5" s="2">
        <f t="shared" si="1"/>
        <v>0</v>
      </c>
      <c r="R5" s="2" t="str" cm="1">
        <f t="array" ref="R5">_xlfn.IFS(P5&lt;-5,"Autocracy",P5&lt;1,"Closed Anocracy",P5&lt;6,"Open Anocracy",P5&gt;=6,"Democracy")</f>
        <v>Autocracy</v>
      </c>
      <c r="S5" s="2" t="str" cm="1">
        <f t="array" ref="S5">_xlfn.IFS(P5&lt;-5,"Autocracy",P5&lt;1,"Closed Anocracy",P5&lt;6,"Open Amocracy",P5&lt;10,"Democracy",P5=10,"Full democracy")</f>
        <v>Autocracy</v>
      </c>
      <c r="T5" s="2">
        <v>3</v>
      </c>
      <c r="U5" s="2">
        <v>1</v>
      </c>
      <c r="V5" s="2">
        <v>2</v>
      </c>
      <c r="W5" s="2">
        <v>1</v>
      </c>
      <c r="X5" s="2">
        <v>4</v>
      </c>
      <c r="Y5" s="2">
        <v>1</v>
      </c>
      <c r="Z5" s="2">
        <v>2</v>
      </c>
      <c r="AA5" s="2">
        <v>1</v>
      </c>
      <c r="AB5" s="2">
        <v>1</v>
      </c>
      <c r="AC5" s="7">
        <f t="shared" si="2"/>
        <v>0</v>
      </c>
      <c r="AD5">
        <f t="shared" si="3"/>
        <v>0</v>
      </c>
      <c r="AE5">
        <f t="shared" si="4"/>
        <v>0</v>
      </c>
      <c r="AF5">
        <f t="shared" si="5"/>
        <v>0</v>
      </c>
      <c r="AG5" s="8" cm="1">
        <f t="array" ref="AG5">(AC5+SUM(AD5:AF5/3))/2</f>
        <v>0</v>
      </c>
    </row>
    <row r="6" spans="1:33" x14ac:dyDescent="0.2">
      <c r="A6" s="2"/>
      <c r="B6" s="2">
        <v>0</v>
      </c>
      <c r="C6" s="2">
        <v>700</v>
      </c>
      <c r="D6" s="1" t="s">
        <v>24</v>
      </c>
      <c r="E6" s="1" t="s">
        <v>25</v>
      </c>
      <c r="F6" s="2">
        <v>-7</v>
      </c>
      <c r="G6" s="2">
        <v>9</v>
      </c>
      <c r="H6" s="2">
        <v>9</v>
      </c>
      <c r="I6" s="2">
        <v>10</v>
      </c>
      <c r="J6" s="2">
        <v>1964</v>
      </c>
      <c r="K6" s="2">
        <v>7</v>
      </c>
      <c r="L6" s="2">
        <v>17</v>
      </c>
      <c r="M6" s="2">
        <v>1973</v>
      </c>
      <c r="N6" s="2">
        <v>0</v>
      </c>
      <c r="O6" s="2">
        <v>7</v>
      </c>
      <c r="P6" s="2">
        <f t="shared" si="0"/>
        <v>-7</v>
      </c>
      <c r="Q6" s="2">
        <f t="shared" si="1"/>
        <v>3</v>
      </c>
      <c r="R6" s="2" t="str" cm="1">
        <f t="array" ref="R6">_xlfn.IFS(P6&lt;-5,"Autocracy",P6&lt;1,"Closed Anocracy",P6&lt;6,"Open Anocracy",P6&gt;=6,"Democracy")</f>
        <v>Autocracy</v>
      </c>
      <c r="S6" s="2" t="str" cm="1">
        <f t="array" ref="S6">_xlfn.IFS(P6&lt;-5,"Autocracy",P6&lt;1,"Closed Anocracy",P6&lt;6,"Open Amocracy",P6&lt;10,"Democracy",P6=10,"Full democracy")</f>
        <v>Autocracy</v>
      </c>
      <c r="T6" s="2">
        <v>3</v>
      </c>
      <c r="U6" s="2">
        <v>1</v>
      </c>
      <c r="V6" s="2">
        <v>2</v>
      </c>
      <c r="W6" s="2">
        <v>3</v>
      </c>
      <c r="X6" s="2">
        <v>4</v>
      </c>
      <c r="Y6" s="2">
        <v>2</v>
      </c>
      <c r="Z6" s="2">
        <v>2</v>
      </c>
      <c r="AA6" s="2">
        <v>3</v>
      </c>
      <c r="AB6" s="2">
        <v>2</v>
      </c>
      <c r="AC6" s="7">
        <f t="shared" si="2"/>
        <v>0.15</v>
      </c>
      <c r="AD6">
        <f t="shared" si="3"/>
        <v>0</v>
      </c>
      <c r="AE6">
        <f t="shared" si="4"/>
        <v>0</v>
      </c>
      <c r="AF6">
        <f t="shared" si="5"/>
        <v>0</v>
      </c>
      <c r="AG6" s="8" cm="1">
        <f t="array" ref="AG6">(AC6+SUM(AD6:AF6/3))/2</f>
        <v>7.4999999999999997E-2</v>
      </c>
    </row>
    <row r="7" spans="1:33" x14ac:dyDescent="0.2">
      <c r="A7" s="2"/>
      <c r="B7" s="2">
        <v>0</v>
      </c>
      <c r="C7" s="2">
        <v>700</v>
      </c>
      <c r="D7" s="1" t="s">
        <v>24</v>
      </c>
      <c r="E7" s="1" t="s">
        <v>25</v>
      </c>
      <c r="F7" s="2">
        <v>-7</v>
      </c>
      <c r="G7" s="2">
        <v>3</v>
      </c>
      <c r="H7" s="2">
        <v>7</v>
      </c>
      <c r="I7" s="2">
        <v>18</v>
      </c>
      <c r="J7" s="2">
        <v>1973</v>
      </c>
      <c r="K7" s="2">
        <v>12</v>
      </c>
      <c r="L7" s="2">
        <v>31</v>
      </c>
      <c r="M7" s="2">
        <v>1976</v>
      </c>
      <c r="N7" s="2">
        <v>0</v>
      </c>
      <c r="O7" s="2">
        <v>7</v>
      </c>
      <c r="P7" s="2">
        <f t="shared" si="0"/>
        <v>-7</v>
      </c>
      <c r="Q7" s="2">
        <f t="shared" si="1"/>
        <v>3</v>
      </c>
      <c r="R7" s="2" t="str" cm="1">
        <f t="array" ref="R7">_xlfn.IFS(P7&lt;-5,"Autocracy",P7&lt;1,"Closed Anocracy",P7&lt;6,"Open Anocracy",P7&gt;=6,"Democracy")</f>
        <v>Autocracy</v>
      </c>
      <c r="S7" s="2" t="str" cm="1">
        <f t="array" ref="S7">_xlfn.IFS(P7&lt;-5,"Autocracy",P7&lt;1,"Closed Anocracy",P7&lt;6,"Open Amocracy",P7&lt;10,"Democracy",P7=10,"Full democracy")</f>
        <v>Autocracy</v>
      </c>
      <c r="T7" s="2">
        <v>1</v>
      </c>
      <c r="U7" s="2">
        <v>0</v>
      </c>
      <c r="V7" s="2">
        <v>0</v>
      </c>
      <c r="W7" s="2">
        <v>1</v>
      </c>
      <c r="X7" s="2">
        <v>4</v>
      </c>
      <c r="Y7" s="2">
        <v>1</v>
      </c>
      <c r="Z7" s="2">
        <v>4</v>
      </c>
      <c r="AA7" s="2">
        <v>1</v>
      </c>
      <c r="AB7" s="2">
        <v>1</v>
      </c>
      <c r="AC7" s="7">
        <f t="shared" si="2"/>
        <v>0.15</v>
      </c>
      <c r="AD7">
        <f t="shared" si="3"/>
        <v>0</v>
      </c>
      <c r="AE7">
        <f t="shared" si="4"/>
        <v>0</v>
      </c>
      <c r="AF7">
        <f t="shared" si="5"/>
        <v>0</v>
      </c>
      <c r="AG7" s="8" cm="1">
        <f t="array" ref="AG7">(AC7+SUM(AD7:AF7/3))/2</f>
        <v>7.4999999999999997E-2</v>
      </c>
    </row>
    <row r="8" spans="1:33" x14ac:dyDescent="0.2">
      <c r="A8" s="2"/>
      <c r="B8" s="2">
        <v>0</v>
      </c>
      <c r="C8" s="2">
        <v>700</v>
      </c>
      <c r="D8" s="1" t="s">
        <v>24</v>
      </c>
      <c r="E8" s="1" t="s">
        <v>25</v>
      </c>
      <c r="F8" s="2">
        <v>-7</v>
      </c>
      <c r="G8" s="2">
        <v>1</v>
      </c>
      <c r="H8" s="2">
        <v>1</v>
      </c>
      <c r="I8" s="2">
        <v>1</v>
      </c>
      <c r="J8" s="2">
        <v>1977</v>
      </c>
      <c r="K8" s="2">
        <v>4</v>
      </c>
      <c r="L8" s="2">
        <v>16</v>
      </c>
      <c r="M8" s="2">
        <v>1978</v>
      </c>
      <c r="N8" s="2">
        <v>0</v>
      </c>
      <c r="O8" s="2">
        <v>7</v>
      </c>
      <c r="P8" s="2">
        <f t="shared" si="0"/>
        <v>-7</v>
      </c>
      <c r="Q8" s="2">
        <f t="shared" si="1"/>
        <v>3</v>
      </c>
      <c r="R8" s="2" t="str" cm="1">
        <f t="array" ref="R8">_xlfn.IFS(P8&lt;-5,"Autocracy",P8&lt;1,"Closed Anocracy",P8&lt;6,"Open Anocracy",P8&gt;=6,"Democracy")</f>
        <v>Autocracy</v>
      </c>
      <c r="S8" s="2" t="str" cm="1">
        <f t="array" ref="S8">_xlfn.IFS(P8&lt;-5,"Autocracy",P8&lt;1,"Closed Anocracy",P8&lt;6,"Open Amocracy",P8&lt;10,"Democracy",P8=10,"Full democracy")</f>
        <v>Autocracy</v>
      </c>
      <c r="T8" s="2">
        <v>2</v>
      </c>
      <c r="U8" s="2">
        <v>0</v>
      </c>
      <c r="V8" s="2">
        <v>0</v>
      </c>
      <c r="W8" s="2">
        <v>1</v>
      </c>
      <c r="X8" s="2">
        <v>4</v>
      </c>
      <c r="Y8" s="2">
        <v>1</v>
      </c>
      <c r="Z8" s="2">
        <v>5</v>
      </c>
      <c r="AA8" s="2">
        <v>1</v>
      </c>
      <c r="AB8" s="2">
        <v>1</v>
      </c>
      <c r="AC8" s="7">
        <f t="shared" si="2"/>
        <v>0.15</v>
      </c>
      <c r="AD8">
        <f t="shared" si="3"/>
        <v>0</v>
      </c>
      <c r="AE8">
        <f t="shared" si="4"/>
        <v>0</v>
      </c>
      <c r="AF8">
        <f t="shared" si="5"/>
        <v>0</v>
      </c>
      <c r="AG8" s="8" cm="1">
        <f t="array" ref="AG8">(AC8+SUM(AD8:AF8/3))/2</f>
        <v>7.4999999999999997E-2</v>
      </c>
    </row>
    <row r="9" spans="1:33" x14ac:dyDescent="0.2">
      <c r="A9" s="2"/>
      <c r="B9" s="2">
        <v>0</v>
      </c>
      <c r="C9" s="2">
        <v>700</v>
      </c>
      <c r="D9" s="1" t="s">
        <v>24</v>
      </c>
      <c r="E9" s="1" t="s">
        <v>25</v>
      </c>
      <c r="F9" s="2">
        <v>-77</v>
      </c>
      <c r="G9" s="2">
        <v>2</v>
      </c>
      <c r="H9" s="2">
        <v>4</v>
      </c>
      <c r="I9" s="2">
        <v>17</v>
      </c>
      <c r="J9" s="2">
        <v>1978</v>
      </c>
      <c r="K9" s="2">
        <v>12</v>
      </c>
      <c r="L9" s="2">
        <v>27</v>
      </c>
      <c r="M9" s="2">
        <v>1979</v>
      </c>
      <c r="N9" s="2">
        <v>-77</v>
      </c>
      <c r="O9" s="2">
        <v>-77</v>
      </c>
      <c r="P9" s="2">
        <f t="shared" si="0"/>
        <v>0</v>
      </c>
      <c r="Q9" s="2">
        <f t="shared" si="1"/>
        <v>10</v>
      </c>
      <c r="R9" s="2" t="str" cm="1">
        <f t="array" ref="R9">_xlfn.IFS(P9&lt;-5,"Autocracy",P9&lt;1,"Closed Anocracy",P9&lt;6,"Open Anocracy",P9&gt;=6,"Democracy")</f>
        <v>Closed Anocracy</v>
      </c>
      <c r="S9" s="2" t="str" cm="1">
        <f t="array" ref="S9">_xlfn.IFS(P9&lt;-5,"Autocracy",P9&lt;1,"Closed Anocracy",P9&lt;6,"Open Amocracy",P9&lt;10,"Democracy",P9=10,"Full democracy")</f>
        <v>Closed Anocracy</v>
      </c>
      <c r="T9" s="2">
        <v>-77</v>
      </c>
      <c r="U9" s="2">
        <v>-77</v>
      </c>
      <c r="V9" s="2">
        <v>-77</v>
      </c>
      <c r="W9" s="2">
        <v>-77</v>
      </c>
      <c r="X9" s="2">
        <v>-77</v>
      </c>
      <c r="Y9" s="2">
        <v>-77</v>
      </c>
      <c r="Z9" s="2">
        <v>-77</v>
      </c>
      <c r="AA9" s="2">
        <v>-77</v>
      </c>
      <c r="AB9" s="2">
        <v>-77</v>
      </c>
      <c r="AC9" s="7">
        <f t="shared" si="2"/>
        <v>0.5</v>
      </c>
      <c r="AD9">
        <f t="shared" si="3"/>
        <v>0</v>
      </c>
      <c r="AE9">
        <f t="shared" si="4"/>
        <v>0</v>
      </c>
      <c r="AF9">
        <f t="shared" si="5"/>
        <v>0</v>
      </c>
      <c r="AG9" s="8" cm="1">
        <f t="array" ref="AG9">(AC9+SUM(AD9:AF9/3))/2</f>
        <v>0.25</v>
      </c>
    </row>
    <row r="10" spans="1:33" x14ac:dyDescent="0.2">
      <c r="A10" s="2"/>
      <c r="B10" s="2">
        <v>0</v>
      </c>
      <c r="C10" s="2">
        <v>700</v>
      </c>
      <c r="D10" s="1" t="s">
        <v>24</v>
      </c>
      <c r="E10" s="1" t="s">
        <v>25</v>
      </c>
      <c r="F10" s="2">
        <v>-66</v>
      </c>
      <c r="G10" s="2">
        <v>9</v>
      </c>
      <c r="H10" s="2">
        <v>12</v>
      </c>
      <c r="I10" s="2">
        <v>28</v>
      </c>
      <c r="J10" s="2">
        <v>1979</v>
      </c>
      <c r="K10" s="2">
        <v>2</v>
      </c>
      <c r="L10" s="2">
        <v>3</v>
      </c>
      <c r="M10" s="2">
        <v>1989</v>
      </c>
      <c r="N10" s="2">
        <v>-66</v>
      </c>
      <c r="O10" s="2">
        <v>-66</v>
      </c>
      <c r="P10" s="2">
        <f t="shared" si="0"/>
        <v>0</v>
      </c>
      <c r="Q10" s="2">
        <f t="shared" si="1"/>
        <v>10</v>
      </c>
      <c r="R10" s="2" t="str" cm="1">
        <f t="array" ref="R10">_xlfn.IFS(P10&lt;-5,"Autocracy",P10&lt;1,"Closed Anocracy",P10&lt;6,"Open Anocracy",P10&gt;=6,"Democracy")</f>
        <v>Closed Anocracy</v>
      </c>
      <c r="S10" s="2" t="str" cm="1">
        <f t="array" ref="S10">_xlfn.IFS(P10&lt;-5,"Autocracy",P10&lt;1,"Closed Anocracy",P10&lt;6,"Open Amocracy",P10&lt;10,"Democracy",P10=10,"Full democracy")</f>
        <v>Closed Anocracy</v>
      </c>
      <c r="T10" s="2">
        <v>-66</v>
      </c>
      <c r="U10" s="2">
        <v>-66</v>
      </c>
      <c r="V10" s="2">
        <v>-66</v>
      </c>
      <c r="W10" s="2">
        <v>-66</v>
      </c>
      <c r="X10" s="2">
        <v>-66</v>
      </c>
      <c r="Y10" s="2">
        <v>-66</v>
      </c>
      <c r="Z10" s="2">
        <v>-66</v>
      </c>
      <c r="AA10" s="2">
        <v>-66</v>
      </c>
      <c r="AB10" s="2">
        <v>-66</v>
      </c>
      <c r="AC10" s="7">
        <f t="shared" si="2"/>
        <v>0.5</v>
      </c>
      <c r="AD10">
        <f t="shared" si="3"/>
        <v>0</v>
      </c>
      <c r="AE10">
        <f t="shared" si="4"/>
        <v>0</v>
      </c>
      <c r="AF10">
        <f t="shared" si="5"/>
        <v>0</v>
      </c>
      <c r="AG10" s="8" cm="1">
        <f t="array" ref="AG10">(AC10+SUM(AD10:AF10/3))/2</f>
        <v>0.25</v>
      </c>
    </row>
    <row r="11" spans="1:33" x14ac:dyDescent="0.2">
      <c r="A11" s="2"/>
      <c r="B11" s="2">
        <v>0</v>
      </c>
      <c r="C11" s="2">
        <v>700</v>
      </c>
      <c r="D11" s="1" t="s">
        <v>24</v>
      </c>
      <c r="E11" s="1" t="s">
        <v>25</v>
      </c>
      <c r="F11" s="2">
        <v>-8</v>
      </c>
      <c r="G11" s="2">
        <v>3</v>
      </c>
      <c r="H11" s="2">
        <v>2</v>
      </c>
      <c r="I11" s="2">
        <v>4</v>
      </c>
      <c r="J11" s="2">
        <v>1989</v>
      </c>
      <c r="K11" s="2">
        <v>4</v>
      </c>
      <c r="L11" s="2">
        <v>16</v>
      </c>
      <c r="M11" s="2">
        <v>1992</v>
      </c>
      <c r="N11" s="2">
        <v>0</v>
      </c>
      <c r="O11" s="2">
        <v>8</v>
      </c>
      <c r="P11" s="2">
        <f t="shared" si="0"/>
        <v>-8</v>
      </c>
      <c r="Q11" s="2">
        <f t="shared" si="1"/>
        <v>2</v>
      </c>
      <c r="R11" s="2" t="str" cm="1">
        <f t="array" ref="R11">_xlfn.IFS(P11&lt;-5,"Autocracy",P11&lt;1,"Closed Anocracy",P11&lt;6,"Open Anocracy",P11&gt;=6,"Democracy")</f>
        <v>Autocracy</v>
      </c>
      <c r="S11" s="2" t="str" cm="1">
        <f t="array" ref="S11">_xlfn.IFS(P11&lt;-5,"Autocracy",P11&lt;1,"Closed Anocracy",P11&lt;6,"Open Amocracy",P11&lt;10,"Democracy",P11=10,"Full democracy")</f>
        <v>Autocracy</v>
      </c>
      <c r="T11" s="2">
        <v>2</v>
      </c>
      <c r="U11" s="2">
        <v>1</v>
      </c>
      <c r="V11" s="2">
        <v>4</v>
      </c>
      <c r="W11" s="2">
        <v>2</v>
      </c>
      <c r="X11" s="2">
        <v>4</v>
      </c>
      <c r="Y11" s="2">
        <v>1</v>
      </c>
      <c r="Z11" s="2">
        <v>3</v>
      </c>
      <c r="AA11" s="2">
        <v>2</v>
      </c>
      <c r="AB11" s="2">
        <v>1</v>
      </c>
      <c r="AC11" s="7">
        <f t="shared" si="2"/>
        <v>0.1</v>
      </c>
      <c r="AD11">
        <f t="shared" si="3"/>
        <v>0</v>
      </c>
      <c r="AE11">
        <f t="shared" si="4"/>
        <v>1</v>
      </c>
      <c r="AF11">
        <f t="shared" si="5"/>
        <v>0</v>
      </c>
      <c r="AG11" s="8" cm="1">
        <f t="array" ref="AG11">(AC11+SUM(AD11:AF11/3))/2</f>
        <v>0.21666666666666667</v>
      </c>
    </row>
    <row r="12" spans="1:33" x14ac:dyDescent="0.2">
      <c r="A12" s="2"/>
      <c r="B12" s="2">
        <v>0</v>
      </c>
      <c r="C12" s="2">
        <v>700</v>
      </c>
      <c r="D12" s="1" t="s">
        <v>24</v>
      </c>
      <c r="E12" s="1" t="s">
        <v>25</v>
      </c>
      <c r="F12" s="2">
        <v>-77</v>
      </c>
      <c r="G12" s="2">
        <v>4</v>
      </c>
      <c r="H12" s="2">
        <v>4</v>
      </c>
      <c r="I12" s="2">
        <v>17</v>
      </c>
      <c r="J12" s="2">
        <v>1992</v>
      </c>
      <c r="K12" s="2">
        <v>9</v>
      </c>
      <c r="L12" s="2">
        <v>26</v>
      </c>
      <c r="M12" s="2">
        <v>1996</v>
      </c>
      <c r="N12" s="2">
        <v>-77</v>
      </c>
      <c r="O12" s="2">
        <v>-77</v>
      </c>
      <c r="P12" s="2">
        <f t="shared" si="0"/>
        <v>0</v>
      </c>
      <c r="Q12" s="2">
        <f t="shared" si="1"/>
        <v>10</v>
      </c>
      <c r="R12" s="2" t="str" cm="1">
        <f t="array" ref="R12">_xlfn.IFS(P12&lt;-5,"Autocracy",P12&lt;1,"Closed Anocracy",P12&lt;6,"Open Anocracy",P12&gt;=6,"Democracy")</f>
        <v>Closed Anocracy</v>
      </c>
      <c r="S12" s="2" t="str" cm="1">
        <f t="array" ref="S12">_xlfn.IFS(P12&lt;-5,"Autocracy",P12&lt;1,"Closed Anocracy",P12&lt;6,"Open Amocracy",P12&lt;10,"Democracy",P12=10,"Full democracy")</f>
        <v>Closed Anocracy</v>
      </c>
      <c r="T12" s="2">
        <v>-77</v>
      </c>
      <c r="U12" s="2">
        <v>-77</v>
      </c>
      <c r="V12" s="2">
        <v>-77</v>
      </c>
      <c r="W12" s="2">
        <v>-77</v>
      </c>
      <c r="X12" s="2">
        <v>-77</v>
      </c>
      <c r="Y12" s="2">
        <v>-77</v>
      </c>
      <c r="Z12" s="2">
        <v>-77</v>
      </c>
      <c r="AA12" s="2">
        <v>-77</v>
      </c>
      <c r="AB12" s="2">
        <v>-77</v>
      </c>
      <c r="AC12" s="7">
        <f t="shared" si="2"/>
        <v>0.5</v>
      </c>
      <c r="AD12">
        <f t="shared" si="3"/>
        <v>0</v>
      </c>
      <c r="AE12">
        <f t="shared" si="4"/>
        <v>0</v>
      </c>
      <c r="AF12">
        <f t="shared" si="5"/>
        <v>0</v>
      </c>
      <c r="AG12" s="8" cm="1">
        <f t="array" ref="AG12">(AC12+SUM(AD12:AF12/3))/2</f>
        <v>0.25</v>
      </c>
    </row>
    <row r="13" spans="1:33" x14ac:dyDescent="0.2">
      <c r="A13" s="2"/>
      <c r="B13" s="2">
        <v>0</v>
      </c>
      <c r="C13" s="2">
        <v>700</v>
      </c>
      <c r="D13" s="1" t="s">
        <v>24</v>
      </c>
      <c r="E13" s="1" t="s">
        <v>25</v>
      </c>
      <c r="F13" s="2">
        <v>-7</v>
      </c>
      <c r="G13" s="2">
        <v>5</v>
      </c>
      <c r="H13" s="2">
        <v>9</v>
      </c>
      <c r="I13" s="2">
        <v>27</v>
      </c>
      <c r="J13" s="2">
        <v>1996</v>
      </c>
      <c r="K13" s="2">
        <v>10</v>
      </c>
      <c r="L13" s="2">
        <v>7</v>
      </c>
      <c r="M13" s="2">
        <v>2001</v>
      </c>
      <c r="N13" s="2">
        <v>0</v>
      </c>
      <c r="O13" s="2">
        <v>7</v>
      </c>
      <c r="P13" s="2">
        <f t="shared" si="0"/>
        <v>-7</v>
      </c>
      <c r="Q13" s="2">
        <f t="shared" si="1"/>
        <v>3</v>
      </c>
      <c r="R13" s="2" t="str" cm="1">
        <f t="array" ref="R13">_xlfn.IFS(P13&lt;-5,"Autocracy",P13&lt;1,"Closed Anocracy",P13&lt;6,"Open Anocracy",P13&gt;=6,"Democracy")</f>
        <v>Autocracy</v>
      </c>
      <c r="S13" s="2" t="str" cm="1">
        <f t="array" ref="S13">_xlfn.IFS(P13&lt;-5,"Autocracy",P13&lt;1,"Closed Anocracy",P13&lt;6,"Open Amocracy",P13&lt;10,"Democracy",P13=10,"Full democracy")</f>
        <v>Autocracy</v>
      </c>
      <c r="T13" s="2">
        <v>1</v>
      </c>
      <c r="U13" s="2">
        <v>0</v>
      </c>
      <c r="V13" s="2">
        <v>0</v>
      </c>
      <c r="W13" s="2">
        <v>1</v>
      </c>
      <c r="X13" s="2">
        <v>4</v>
      </c>
      <c r="Y13" s="2">
        <v>1</v>
      </c>
      <c r="Z13" s="2">
        <v>4</v>
      </c>
      <c r="AA13" s="2">
        <v>1</v>
      </c>
      <c r="AB13" s="2">
        <v>1</v>
      </c>
      <c r="AC13" s="7">
        <f t="shared" si="2"/>
        <v>0.15</v>
      </c>
      <c r="AD13">
        <f t="shared" si="3"/>
        <v>0</v>
      </c>
      <c r="AE13">
        <f t="shared" si="4"/>
        <v>0</v>
      </c>
      <c r="AF13">
        <f t="shared" si="5"/>
        <v>0</v>
      </c>
      <c r="AG13" s="8" cm="1">
        <f t="array" ref="AG13">(AC13+SUM(AD13:AF13/3))/2</f>
        <v>7.4999999999999997E-2</v>
      </c>
    </row>
    <row r="14" spans="1:33" x14ac:dyDescent="0.2">
      <c r="A14" s="2"/>
      <c r="B14" s="2">
        <v>0</v>
      </c>
      <c r="C14" s="2">
        <v>700</v>
      </c>
      <c r="D14" s="1" t="s">
        <v>24</v>
      </c>
      <c r="E14" s="1" t="s">
        <v>25</v>
      </c>
      <c r="F14" s="2">
        <v>-77</v>
      </c>
      <c r="G14" s="2">
        <v>0</v>
      </c>
      <c r="H14" s="2">
        <v>10</v>
      </c>
      <c r="I14" s="2">
        <v>8</v>
      </c>
      <c r="J14" s="2">
        <v>2001</v>
      </c>
      <c r="K14" s="2">
        <v>12</v>
      </c>
      <c r="L14" s="2">
        <v>22</v>
      </c>
      <c r="M14" s="2">
        <v>2001</v>
      </c>
      <c r="N14" s="2">
        <v>-77</v>
      </c>
      <c r="O14" s="2">
        <v>-77</v>
      </c>
      <c r="P14" s="2">
        <f t="shared" si="0"/>
        <v>0</v>
      </c>
      <c r="Q14" s="2">
        <f t="shared" si="1"/>
        <v>10</v>
      </c>
      <c r="R14" s="2" t="str" cm="1">
        <f t="array" ref="R14">_xlfn.IFS(P14&lt;-5,"Autocracy",P14&lt;1,"Closed Anocracy",P14&lt;6,"Open Anocracy",P14&gt;=6,"Democracy")</f>
        <v>Closed Anocracy</v>
      </c>
      <c r="S14" s="2" t="str" cm="1">
        <f t="array" ref="S14">_xlfn.IFS(P14&lt;-5,"Autocracy",P14&lt;1,"Closed Anocracy",P14&lt;6,"Open Amocracy",P14&lt;10,"Democracy",P14=10,"Full democracy")</f>
        <v>Closed Anocracy</v>
      </c>
      <c r="T14" s="2">
        <v>-77</v>
      </c>
      <c r="U14" s="2">
        <v>-77</v>
      </c>
      <c r="V14" s="2">
        <v>-77</v>
      </c>
      <c r="W14" s="2">
        <v>-77</v>
      </c>
      <c r="X14" s="2">
        <v>-77</v>
      </c>
      <c r="Y14" s="2">
        <v>-77</v>
      </c>
      <c r="Z14" s="2">
        <v>-77</v>
      </c>
      <c r="AA14" s="2">
        <v>-77</v>
      </c>
      <c r="AB14" s="2">
        <v>-77</v>
      </c>
      <c r="AC14" s="7">
        <f t="shared" si="2"/>
        <v>0.5</v>
      </c>
      <c r="AD14">
        <f t="shared" si="3"/>
        <v>0</v>
      </c>
      <c r="AE14">
        <f t="shared" si="4"/>
        <v>0</v>
      </c>
      <c r="AF14">
        <f t="shared" si="5"/>
        <v>0</v>
      </c>
      <c r="AG14" s="8" cm="1">
        <f t="array" ref="AG14">(AC14+SUM(AD14:AF14/3))/2</f>
        <v>0.25</v>
      </c>
    </row>
    <row r="15" spans="1:33" x14ac:dyDescent="0.2">
      <c r="A15" s="2"/>
      <c r="B15" s="2">
        <v>0</v>
      </c>
      <c r="C15" s="2">
        <v>700</v>
      </c>
      <c r="D15" s="1" t="s">
        <v>24</v>
      </c>
      <c r="E15" s="1" t="s">
        <v>25</v>
      </c>
      <c r="F15" s="2">
        <v>-66</v>
      </c>
      <c r="G15" s="2">
        <v>13</v>
      </c>
      <c r="H15" s="2">
        <v>12</v>
      </c>
      <c r="I15" s="2">
        <v>23</v>
      </c>
      <c r="J15" s="2">
        <v>2001</v>
      </c>
      <c r="K15" s="2">
        <v>12</v>
      </c>
      <c r="L15" s="2">
        <v>28</v>
      </c>
      <c r="M15" s="2">
        <v>2014</v>
      </c>
      <c r="N15" s="2">
        <v>-66</v>
      </c>
      <c r="O15" s="2">
        <v>-66</v>
      </c>
      <c r="P15" s="2">
        <f t="shared" si="0"/>
        <v>0</v>
      </c>
      <c r="Q15" s="2">
        <f t="shared" si="1"/>
        <v>10</v>
      </c>
      <c r="R15" s="2" t="str" cm="1">
        <f t="array" ref="R15">_xlfn.IFS(P15&lt;-5,"Autocracy",P15&lt;1,"Closed Anocracy",P15&lt;6,"Open Anocracy",P15&gt;=6,"Democracy")</f>
        <v>Closed Anocracy</v>
      </c>
      <c r="S15" s="2" t="str" cm="1">
        <f t="array" ref="S15">_xlfn.IFS(P15&lt;-5,"Autocracy",P15&lt;1,"Closed Anocracy",P15&lt;6,"Open Amocracy",P15&lt;10,"Democracy",P15=10,"Full democracy")</f>
        <v>Closed Anocracy</v>
      </c>
      <c r="T15" s="2">
        <v>-66</v>
      </c>
      <c r="U15" s="2">
        <v>-66</v>
      </c>
      <c r="V15" s="2">
        <v>-66</v>
      </c>
      <c r="W15" s="2">
        <v>-66</v>
      </c>
      <c r="X15" s="2">
        <v>-66</v>
      </c>
      <c r="Y15" s="2">
        <v>-66</v>
      </c>
      <c r="Z15" s="2">
        <v>-66</v>
      </c>
      <c r="AA15" s="2">
        <v>-66</v>
      </c>
      <c r="AB15" s="2">
        <v>-66</v>
      </c>
      <c r="AC15" s="7">
        <f t="shared" si="2"/>
        <v>0.5</v>
      </c>
      <c r="AD15">
        <f t="shared" si="3"/>
        <v>0</v>
      </c>
      <c r="AE15">
        <f t="shared" si="4"/>
        <v>0</v>
      </c>
      <c r="AF15">
        <f t="shared" si="5"/>
        <v>0</v>
      </c>
      <c r="AG15" s="8" cm="1">
        <f t="array" ref="AG15">(AC15+SUM(AD15:AF15/3))/2</f>
        <v>0.25</v>
      </c>
    </row>
    <row r="16" spans="1:33" x14ac:dyDescent="0.2">
      <c r="A16" s="2">
        <v>1</v>
      </c>
      <c r="B16" s="2">
        <v>0</v>
      </c>
      <c r="C16" s="2">
        <v>700</v>
      </c>
      <c r="D16" s="1" t="s">
        <v>24</v>
      </c>
      <c r="E16" s="1" t="s">
        <v>25</v>
      </c>
      <c r="F16" s="2">
        <v>-1</v>
      </c>
      <c r="G16" s="2">
        <v>4</v>
      </c>
      <c r="H16" s="2">
        <v>12</v>
      </c>
      <c r="I16" s="2">
        <v>29</v>
      </c>
      <c r="J16" s="2">
        <v>2014</v>
      </c>
      <c r="K16" s="2">
        <v>99</v>
      </c>
      <c r="L16" s="2">
        <v>99</v>
      </c>
      <c r="M16" s="2">
        <v>9999</v>
      </c>
      <c r="N16" s="2">
        <v>1</v>
      </c>
      <c r="O16" s="2">
        <v>2</v>
      </c>
      <c r="P16" s="2">
        <f t="shared" si="0"/>
        <v>-1</v>
      </c>
      <c r="Q16" s="2">
        <f t="shared" si="1"/>
        <v>9</v>
      </c>
      <c r="R16" s="2" t="str" cm="1">
        <f t="array" ref="R16">_xlfn.IFS(P16&lt;-5,"Autocracy",P16&lt;1,"Closed Anocracy",P16&lt;6,"Open Anocracy",P16&gt;=6,"Democracy")</f>
        <v>Closed Anocracy</v>
      </c>
      <c r="S16" s="2" t="str" cm="1">
        <f t="array" ref="S16">_xlfn.IFS(P16&lt;-5,"Autocracy",P16&lt;1,"Closed Anocracy",P16&lt;6,"Open Amocracy",P16&lt;10,"Democracy",P16=10,"Full democracy")</f>
        <v>Closed Anocracy</v>
      </c>
      <c r="T16" s="2">
        <v>2</v>
      </c>
      <c r="U16" s="2">
        <v>1</v>
      </c>
      <c r="V16" s="2">
        <v>4</v>
      </c>
      <c r="W16" s="2">
        <v>4</v>
      </c>
      <c r="X16" s="2">
        <v>1</v>
      </c>
      <c r="Y16" s="2">
        <v>0</v>
      </c>
      <c r="Z16" s="2">
        <v>3</v>
      </c>
      <c r="AA16" s="2">
        <v>4</v>
      </c>
      <c r="AB16" s="2">
        <v>4</v>
      </c>
      <c r="AC16" s="7">
        <f t="shared" si="2"/>
        <v>0.45</v>
      </c>
      <c r="AD16">
        <f t="shared" si="3"/>
        <v>0</v>
      </c>
      <c r="AE16">
        <f t="shared" si="4"/>
        <v>1</v>
      </c>
      <c r="AF16">
        <f t="shared" si="5"/>
        <v>0</v>
      </c>
      <c r="AG16" s="8" cm="1">
        <f t="array" ref="AG16">(AC16+SUM(AD16:AF16/3))/2</f>
        <v>0.39166666666666666</v>
      </c>
    </row>
    <row r="17" spans="1:33" x14ac:dyDescent="0.2">
      <c r="A17" s="2"/>
      <c r="B17" s="2">
        <v>0</v>
      </c>
      <c r="C17" s="2">
        <v>339</v>
      </c>
      <c r="D17" s="1" t="s">
        <v>26</v>
      </c>
      <c r="E17" s="1" t="s">
        <v>27</v>
      </c>
      <c r="F17" s="2">
        <v>-2</v>
      </c>
      <c r="G17" s="2">
        <v>1</v>
      </c>
      <c r="H17" s="2">
        <v>9</v>
      </c>
      <c r="I17" s="2">
        <v>4</v>
      </c>
      <c r="J17" s="2">
        <v>1914</v>
      </c>
      <c r="K17" s="2">
        <v>3</v>
      </c>
      <c r="L17" s="2">
        <v>9</v>
      </c>
      <c r="M17" s="2">
        <v>1915</v>
      </c>
      <c r="N17" s="2">
        <v>2</v>
      </c>
      <c r="O17" s="2">
        <v>4</v>
      </c>
      <c r="P17" s="2">
        <f t="shared" si="0"/>
        <v>-2</v>
      </c>
      <c r="Q17" s="2">
        <f t="shared" si="1"/>
        <v>8</v>
      </c>
      <c r="R17" s="2" t="str" cm="1">
        <f t="array" ref="R17">_xlfn.IFS(P17&lt;-5,"Autocracy",P17&lt;1,"Closed Anocracy",P17&lt;6,"Open Anocracy",P17&gt;=6,"Democracy")</f>
        <v>Closed Anocracy</v>
      </c>
      <c r="S17" s="2" t="str" cm="1">
        <f t="array" ref="S17">_xlfn.IFS(P17&lt;-5,"Autocracy",P17&lt;1,"Closed Anocracy",P17&lt;6,"Open Amocracy",P17&lt;10,"Democracy",P17=10,"Full democracy")</f>
        <v>Closed Anocracy</v>
      </c>
      <c r="T17" s="2">
        <v>2</v>
      </c>
      <c r="U17" s="2">
        <v>1</v>
      </c>
      <c r="V17" s="2">
        <v>4</v>
      </c>
      <c r="W17" s="2">
        <v>5</v>
      </c>
      <c r="X17" s="2">
        <v>3</v>
      </c>
      <c r="Y17" s="2">
        <v>2</v>
      </c>
      <c r="Z17" s="2">
        <v>3</v>
      </c>
      <c r="AA17" s="2">
        <v>5</v>
      </c>
      <c r="AB17" s="2">
        <v>3</v>
      </c>
      <c r="AC17" s="7">
        <f t="shared" si="2"/>
        <v>0.4</v>
      </c>
      <c r="AD17">
        <f t="shared" si="3"/>
        <v>0</v>
      </c>
      <c r="AE17">
        <f t="shared" si="4"/>
        <v>1</v>
      </c>
      <c r="AF17">
        <f t="shared" si="5"/>
        <v>0</v>
      </c>
      <c r="AG17" s="8" cm="1">
        <f t="array" ref="AG17">(AC17+SUM(AD17:AF17/3))/2</f>
        <v>0.3666666666666667</v>
      </c>
    </row>
    <row r="18" spans="1:33" x14ac:dyDescent="0.2">
      <c r="A18" s="2"/>
      <c r="B18" s="2">
        <v>0</v>
      </c>
      <c r="C18" s="2">
        <v>339</v>
      </c>
      <c r="D18" s="1" t="s">
        <v>26</v>
      </c>
      <c r="E18" s="1" t="s">
        <v>27</v>
      </c>
      <c r="F18" s="2">
        <v>-77</v>
      </c>
      <c r="G18" s="2">
        <v>10</v>
      </c>
      <c r="H18" s="2">
        <v>3</v>
      </c>
      <c r="I18" s="2">
        <v>10</v>
      </c>
      <c r="J18" s="2">
        <v>1915</v>
      </c>
      <c r="K18" s="2">
        <v>1</v>
      </c>
      <c r="L18" s="2">
        <v>21</v>
      </c>
      <c r="M18" s="2">
        <v>1925</v>
      </c>
      <c r="N18" s="2">
        <v>-77</v>
      </c>
      <c r="O18" s="2">
        <v>-77</v>
      </c>
      <c r="P18" s="2">
        <f t="shared" si="0"/>
        <v>0</v>
      </c>
      <c r="Q18" s="2">
        <f t="shared" si="1"/>
        <v>10</v>
      </c>
      <c r="R18" s="2" t="str" cm="1">
        <f t="array" ref="R18">_xlfn.IFS(P18&lt;-5,"Autocracy",P18&lt;1,"Closed Anocracy",P18&lt;6,"Open Anocracy",P18&gt;=6,"Democracy")</f>
        <v>Closed Anocracy</v>
      </c>
      <c r="S18" s="2" t="str" cm="1">
        <f t="array" ref="S18">_xlfn.IFS(P18&lt;-5,"Autocracy",P18&lt;1,"Closed Anocracy",P18&lt;6,"Open Amocracy",P18&lt;10,"Democracy",P18=10,"Full democracy")</f>
        <v>Closed Anocracy</v>
      </c>
      <c r="T18" s="2">
        <v>-77</v>
      </c>
      <c r="U18" s="2">
        <v>-77</v>
      </c>
      <c r="V18" s="2">
        <v>-77</v>
      </c>
      <c r="W18" s="2">
        <v>-77</v>
      </c>
      <c r="X18" s="2">
        <v>-77</v>
      </c>
      <c r="Y18" s="2">
        <v>-77</v>
      </c>
      <c r="Z18" s="2">
        <v>-77</v>
      </c>
      <c r="AA18" s="2">
        <v>-77</v>
      </c>
      <c r="AB18" s="2">
        <v>-77</v>
      </c>
      <c r="AC18" s="7">
        <f t="shared" si="2"/>
        <v>0.5</v>
      </c>
      <c r="AD18">
        <f t="shared" si="3"/>
        <v>0</v>
      </c>
      <c r="AE18">
        <f t="shared" si="4"/>
        <v>0</v>
      </c>
      <c r="AF18">
        <f t="shared" si="5"/>
        <v>0</v>
      </c>
      <c r="AG18" s="8" cm="1">
        <f t="array" ref="AG18">(AC18+SUM(AD18:AF18/3))/2</f>
        <v>0.25</v>
      </c>
    </row>
    <row r="19" spans="1:33" x14ac:dyDescent="0.2">
      <c r="A19" s="2"/>
      <c r="B19" s="2">
        <v>0</v>
      </c>
      <c r="C19" s="2">
        <v>339</v>
      </c>
      <c r="D19" s="1" t="s">
        <v>26</v>
      </c>
      <c r="E19" s="1" t="s">
        <v>27</v>
      </c>
      <c r="F19" s="2">
        <v>-9</v>
      </c>
      <c r="G19" s="2">
        <v>14</v>
      </c>
      <c r="H19" s="2">
        <v>1</v>
      </c>
      <c r="I19" s="2">
        <v>22</v>
      </c>
      <c r="J19" s="2">
        <v>1925</v>
      </c>
      <c r="K19" s="2">
        <v>4</v>
      </c>
      <c r="L19" s="2">
        <v>8</v>
      </c>
      <c r="M19" s="2">
        <v>1939</v>
      </c>
      <c r="N19" s="2">
        <v>0</v>
      </c>
      <c r="O19" s="2">
        <v>9</v>
      </c>
      <c r="P19" s="2">
        <f t="shared" si="0"/>
        <v>-9</v>
      </c>
      <c r="Q19" s="2">
        <f t="shared" si="1"/>
        <v>1</v>
      </c>
      <c r="R19" s="2" t="str" cm="1">
        <f t="array" ref="R19">_xlfn.IFS(P19&lt;-5,"Autocracy",P19&lt;1,"Closed Anocracy",P19&lt;6,"Open Anocracy",P19&gt;=6,"Democracy")</f>
        <v>Autocracy</v>
      </c>
      <c r="S19" s="2" t="str" cm="1">
        <f t="array" ref="S19">_xlfn.IFS(P19&lt;-5,"Autocracy",P19&lt;1,"Closed Anocracy",P19&lt;6,"Open Amocracy",P19&lt;10,"Democracy",P19=10,"Full democracy")</f>
        <v>Autocracy</v>
      </c>
      <c r="T19" s="2">
        <v>2</v>
      </c>
      <c r="U19" s="2">
        <v>1</v>
      </c>
      <c r="V19" s="2">
        <v>4</v>
      </c>
      <c r="W19" s="2">
        <v>1</v>
      </c>
      <c r="X19" s="2">
        <v>4</v>
      </c>
      <c r="Y19" s="2">
        <v>1</v>
      </c>
      <c r="Z19" s="2">
        <v>3</v>
      </c>
      <c r="AA19" s="2">
        <v>1</v>
      </c>
      <c r="AB19" s="2">
        <v>1</v>
      </c>
      <c r="AC19" s="7">
        <f t="shared" si="2"/>
        <v>0.05</v>
      </c>
      <c r="AD19">
        <f t="shared" si="3"/>
        <v>0</v>
      </c>
      <c r="AE19">
        <f t="shared" si="4"/>
        <v>1</v>
      </c>
      <c r="AF19">
        <f t="shared" si="5"/>
        <v>0</v>
      </c>
      <c r="AG19" s="8" cm="1">
        <f t="array" ref="AG19">(AC19+SUM(AD19:AF19/3))/2</f>
        <v>0.19166666666666665</v>
      </c>
    </row>
    <row r="20" spans="1:33" x14ac:dyDescent="0.2">
      <c r="A20" s="2"/>
      <c r="B20" s="2">
        <v>0</v>
      </c>
      <c r="C20" s="2">
        <v>339</v>
      </c>
      <c r="D20" s="1" t="s">
        <v>26</v>
      </c>
      <c r="E20" s="1" t="s">
        <v>27</v>
      </c>
      <c r="F20" s="2">
        <v>-77</v>
      </c>
      <c r="G20" s="2">
        <v>7</v>
      </c>
      <c r="H20" s="2">
        <v>4</v>
      </c>
      <c r="I20" s="2">
        <v>9</v>
      </c>
      <c r="J20" s="2">
        <v>1939</v>
      </c>
      <c r="K20" s="2">
        <v>11</v>
      </c>
      <c r="L20" s="2">
        <v>10</v>
      </c>
      <c r="M20" s="2">
        <v>1945</v>
      </c>
      <c r="N20" s="2">
        <v>-77</v>
      </c>
      <c r="O20" s="2">
        <v>-77</v>
      </c>
      <c r="P20" s="2">
        <f t="shared" si="0"/>
        <v>0</v>
      </c>
      <c r="Q20" s="2">
        <f t="shared" si="1"/>
        <v>10</v>
      </c>
      <c r="R20" s="2" t="str" cm="1">
        <f t="array" ref="R20">_xlfn.IFS(P20&lt;-5,"Autocracy",P20&lt;1,"Closed Anocracy",P20&lt;6,"Open Anocracy",P20&gt;=6,"Democracy")</f>
        <v>Closed Anocracy</v>
      </c>
      <c r="S20" s="2" t="str" cm="1">
        <f t="array" ref="S20">_xlfn.IFS(P20&lt;-5,"Autocracy",P20&lt;1,"Closed Anocracy",P20&lt;6,"Open Amocracy",P20&lt;10,"Democracy",P20=10,"Full democracy")</f>
        <v>Closed Anocracy</v>
      </c>
      <c r="T20" s="2">
        <v>-77</v>
      </c>
      <c r="U20" s="2">
        <v>-77</v>
      </c>
      <c r="V20" s="2">
        <v>-77</v>
      </c>
      <c r="W20" s="2">
        <v>-77</v>
      </c>
      <c r="X20" s="2">
        <v>-77</v>
      </c>
      <c r="Y20" s="2">
        <v>-77</v>
      </c>
      <c r="Z20" s="2">
        <v>-77</v>
      </c>
      <c r="AA20" s="2">
        <v>-77</v>
      </c>
      <c r="AB20" s="2">
        <v>-77</v>
      </c>
      <c r="AC20" s="7">
        <f t="shared" si="2"/>
        <v>0.5</v>
      </c>
      <c r="AD20">
        <f t="shared" si="3"/>
        <v>0</v>
      </c>
      <c r="AE20">
        <f t="shared" si="4"/>
        <v>0</v>
      </c>
      <c r="AF20">
        <f t="shared" si="5"/>
        <v>0</v>
      </c>
      <c r="AG20" s="8" cm="1">
        <f t="array" ref="AG20">(AC20+SUM(AD20:AF20/3))/2</f>
        <v>0.25</v>
      </c>
    </row>
    <row r="21" spans="1:33" x14ac:dyDescent="0.2">
      <c r="A21" s="2"/>
      <c r="B21" s="2">
        <v>1</v>
      </c>
      <c r="C21" s="2">
        <v>339</v>
      </c>
      <c r="D21" s="1" t="s">
        <v>26</v>
      </c>
      <c r="E21" s="1" t="s">
        <v>27</v>
      </c>
      <c r="F21" s="2">
        <v>-88</v>
      </c>
      <c r="G21" s="2">
        <v>0</v>
      </c>
      <c r="H21" s="2">
        <v>11</v>
      </c>
      <c r="I21" s="2">
        <v>11</v>
      </c>
      <c r="J21" s="2">
        <v>1945</v>
      </c>
      <c r="K21" s="2">
        <v>1</v>
      </c>
      <c r="L21" s="2">
        <v>11</v>
      </c>
      <c r="M21" s="2">
        <v>1946</v>
      </c>
      <c r="N21" s="2">
        <v>-88</v>
      </c>
      <c r="O21" s="2">
        <v>-88</v>
      </c>
      <c r="P21" s="2">
        <f t="shared" si="0"/>
        <v>0</v>
      </c>
      <c r="Q21" s="2">
        <f t="shared" si="1"/>
        <v>10</v>
      </c>
      <c r="R21" s="2" t="str" cm="1">
        <f t="array" ref="R21">_xlfn.IFS(P21&lt;-5,"Autocracy",P21&lt;1,"Closed Anocracy",P21&lt;6,"Open Anocracy",P21&gt;=6,"Democracy")</f>
        <v>Closed Anocracy</v>
      </c>
      <c r="S21" s="2" t="str" cm="1">
        <f t="array" ref="S21">_xlfn.IFS(P21&lt;-5,"Autocracy",P21&lt;1,"Closed Anocracy",P21&lt;6,"Open Amocracy",P21&lt;10,"Democracy",P21=10,"Full democracy")</f>
        <v>Closed Anocracy</v>
      </c>
      <c r="T21" s="2">
        <v>-88</v>
      </c>
      <c r="U21" s="2">
        <v>-88</v>
      </c>
      <c r="V21" s="2">
        <v>-88</v>
      </c>
      <c r="W21" s="2">
        <v>-88</v>
      </c>
      <c r="X21" s="2">
        <v>-88</v>
      </c>
      <c r="Y21" s="2">
        <v>-88</v>
      </c>
      <c r="Z21" s="2">
        <v>-88</v>
      </c>
      <c r="AA21" s="2">
        <v>-88</v>
      </c>
      <c r="AB21" s="2">
        <v>-88</v>
      </c>
      <c r="AC21" s="7">
        <f t="shared" si="2"/>
        <v>0.5</v>
      </c>
      <c r="AD21">
        <f t="shared" si="3"/>
        <v>0</v>
      </c>
      <c r="AE21">
        <f t="shared" si="4"/>
        <v>0</v>
      </c>
      <c r="AF21">
        <f t="shared" si="5"/>
        <v>0</v>
      </c>
      <c r="AG21" s="8" cm="1">
        <f t="array" ref="AG21">(AC21+SUM(AD21:AF21/3))/2</f>
        <v>0.25</v>
      </c>
    </row>
    <row r="22" spans="1:33" x14ac:dyDescent="0.2">
      <c r="A22" s="2"/>
      <c r="B22" s="2">
        <v>1</v>
      </c>
      <c r="C22" s="2">
        <v>339</v>
      </c>
      <c r="D22" s="1" t="s">
        <v>26</v>
      </c>
      <c r="E22" s="1" t="s">
        <v>27</v>
      </c>
      <c r="F22" s="2">
        <v>-9</v>
      </c>
      <c r="G22" s="2">
        <v>45</v>
      </c>
      <c r="H22" s="2">
        <v>1</v>
      </c>
      <c r="I22" s="2">
        <v>12</v>
      </c>
      <c r="J22" s="2">
        <v>1946</v>
      </c>
      <c r="K22" s="2">
        <v>12</v>
      </c>
      <c r="L22" s="2">
        <v>11</v>
      </c>
      <c r="M22" s="2">
        <v>1990</v>
      </c>
      <c r="N22" s="2">
        <v>0</v>
      </c>
      <c r="O22" s="2">
        <v>9</v>
      </c>
      <c r="P22" s="2">
        <f t="shared" si="0"/>
        <v>-9</v>
      </c>
      <c r="Q22" s="2">
        <f t="shared" si="1"/>
        <v>1</v>
      </c>
      <c r="R22" s="2" t="str" cm="1">
        <f t="array" ref="R22">_xlfn.IFS(P22&lt;-5,"Autocracy",P22&lt;1,"Closed Anocracy",P22&lt;6,"Open Anocracy",P22&gt;=6,"Democracy")</f>
        <v>Autocracy</v>
      </c>
      <c r="S22" s="2" t="str" cm="1">
        <f t="array" ref="S22">_xlfn.IFS(P22&lt;-5,"Autocracy",P22&lt;1,"Closed Anocracy",P22&lt;6,"Open Amocracy",P22&lt;10,"Democracy",P22=10,"Full democracy")</f>
        <v>Autocracy</v>
      </c>
      <c r="T22" s="2">
        <v>2</v>
      </c>
      <c r="U22" s="2">
        <v>1</v>
      </c>
      <c r="V22" s="2">
        <v>4</v>
      </c>
      <c r="W22" s="2">
        <v>1</v>
      </c>
      <c r="X22" s="2">
        <v>4</v>
      </c>
      <c r="Y22" s="2">
        <v>1</v>
      </c>
      <c r="Z22" s="2">
        <v>3</v>
      </c>
      <c r="AA22" s="2">
        <v>1</v>
      </c>
      <c r="AB22" s="2">
        <v>1</v>
      </c>
      <c r="AC22" s="7">
        <f t="shared" si="2"/>
        <v>0.05</v>
      </c>
      <c r="AD22">
        <f t="shared" si="3"/>
        <v>0</v>
      </c>
      <c r="AE22">
        <f t="shared" si="4"/>
        <v>1</v>
      </c>
      <c r="AF22">
        <f t="shared" si="5"/>
        <v>0</v>
      </c>
      <c r="AG22" s="8" cm="1">
        <f t="array" ref="AG22">(AC22+SUM(AD22:AF22/3))/2</f>
        <v>0.19166666666666665</v>
      </c>
    </row>
    <row r="23" spans="1:33" x14ac:dyDescent="0.2">
      <c r="A23" s="2"/>
      <c r="B23" s="2">
        <v>1</v>
      </c>
      <c r="C23" s="2">
        <v>339</v>
      </c>
      <c r="D23" s="1" t="s">
        <v>26</v>
      </c>
      <c r="E23" s="1" t="s">
        <v>27</v>
      </c>
      <c r="F23" s="2">
        <v>1</v>
      </c>
      <c r="G23" s="2">
        <v>0</v>
      </c>
      <c r="H23" s="2">
        <v>12</v>
      </c>
      <c r="I23" s="2">
        <v>12</v>
      </c>
      <c r="J23" s="2">
        <v>1990</v>
      </c>
      <c r="K23" s="2">
        <v>6</v>
      </c>
      <c r="L23" s="2">
        <v>11</v>
      </c>
      <c r="M23" s="2">
        <v>1991</v>
      </c>
      <c r="N23" s="2">
        <v>3</v>
      </c>
      <c r="O23" s="2">
        <v>2</v>
      </c>
      <c r="P23" s="2">
        <f t="shared" si="0"/>
        <v>1</v>
      </c>
      <c r="Q23" s="2">
        <f t="shared" si="1"/>
        <v>11</v>
      </c>
      <c r="R23" s="2" t="str" cm="1">
        <f t="array" ref="R23">_xlfn.IFS(P23&lt;-5,"Autocracy",P23&lt;1,"Closed Anocracy",P23&lt;6,"Open Anocracy",P23&gt;=6,"Democracy")</f>
        <v>Open Anocracy</v>
      </c>
      <c r="S23" s="2" t="str" cm="1">
        <f t="array" ref="S23">_xlfn.IFS(P23&lt;-5,"Autocracy",P23&lt;1,"Closed Anocracy",P23&lt;6,"Open Amocracy",P23&lt;10,"Democracy",P23=10,"Full democracy")</f>
        <v>Open Amocracy</v>
      </c>
      <c r="T23" s="2">
        <v>2</v>
      </c>
      <c r="U23" s="2">
        <v>2</v>
      </c>
      <c r="V23" s="2">
        <v>4</v>
      </c>
      <c r="W23" s="2">
        <v>3</v>
      </c>
      <c r="X23" s="2">
        <v>3</v>
      </c>
      <c r="Y23" s="2">
        <v>3</v>
      </c>
      <c r="Z23" s="2">
        <v>7</v>
      </c>
      <c r="AA23" s="2">
        <v>3</v>
      </c>
      <c r="AB23" s="2">
        <v>6</v>
      </c>
      <c r="AC23" s="7">
        <f t="shared" si="2"/>
        <v>0.55000000000000004</v>
      </c>
      <c r="AD23">
        <f t="shared" si="3"/>
        <v>1</v>
      </c>
      <c r="AE23">
        <f t="shared" si="4"/>
        <v>1</v>
      </c>
      <c r="AF23">
        <f t="shared" si="5"/>
        <v>0</v>
      </c>
      <c r="AG23" s="8" cm="1">
        <f t="array" ref="AG23">(AC23+SUM(AD23:AF23/3))/2</f>
        <v>0.60833333333333339</v>
      </c>
    </row>
    <row r="24" spans="1:33" x14ac:dyDescent="0.2">
      <c r="A24" s="2"/>
      <c r="B24" s="2">
        <v>1</v>
      </c>
      <c r="C24" s="2">
        <v>339</v>
      </c>
      <c r="D24" s="1" t="s">
        <v>26</v>
      </c>
      <c r="E24" s="1" t="s">
        <v>27</v>
      </c>
      <c r="F24" s="2">
        <v>-88</v>
      </c>
      <c r="G24" s="2">
        <v>1</v>
      </c>
      <c r="H24" s="2">
        <v>6</v>
      </c>
      <c r="I24" s="2">
        <v>12</v>
      </c>
      <c r="J24" s="2">
        <v>1991</v>
      </c>
      <c r="K24" s="2">
        <v>4</v>
      </c>
      <c r="L24" s="2">
        <v>5</v>
      </c>
      <c r="M24" s="2">
        <v>1992</v>
      </c>
      <c r="N24" s="2">
        <v>-88</v>
      </c>
      <c r="O24" s="2">
        <v>-88</v>
      </c>
      <c r="P24" s="2">
        <f t="shared" si="0"/>
        <v>0</v>
      </c>
      <c r="Q24" s="2">
        <f t="shared" si="1"/>
        <v>10</v>
      </c>
      <c r="R24" s="2" t="str" cm="1">
        <f t="array" ref="R24">_xlfn.IFS(P24&lt;-5,"Autocracy",P24&lt;1,"Closed Anocracy",P24&lt;6,"Open Anocracy",P24&gt;=6,"Democracy")</f>
        <v>Closed Anocracy</v>
      </c>
      <c r="S24" s="2" t="str" cm="1">
        <f t="array" ref="S24">_xlfn.IFS(P24&lt;-5,"Autocracy",P24&lt;1,"Closed Anocracy",P24&lt;6,"Open Amocracy",P24&lt;10,"Democracy",P24=10,"Full democracy")</f>
        <v>Closed Anocracy</v>
      </c>
      <c r="T24" s="2">
        <v>-88</v>
      </c>
      <c r="U24" s="2">
        <v>-88</v>
      </c>
      <c r="V24" s="2">
        <v>-88</v>
      </c>
      <c r="W24" s="2">
        <v>-88</v>
      </c>
      <c r="X24" s="2">
        <v>-88</v>
      </c>
      <c r="Y24" s="2">
        <v>-88</v>
      </c>
      <c r="Z24" s="2">
        <v>-88</v>
      </c>
      <c r="AA24" s="2">
        <v>-88</v>
      </c>
      <c r="AB24" s="2">
        <v>-88</v>
      </c>
      <c r="AC24" s="7">
        <f t="shared" si="2"/>
        <v>0.5</v>
      </c>
      <c r="AD24">
        <f t="shared" si="3"/>
        <v>0</v>
      </c>
      <c r="AE24">
        <f t="shared" si="4"/>
        <v>0</v>
      </c>
      <c r="AF24">
        <f t="shared" si="5"/>
        <v>0</v>
      </c>
      <c r="AG24" s="8" cm="1">
        <f t="array" ref="AG24">(AC24+SUM(AD24:AF24/3))/2</f>
        <v>0.25</v>
      </c>
    </row>
    <row r="25" spans="1:33" x14ac:dyDescent="0.2">
      <c r="A25" s="2"/>
      <c r="B25" s="2">
        <v>1</v>
      </c>
      <c r="C25" s="2">
        <v>339</v>
      </c>
      <c r="D25" s="1" t="s">
        <v>26</v>
      </c>
      <c r="E25" s="1" t="s">
        <v>27</v>
      </c>
      <c r="F25" s="2">
        <v>5</v>
      </c>
      <c r="G25" s="2">
        <v>4</v>
      </c>
      <c r="H25" s="2">
        <v>4</v>
      </c>
      <c r="I25" s="2">
        <v>6</v>
      </c>
      <c r="J25" s="2">
        <v>1992</v>
      </c>
      <c r="K25" s="2">
        <v>5</v>
      </c>
      <c r="L25" s="2">
        <v>26</v>
      </c>
      <c r="M25" s="2">
        <v>1996</v>
      </c>
      <c r="N25" s="2">
        <v>6</v>
      </c>
      <c r="O25" s="2">
        <v>1</v>
      </c>
      <c r="P25" s="2">
        <f t="shared" si="0"/>
        <v>5</v>
      </c>
      <c r="Q25" s="2">
        <f t="shared" si="1"/>
        <v>15</v>
      </c>
      <c r="R25" s="2" t="str" cm="1">
        <f t="array" ref="R25">_xlfn.IFS(P25&lt;-5,"Autocracy",P25&lt;1,"Closed Anocracy",P25&lt;6,"Open Anocracy",P25&gt;=6,"Democracy")</f>
        <v>Open Anocracy</v>
      </c>
      <c r="S25" s="2" t="str" cm="1">
        <f t="array" ref="S25">_xlfn.IFS(P25&lt;-5,"Autocracy",P25&lt;1,"Closed Anocracy",P25&lt;6,"Open Amocracy",P25&lt;10,"Democracy",P25=10,"Full democracy")</f>
        <v>Open Amocracy</v>
      </c>
      <c r="T25" s="2">
        <v>3</v>
      </c>
      <c r="U25" s="2">
        <v>3</v>
      </c>
      <c r="V25" s="2">
        <v>4</v>
      </c>
      <c r="W25" s="2">
        <v>5</v>
      </c>
      <c r="X25" s="2">
        <v>3</v>
      </c>
      <c r="Y25" s="2">
        <v>3</v>
      </c>
      <c r="Z25" s="2">
        <v>8</v>
      </c>
      <c r="AA25" s="2">
        <v>5</v>
      </c>
      <c r="AB25" s="2">
        <v>6</v>
      </c>
      <c r="AC25" s="7">
        <f t="shared" si="2"/>
        <v>0.75</v>
      </c>
      <c r="AD25">
        <f t="shared" si="3"/>
        <v>1</v>
      </c>
      <c r="AE25">
        <f t="shared" si="4"/>
        <v>1</v>
      </c>
      <c r="AF25">
        <f t="shared" si="5"/>
        <v>0</v>
      </c>
      <c r="AG25" s="8" cm="1">
        <f t="array" ref="AG25">(AC25+SUM(AD25:AF25/3))/2</f>
        <v>0.70833333333333326</v>
      </c>
    </row>
    <row r="26" spans="1:33" x14ac:dyDescent="0.2">
      <c r="A26" s="2"/>
      <c r="B26" s="2">
        <v>1</v>
      </c>
      <c r="C26" s="2">
        <v>339</v>
      </c>
      <c r="D26" s="1" t="s">
        <v>26</v>
      </c>
      <c r="E26" s="1" t="s">
        <v>27</v>
      </c>
      <c r="F26" s="2">
        <v>0</v>
      </c>
      <c r="G26" s="2">
        <v>1</v>
      </c>
      <c r="H26" s="2">
        <v>5</v>
      </c>
      <c r="I26" s="2">
        <v>27</v>
      </c>
      <c r="J26" s="2">
        <v>1996</v>
      </c>
      <c r="K26" s="2">
        <v>7</v>
      </c>
      <c r="L26" s="2">
        <v>23</v>
      </c>
      <c r="M26" s="2">
        <v>1997</v>
      </c>
      <c r="N26" s="2">
        <v>3</v>
      </c>
      <c r="O26" s="2">
        <v>3</v>
      </c>
      <c r="P26" s="2">
        <f t="shared" si="0"/>
        <v>0</v>
      </c>
      <c r="Q26" s="2">
        <f t="shared" si="1"/>
        <v>10</v>
      </c>
      <c r="R26" s="2" t="str" cm="1">
        <f t="array" ref="R26">_xlfn.IFS(P26&lt;-5,"Autocracy",P26&lt;1,"Closed Anocracy",P26&lt;6,"Open Anocracy",P26&gt;=6,"Democracy")</f>
        <v>Closed Anocracy</v>
      </c>
      <c r="S26" s="2" t="str" cm="1">
        <f t="array" ref="S26">_xlfn.IFS(P26&lt;-5,"Autocracy",P26&lt;1,"Closed Anocracy",P26&lt;6,"Open Amocracy",P26&lt;10,"Democracy",P26=10,"Full democracy")</f>
        <v>Closed Anocracy</v>
      </c>
      <c r="T26" s="2">
        <v>2</v>
      </c>
      <c r="U26" s="2">
        <v>1</v>
      </c>
      <c r="V26" s="2">
        <v>4</v>
      </c>
      <c r="W26" s="2">
        <v>5</v>
      </c>
      <c r="X26" s="2">
        <v>3</v>
      </c>
      <c r="Y26" s="2">
        <v>3</v>
      </c>
      <c r="Z26" s="2">
        <v>3</v>
      </c>
      <c r="AA26" s="2">
        <v>5</v>
      </c>
      <c r="AB26" s="2">
        <v>6</v>
      </c>
      <c r="AC26" s="7">
        <f t="shared" si="2"/>
        <v>0.5</v>
      </c>
      <c r="AD26">
        <f t="shared" si="3"/>
        <v>0</v>
      </c>
      <c r="AE26">
        <f t="shared" si="4"/>
        <v>1</v>
      </c>
      <c r="AF26">
        <f t="shared" si="5"/>
        <v>0</v>
      </c>
      <c r="AG26" s="8" cm="1">
        <f t="array" ref="AG26">(AC26+SUM(AD26:AF26/3))/2</f>
        <v>0.41666666666666663</v>
      </c>
    </row>
    <row r="27" spans="1:33" x14ac:dyDescent="0.2">
      <c r="A27" s="2"/>
      <c r="B27" s="2">
        <v>1</v>
      </c>
      <c r="C27" s="2">
        <v>339</v>
      </c>
      <c r="D27" s="1" t="s">
        <v>26</v>
      </c>
      <c r="E27" s="1" t="s">
        <v>27</v>
      </c>
      <c r="F27" s="2">
        <v>5</v>
      </c>
      <c r="G27" s="2">
        <v>5</v>
      </c>
      <c r="H27" s="2">
        <v>7</v>
      </c>
      <c r="I27" s="2">
        <v>24</v>
      </c>
      <c r="J27" s="2">
        <v>1997</v>
      </c>
      <c r="K27" s="2">
        <v>7</v>
      </c>
      <c r="L27" s="2">
        <v>24</v>
      </c>
      <c r="M27" s="2">
        <v>2002</v>
      </c>
      <c r="N27" s="2">
        <v>6</v>
      </c>
      <c r="O27" s="2">
        <v>1</v>
      </c>
      <c r="P27" s="2">
        <f t="shared" si="0"/>
        <v>5</v>
      </c>
      <c r="Q27" s="2">
        <f t="shared" si="1"/>
        <v>15</v>
      </c>
      <c r="R27" s="2" t="str" cm="1">
        <f t="array" ref="R27">_xlfn.IFS(P27&lt;-5,"Autocracy",P27&lt;1,"Closed Anocracy",P27&lt;6,"Open Anocracy",P27&gt;=6,"Democracy")</f>
        <v>Open Anocracy</v>
      </c>
      <c r="S27" s="2" t="str" cm="1">
        <f t="array" ref="S27">_xlfn.IFS(P27&lt;-5,"Autocracy",P27&lt;1,"Closed Anocracy",P27&lt;6,"Open Amocracy",P27&lt;10,"Democracy",P27=10,"Full democracy")</f>
        <v>Open Amocracy</v>
      </c>
      <c r="T27" s="2">
        <v>2</v>
      </c>
      <c r="U27" s="2">
        <v>2</v>
      </c>
      <c r="V27" s="2">
        <v>4</v>
      </c>
      <c r="W27" s="2">
        <v>5</v>
      </c>
      <c r="X27" s="2">
        <v>3</v>
      </c>
      <c r="Y27" s="2">
        <v>4</v>
      </c>
      <c r="Z27" s="2">
        <v>7</v>
      </c>
      <c r="AA27" s="2">
        <v>5</v>
      </c>
      <c r="AB27" s="2">
        <v>8</v>
      </c>
      <c r="AC27" s="7">
        <f t="shared" si="2"/>
        <v>0.75</v>
      </c>
      <c r="AD27">
        <f t="shared" si="3"/>
        <v>1</v>
      </c>
      <c r="AE27">
        <f t="shared" si="4"/>
        <v>1</v>
      </c>
      <c r="AF27">
        <f t="shared" si="5"/>
        <v>0</v>
      </c>
      <c r="AG27" s="8" cm="1">
        <f t="array" ref="AG27">(AC27+SUM(AD27:AF27/3))/2</f>
        <v>0.70833333333333326</v>
      </c>
    </row>
    <row r="28" spans="1:33" x14ac:dyDescent="0.2">
      <c r="A28" s="2"/>
      <c r="B28" s="2">
        <v>1</v>
      </c>
      <c r="C28" s="2">
        <v>339</v>
      </c>
      <c r="D28" s="1" t="s">
        <v>26</v>
      </c>
      <c r="E28" s="1" t="s">
        <v>27</v>
      </c>
      <c r="F28" s="2">
        <v>7</v>
      </c>
      <c r="G28" s="2">
        <v>3</v>
      </c>
      <c r="H28" s="2">
        <v>7</v>
      </c>
      <c r="I28" s="2">
        <v>25</v>
      </c>
      <c r="J28" s="2">
        <v>2002</v>
      </c>
      <c r="K28" s="2">
        <v>9</v>
      </c>
      <c r="L28" s="2">
        <v>1</v>
      </c>
      <c r="M28" s="2">
        <v>2005</v>
      </c>
      <c r="N28" s="2">
        <v>7</v>
      </c>
      <c r="O28" s="2">
        <v>0</v>
      </c>
      <c r="P28" s="2">
        <f t="shared" si="0"/>
        <v>7</v>
      </c>
      <c r="Q28" s="2">
        <f t="shared" si="1"/>
        <v>17</v>
      </c>
      <c r="R28" s="2" t="str" cm="1">
        <f t="array" ref="R28">_xlfn.IFS(P28&lt;-5,"Autocracy",P28&lt;1,"Closed Anocracy",P28&lt;6,"Open Anocracy",P28&gt;=6,"Democracy")</f>
        <v>Democracy</v>
      </c>
      <c r="S28" s="2" t="str" cm="1">
        <f t="array" ref="S28">_xlfn.IFS(P28&lt;-5,"Autocracy",P28&lt;1,"Closed Anocracy",P28&lt;6,"Open Amocracy",P28&lt;10,"Democracy",P28=10,"Full democracy")</f>
        <v>Democracy</v>
      </c>
      <c r="T28" s="2">
        <v>2</v>
      </c>
      <c r="U28" s="2">
        <v>2</v>
      </c>
      <c r="V28" s="2">
        <v>4</v>
      </c>
      <c r="W28" s="2">
        <v>6</v>
      </c>
      <c r="X28" s="2">
        <v>2</v>
      </c>
      <c r="Y28" s="2">
        <v>4</v>
      </c>
      <c r="Z28" s="2">
        <v>7</v>
      </c>
      <c r="AA28" s="2">
        <v>6</v>
      </c>
      <c r="AB28" s="2">
        <v>9</v>
      </c>
      <c r="AC28" s="7">
        <f t="shared" si="2"/>
        <v>0.85</v>
      </c>
      <c r="AD28">
        <f t="shared" si="3"/>
        <v>1</v>
      </c>
      <c r="AE28">
        <f t="shared" si="4"/>
        <v>1</v>
      </c>
      <c r="AF28">
        <f t="shared" si="5"/>
        <v>0</v>
      </c>
      <c r="AG28" s="8" cm="1">
        <f t="array" ref="AG28">(AC28+SUM(AD28:AF28/3))/2</f>
        <v>0.7583333333333333</v>
      </c>
    </row>
    <row r="29" spans="1:33" x14ac:dyDescent="0.2">
      <c r="A29" s="2">
        <v>1</v>
      </c>
      <c r="B29" s="2">
        <v>1</v>
      </c>
      <c r="C29" s="2">
        <v>339</v>
      </c>
      <c r="D29" s="1" t="s">
        <v>26</v>
      </c>
      <c r="E29" s="1" t="s">
        <v>27</v>
      </c>
      <c r="F29" s="2">
        <v>9</v>
      </c>
      <c r="G29" s="2">
        <v>13</v>
      </c>
      <c r="H29" s="2">
        <v>9</v>
      </c>
      <c r="I29" s="2">
        <v>2</v>
      </c>
      <c r="J29" s="2">
        <v>2005</v>
      </c>
      <c r="K29" s="2">
        <v>99</v>
      </c>
      <c r="L29" s="2">
        <v>99</v>
      </c>
      <c r="M29" s="2">
        <v>9999</v>
      </c>
      <c r="N29" s="2">
        <v>9</v>
      </c>
      <c r="O29" s="2">
        <v>0</v>
      </c>
      <c r="P29" s="2">
        <f t="shared" si="0"/>
        <v>9</v>
      </c>
      <c r="Q29" s="2">
        <f t="shared" si="1"/>
        <v>19</v>
      </c>
      <c r="R29" s="2" t="str" cm="1">
        <f t="array" ref="R29">_xlfn.IFS(P29&lt;-5,"Autocracy",P29&lt;1,"Closed Anocracy",P29&lt;6,"Open Anocracy",P29&gt;=6,"Democracy")</f>
        <v>Democracy</v>
      </c>
      <c r="S29" s="2" t="str" cm="1">
        <f t="array" ref="S29">_xlfn.IFS(P29&lt;-5,"Autocracy",P29&lt;1,"Closed Anocracy",P29&lt;6,"Open Amocracy",P29&lt;10,"Democracy",P29=10,"Full democracy")</f>
        <v>Democracy</v>
      </c>
      <c r="T29" s="2">
        <v>3</v>
      </c>
      <c r="U29" s="2">
        <v>3</v>
      </c>
      <c r="V29" s="2">
        <v>4</v>
      </c>
      <c r="W29" s="2">
        <v>7</v>
      </c>
      <c r="X29" s="2">
        <v>2</v>
      </c>
      <c r="Y29" s="2">
        <v>4</v>
      </c>
      <c r="Z29" s="2">
        <v>8</v>
      </c>
      <c r="AA29" s="2">
        <v>7</v>
      </c>
      <c r="AB29" s="2">
        <v>9</v>
      </c>
      <c r="AC29" s="7">
        <f t="shared" si="2"/>
        <v>0.95</v>
      </c>
      <c r="AD29">
        <f t="shared" si="3"/>
        <v>1</v>
      </c>
      <c r="AE29">
        <f t="shared" si="4"/>
        <v>1</v>
      </c>
      <c r="AF29">
        <f t="shared" si="5"/>
        <v>0</v>
      </c>
      <c r="AG29" s="8" cm="1">
        <f t="array" ref="AG29">(AC29+SUM(AD29:AF29/3))/2</f>
        <v>0.80833333333333335</v>
      </c>
    </row>
    <row r="30" spans="1:33" x14ac:dyDescent="0.2">
      <c r="A30" s="2"/>
      <c r="B30" s="2">
        <v>1</v>
      </c>
      <c r="C30" s="2">
        <v>615</v>
      </c>
      <c r="D30" s="1" t="s">
        <v>28</v>
      </c>
      <c r="E30" s="1" t="s">
        <v>29</v>
      </c>
      <c r="F30" s="2">
        <v>-8</v>
      </c>
      <c r="G30" s="2">
        <v>3</v>
      </c>
      <c r="H30" s="2">
        <v>7</v>
      </c>
      <c r="I30" s="2">
        <v>5</v>
      </c>
      <c r="J30" s="2">
        <v>1962</v>
      </c>
      <c r="K30" s="2">
        <v>6</v>
      </c>
      <c r="L30" s="2">
        <v>19</v>
      </c>
      <c r="M30" s="2">
        <v>1965</v>
      </c>
      <c r="N30" s="2">
        <v>0</v>
      </c>
      <c r="O30" s="2">
        <v>8</v>
      </c>
      <c r="P30" s="2">
        <f t="shared" si="0"/>
        <v>-8</v>
      </c>
      <c r="Q30" s="2">
        <f t="shared" si="1"/>
        <v>2</v>
      </c>
      <c r="R30" s="2" t="str" cm="1">
        <f t="array" ref="R30">_xlfn.IFS(P30&lt;-5,"Autocracy",P30&lt;1,"Closed Anocracy",P30&lt;6,"Open Anocracy",P30&gt;=6,"Democracy")</f>
        <v>Autocracy</v>
      </c>
      <c r="S30" s="2" t="str" cm="1">
        <f t="array" ref="S30">_xlfn.IFS(P30&lt;-5,"Autocracy",P30&lt;1,"Closed Anocracy",P30&lt;6,"Open Amocracy",P30&lt;10,"Democracy",P30=10,"Full democracy")</f>
        <v>Autocracy</v>
      </c>
      <c r="T30" s="2">
        <v>2</v>
      </c>
      <c r="U30" s="2">
        <v>1</v>
      </c>
      <c r="V30" s="2">
        <v>4</v>
      </c>
      <c r="W30" s="2">
        <v>2</v>
      </c>
      <c r="X30" s="2">
        <v>4</v>
      </c>
      <c r="Y30" s="2">
        <v>1</v>
      </c>
      <c r="Z30" s="2">
        <v>3</v>
      </c>
      <c r="AA30" s="2">
        <v>2</v>
      </c>
      <c r="AB30" s="2">
        <v>1</v>
      </c>
      <c r="AC30" s="7">
        <f t="shared" si="2"/>
        <v>0.1</v>
      </c>
      <c r="AD30">
        <f t="shared" si="3"/>
        <v>0</v>
      </c>
      <c r="AE30">
        <f t="shared" si="4"/>
        <v>1</v>
      </c>
      <c r="AF30">
        <f t="shared" si="5"/>
        <v>0</v>
      </c>
      <c r="AG30" s="8" cm="1">
        <f t="array" ref="AG30">(AC30+SUM(AD30:AF30/3))/2</f>
        <v>0.21666666666666667</v>
      </c>
    </row>
    <row r="31" spans="1:33" x14ac:dyDescent="0.2">
      <c r="A31" s="2"/>
      <c r="B31" s="2">
        <v>1</v>
      </c>
      <c r="C31" s="2">
        <v>615</v>
      </c>
      <c r="D31" s="1" t="s">
        <v>28</v>
      </c>
      <c r="E31" s="1" t="s">
        <v>29</v>
      </c>
      <c r="F31" s="2">
        <v>-9</v>
      </c>
      <c r="G31" s="2">
        <v>24</v>
      </c>
      <c r="H31" s="2">
        <v>6</v>
      </c>
      <c r="I31" s="2">
        <v>20</v>
      </c>
      <c r="J31" s="2">
        <v>1965</v>
      </c>
      <c r="K31" s="2">
        <v>2</v>
      </c>
      <c r="L31" s="2">
        <v>23</v>
      </c>
      <c r="M31" s="2">
        <v>1989</v>
      </c>
      <c r="N31" s="2">
        <v>0</v>
      </c>
      <c r="O31" s="2">
        <v>9</v>
      </c>
      <c r="P31" s="2">
        <f t="shared" si="0"/>
        <v>-9</v>
      </c>
      <c r="Q31" s="2">
        <f t="shared" si="1"/>
        <v>1</v>
      </c>
      <c r="R31" s="2" t="str" cm="1">
        <f t="array" ref="R31">_xlfn.IFS(P31&lt;-5,"Autocracy",P31&lt;1,"Closed Anocracy",P31&lt;6,"Open Anocracy",P31&gt;=6,"Democracy")</f>
        <v>Autocracy</v>
      </c>
      <c r="S31" s="2" t="str" cm="1">
        <f t="array" ref="S31">_xlfn.IFS(P31&lt;-5,"Autocracy",P31&lt;1,"Closed Anocracy",P31&lt;6,"Open Amocracy",P31&lt;10,"Democracy",P31=10,"Full democracy")</f>
        <v>Autocracy</v>
      </c>
      <c r="T31" s="2">
        <v>2</v>
      </c>
      <c r="U31" s="2">
        <v>1</v>
      </c>
      <c r="V31" s="2">
        <v>4</v>
      </c>
      <c r="W31" s="2">
        <v>1</v>
      </c>
      <c r="X31" s="2">
        <v>4</v>
      </c>
      <c r="Y31" s="2">
        <v>1</v>
      </c>
      <c r="Z31" s="2">
        <v>3</v>
      </c>
      <c r="AA31" s="2">
        <v>1</v>
      </c>
      <c r="AB31" s="2">
        <v>1</v>
      </c>
      <c r="AC31" s="7">
        <f t="shared" si="2"/>
        <v>0.05</v>
      </c>
      <c r="AD31">
        <f t="shared" si="3"/>
        <v>0</v>
      </c>
      <c r="AE31">
        <f t="shared" si="4"/>
        <v>1</v>
      </c>
      <c r="AF31">
        <f t="shared" si="5"/>
        <v>0</v>
      </c>
      <c r="AG31" s="8" cm="1">
        <f t="array" ref="AG31">(AC31+SUM(AD31:AF31/3))/2</f>
        <v>0.19166666666666665</v>
      </c>
    </row>
    <row r="32" spans="1:33" x14ac:dyDescent="0.2">
      <c r="A32" s="2"/>
      <c r="B32" s="2">
        <v>1</v>
      </c>
      <c r="C32" s="2">
        <v>615</v>
      </c>
      <c r="D32" s="1" t="s">
        <v>28</v>
      </c>
      <c r="E32" s="1" t="s">
        <v>29</v>
      </c>
      <c r="F32" s="2">
        <v>-2</v>
      </c>
      <c r="G32" s="2">
        <v>3</v>
      </c>
      <c r="H32" s="2">
        <v>2</v>
      </c>
      <c r="I32" s="2">
        <v>24</v>
      </c>
      <c r="J32" s="2">
        <v>1989</v>
      </c>
      <c r="K32" s="2">
        <v>1</v>
      </c>
      <c r="L32" s="2">
        <v>13</v>
      </c>
      <c r="M32" s="2">
        <v>1992</v>
      </c>
      <c r="N32" s="2">
        <v>1</v>
      </c>
      <c r="O32" s="2">
        <v>3</v>
      </c>
      <c r="P32" s="2">
        <f t="shared" si="0"/>
        <v>-2</v>
      </c>
      <c r="Q32" s="2">
        <f t="shared" si="1"/>
        <v>8</v>
      </c>
      <c r="R32" s="2" t="str" cm="1">
        <f t="array" ref="R32">_xlfn.IFS(P32&lt;-5,"Autocracy",P32&lt;1,"Closed Anocracy",P32&lt;6,"Open Anocracy",P32&gt;=6,"Democracy")</f>
        <v>Closed Anocracy</v>
      </c>
      <c r="S32" s="2" t="str" cm="1">
        <f t="array" ref="S32">_xlfn.IFS(P32&lt;-5,"Autocracy",P32&lt;1,"Closed Anocracy",P32&lt;6,"Open Amocracy",P32&lt;10,"Democracy",P32=10,"Full democracy")</f>
        <v>Closed Anocracy</v>
      </c>
      <c r="T32" s="2">
        <v>2</v>
      </c>
      <c r="U32" s="2">
        <v>1</v>
      </c>
      <c r="V32" s="2">
        <v>4</v>
      </c>
      <c r="W32" s="2">
        <v>3</v>
      </c>
      <c r="X32" s="2">
        <v>2</v>
      </c>
      <c r="Y32" s="2">
        <v>3</v>
      </c>
      <c r="Z32" s="2">
        <v>3</v>
      </c>
      <c r="AA32" s="2">
        <v>3</v>
      </c>
      <c r="AB32" s="2">
        <v>7</v>
      </c>
      <c r="AC32" s="7">
        <f t="shared" si="2"/>
        <v>0.4</v>
      </c>
      <c r="AD32">
        <f t="shared" si="3"/>
        <v>0</v>
      </c>
      <c r="AE32">
        <f t="shared" si="4"/>
        <v>1</v>
      </c>
      <c r="AF32">
        <f t="shared" si="5"/>
        <v>0</v>
      </c>
      <c r="AG32" s="8" cm="1">
        <f t="array" ref="AG32">(AC32+SUM(AD32:AF32/3))/2</f>
        <v>0.3666666666666667</v>
      </c>
    </row>
    <row r="33" spans="1:33" x14ac:dyDescent="0.2">
      <c r="A33" s="2"/>
      <c r="B33" s="2">
        <v>1</v>
      </c>
      <c r="C33" s="2">
        <v>615</v>
      </c>
      <c r="D33" s="1" t="s">
        <v>28</v>
      </c>
      <c r="E33" s="1" t="s">
        <v>29</v>
      </c>
      <c r="F33" s="2">
        <v>-7</v>
      </c>
      <c r="G33" s="2">
        <v>4</v>
      </c>
      <c r="H33" s="2">
        <v>1</v>
      </c>
      <c r="I33" s="2">
        <v>14</v>
      </c>
      <c r="J33" s="2">
        <v>1992</v>
      </c>
      <c r="K33" s="2">
        <v>11</v>
      </c>
      <c r="L33" s="2">
        <v>16</v>
      </c>
      <c r="M33" s="2">
        <v>1995</v>
      </c>
      <c r="N33" s="2">
        <v>0</v>
      </c>
      <c r="O33" s="2">
        <v>7</v>
      </c>
      <c r="P33" s="2">
        <f t="shared" si="0"/>
        <v>-7</v>
      </c>
      <c r="Q33" s="2">
        <f t="shared" si="1"/>
        <v>3</v>
      </c>
      <c r="R33" s="2" t="str" cm="1">
        <f t="array" ref="R33">_xlfn.IFS(P33&lt;-5,"Autocracy",P33&lt;1,"Closed Anocracy",P33&lt;6,"Open Anocracy",P33&gt;=6,"Democracy")</f>
        <v>Autocracy</v>
      </c>
      <c r="S33" s="2" t="str" cm="1">
        <f t="array" ref="S33">_xlfn.IFS(P33&lt;-5,"Autocracy",P33&lt;1,"Closed Anocracy",P33&lt;6,"Open Amocracy",P33&lt;10,"Democracy",P33=10,"Full democracy")</f>
        <v>Autocracy</v>
      </c>
      <c r="T33" s="2">
        <v>2</v>
      </c>
      <c r="U33" s="2">
        <v>0</v>
      </c>
      <c r="V33" s="2">
        <v>0</v>
      </c>
      <c r="W33" s="2">
        <v>1</v>
      </c>
      <c r="X33" s="2">
        <v>4</v>
      </c>
      <c r="Y33" s="2">
        <v>1</v>
      </c>
      <c r="Z33" s="2">
        <v>5</v>
      </c>
      <c r="AA33" s="2">
        <v>1</v>
      </c>
      <c r="AB33" s="2">
        <v>1</v>
      </c>
      <c r="AC33" s="7">
        <f t="shared" si="2"/>
        <v>0.15</v>
      </c>
      <c r="AD33">
        <f t="shared" si="3"/>
        <v>0</v>
      </c>
      <c r="AE33">
        <f t="shared" si="4"/>
        <v>0</v>
      </c>
      <c r="AF33">
        <f t="shared" si="5"/>
        <v>0</v>
      </c>
      <c r="AG33" s="8" cm="1">
        <f t="array" ref="AG33">(AC33+SUM(AD33:AF33/3))/2</f>
        <v>7.4999999999999997E-2</v>
      </c>
    </row>
    <row r="34" spans="1:33" x14ac:dyDescent="0.2">
      <c r="A34" s="2"/>
      <c r="B34" s="2">
        <v>1</v>
      </c>
      <c r="C34" s="2">
        <v>615</v>
      </c>
      <c r="D34" s="1" t="s">
        <v>28</v>
      </c>
      <c r="E34" s="1" t="s">
        <v>29</v>
      </c>
      <c r="F34" s="2">
        <v>-3</v>
      </c>
      <c r="G34" s="2">
        <v>8</v>
      </c>
      <c r="H34" s="2">
        <v>11</v>
      </c>
      <c r="I34" s="2">
        <v>17</v>
      </c>
      <c r="J34" s="2">
        <v>1995</v>
      </c>
      <c r="K34" s="2">
        <v>4</v>
      </c>
      <c r="L34" s="2">
        <v>8</v>
      </c>
      <c r="M34" s="2">
        <v>2004</v>
      </c>
      <c r="N34" s="2">
        <v>1</v>
      </c>
      <c r="O34" s="2">
        <v>4</v>
      </c>
      <c r="P34" s="2">
        <f t="shared" si="0"/>
        <v>-3</v>
      </c>
      <c r="Q34" s="2">
        <f t="shared" si="1"/>
        <v>7</v>
      </c>
      <c r="R34" s="2" t="str" cm="1">
        <f t="array" ref="R34">_xlfn.IFS(P34&lt;-5,"Autocracy",P34&lt;1,"Closed Anocracy",P34&lt;6,"Open Anocracy",P34&gt;=6,"Democracy")</f>
        <v>Closed Anocracy</v>
      </c>
      <c r="S34" s="2" t="str" cm="1">
        <f t="array" ref="S34">_xlfn.IFS(P34&lt;-5,"Autocracy",P34&lt;1,"Closed Anocracy",P34&lt;6,"Open Amocracy",P34&lt;10,"Democracy",P34=10,"Full democracy")</f>
        <v>Closed Anocracy</v>
      </c>
      <c r="T34" s="2">
        <v>2</v>
      </c>
      <c r="U34" s="2">
        <v>1</v>
      </c>
      <c r="V34" s="2">
        <v>4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6</v>
      </c>
      <c r="AC34" s="7">
        <f t="shared" si="2"/>
        <v>0.35</v>
      </c>
      <c r="AD34">
        <f t="shared" si="3"/>
        <v>0</v>
      </c>
      <c r="AE34">
        <f t="shared" si="4"/>
        <v>1</v>
      </c>
      <c r="AF34">
        <f t="shared" si="5"/>
        <v>0</v>
      </c>
      <c r="AG34" s="8" cm="1">
        <f t="array" ref="AG34">(AC34+SUM(AD34:AF34/3))/2</f>
        <v>0.34166666666666667</v>
      </c>
    </row>
    <row r="35" spans="1:33" x14ac:dyDescent="0.2">
      <c r="A35" s="2">
        <v>1</v>
      </c>
      <c r="B35" s="2">
        <v>1</v>
      </c>
      <c r="C35" s="2">
        <v>615</v>
      </c>
      <c r="D35" s="1" t="s">
        <v>28</v>
      </c>
      <c r="E35" s="1" t="s">
        <v>29</v>
      </c>
      <c r="F35" s="2">
        <v>2</v>
      </c>
      <c r="G35" s="2">
        <v>15</v>
      </c>
      <c r="H35" s="2">
        <v>4</v>
      </c>
      <c r="I35" s="2">
        <v>9</v>
      </c>
      <c r="J35" s="2">
        <v>2004</v>
      </c>
      <c r="K35" s="2">
        <v>99</v>
      </c>
      <c r="L35" s="2">
        <v>99</v>
      </c>
      <c r="M35" s="2">
        <v>9999</v>
      </c>
      <c r="N35" s="2">
        <v>3</v>
      </c>
      <c r="O35" s="2">
        <v>1</v>
      </c>
      <c r="P35" s="2">
        <f t="shared" si="0"/>
        <v>2</v>
      </c>
      <c r="Q35" s="2">
        <f t="shared" si="1"/>
        <v>12</v>
      </c>
      <c r="R35" s="2" t="str" cm="1">
        <f t="array" ref="R35">_xlfn.IFS(P35&lt;-5,"Autocracy",P35&lt;1,"Closed Anocracy",P35&lt;6,"Open Anocracy",P35&gt;=6,"Democracy")</f>
        <v>Open Anocracy</v>
      </c>
      <c r="S35" s="2" t="str" cm="1">
        <f t="array" ref="S35">_xlfn.IFS(P35&lt;-5,"Autocracy",P35&lt;1,"Closed Anocracy",P35&lt;6,"Open Amocracy",P35&lt;10,"Democracy",P35=10,"Full democracy")</f>
        <v>Open Amocracy</v>
      </c>
      <c r="T35" s="2">
        <v>2</v>
      </c>
      <c r="U35" s="2">
        <v>0</v>
      </c>
      <c r="V35" s="2">
        <v>0</v>
      </c>
      <c r="W35" s="2">
        <v>5</v>
      </c>
      <c r="X35" s="2">
        <v>3</v>
      </c>
      <c r="Y35" s="2">
        <v>3</v>
      </c>
      <c r="Z35" s="2">
        <v>5</v>
      </c>
      <c r="AA35" s="2">
        <v>5</v>
      </c>
      <c r="AB35" s="2">
        <v>6</v>
      </c>
      <c r="AC35" s="7">
        <f t="shared" si="2"/>
        <v>0.6</v>
      </c>
      <c r="AD35">
        <f t="shared" si="3"/>
        <v>0</v>
      </c>
      <c r="AE35">
        <f t="shared" si="4"/>
        <v>0</v>
      </c>
      <c r="AF35">
        <f t="shared" si="5"/>
        <v>0</v>
      </c>
      <c r="AG35" s="8" cm="1">
        <f t="array" ref="AG35">(AC35+SUM(AD35:AF35/3))/2</f>
        <v>0.3</v>
      </c>
    </row>
    <row r="36" spans="1:33" x14ac:dyDescent="0.2">
      <c r="A36" s="2"/>
      <c r="B36" s="2">
        <v>1</v>
      </c>
      <c r="C36" s="2">
        <v>540</v>
      </c>
      <c r="D36" s="1" t="s">
        <v>30</v>
      </c>
      <c r="E36" s="1" t="s">
        <v>31</v>
      </c>
      <c r="F36" s="2">
        <v>-7</v>
      </c>
      <c r="G36" s="2">
        <v>15</v>
      </c>
      <c r="H36" s="2">
        <v>11</v>
      </c>
      <c r="I36" s="2">
        <v>11</v>
      </c>
      <c r="J36" s="2">
        <v>1975</v>
      </c>
      <c r="K36" s="2">
        <v>3</v>
      </c>
      <c r="L36" s="2">
        <v>5</v>
      </c>
      <c r="M36" s="2">
        <v>1991</v>
      </c>
      <c r="N36" s="2">
        <v>0</v>
      </c>
      <c r="O36" s="2">
        <v>7</v>
      </c>
      <c r="P36" s="2">
        <f t="shared" si="0"/>
        <v>-7</v>
      </c>
      <c r="Q36" s="2">
        <f t="shared" si="1"/>
        <v>3</v>
      </c>
      <c r="R36" s="2" t="str" cm="1">
        <f t="array" ref="R36">_xlfn.IFS(P36&lt;-5,"Autocracy",P36&lt;1,"Closed Anocracy",P36&lt;6,"Open Anocracy",P36&gt;=6,"Democracy")</f>
        <v>Autocracy</v>
      </c>
      <c r="S36" s="2" t="str" cm="1">
        <f t="array" ref="S36">_xlfn.IFS(P36&lt;-5,"Autocracy",P36&lt;1,"Closed Anocracy",P36&lt;6,"Open Amocracy",P36&lt;10,"Democracy",P36=10,"Full democracy")</f>
        <v>Autocracy</v>
      </c>
      <c r="T36" s="2">
        <v>2</v>
      </c>
      <c r="U36" s="2">
        <v>1</v>
      </c>
      <c r="V36" s="2">
        <v>4</v>
      </c>
      <c r="W36" s="2">
        <v>3</v>
      </c>
      <c r="X36" s="2">
        <v>4</v>
      </c>
      <c r="Y36" s="2">
        <v>1</v>
      </c>
      <c r="Z36" s="2">
        <v>3</v>
      </c>
      <c r="AA36" s="2">
        <v>3</v>
      </c>
      <c r="AB36" s="2">
        <v>1</v>
      </c>
      <c r="AC36" s="7">
        <f t="shared" si="2"/>
        <v>0.15</v>
      </c>
      <c r="AD36">
        <f t="shared" si="3"/>
        <v>0</v>
      </c>
      <c r="AE36">
        <f t="shared" si="4"/>
        <v>1</v>
      </c>
      <c r="AF36">
        <f t="shared" si="5"/>
        <v>0</v>
      </c>
      <c r="AG36" s="8" cm="1">
        <f t="array" ref="AG36">(AC36+SUM(AD36:AF36/3))/2</f>
        <v>0.24166666666666664</v>
      </c>
    </row>
    <row r="37" spans="1:33" x14ac:dyDescent="0.2">
      <c r="A37" s="2"/>
      <c r="B37" s="2">
        <v>1</v>
      </c>
      <c r="C37" s="2">
        <v>540</v>
      </c>
      <c r="D37" s="1" t="s">
        <v>30</v>
      </c>
      <c r="E37" s="1" t="s">
        <v>31</v>
      </c>
      <c r="F37" s="2">
        <v>-88</v>
      </c>
      <c r="G37" s="2">
        <v>1</v>
      </c>
      <c r="H37" s="2">
        <v>3</v>
      </c>
      <c r="I37" s="2">
        <v>6</v>
      </c>
      <c r="J37" s="2">
        <v>1991</v>
      </c>
      <c r="K37" s="2">
        <v>5</v>
      </c>
      <c r="L37" s="2">
        <v>16</v>
      </c>
      <c r="M37" s="2">
        <v>1992</v>
      </c>
      <c r="N37" s="2">
        <v>-88</v>
      </c>
      <c r="O37" s="2">
        <v>-88</v>
      </c>
      <c r="P37" s="2">
        <f t="shared" si="0"/>
        <v>0</v>
      </c>
      <c r="Q37" s="2">
        <f t="shared" si="1"/>
        <v>10</v>
      </c>
      <c r="R37" s="2" t="str" cm="1">
        <f t="array" ref="R37">_xlfn.IFS(P37&lt;-5,"Autocracy",P37&lt;1,"Closed Anocracy",P37&lt;6,"Open Anocracy",P37&gt;=6,"Democracy")</f>
        <v>Closed Anocracy</v>
      </c>
      <c r="S37" s="2" t="str" cm="1">
        <f t="array" ref="S37">_xlfn.IFS(P37&lt;-5,"Autocracy",P37&lt;1,"Closed Anocracy",P37&lt;6,"Open Amocracy",P37&lt;10,"Democracy",P37=10,"Full democracy")</f>
        <v>Closed Anocracy</v>
      </c>
      <c r="T37" s="2">
        <v>-88</v>
      </c>
      <c r="U37" s="2">
        <v>-88</v>
      </c>
      <c r="V37" s="2">
        <v>-88</v>
      </c>
      <c r="W37" s="2">
        <v>-88</v>
      </c>
      <c r="X37" s="2">
        <v>-88</v>
      </c>
      <c r="Y37" s="2">
        <v>-88</v>
      </c>
      <c r="Z37" s="2">
        <v>-88</v>
      </c>
      <c r="AA37" s="2">
        <v>-88</v>
      </c>
      <c r="AB37" s="2">
        <v>-88</v>
      </c>
      <c r="AC37" s="7">
        <f t="shared" si="2"/>
        <v>0.5</v>
      </c>
      <c r="AD37">
        <f t="shared" si="3"/>
        <v>0</v>
      </c>
      <c r="AE37">
        <f t="shared" si="4"/>
        <v>0</v>
      </c>
      <c r="AF37">
        <f t="shared" si="5"/>
        <v>0</v>
      </c>
      <c r="AG37" s="8" cm="1">
        <f t="array" ref="AG37">(AC37+SUM(AD37:AF37/3))/2</f>
        <v>0.25</v>
      </c>
    </row>
    <row r="38" spans="1:33" x14ac:dyDescent="0.2">
      <c r="A38" s="2"/>
      <c r="B38" s="2">
        <v>1</v>
      </c>
      <c r="C38" s="2">
        <v>540</v>
      </c>
      <c r="D38" s="1" t="s">
        <v>30</v>
      </c>
      <c r="E38" s="1" t="s">
        <v>31</v>
      </c>
      <c r="F38" s="2">
        <v>-77</v>
      </c>
      <c r="G38" s="2">
        <v>1</v>
      </c>
      <c r="H38" s="2">
        <v>5</v>
      </c>
      <c r="I38" s="2">
        <v>17</v>
      </c>
      <c r="J38" s="2">
        <v>1992</v>
      </c>
      <c r="K38" s="2">
        <v>6</v>
      </c>
      <c r="L38" s="2">
        <v>15</v>
      </c>
      <c r="M38" s="2">
        <v>1993</v>
      </c>
      <c r="N38" s="2">
        <v>-77</v>
      </c>
      <c r="O38" s="2">
        <v>-77</v>
      </c>
      <c r="P38" s="2">
        <f t="shared" si="0"/>
        <v>0</v>
      </c>
      <c r="Q38" s="2">
        <f t="shared" si="1"/>
        <v>10</v>
      </c>
      <c r="R38" s="2" t="str" cm="1">
        <f t="array" ref="R38">_xlfn.IFS(P38&lt;-5,"Autocracy",P38&lt;1,"Closed Anocracy",P38&lt;6,"Open Anocracy",P38&gt;=6,"Democracy")</f>
        <v>Closed Anocracy</v>
      </c>
      <c r="S38" s="2" t="str" cm="1">
        <f t="array" ref="S38">_xlfn.IFS(P38&lt;-5,"Autocracy",P38&lt;1,"Closed Anocracy",P38&lt;6,"Open Amocracy",P38&lt;10,"Democracy",P38=10,"Full democracy")</f>
        <v>Closed Anocracy</v>
      </c>
      <c r="T38" s="2">
        <v>-77</v>
      </c>
      <c r="U38" s="2">
        <v>-77</v>
      </c>
      <c r="V38" s="2">
        <v>-77</v>
      </c>
      <c r="W38" s="2">
        <v>-77</v>
      </c>
      <c r="X38" s="2">
        <v>-77</v>
      </c>
      <c r="Y38" s="2">
        <v>-77</v>
      </c>
      <c r="Z38" s="2">
        <v>-77</v>
      </c>
      <c r="AA38" s="2">
        <v>-77</v>
      </c>
      <c r="AB38" s="2">
        <v>-77</v>
      </c>
      <c r="AC38" s="7">
        <f t="shared" si="2"/>
        <v>0.5</v>
      </c>
      <c r="AD38">
        <f t="shared" si="3"/>
        <v>0</v>
      </c>
      <c r="AE38">
        <f t="shared" si="4"/>
        <v>0</v>
      </c>
      <c r="AF38">
        <f t="shared" si="5"/>
        <v>0</v>
      </c>
      <c r="AG38" s="8" cm="1">
        <f t="array" ref="AG38">(AC38+SUM(AD38:AF38/3))/2</f>
        <v>0.25</v>
      </c>
    </row>
    <row r="39" spans="1:33" x14ac:dyDescent="0.2">
      <c r="A39" s="2"/>
      <c r="B39" s="2">
        <v>1</v>
      </c>
      <c r="C39" s="2">
        <v>540</v>
      </c>
      <c r="D39" s="1" t="s">
        <v>30</v>
      </c>
      <c r="E39" s="1" t="s">
        <v>31</v>
      </c>
      <c r="F39" s="2">
        <v>-88</v>
      </c>
      <c r="G39" s="2">
        <v>4</v>
      </c>
      <c r="H39" s="2">
        <v>6</v>
      </c>
      <c r="I39" s="2">
        <v>16</v>
      </c>
      <c r="J39" s="2">
        <v>1993</v>
      </c>
      <c r="K39" s="2">
        <v>6</v>
      </c>
      <c r="L39" s="2">
        <v>8</v>
      </c>
      <c r="M39" s="2">
        <v>1997</v>
      </c>
      <c r="N39" s="2">
        <v>-88</v>
      </c>
      <c r="O39" s="2">
        <v>-88</v>
      </c>
      <c r="P39" s="2">
        <f t="shared" si="0"/>
        <v>0</v>
      </c>
      <c r="Q39" s="2">
        <f t="shared" si="1"/>
        <v>10</v>
      </c>
      <c r="R39" s="2" t="str" cm="1">
        <f t="array" ref="R39">_xlfn.IFS(P39&lt;-5,"Autocracy",P39&lt;1,"Closed Anocracy",P39&lt;6,"Open Anocracy",P39&gt;=6,"Democracy")</f>
        <v>Closed Anocracy</v>
      </c>
      <c r="S39" s="2" t="str" cm="1">
        <f t="array" ref="S39">_xlfn.IFS(P39&lt;-5,"Autocracy",P39&lt;1,"Closed Anocracy",P39&lt;6,"Open Amocracy",P39&lt;10,"Democracy",P39=10,"Full democracy")</f>
        <v>Closed Anocracy</v>
      </c>
      <c r="T39" s="2">
        <v>-88</v>
      </c>
      <c r="U39" s="2">
        <v>-88</v>
      </c>
      <c r="V39" s="2">
        <v>-88</v>
      </c>
      <c r="W39" s="2">
        <v>-88</v>
      </c>
      <c r="X39" s="2">
        <v>-88</v>
      </c>
      <c r="Y39" s="2">
        <v>-88</v>
      </c>
      <c r="Z39" s="2">
        <v>-88</v>
      </c>
      <c r="AA39" s="2">
        <v>-88</v>
      </c>
      <c r="AB39" s="2">
        <v>-88</v>
      </c>
      <c r="AC39" s="7">
        <f t="shared" si="2"/>
        <v>0.5</v>
      </c>
      <c r="AD39">
        <f t="shared" si="3"/>
        <v>0</v>
      </c>
      <c r="AE39">
        <f t="shared" si="4"/>
        <v>0</v>
      </c>
      <c r="AF39">
        <f t="shared" si="5"/>
        <v>0</v>
      </c>
      <c r="AG39" s="8" cm="1">
        <f t="array" ref="AG39">(AC39+SUM(AD39:AF39/3))/2</f>
        <v>0.25</v>
      </c>
    </row>
    <row r="40" spans="1:33" x14ac:dyDescent="0.2">
      <c r="A40" s="2"/>
      <c r="B40" s="2">
        <v>1</v>
      </c>
      <c r="C40" s="2">
        <v>540</v>
      </c>
      <c r="D40" s="1" t="s">
        <v>30</v>
      </c>
      <c r="E40" s="1" t="s">
        <v>31</v>
      </c>
      <c r="F40" s="2">
        <v>-6</v>
      </c>
      <c r="G40" s="2">
        <v>5</v>
      </c>
      <c r="H40" s="2">
        <v>6</v>
      </c>
      <c r="I40" s="2">
        <v>9</v>
      </c>
      <c r="J40" s="2">
        <v>1997</v>
      </c>
      <c r="K40" s="2">
        <v>8</v>
      </c>
      <c r="L40" s="2">
        <v>22</v>
      </c>
      <c r="M40" s="2">
        <v>2002</v>
      </c>
      <c r="N40" s="2">
        <v>0</v>
      </c>
      <c r="O40" s="2">
        <v>6</v>
      </c>
      <c r="P40" s="2">
        <f t="shared" si="0"/>
        <v>-6</v>
      </c>
      <c r="Q40" s="2">
        <f t="shared" si="1"/>
        <v>4</v>
      </c>
      <c r="R40" s="2" t="str" cm="1">
        <f t="array" ref="R40">_xlfn.IFS(P40&lt;-5,"Autocracy",P40&lt;1,"Closed Anocracy",P40&lt;6,"Open Anocracy",P40&gt;=6,"Democracy")</f>
        <v>Autocracy</v>
      </c>
      <c r="S40" s="2" t="str" cm="1">
        <f t="array" ref="S40">_xlfn.IFS(P40&lt;-5,"Autocracy",P40&lt;1,"Closed Anocracy",P40&lt;6,"Open Amocracy",P40&lt;10,"Democracy",P40=10,"Full democracy")</f>
        <v>Autocracy</v>
      </c>
      <c r="T40" s="2">
        <v>2</v>
      </c>
      <c r="U40" s="2">
        <v>1</v>
      </c>
      <c r="V40" s="2">
        <v>4</v>
      </c>
      <c r="W40" s="2">
        <v>3</v>
      </c>
      <c r="X40" s="2">
        <v>4</v>
      </c>
      <c r="Y40" s="2">
        <v>2</v>
      </c>
      <c r="Z40" s="2">
        <v>3</v>
      </c>
      <c r="AA40" s="2">
        <v>3</v>
      </c>
      <c r="AB40" s="2">
        <v>2</v>
      </c>
      <c r="AC40" s="7">
        <f t="shared" si="2"/>
        <v>0.2</v>
      </c>
      <c r="AD40">
        <f t="shared" si="3"/>
        <v>0</v>
      </c>
      <c r="AE40">
        <f t="shared" si="4"/>
        <v>1</v>
      </c>
      <c r="AF40">
        <f t="shared" si="5"/>
        <v>0</v>
      </c>
      <c r="AG40" s="8" cm="1">
        <f t="array" ref="AG40">(AC40+SUM(AD40:AF40/3))/2</f>
        <v>0.26666666666666666</v>
      </c>
    </row>
    <row r="41" spans="1:33" x14ac:dyDescent="0.2">
      <c r="A41" s="2">
        <v>1</v>
      </c>
      <c r="B41" s="2">
        <v>1</v>
      </c>
      <c r="C41" s="2">
        <v>540</v>
      </c>
      <c r="D41" s="1" t="s">
        <v>30</v>
      </c>
      <c r="E41" s="1" t="s">
        <v>31</v>
      </c>
      <c r="F41" s="2">
        <v>-2</v>
      </c>
      <c r="G41" s="2">
        <v>16</v>
      </c>
      <c r="H41" s="2">
        <v>8</v>
      </c>
      <c r="I41" s="2">
        <v>23</v>
      </c>
      <c r="J41" s="2">
        <v>2002</v>
      </c>
      <c r="K41" s="2">
        <v>99</v>
      </c>
      <c r="L41" s="2">
        <v>99</v>
      </c>
      <c r="M41" s="2">
        <v>9999</v>
      </c>
      <c r="N41" s="2">
        <v>2</v>
      </c>
      <c r="O41" s="2">
        <v>4</v>
      </c>
      <c r="P41" s="2">
        <f t="shared" si="0"/>
        <v>-2</v>
      </c>
      <c r="Q41" s="2">
        <f t="shared" si="1"/>
        <v>8</v>
      </c>
      <c r="R41" s="2" t="str" cm="1">
        <f t="array" ref="R41">_xlfn.IFS(P41&lt;-5,"Autocracy",P41&lt;1,"Closed Anocracy",P41&lt;6,"Open Anocracy",P41&gt;=6,"Democracy")</f>
        <v>Closed Anocracy</v>
      </c>
      <c r="S41" s="2" t="str" cm="1">
        <f t="array" ref="S41">_xlfn.IFS(P41&lt;-5,"Autocracy",P41&lt;1,"Closed Anocracy",P41&lt;6,"Open Amocracy",P41&lt;10,"Democracy",P41=10,"Full democracy")</f>
        <v>Closed Anocracy</v>
      </c>
      <c r="T41" s="2">
        <v>2</v>
      </c>
      <c r="U41" s="2">
        <v>1</v>
      </c>
      <c r="V41" s="2">
        <v>4</v>
      </c>
      <c r="W41" s="2">
        <v>3</v>
      </c>
      <c r="X41" s="2">
        <v>3</v>
      </c>
      <c r="Y41" s="2">
        <v>4</v>
      </c>
      <c r="Z41" s="2">
        <v>3</v>
      </c>
      <c r="AA41" s="2">
        <v>3</v>
      </c>
      <c r="AB41" s="2">
        <v>8</v>
      </c>
      <c r="AC41" s="7">
        <f t="shared" si="2"/>
        <v>0.4</v>
      </c>
      <c r="AD41">
        <f t="shared" si="3"/>
        <v>0</v>
      </c>
      <c r="AE41">
        <f t="shared" si="4"/>
        <v>1</v>
      </c>
      <c r="AF41">
        <f t="shared" si="5"/>
        <v>0</v>
      </c>
      <c r="AG41" s="8" cm="1">
        <f t="array" ref="AG41">(AC41+SUM(AD41:AF41/3))/2</f>
        <v>0.3666666666666667</v>
      </c>
    </row>
    <row r="42" spans="1:33" x14ac:dyDescent="0.2">
      <c r="A42" s="2"/>
      <c r="B42" s="2">
        <v>0</v>
      </c>
      <c r="C42" s="2">
        <v>160</v>
      </c>
      <c r="D42" s="1" t="s">
        <v>32</v>
      </c>
      <c r="E42" s="1" t="s">
        <v>33</v>
      </c>
      <c r="F42" s="2">
        <v>-5</v>
      </c>
      <c r="G42" s="2">
        <v>5</v>
      </c>
      <c r="H42" s="2">
        <v>1</v>
      </c>
      <c r="I42" s="2">
        <v>23</v>
      </c>
      <c r="J42" s="2">
        <v>1825</v>
      </c>
      <c r="K42" s="2">
        <v>12</v>
      </c>
      <c r="L42" s="2">
        <v>8</v>
      </c>
      <c r="M42" s="2">
        <v>1829</v>
      </c>
      <c r="N42" s="2">
        <v>1</v>
      </c>
      <c r="O42" s="2">
        <v>6</v>
      </c>
      <c r="P42" s="2">
        <f t="shared" si="0"/>
        <v>-5</v>
      </c>
      <c r="Q42" s="2">
        <f t="shared" si="1"/>
        <v>5</v>
      </c>
      <c r="R42" s="2" t="str" cm="1">
        <f t="array" ref="R42">_xlfn.IFS(P42&lt;-5,"Autocracy",P42&lt;1,"Closed Anocracy",P42&lt;6,"Open Anocracy",P42&gt;=6,"Democracy")</f>
        <v>Closed Anocracy</v>
      </c>
      <c r="S42" s="2" t="str" cm="1">
        <f t="array" ref="S42">_xlfn.IFS(P42&lt;-5,"Autocracy",P42&lt;1,"Closed Anocracy",P42&lt;6,"Open Amocracy",P42&lt;10,"Democracy",P42=10,"Full democracy")</f>
        <v>Closed Anocracy</v>
      </c>
      <c r="T42" s="2">
        <v>2</v>
      </c>
      <c r="U42" s="2">
        <v>1</v>
      </c>
      <c r="V42" s="2">
        <v>4</v>
      </c>
      <c r="W42" s="2">
        <v>1</v>
      </c>
      <c r="X42" s="2">
        <v>3</v>
      </c>
      <c r="Y42" s="2">
        <v>3</v>
      </c>
      <c r="Z42" s="2">
        <v>3</v>
      </c>
      <c r="AA42" s="2">
        <v>1</v>
      </c>
      <c r="AB42" s="2">
        <v>6</v>
      </c>
      <c r="AC42" s="7">
        <f t="shared" si="2"/>
        <v>0.25</v>
      </c>
      <c r="AD42">
        <f t="shared" si="3"/>
        <v>0</v>
      </c>
      <c r="AE42">
        <f t="shared" si="4"/>
        <v>1</v>
      </c>
      <c r="AF42">
        <f t="shared" si="5"/>
        <v>0</v>
      </c>
      <c r="AG42" s="8" cm="1">
        <f t="array" ref="AG42">(AC42+SUM(AD42:AF42/3))/2</f>
        <v>0.29166666666666663</v>
      </c>
    </row>
    <row r="43" spans="1:33" x14ac:dyDescent="0.2">
      <c r="A43" s="2"/>
      <c r="B43" s="2">
        <v>0</v>
      </c>
      <c r="C43" s="2">
        <v>160</v>
      </c>
      <c r="D43" s="1" t="s">
        <v>32</v>
      </c>
      <c r="E43" s="1" t="s">
        <v>33</v>
      </c>
      <c r="F43" s="2">
        <v>-88</v>
      </c>
      <c r="G43" s="2">
        <v>5</v>
      </c>
      <c r="H43" s="2">
        <v>12</v>
      </c>
      <c r="I43" s="2">
        <v>9</v>
      </c>
      <c r="J43" s="2">
        <v>1829</v>
      </c>
      <c r="K43" s="2">
        <v>3</v>
      </c>
      <c r="L43" s="2">
        <v>28</v>
      </c>
      <c r="M43" s="2">
        <v>1835</v>
      </c>
      <c r="N43" s="2">
        <v>-88</v>
      </c>
      <c r="O43" s="2">
        <v>-88</v>
      </c>
      <c r="P43" s="2">
        <f t="shared" si="0"/>
        <v>0</v>
      </c>
      <c r="Q43" s="2">
        <f t="shared" si="1"/>
        <v>10</v>
      </c>
      <c r="R43" s="2" t="str" cm="1">
        <f t="array" ref="R43">_xlfn.IFS(P43&lt;-5,"Autocracy",P43&lt;1,"Closed Anocracy",P43&lt;6,"Open Anocracy",P43&gt;=6,"Democracy")</f>
        <v>Closed Anocracy</v>
      </c>
      <c r="S43" s="2" t="str" cm="1">
        <f t="array" ref="S43">_xlfn.IFS(P43&lt;-5,"Autocracy",P43&lt;1,"Closed Anocracy",P43&lt;6,"Open Amocracy",P43&lt;10,"Democracy",P43=10,"Full democracy")</f>
        <v>Closed Anocracy</v>
      </c>
      <c r="T43" s="2">
        <v>-88</v>
      </c>
      <c r="U43" s="2">
        <v>-88</v>
      </c>
      <c r="V43" s="2">
        <v>-88</v>
      </c>
      <c r="W43" s="2">
        <v>-88</v>
      </c>
      <c r="X43" s="2">
        <v>-88</v>
      </c>
      <c r="Y43" s="2">
        <v>-88</v>
      </c>
      <c r="Z43" s="2">
        <v>-88</v>
      </c>
      <c r="AA43" s="2">
        <v>-88</v>
      </c>
      <c r="AB43" s="2">
        <v>-88</v>
      </c>
      <c r="AC43" s="7">
        <f t="shared" si="2"/>
        <v>0.5</v>
      </c>
      <c r="AD43">
        <f t="shared" si="3"/>
        <v>0</v>
      </c>
      <c r="AE43">
        <f t="shared" si="4"/>
        <v>0</v>
      </c>
      <c r="AF43">
        <f t="shared" si="5"/>
        <v>0</v>
      </c>
      <c r="AG43" s="8" cm="1">
        <f t="array" ref="AG43">(AC43+SUM(AD43:AF43/3))/2</f>
        <v>0.25</v>
      </c>
    </row>
    <row r="44" spans="1:33" x14ac:dyDescent="0.2">
      <c r="A44" s="2"/>
      <c r="B44" s="2">
        <v>0</v>
      </c>
      <c r="C44" s="2">
        <v>160</v>
      </c>
      <c r="D44" s="1" t="s">
        <v>32</v>
      </c>
      <c r="E44" s="1" t="s">
        <v>33</v>
      </c>
      <c r="F44" s="2">
        <v>-5</v>
      </c>
      <c r="G44" s="2">
        <v>18</v>
      </c>
      <c r="H44" s="2">
        <v>3</v>
      </c>
      <c r="I44" s="2">
        <v>29</v>
      </c>
      <c r="J44" s="2">
        <v>1835</v>
      </c>
      <c r="K44" s="2">
        <v>12</v>
      </c>
      <c r="L44" s="2">
        <v>2</v>
      </c>
      <c r="M44" s="2">
        <v>1852</v>
      </c>
      <c r="N44" s="2">
        <v>1</v>
      </c>
      <c r="O44" s="2">
        <v>6</v>
      </c>
      <c r="P44" s="2">
        <f t="shared" si="0"/>
        <v>-5</v>
      </c>
      <c r="Q44" s="2">
        <f t="shared" si="1"/>
        <v>5</v>
      </c>
      <c r="R44" s="2" t="str" cm="1">
        <f t="array" ref="R44">_xlfn.IFS(P44&lt;-5,"Autocracy",P44&lt;1,"Closed Anocracy",P44&lt;6,"Open Anocracy",P44&gt;=6,"Democracy")</f>
        <v>Closed Anocracy</v>
      </c>
      <c r="S44" s="2" t="str" cm="1">
        <f t="array" ref="S44">_xlfn.IFS(P44&lt;-5,"Autocracy",P44&lt;1,"Closed Anocracy",P44&lt;6,"Open Amocracy",P44&lt;10,"Democracy",P44=10,"Full democracy")</f>
        <v>Closed Anocracy</v>
      </c>
      <c r="T44" s="2">
        <v>2</v>
      </c>
      <c r="U44" s="2">
        <v>1</v>
      </c>
      <c r="V44" s="2">
        <v>4</v>
      </c>
      <c r="W44" s="2">
        <v>1</v>
      </c>
      <c r="X44" s="2">
        <v>3</v>
      </c>
      <c r="Y44" s="2">
        <v>3</v>
      </c>
      <c r="Z44" s="2">
        <v>3</v>
      </c>
      <c r="AA44" s="2">
        <v>1</v>
      </c>
      <c r="AB44" s="2">
        <v>6</v>
      </c>
      <c r="AC44" s="7">
        <f t="shared" si="2"/>
        <v>0.25</v>
      </c>
      <c r="AD44">
        <f t="shared" si="3"/>
        <v>0</v>
      </c>
      <c r="AE44">
        <f t="shared" si="4"/>
        <v>1</v>
      </c>
      <c r="AF44">
        <f t="shared" si="5"/>
        <v>0</v>
      </c>
      <c r="AG44" s="8" cm="1">
        <f t="array" ref="AG44">(AC44+SUM(AD44:AF44/3))/2</f>
        <v>0.29166666666666663</v>
      </c>
    </row>
    <row r="45" spans="1:33" x14ac:dyDescent="0.2">
      <c r="A45" s="2"/>
      <c r="B45" s="2">
        <v>0</v>
      </c>
      <c r="C45" s="2">
        <v>160</v>
      </c>
      <c r="D45" s="1" t="s">
        <v>32</v>
      </c>
      <c r="E45" s="1" t="s">
        <v>33</v>
      </c>
      <c r="F45" s="2">
        <v>-88</v>
      </c>
      <c r="G45" s="2">
        <v>0</v>
      </c>
      <c r="H45" s="2">
        <v>12</v>
      </c>
      <c r="I45" s="2">
        <v>3</v>
      </c>
      <c r="J45" s="2">
        <v>1852</v>
      </c>
      <c r="K45" s="2">
        <v>5</v>
      </c>
      <c r="L45" s="2">
        <v>1</v>
      </c>
      <c r="M45" s="2">
        <v>1853</v>
      </c>
      <c r="N45" s="2">
        <v>-88</v>
      </c>
      <c r="O45" s="2">
        <v>-88</v>
      </c>
      <c r="P45" s="2">
        <f t="shared" si="0"/>
        <v>0</v>
      </c>
      <c r="Q45" s="2">
        <f t="shared" si="1"/>
        <v>10</v>
      </c>
      <c r="R45" s="2" t="str" cm="1">
        <f t="array" ref="R45">_xlfn.IFS(P45&lt;-5,"Autocracy",P45&lt;1,"Closed Anocracy",P45&lt;6,"Open Anocracy",P45&gt;=6,"Democracy")</f>
        <v>Closed Anocracy</v>
      </c>
      <c r="S45" s="2" t="str" cm="1">
        <f t="array" ref="S45">_xlfn.IFS(P45&lt;-5,"Autocracy",P45&lt;1,"Closed Anocracy",P45&lt;6,"Open Amocracy",P45&lt;10,"Democracy",P45=10,"Full democracy")</f>
        <v>Closed Anocracy</v>
      </c>
      <c r="T45" s="2">
        <v>-88</v>
      </c>
      <c r="U45" s="2">
        <v>-88</v>
      </c>
      <c r="V45" s="2">
        <v>-88</v>
      </c>
      <c r="W45" s="2">
        <v>-88</v>
      </c>
      <c r="X45" s="2">
        <v>-88</v>
      </c>
      <c r="Y45" s="2">
        <v>-88</v>
      </c>
      <c r="Z45" s="2">
        <v>-88</v>
      </c>
      <c r="AA45" s="2">
        <v>-88</v>
      </c>
      <c r="AB45" s="2">
        <v>-88</v>
      </c>
      <c r="AC45" s="7">
        <f t="shared" si="2"/>
        <v>0.5</v>
      </c>
      <c r="AD45">
        <f t="shared" si="3"/>
        <v>0</v>
      </c>
      <c r="AE45">
        <f t="shared" si="4"/>
        <v>0</v>
      </c>
      <c r="AF45">
        <f t="shared" si="5"/>
        <v>0</v>
      </c>
      <c r="AG45" s="8" cm="1">
        <f t="array" ref="AG45">(AC45+SUM(AD45:AF45/3))/2</f>
        <v>0.25</v>
      </c>
    </row>
    <row r="46" spans="1:33" x14ac:dyDescent="0.2">
      <c r="A46" s="2"/>
      <c r="B46" s="2">
        <v>0</v>
      </c>
      <c r="C46" s="2">
        <v>160</v>
      </c>
      <c r="D46" s="1" t="s">
        <v>32</v>
      </c>
      <c r="E46" s="1" t="s">
        <v>33</v>
      </c>
      <c r="F46" s="2">
        <v>-3</v>
      </c>
      <c r="G46" s="2">
        <v>27</v>
      </c>
      <c r="H46" s="2">
        <v>5</v>
      </c>
      <c r="I46" s="2">
        <v>2</v>
      </c>
      <c r="J46" s="2">
        <v>1853</v>
      </c>
      <c r="K46" s="2">
        <v>9</v>
      </c>
      <c r="L46" s="2">
        <v>21</v>
      </c>
      <c r="M46" s="2">
        <v>1880</v>
      </c>
      <c r="N46" s="2">
        <v>1</v>
      </c>
      <c r="O46" s="2">
        <v>4</v>
      </c>
      <c r="P46" s="2">
        <f t="shared" si="0"/>
        <v>-3</v>
      </c>
      <c r="Q46" s="2">
        <f t="shared" si="1"/>
        <v>7</v>
      </c>
      <c r="R46" s="2" t="str" cm="1">
        <f t="array" ref="R46">_xlfn.IFS(P46&lt;-5,"Autocracy",P46&lt;1,"Closed Anocracy",P46&lt;6,"Open Anocracy",P46&gt;=6,"Democracy")</f>
        <v>Closed Anocracy</v>
      </c>
      <c r="S46" s="2" t="str" cm="1">
        <f t="array" ref="S46">_xlfn.IFS(P46&lt;-5,"Autocracy",P46&lt;1,"Closed Anocracy",P46&lt;6,"Open Amocracy",P46&lt;10,"Democracy",P46=10,"Full democracy")</f>
        <v>Closed Anocracy</v>
      </c>
      <c r="T46" s="2">
        <v>2</v>
      </c>
      <c r="U46" s="2">
        <v>1</v>
      </c>
      <c r="V46" s="2">
        <v>4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6</v>
      </c>
      <c r="AC46" s="7">
        <f t="shared" si="2"/>
        <v>0.35</v>
      </c>
      <c r="AD46">
        <f t="shared" si="3"/>
        <v>0</v>
      </c>
      <c r="AE46">
        <f t="shared" si="4"/>
        <v>1</v>
      </c>
      <c r="AF46">
        <f t="shared" si="5"/>
        <v>0</v>
      </c>
      <c r="AG46" s="8" cm="1">
        <f t="array" ref="AG46">(AC46+SUM(AD46:AF46/3))/2</f>
        <v>0.34166666666666667</v>
      </c>
    </row>
    <row r="47" spans="1:33" x14ac:dyDescent="0.2">
      <c r="A47" s="2"/>
      <c r="B47" s="2">
        <v>0</v>
      </c>
      <c r="C47" s="2">
        <v>160</v>
      </c>
      <c r="D47" s="1" t="s">
        <v>32</v>
      </c>
      <c r="E47" s="1" t="s">
        <v>33</v>
      </c>
      <c r="F47" s="2">
        <v>1</v>
      </c>
      <c r="G47" s="2">
        <v>32</v>
      </c>
      <c r="H47" s="2">
        <v>9</v>
      </c>
      <c r="I47" s="2">
        <v>22</v>
      </c>
      <c r="J47" s="2">
        <v>1880</v>
      </c>
      <c r="K47" s="2">
        <v>6</v>
      </c>
      <c r="L47" s="2">
        <v>30</v>
      </c>
      <c r="M47" s="2">
        <v>1912</v>
      </c>
      <c r="N47" s="2">
        <v>3</v>
      </c>
      <c r="O47" s="2">
        <v>2</v>
      </c>
      <c r="P47" s="2">
        <f t="shared" si="0"/>
        <v>1</v>
      </c>
      <c r="Q47" s="2">
        <f t="shared" si="1"/>
        <v>11</v>
      </c>
      <c r="R47" s="2" t="str" cm="1">
        <f t="array" ref="R47">_xlfn.IFS(P47&lt;-5,"Autocracy",P47&lt;1,"Closed Anocracy",P47&lt;6,"Open Anocracy",P47&gt;=6,"Democracy")</f>
        <v>Open Anocracy</v>
      </c>
      <c r="S47" s="2" t="str" cm="1">
        <f t="array" ref="S47">_xlfn.IFS(P47&lt;-5,"Autocracy",P47&lt;1,"Closed Anocracy",P47&lt;6,"Open Amocracy",P47&lt;10,"Democracy",P47=10,"Full democracy")</f>
        <v>Open Amocracy</v>
      </c>
      <c r="T47" s="2">
        <v>2</v>
      </c>
      <c r="U47" s="2">
        <v>2</v>
      </c>
      <c r="V47" s="2">
        <v>4</v>
      </c>
      <c r="W47" s="2">
        <v>3</v>
      </c>
      <c r="X47" s="2">
        <v>3</v>
      </c>
      <c r="Y47" s="2">
        <v>3</v>
      </c>
      <c r="Z47" s="2">
        <v>7</v>
      </c>
      <c r="AA47" s="2">
        <v>3</v>
      </c>
      <c r="AB47" s="2">
        <v>6</v>
      </c>
      <c r="AC47" s="7">
        <f t="shared" si="2"/>
        <v>0.55000000000000004</v>
      </c>
      <c r="AD47">
        <f t="shared" si="3"/>
        <v>1</v>
      </c>
      <c r="AE47">
        <f t="shared" si="4"/>
        <v>1</v>
      </c>
      <c r="AF47">
        <f t="shared" si="5"/>
        <v>0</v>
      </c>
      <c r="AG47" s="8" cm="1">
        <f t="array" ref="AG47">(AC47+SUM(AD47:AF47/3))/2</f>
        <v>0.60833333333333339</v>
      </c>
    </row>
    <row r="48" spans="1:33" x14ac:dyDescent="0.2">
      <c r="A48" s="2"/>
      <c r="B48" s="2">
        <v>0</v>
      </c>
      <c r="C48" s="2">
        <v>160</v>
      </c>
      <c r="D48" s="1" t="s">
        <v>32</v>
      </c>
      <c r="E48" s="1" t="s">
        <v>33</v>
      </c>
      <c r="F48" s="2">
        <v>2</v>
      </c>
      <c r="G48" s="2">
        <v>18</v>
      </c>
      <c r="H48" s="2">
        <v>7</v>
      </c>
      <c r="I48" s="2">
        <v>1</v>
      </c>
      <c r="J48" s="2">
        <v>1912</v>
      </c>
      <c r="K48" s="2">
        <v>9</v>
      </c>
      <c r="L48" s="2">
        <v>6</v>
      </c>
      <c r="M48" s="2">
        <v>1930</v>
      </c>
      <c r="N48" s="2">
        <v>4</v>
      </c>
      <c r="O48" s="2">
        <v>2</v>
      </c>
      <c r="P48" s="2">
        <f t="shared" si="0"/>
        <v>2</v>
      </c>
      <c r="Q48" s="2">
        <f t="shared" si="1"/>
        <v>12</v>
      </c>
      <c r="R48" s="2" t="str" cm="1">
        <f t="array" ref="R48">_xlfn.IFS(P48&lt;-5,"Autocracy",P48&lt;1,"Closed Anocracy",P48&lt;6,"Open Anocracy",P48&gt;=6,"Democracy")</f>
        <v>Open Anocracy</v>
      </c>
      <c r="S48" s="2" t="str" cm="1">
        <f t="array" ref="S48">_xlfn.IFS(P48&lt;-5,"Autocracy",P48&lt;1,"Closed Anocracy",P48&lt;6,"Open Amocracy",P48&lt;10,"Democracy",P48=10,"Full democracy")</f>
        <v>Open Amocracy</v>
      </c>
      <c r="T48" s="2">
        <v>3</v>
      </c>
      <c r="U48" s="2">
        <v>3</v>
      </c>
      <c r="V48" s="2">
        <v>4</v>
      </c>
      <c r="W48" s="2">
        <v>3</v>
      </c>
      <c r="X48" s="2">
        <v>3</v>
      </c>
      <c r="Y48" s="2">
        <v>3</v>
      </c>
      <c r="Z48" s="2">
        <v>8</v>
      </c>
      <c r="AA48" s="2">
        <v>3</v>
      </c>
      <c r="AB48" s="2">
        <v>6</v>
      </c>
      <c r="AC48" s="7">
        <f t="shared" si="2"/>
        <v>0.6</v>
      </c>
      <c r="AD48">
        <f t="shared" si="3"/>
        <v>1</v>
      </c>
      <c r="AE48">
        <f t="shared" si="4"/>
        <v>1</v>
      </c>
      <c r="AF48">
        <f t="shared" si="5"/>
        <v>0</v>
      </c>
      <c r="AG48" s="8" cm="1">
        <f t="array" ref="AG48">(AC48+SUM(AD48:AF48/3))/2</f>
        <v>0.6333333333333333</v>
      </c>
    </row>
    <row r="49" spans="1:33" x14ac:dyDescent="0.2">
      <c r="A49" s="2"/>
      <c r="B49" s="2">
        <v>0</v>
      </c>
      <c r="C49" s="2">
        <v>160</v>
      </c>
      <c r="D49" s="1" t="s">
        <v>32</v>
      </c>
      <c r="E49" s="1" t="s">
        <v>33</v>
      </c>
      <c r="F49" s="2">
        <v>-8</v>
      </c>
      <c r="G49" s="2">
        <v>6</v>
      </c>
      <c r="H49" s="2">
        <v>9</v>
      </c>
      <c r="I49" s="2">
        <v>7</v>
      </c>
      <c r="J49" s="2">
        <v>1930</v>
      </c>
      <c r="K49" s="2">
        <v>2</v>
      </c>
      <c r="L49" s="2">
        <v>28</v>
      </c>
      <c r="M49" s="2">
        <v>1937</v>
      </c>
      <c r="N49" s="2">
        <v>0</v>
      </c>
      <c r="O49" s="2">
        <v>8</v>
      </c>
      <c r="P49" s="2">
        <f t="shared" si="0"/>
        <v>-8</v>
      </c>
      <c r="Q49" s="2">
        <f t="shared" si="1"/>
        <v>2</v>
      </c>
      <c r="R49" s="2" t="str" cm="1">
        <f t="array" ref="R49">_xlfn.IFS(P49&lt;-5,"Autocracy",P49&lt;1,"Closed Anocracy",P49&lt;6,"Open Anocracy",P49&gt;=6,"Democracy")</f>
        <v>Autocracy</v>
      </c>
      <c r="S49" s="2" t="str" cm="1">
        <f t="array" ref="S49">_xlfn.IFS(P49&lt;-5,"Autocracy",P49&lt;1,"Closed Anocracy",P49&lt;6,"Open Amocracy",P49&lt;10,"Democracy",P49=10,"Full democracy")</f>
        <v>Autocracy</v>
      </c>
      <c r="T49" s="2">
        <v>2</v>
      </c>
      <c r="U49" s="2">
        <v>1</v>
      </c>
      <c r="V49" s="2">
        <v>4</v>
      </c>
      <c r="W49" s="2">
        <v>1</v>
      </c>
      <c r="X49" s="2">
        <v>4</v>
      </c>
      <c r="Y49" s="2">
        <v>2</v>
      </c>
      <c r="Z49" s="2">
        <v>3</v>
      </c>
      <c r="AA49" s="2">
        <v>1</v>
      </c>
      <c r="AB49" s="2">
        <v>2</v>
      </c>
      <c r="AC49" s="7">
        <f t="shared" si="2"/>
        <v>0.1</v>
      </c>
      <c r="AD49">
        <f t="shared" si="3"/>
        <v>0</v>
      </c>
      <c r="AE49">
        <f t="shared" si="4"/>
        <v>1</v>
      </c>
      <c r="AF49">
        <f t="shared" si="5"/>
        <v>0</v>
      </c>
      <c r="AG49" s="8" cm="1">
        <f t="array" ref="AG49">(AC49+SUM(AD49:AF49/3))/2</f>
        <v>0.21666666666666667</v>
      </c>
    </row>
    <row r="50" spans="1:33" x14ac:dyDescent="0.2">
      <c r="A50" s="2"/>
      <c r="B50" s="2">
        <v>0</v>
      </c>
      <c r="C50" s="2">
        <v>160</v>
      </c>
      <c r="D50" s="1" t="s">
        <v>32</v>
      </c>
      <c r="E50" s="1" t="s">
        <v>33</v>
      </c>
      <c r="F50" s="2">
        <v>5</v>
      </c>
      <c r="G50" s="2">
        <v>6</v>
      </c>
      <c r="H50" s="2">
        <v>3</v>
      </c>
      <c r="I50" s="2">
        <v>1</v>
      </c>
      <c r="J50" s="2">
        <v>1937</v>
      </c>
      <c r="K50" s="2">
        <v>6</v>
      </c>
      <c r="L50" s="2">
        <v>5</v>
      </c>
      <c r="M50" s="2">
        <v>1943</v>
      </c>
      <c r="N50" s="2">
        <v>6</v>
      </c>
      <c r="O50" s="2">
        <v>10</v>
      </c>
      <c r="P50" s="2">
        <f t="shared" si="0"/>
        <v>-4</v>
      </c>
      <c r="Q50" s="2">
        <f t="shared" si="1"/>
        <v>6</v>
      </c>
      <c r="R50" s="2" t="str" cm="1">
        <f t="array" ref="R50">_xlfn.IFS(P50&lt;-5,"Autocracy",P50&lt;1,"Closed Anocracy",P50&lt;6,"Open Anocracy",P50&gt;=6,"Democracy")</f>
        <v>Closed Anocracy</v>
      </c>
      <c r="S50" s="2" t="str" cm="1">
        <f t="array" ref="S50">_xlfn.IFS(P50&lt;-5,"Autocracy",P50&lt;1,"Closed Anocracy",P50&lt;6,"Open Amocracy",P50&lt;10,"Democracy",P50=10,"Full democracy")</f>
        <v>Closed Anocracy</v>
      </c>
      <c r="T50" s="2">
        <v>3</v>
      </c>
      <c r="U50" s="2">
        <v>3</v>
      </c>
      <c r="V50" s="2">
        <v>4</v>
      </c>
      <c r="W50" s="2">
        <v>3</v>
      </c>
      <c r="X50" s="2">
        <v>5</v>
      </c>
      <c r="Y50" s="2">
        <v>5</v>
      </c>
      <c r="Z50" s="2">
        <v>8</v>
      </c>
      <c r="AA50" s="2">
        <v>3</v>
      </c>
      <c r="AB50" s="2">
        <v>10</v>
      </c>
      <c r="AC50" s="7">
        <f t="shared" si="2"/>
        <v>0.3</v>
      </c>
      <c r="AD50">
        <f t="shared" si="3"/>
        <v>1</v>
      </c>
      <c r="AE50">
        <f t="shared" si="4"/>
        <v>1</v>
      </c>
      <c r="AF50">
        <f t="shared" si="5"/>
        <v>1</v>
      </c>
      <c r="AG50" s="8" cm="1">
        <f t="array" ref="AG50">(AC50+SUM(AD50:AF50/3))/2</f>
        <v>0.65</v>
      </c>
    </row>
    <row r="51" spans="1:33" x14ac:dyDescent="0.2">
      <c r="A51" s="2"/>
      <c r="B51" s="2">
        <v>1</v>
      </c>
      <c r="C51" s="2">
        <v>160</v>
      </c>
      <c r="D51" s="1" t="s">
        <v>32</v>
      </c>
      <c r="E51" s="1" t="s">
        <v>33</v>
      </c>
      <c r="F51" s="2">
        <v>-8</v>
      </c>
      <c r="G51" s="2">
        <v>3</v>
      </c>
      <c r="H51" s="2">
        <v>6</v>
      </c>
      <c r="I51" s="2">
        <v>6</v>
      </c>
      <c r="J51" s="2">
        <v>1943</v>
      </c>
      <c r="K51" s="2">
        <v>2</v>
      </c>
      <c r="L51" s="2">
        <v>24</v>
      </c>
      <c r="M51" s="2">
        <v>1946</v>
      </c>
      <c r="N51" s="2">
        <v>0</v>
      </c>
      <c r="O51" s="2">
        <v>8</v>
      </c>
      <c r="P51" s="2">
        <f t="shared" si="0"/>
        <v>-8</v>
      </c>
      <c r="Q51" s="2">
        <f t="shared" si="1"/>
        <v>2</v>
      </c>
      <c r="R51" s="2" t="str" cm="1">
        <f t="array" ref="R51">_xlfn.IFS(P51&lt;-5,"Autocracy",P51&lt;1,"Closed Anocracy",P51&lt;6,"Open Anocracy",P51&gt;=6,"Democracy")</f>
        <v>Autocracy</v>
      </c>
      <c r="S51" s="2" t="str" cm="1">
        <f t="array" ref="S51">_xlfn.IFS(P51&lt;-5,"Autocracy",P51&lt;1,"Closed Anocracy",P51&lt;6,"Open Amocracy",P51&lt;10,"Democracy",P51=10,"Full democracy")</f>
        <v>Autocracy</v>
      </c>
      <c r="T51" s="2">
        <v>2</v>
      </c>
      <c r="U51" s="2">
        <v>1</v>
      </c>
      <c r="V51" s="2">
        <v>4</v>
      </c>
      <c r="W51" s="2">
        <v>1</v>
      </c>
      <c r="X51" s="2">
        <v>4</v>
      </c>
      <c r="Y51" s="2">
        <v>2</v>
      </c>
      <c r="Z51" s="2">
        <v>3</v>
      </c>
      <c r="AA51" s="2">
        <v>1</v>
      </c>
      <c r="AB51" s="2">
        <v>2</v>
      </c>
      <c r="AC51" s="7">
        <f t="shared" si="2"/>
        <v>0.1</v>
      </c>
      <c r="AD51">
        <f t="shared" si="3"/>
        <v>0</v>
      </c>
      <c r="AE51">
        <f t="shared" si="4"/>
        <v>1</v>
      </c>
      <c r="AF51">
        <f t="shared" si="5"/>
        <v>0</v>
      </c>
      <c r="AG51" s="8" cm="1">
        <f t="array" ref="AG51">(AC51+SUM(AD51:AF51/3))/2</f>
        <v>0.21666666666666667</v>
      </c>
    </row>
    <row r="52" spans="1:33" x14ac:dyDescent="0.2">
      <c r="A52" s="2"/>
      <c r="B52" s="2">
        <v>1</v>
      </c>
      <c r="C52" s="2">
        <v>160</v>
      </c>
      <c r="D52" s="1" t="s">
        <v>32</v>
      </c>
      <c r="E52" s="1" t="s">
        <v>33</v>
      </c>
      <c r="F52" s="2">
        <v>-88</v>
      </c>
      <c r="G52" s="2">
        <v>3</v>
      </c>
      <c r="H52" s="2">
        <v>2</v>
      </c>
      <c r="I52" s="2">
        <v>25</v>
      </c>
      <c r="J52" s="2">
        <v>1946</v>
      </c>
      <c r="K52" s="2">
        <v>12</v>
      </c>
      <c r="L52" s="2">
        <v>5</v>
      </c>
      <c r="M52" s="2">
        <v>1948</v>
      </c>
      <c r="N52" s="2">
        <v>-88</v>
      </c>
      <c r="O52" s="2">
        <v>-88</v>
      </c>
      <c r="P52" s="2">
        <f t="shared" si="0"/>
        <v>0</v>
      </c>
      <c r="Q52" s="2">
        <f t="shared" si="1"/>
        <v>10</v>
      </c>
      <c r="R52" s="2" t="str" cm="1">
        <f t="array" ref="R52">_xlfn.IFS(P52&lt;-5,"Autocracy",P52&lt;1,"Closed Anocracy",P52&lt;6,"Open Anocracy",P52&gt;=6,"Democracy")</f>
        <v>Closed Anocracy</v>
      </c>
      <c r="S52" s="2" t="str" cm="1">
        <f t="array" ref="S52">_xlfn.IFS(P52&lt;-5,"Autocracy",P52&lt;1,"Closed Anocracy",P52&lt;6,"Open Amocracy",P52&lt;10,"Democracy",P52=10,"Full democracy")</f>
        <v>Closed Anocracy</v>
      </c>
      <c r="T52" s="2">
        <v>-88</v>
      </c>
      <c r="U52" s="2">
        <v>-88</v>
      </c>
      <c r="V52" s="2">
        <v>-88</v>
      </c>
      <c r="W52" s="2">
        <v>-88</v>
      </c>
      <c r="X52" s="2">
        <v>-88</v>
      </c>
      <c r="Y52" s="2">
        <v>-88</v>
      </c>
      <c r="Z52" s="2">
        <v>-88</v>
      </c>
      <c r="AA52" s="2">
        <v>-88</v>
      </c>
      <c r="AB52" s="2">
        <v>-88</v>
      </c>
      <c r="AC52" s="7">
        <f t="shared" si="2"/>
        <v>0.5</v>
      </c>
      <c r="AD52">
        <f t="shared" si="3"/>
        <v>0</v>
      </c>
      <c r="AE52">
        <f t="shared" si="4"/>
        <v>0</v>
      </c>
      <c r="AF52">
        <f t="shared" si="5"/>
        <v>0</v>
      </c>
      <c r="AG52" s="8" cm="1">
        <f t="array" ref="AG52">(AC52+SUM(AD52:AF52/3))/2</f>
        <v>0.25</v>
      </c>
    </row>
    <row r="53" spans="1:33" x14ac:dyDescent="0.2">
      <c r="A53" s="2"/>
      <c r="B53" s="2">
        <v>1</v>
      </c>
      <c r="C53" s="2">
        <v>160</v>
      </c>
      <c r="D53" s="1" t="s">
        <v>32</v>
      </c>
      <c r="E53" s="1" t="s">
        <v>33</v>
      </c>
      <c r="F53" s="2">
        <v>-9</v>
      </c>
      <c r="G53" s="2">
        <v>7</v>
      </c>
      <c r="H53" s="2">
        <v>12</v>
      </c>
      <c r="I53" s="2">
        <v>6</v>
      </c>
      <c r="J53" s="2">
        <v>1948</v>
      </c>
      <c r="K53" s="2">
        <v>9</v>
      </c>
      <c r="L53" s="2">
        <v>22</v>
      </c>
      <c r="M53" s="2">
        <v>1955</v>
      </c>
      <c r="N53" s="2">
        <v>0</v>
      </c>
      <c r="O53" s="2">
        <v>9</v>
      </c>
      <c r="P53" s="2">
        <f t="shared" si="0"/>
        <v>-9</v>
      </c>
      <c r="Q53" s="2">
        <f t="shared" si="1"/>
        <v>1</v>
      </c>
      <c r="R53" s="2" t="str" cm="1">
        <f t="array" ref="R53">_xlfn.IFS(P53&lt;-5,"Autocracy",P53&lt;1,"Closed Anocracy",P53&lt;6,"Open Anocracy",P53&gt;=6,"Democracy")</f>
        <v>Autocracy</v>
      </c>
      <c r="S53" s="2" t="str" cm="1">
        <f t="array" ref="S53">_xlfn.IFS(P53&lt;-5,"Autocracy",P53&lt;1,"Closed Anocracy",P53&lt;6,"Open Amocracy",P53&lt;10,"Democracy",P53=10,"Full democracy")</f>
        <v>Autocracy</v>
      </c>
      <c r="T53" s="2">
        <v>2</v>
      </c>
      <c r="U53" s="2">
        <v>1</v>
      </c>
      <c r="V53" s="2">
        <v>4</v>
      </c>
      <c r="W53" s="2">
        <v>1</v>
      </c>
      <c r="X53" s="2">
        <v>4</v>
      </c>
      <c r="Y53" s="2">
        <v>1</v>
      </c>
      <c r="Z53" s="2">
        <v>3</v>
      </c>
      <c r="AA53" s="2">
        <v>1</v>
      </c>
      <c r="AB53" s="2">
        <v>1</v>
      </c>
      <c r="AC53" s="7">
        <f t="shared" si="2"/>
        <v>0.05</v>
      </c>
      <c r="AD53">
        <f t="shared" si="3"/>
        <v>0</v>
      </c>
      <c r="AE53">
        <f t="shared" si="4"/>
        <v>1</v>
      </c>
      <c r="AF53">
        <f t="shared" si="5"/>
        <v>0</v>
      </c>
      <c r="AG53" s="8" cm="1">
        <f t="array" ref="AG53">(AC53+SUM(AD53:AF53/3))/2</f>
        <v>0.19166666666666665</v>
      </c>
    </row>
    <row r="54" spans="1:33" x14ac:dyDescent="0.2">
      <c r="A54" s="2"/>
      <c r="B54" s="2">
        <v>1</v>
      </c>
      <c r="C54" s="2">
        <v>160</v>
      </c>
      <c r="D54" s="1" t="s">
        <v>32</v>
      </c>
      <c r="E54" s="1" t="s">
        <v>33</v>
      </c>
      <c r="F54" s="2">
        <v>-88</v>
      </c>
      <c r="G54" s="2">
        <v>3</v>
      </c>
      <c r="H54" s="2">
        <v>9</v>
      </c>
      <c r="I54" s="2">
        <v>23</v>
      </c>
      <c r="J54" s="2">
        <v>1955</v>
      </c>
      <c r="K54" s="2">
        <v>4</v>
      </c>
      <c r="L54" s="2">
        <v>30</v>
      </c>
      <c r="M54" s="2">
        <v>1958</v>
      </c>
      <c r="N54" s="2">
        <v>-88</v>
      </c>
      <c r="O54" s="2">
        <v>-88</v>
      </c>
      <c r="P54" s="2">
        <f t="shared" si="0"/>
        <v>0</v>
      </c>
      <c r="Q54" s="2">
        <f t="shared" si="1"/>
        <v>10</v>
      </c>
      <c r="R54" s="2" t="str" cm="1">
        <f t="array" ref="R54">_xlfn.IFS(P54&lt;-5,"Autocracy",P54&lt;1,"Closed Anocracy",P54&lt;6,"Open Anocracy",P54&gt;=6,"Democracy")</f>
        <v>Closed Anocracy</v>
      </c>
      <c r="S54" s="2" t="str" cm="1">
        <f t="array" ref="S54">_xlfn.IFS(P54&lt;-5,"Autocracy",P54&lt;1,"Closed Anocracy",P54&lt;6,"Open Amocracy",P54&lt;10,"Democracy",P54=10,"Full democracy")</f>
        <v>Closed Anocracy</v>
      </c>
      <c r="T54" s="2">
        <v>-88</v>
      </c>
      <c r="U54" s="2">
        <v>-88</v>
      </c>
      <c r="V54" s="2">
        <v>-88</v>
      </c>
      <c r="W54" s="2">
        <v>-88</v>
      </c>
      <c r="X54" s="2">
        <v>-88</v>
      </c>
      <c r="Y54" s="2">
        <v>-88</v>
      </c>
      <c r="Z54" s="2">
        <v>-88</v>
      </c>
      <c r="AA54" s="2">
        <v>-88</v>
      </c>
      <c r="AB54" s="2">
        <v>-88</v>
      </c>
      <c r="AC54" s="7">
        <f t="shared" si="2"/>
        <v>0.5</v>
      </c>
      <c r="AD54">
        <f t="shared" si="3"/>
        <v>0</v>
      </c>
      <c r="AE54">
        <f t="shared" si="4"/>
        <v>0</v>
      </c>
      <c r="AF54">
        <f t="shared" si="5"/>
        <v>0</v>
      </c>
      <c r="AG54" s="8" cm="1">
        <f t="array" ref="AG54">(AC54+SUM(AD54:AF54/3))/2</f>
        <v>0.25</v>
      </c>
    </row>
    <row r="55" spans="1:33" x14ac:dyDescent="0.2">
      <c r="A55" s="2"/>
      <c r="B55" s="2">
        <v>1</v>
      </c>
      <c r="C55" s="2">
        <v>160</v>
      </c>
      <c r="D55" s="1" t="s">
        <v>32</v>
      </c>
      <c r="E55" s="1" t="s">
        <v>33</v>
      </c>
      <c r="F55" s="2">
        <v>5</v>
      </c>
      <c r="G55" s="2">
        <v>6</v>
      </c>
      <c r="H55" s="2">
        <v>5</v>
      </c>
      <c r="I55" s="2">
        <v>1</v>
      </c>
      <c r="J55" s="2">
        <v>1958</v>
      </c>
      <c r="K55" s="2">
        <v>11</v>
      </c>
      <c r="L55" s="2">
        <v>15</v>
      </c>
      <c r="M55" s="2">
        <v>1963</v>
      </c>
      <c r="N55" s="2">
        <v>6</v>
      </c>
      <c r="O55" s="2">
        <v>1</v>
      </c>
      <c r="P55" s="2">
        <f t="shared" si="0"/>
        <v>5</v>
      </c>
      <c r="Q55" s="2">
        <f t="shared" si="1"/>
        <v>15</v>
      </c>
      <c r="R55" s="2" t="str" cm="1">
        <f t="array" ref="R55">_xlfn.IFS(P55&lt;-5,"Autocracy",P55&lt;1,"Closed Anocracy",P55&lt;6,"Open Anocracy",P55&gt;=6,"Democracy")</f>
        <v>Open Anocracy</v>
      </c>
      <c r="S55" s="2" t="str" cm="1">
        <f t="array" ref="S55">_xlfn.IFS(P55&lt;-5,"Autocracy",P55&lt;1,"Closed Anocracy",P55&lt;6,"Open Amocracy",P55&lt;10,"Democracy",P55=10,"Full democracy")</f>
        <v>Open Amocracy</v>
      </c>
      <c r="T55" s="2">
        <v>3</v>
      </c>
      <c r="U55" s="2">
        <v>3</v>
      </c>
      <c r="V55" s="2">
        <v>4</v>
      </c>
      <c r="W55" s="2">
        <v>5</v>
      </c>
      <c r="X55" s="2">
        <v>3</v>
      </c>
      <c r="Y55" s="2">
        <v>3</v>
      </c>
      <c r="Z55" s="2">
        <v>8</v>
      </c>
      <c r="AA55" s="2">
        <v>5</v>
      </c>
      <c r="AB55" s="2">
        <v>6</v>
      </c>
      <c r="AC55" s="7">
        <f t="shared" si="2"/>
        <v>0.75</v>
      </c>
      <c r="AD55">
        <f t="shared" si="3"/>
        <v>1</v>
      </c>
      <c r="AE55">
        <f t="shared" si="4"/>
        <v>1</v>
      </c>
      <c r="AF55">
        <f t="shared" si="5"/>
        <v>0</v>
      </c>
      <c r="AG55" s="8" cm="1">
        <f t="array" ref="AG55">(AC55+SUM(AD55:AF55/3))/2</f>
        <v>0.70833333333333326</v>
      </c>
    </row>
    <row r="56" spans="1:33" x14ac:dyDescent="0.2">
      <c r="A56" s="2"/>
      <c r="B56" s="2">
        <v>1</v>
      </c>
      <c r="C56" s="2">
        <v>160</v>
      </c>
      <c r="D56" s="1" t="s">
        <v>32</v>
      </c>
      <c r="E56" s="1" t="s">
        <v>33</v>
      </c>
      <c r="F56" s="2">
        <v>6</v>
      </c>
      <c r="G56" s="2">
        <v>3</v>
      </c>
      <c r="H56" s="2">
        <v>11</v>
      </c>
      <c r="I56" s="2">
        <v>16</v>
      </c>
      <c r="J56" s="2">
        <v>1963</v>
      </c>
      <c r="K56" s="2">
        <v>6</v>
      </c>
      <c r="L56" s="2">
        <v>28</v>
      </c>
      <c r="M56" s="2">
        <v>1966</v>
      </c>
      <c r="N56" s="2">
        <v>6</v>
      </c>
      <c r="O56" s="2">
        <v>0</v>
      </c>
      <c r="P56" s="2">
        <f t="shared" si="0"/>
        <v>6</v>
      </c>
      <c r="Q56" s="2">
        <f t="shared" si="1"/>
        <v>16</v>
      </c>
      <c r="R56" s="2" t="str" cm="1">
        <f t="array" ref="R56">_xlfn.IFS(P56&lt;-5,"Autocracy",P56&lt;1,"Closed Anocracy",P56&lt;6,"Open Anocracy",P56&gt;=6,"Democracy")</f>
        <v>Democracy</v>
      </c>
      <c r="S56" s="2" t="str" cm="1">
        <f t="array" ref="S56">_xlfn.IFS(P56&lt;-5,"Autocracy",P56&lt;1,"Closed Anocracy",P56&lt;6,"Open Amocracy",P56&lt;10,"Democracy",P56=10,"Full democracy")</f>
        <v>Democracy</v>
      </c>
      <c r="T56" s="2">
        <v>3</v>
      </c>
      <c r="U56" s="2">
        <v>3</v>
      </c>
      <c r="V56" s="2">
        <v>4</v>
      </c>
      <c r="W56" s="2">
        <v>5</v>
      </c>
      <c r="X56" s="2">
        <v>2</v>
      </c>
      <c r="Y56" s="2">
        <v>3</v>
      </c>
      <c r="Z56" s="2">
        <v>8</v>
      </c>
      <c r="AA56" s="2">
        <v>5</v>
      </c>
      <c r="AB56" s="2">
        <v>7</v>
      </c>
      <c r="AC56" s="7">
        <f t="shared" si="2"/>
        <v>0.8</v>
      </c>
      <c r="AD56">
        <f t="shared" si="3"/>
        <v>1</v>
      </c>
      <c r="AE56">
        <f t="shared" si="4"/>
        <v>1</v>
      </c>
      <c r="AF56">
        <f t="shared" si="5"/>
        <v>0</v>
      </c>
      <c r="AG56" s="8" cm="1">
        <f t="array" ref="AG56">(AC56+SUM(AD56:AF56/3))/2</f>
        <v>0.73333333333333339</v>
      </c>
    </row>
    <row r="57" spans="1:33" x14ac:dyDescent="0.2">
      <c r="A57" s="2"/>
      <c r="B57" s="2">
        <v>1</v>
      </c>
      <c r="C57" s="2">
        <v>160</v>
      </c>
      <c r="D57" s="1" t="s">
        <v>32</v>
      </c>
      <c r="E57" s="1" t="s">
        <v>33</v>
      </c>
      <c r="F57" s="2">
        <v>-9</v>
      </c>
      <c r="G57" s="2">
        <v>7</v>
      </c>
      <c r="H57" s="2">
        <v>6</v>
      </c>
      <c r="I57" s="2">
        <v>29</v>
      </c>
      <c r="J57" s="2">
        <v>1966</v>
      </c>
      <c r="K57" s="2">
        <v>3</v>
      </c>
      <c r="L57" s="2">
        <v>11</v>
      </c>
      <c r="M57" s="2">
        <v>1973</v>
      </c>
      <c r="N57" s="2">
        <v>0</v>
      </c>
      <c r="O57" s="2">
        <v>9</v>
      </c>
      <c r="P57" s="2">
        <f t="shared" si="0"/>
        <v>-9</v>
      </c>
      <c r="Q57" s="2">
        <f t="shared" si="1"/>
        <v>1</v>
      </c>
      <c r="R57" s="2" t="str" cm="1">
        <f t="array" ref="R57">_xlfn.IFS(P57&lt;-5,"Autocracy",P57&lt;1,"Closed Anocracy",P57&lt;6,"Open Anocracy",P57&gt;=6,"Democracy")</f>
        <v>Autocracy</v>
      </c>
      <c r="S57" s="2" t="str" cm="1">
        <f t="array" ref="S57">_xlfn.IFS(P57&lt;-5,"Autocracy",P57&lt;1,"Closed Anocracy",P57&lt;6,"Open Amocracy",P57&lt;10,"Democracy",P57=10,"Full democracy")</f>
        <v>Autocracy</v>
      </c>
      <c r="T57" s="2">
        <v>2</v>
      </c>
      <c r="U57" s="2">
        <v>1</v>
      </c>
      <c r="V57" s="2">
        <v>4</v>
      </c>
      <c r="W57" s="2">
        <v>1</v>
      </c>
      <c r="X57" s="2">
        <v>4</v>
      </c>
      <c r="Y57" s="2">
        <v>1</v>
      </c>
      <c r="Z57" s="2">
        <v>3</v>
      </c>
      <c r="AA57" s="2">
        <v>1</v>
      </c>
      <c r="AB57" s="2">
        <v>1</v>
      </c>
      <c r="AC57" s="7">
        <f t="shared" si="2"/>
        <v>0.05</v>
      </c>
      <c r="AD57">
        <f t="shared" si="3"/>
        <v>0</v>
      </c>
      <c r="AE57">
        <f t="shared" si="4"/>
        <v>1</v>
      </c>
      <c r="AF57">
        <f t="shared" si="5"/>
        <v>0</v>
      </c>
      <c r="AG57" s="8" cm="1">
        <f t="array" ref="AG57">(AC57+SUM(AD57:AF57/3))/2</f>
        <v>0.19166666666666665</v>
      </c>
    </row>
    <row r="58" spans="1:33" x14ac:dyDescent="0.2">
      <c r="A58" s="2"/>
      <c r="B58" s="2">
        <v>1</v>
      </c>
      <c r="C58" s="2">
        <v>160</v>
      </c>
      <c r="D58" s="1" t="s">
        <v>32</v>
      </c>
      <c r="E58" s="1" t="s">
        <v>33</v>
      </c>
      <c r="F58" s="2">
        <v>6</v>
      </c>
      <c r="G58" s="2">
        <v>3</v>
      </c>
      <c r="H58" s="2">
        <v>3</v>
      </c>
      <c r="I58" s="2">
        <v>12</v>
      </c>
      <c r="J58" s="2">
        <v>1973</v>
      </c>
      <c r="K58" s="2">
        <v>3</v>
      </c>
      <c r="L58" s="2">
        <v>24</v>
      </c>
      <c r="M58" s="2">
        <v>1976</v>
      </c>
      <c r="N58" s="2">
        <v>6</v>
      </c>
      <c r="O58" s="2">
        <v>0</v>
      </c>
      <c r="P58" s="2">
        <f t="shared" si="0"/>
        <v>6</v>
      </c>
      <c r="Q58" s="2">
        <f t="shared" si="1"/>
        <v>16</v>
      </c>
      <c r="R58" s="2" t="str" cm="1">
        <f t="array" ref="R58">_xlfn.IFS(P58&lt;-5,"Autocracy",P58&lt;1,"Closed Anocracy",P58&lt;6,"Open Anocracy",P58&gt;=6,"Democracy")</f>
        <v>Democracy</v>
      </c>
      <c r="S58" s="2" t="str" cm="1">
        <f t="array" ref="S58">_xlfn.IFS(P58&lt;-5,"Autocracy",P58&lt;1,"Closed Anocracy",P58&lt;6,"Open Amocracy",P58&lt;10,"Democracy",P58=10,"Full democracy")</f>
        <v>Democracy</v>
      </c>
      <c r="T58" s="2">
        <v>3</v>
      </c>
      <c r="U58" s="2">
        <v>3</v>
      </c>
      <c r="V58" s="2">
        <v>4</v>
      </c>
      <c r="W58" s="2">
        <v>5</v>
      </c>
      <c r="X58" s="2">
        <v>2</v>
      </c>
      <c r="Y58" s="2">
        <v>3</v>
      </c>
      <c r="Z58" s="2">
        <v>8</v>
      </c>
      <c r="AA58" s="2">
        <v>5</v>
      </c>
      <c r="AB58" s="2">
        <v>7</v>
      </c>
      <c r="AC58" s="7">
        <f t="shared" si="2"/>
        <v>0.8</v>
      </c>
      <c r="AD58">
        <f t="shared" si="3"/>
        <v>1</v>
      </c>
      <c r="AE58">
        <f t="shared" si="4"/>
        <v>1</v>
      </c>
      <c r="AF58">
        <f t="shared" si="5"/>
        <v>0</v>
      </c>
      <c r="AG58" s="8" cm="1">
        <f t="array" ref="AG58">(AC58+SUM(AD58:AF58/3))/2</f>
        <v>0.73333333333333339</v>
      </c>
    </row>
    <row r="59" spans="1:33" x14ac:dyDescent="0.2">
      <c r="A59" s="2"/>
      <c r="B59" s="2">
        <v>1</v>
      </c>
      <c r="C59" s="2">
        <v>160</v>
      </c>
      <c r="D59" s="1" t="s">
        <v>32</v>
      </c>
      <c r="E59" s="1" t="s">
        <v>33</v>
      </c>
      <c r="F59" s="2">
        <v>-9</v>
      </c>
      <c r="G59" s="2">
        <v>5</v>
      </c>
      <c r="H59" s="2">
        <v>3</v>
      </c>
      <c r="I59" s="2">
        <v>25</v>
      </c>
      <c r="J59" s="2">
        <v>1976</v>
      </c>
      <c r="K59" s="2">
        <v>3</v>
      </c>
      <c r="L59" s="2">
        <v>29</v>
      </c>
      <c r="M59" s="2">
        <v>1981</v>
      </c>
      <c r="N59" s="2">
        <v>0</v>
      </c>
      <c r="O59" s="2">
        <v>9</v>
      </c>
      <c r="P59" s="2">
        <f t="shared" si="0"/>
        <v>-9</v>
      </c>
      <c r="Q59" s="2">
        <f t="shared" si="1"/>
        <v>1</v>
      </c>
      <c r="R59" s="2" t="str" cm="1">
        <f t="array" ref="R59">_xlfn.IFS(P59&lt;-5,"Autocracy",P59&lt;1,"Closed Anocracy",P59&lt;6,"Open Anocracy",P59&gt;=6,"Democracy")</f>
        <v>Autocracy</v>
      </c>
      <c r="S59" s="2" t="str" cm="1">
        <f t="array" ref="S59">_xlfn.IFS(P59&lt;-5,"Autocracy",P59&lt;1,"Closed Anocracy",P59&lt;6,"Open Amocracy",P59&lt;10,"Democracy",P59=10,"Full democracy")</f>
        <v>Autocracy</v>
      </c>
      <c r="T59" s="2">
        <v>2</v>
      </c>
      <c r="U59" s="2">
        <v>1</v>
      </c>
      <c r="V59" s="2">
        <v>4</v>
      </c>
      <c r="W59" s="2">
        <v>1</v>
      </c>
      <c r="X59" s="2">
        <v>4</v>
      </c>
      <c r="Y59" s="2">
        <v>1</v>
      </c>
      <c r="Z59" s="2">
        <v>3</v>
      </c>
      <c r="AA59" s="2">
        <v>1</v>
      </c>
      <c r="AB59" s="2">
        <v>1</v>
      </c>
      <c r="AC59" s="7">
        <f t="shared" si="2"/>
        <v>0.05</v>
      </c>
      <c r="AD59">
        <f t="shared" si="3"/>
        <v>0</v>
      </c>
      <c r="AE59">
        <f t="shared" si="4"/>
        <v>1</v>
      </c>
      <c r="AF59">
        <f t="shared" si="5"/>
        <v>0</v>
      </c>
      <c r="AG59" s="8" cm="1">
        <f t="array" ref="AG59">(AC59+SUM(AD59:AF59/3))/2</f>
        <v>0.19166666666666665</v>
      </c>
    </row>
    <row r="60" spans="1:33" x14ac:dyDescent="0.2">
      <c r="A60" s="2"/>
      <c r="B60" s="2">
        <v>1</v>
      </c>
      <c r="C60" s="2">
        <v>160</v>
      </c>
      <c r="D60" s="1" t="s">
        <v>32</v>
      </c>
      <c r="E60" s="1" t="s">
        <v>33</v>
      </c>
      <c r="F60" s="2">
        <v>-8</v>
      </c>
      <c r="G60" s="2">
        <v>3</v>
      </c>
      <c r="H60" s="2">
        <v>3</v>
      </c>
      <c r="I60" s="2">
        <v>30</v>
      </c>
      <c r="J60" s="2">
        <v>1981</v>
      </c>
      <c r="K60" s="2">
        <v>10</v>
      </c>
      <c r="L60" s="2">
        <v>30</v>
      </c>
      <c r="M60" s="2">
        <v>1983</v>
      </c>
      <c r="N60" s="2">
        <v>0</v>
      </c>
      <c r="O60" s="2">
        <v>8</v>
      </c>
      <c r="P60" s="2">
        <f t="shared" si="0"/>
        <v>-8</v>
      </c>
      <c r="Q60" s="2">
        <f t="shared" si="1"/>
        <v>2</v>
      </c>
      <c r="R60" s="2" t="str" cm="1">
        <f t="array" ref="R60">_xlfn.IFS(P60&lt;-5,"Autocracy",P60&lt;1,"Closed Anocracy",P60&lt;6,"Open Anocracy",P60&gt;=6,"Democracy")</f>
        <v>Autocracy</v>
      </c>
      <c r="S60" s="2" t="str" cm="1">
        <f t="array" ref="S60">_xlfn.IFS(P60&lt;-5,"Autocracy",P60&lt;1,"Closed Anocracy",P60&lt;6,"Open Amocracy",P60&lt;10,"Democracy",P60=10,"Full democracy")</f>
        <v>Autocracy</v>
      </c>
      <c r="T60" s="2">
        <v>2</v>
      </c>
      <c r="U60" s="2">
        <v>1</v>
      </c>
      <c r="V60" s="2">
        <v>4</v>
      </c>
      <c r="W60" s="2">
        <v>1</v>
      </c>
      <c r="X60" s="2">
        <v>4</v>
      </c>
      <c r="Y60" s="2">
        <v>2</v>
      </c>
      <c r="Z60" s="2">
        <v>3</v>
      </c>
      <c r="AA60" s="2">
        <v>1</v>
      </c>
      <c r="AB60" s="2">
        <v>2</v>
      </c>
      <c r="AC60" s="7">
        <f t="shared" si="2"/>
        <v>0.1</v>
      </c>
      <c r="AD60">
        <f t="shared" si="3"/>
        <v>0</v>
      </c>
      <c r="AE60">
        <f t="shared" si="4"/>
        <v>1</v>
      </c>
      <c r="AF60">
        <f t="shared" si="5"/>
        <v>0</v>
      </c>
      <c r="AG60" s="8" cm="1">
        <f t="array" ref="AG60">(AC60+SUM(AD60:AF60/3))/2</f>
        <v>0.21666666666666667</v>
      </c>
    </row>
    <row r="61" spans="1:33" x14ac:dyDescent="0.2">
      <c r="A61" s="2"/>
      <c r="B61" s="2">
        <v>1</v>
      </c>
      <c r="C61" s="2">
        <v>160</v>
      </c>
      <c r="D61" s="1" t="s">
        <v>32</v>
      </c>
      <c r="E61" s="1" t="s">
        <v>33</v>
      </c>
      <c r="F61" s="2">
        <v>8</v>
      </c>
      <c r="G61" s="2">
        <v>5</v>
      </c>
      <c r="H61" s="2">
        <v>10</v>
      </c>
      <c r="I61" s="2">
        <v>31</v>
      </c>
      <c r="J61" s="2">
        <v>1983</v>
      </c>
      <c r="K61" s="2">
        <v>5</v>
      </c>
      <c r="L61" s="2">
        <v>14</v>
      </c>
      <c r="M61" s="2">
        <v>1989</v>
      </c>
      <c r="N61" s="2">
        <v>8</v>
      </c>
      <c r="O61" s="2">
        <v>0</v>
      </c>
      <c r="P61" s="2">
        <f t="shared" si="0"/>
        <v>8</v>
      </c>
      <c r="Q61" s="2">
        <f t="shared" si="1"/>
        <v>18</v>
      </c>
      <c r="R61" s="2" t="str" cm="1">
        <f t="array" ref="R61">_xlfn.IFS(P61&lt;-5,"Autocracy",P61&lt;1,"Closed Anocracy",P61&lt;6,"Open Anocracy",P61&gt;=6,"Democracy")</f>
        <v>Democracy</v>
      </c>
      <c r="S61" s="2" t="str" cm="1">
        <f t="array" ref="S61">_xlfn.IFS(P61&lt;-5,"Autocracy",P61&lt;1,"Closed Anocracy",P61&lt;6,"Open Amocracy",P61&lt;10,"Democracy",P61=10,"Full democracy")</f>
        <v>Democracy</v>
      </c>
      <c r="T61" s="2">
        <v>3</v>
      </c>
      <c r="U61" s="2">
        <v>3</v>
      </c>
      <c r="V61" s="2">
        <v>4</v>
      </c>
      <c r="W61" s="2">
        <v>7</v>
      </c>
      <c r="X61" s="2">
        <v>2</v>
      </c>
      <c r="Y61" s="2">
        <v>3</v>
      </c>
      <c r="Z61" s="2">
        <v>8</v>
      </c>
      <c r="AA61" s="2">
        <v>7</v>
      </c>
      <c r="AB61" s="2">
        <v>7</v>
      </c>
      <c r="AC61" s="7">
        <f t="shared" si="2"/>
        <v>0.9</v>
      </c>
      <c r="AD61">
        <f t="shared" si="3"/>
        <v>1</v>
      </c>
      <c r="AE61">
        <f t="shared" si="4"/>
        <v>1</v>
      </c>
      <c r="AF61">
        <f t="shared" si="5"/>
        <v>0</v>
      </c>
      <c r="AG61" s="8" cm="1">
        <f t="array" ref="AG61">(AC61+SUM(AD61:AF61/3))/2</f>
        <v>0.78333333333333333</v>
      </c>
    </row>
    <row r="62" spans="1:33" x14ac:dyDescent="0.2">
      <c r="A62" s="2"/>
      <c r="B62" s="2">
        <v>1</v>
      </c>
      <c r="C62" s="2">
        <v>160</v>
      </c>
      <c r="D62" s="1" t="s">
        <v>32</v>
      </c>
      <c r="E62" s="1" t="s">
        <v>33</v>
      </c>
      <c r="F62" s="2">
        <v>7</v>
      </c>
      <c r="G62" s="2">
        <v>1</v>
      </c>
      <c r="H62" s="2">
        <v>5</v>
      </c>
      <c r="I62" s="2">
        <v>15</v>
      </c>
      <c r="J62" s="2">
        <v>1989</v>
      </c>
      <c r="K62" s="2">
        <v>12</v>
      </c>
      <c r="L62" s="2">
        <v>31</v>
      </c>
      <c r="M62" s="2">
        <v>1989</v>
      </c>
      <c r="N62" s="2">
        <v>7</v>
      </c>
      <c r="O62" s="2">
        <v>0</v>
      </c>
      <c r="P62" s="2">
        <f t="shared" si="0"/>
        <v>7</v>
      </c>
      <c r="Q62" s="2">
        <f t="shared" si="1"/>
        <v>17</v>
      </c>
      <c r="R62" s="2" t="str" cm="1">
        <f t="array" ref="R62">_xlfn.IFS(P62&lt;-5,"Autocracy",P62&lt;1,"Closed Anocracy",P62&lt;6,"Open Anocracy",P62&gt;=6,"Democracy")</f>
        <v>Democracy</v>
      </c>
      <c r="S62" s="2" t="str" cm="1">
        <f t="array" ref="S62">_xlfn.IFS(P62&lt;-5,"Autocracy",P62&lt;1,"Closed Anocracy",P62&lt;6,"Open Amocracy",P62&lt;10,"Democracy",P62=10,"Full democracy")</f>
        <v>Democracy</v>
      </c>
      <c r="T62" s="2">
        <v>3</v>
      </c>
      <c r="U62" s="2">
        <v>3</v>
      </c>
      <c r="V62" s="2">
        <v>4</v>
      </c>
      <c r="W62" s="2">
        <v>6</v>
      </c>
      <c r="X62" s="2">
        <v>2</v>
      </c>
      <c r="Y62" s="2">
        <v>3</v>
      </c>
      <c r="Z62" s="2">
        <v>8</v>
      </c>
      <c r="AA62" s="2">
        <v>6</v>
      </c>
      <c r="AB62" s="2">
        <v>7</v>
      </c>
      <c r="AC62" s="7">
        <f t="shared" si="2"/>
        <v>0.85</v>
      </c>
      <c r="AD62">
        <f t="shared" si="3"/>
        <v>1</v>
      </c>
      <c r="AE62">
        <f t="shared" si="4"/>
        <v>1</v>
      </c>
      <c r="AF62">
        <f t="shared" si="5"/>
        <v>0</v>
      </c>
      <c r="AG62" s="8" cm="1">
        <f t="array" ref="AG62">(AC62+SUM(AD62:AF62/3))/2</f>
        <v>0.7583333333333333</v>
      </c>
    </row>
    <row r="63" spans="1:33" x14ac:dyDescent="0.2">
      <c r="A63" s="2"/>
      <c r="B63" s="2">
        <v>1</v>
      </c>
      <c r="C63" s="2">
        <v>160</v>
      </c>
      <c r="D63" s="1" t="s">
        <v>32</v>
      </c>
      <c r="E63" s="1" t="s">
        <v>33</v>
      </c>
      <c r="F63" s="2">
        <v>7</v>
      </c>
      <c r="G63" s="2">
        <v>10</v>
      </c>
      <c r="H63" s="2">
        <v>1</v>
      </c>
      <c r="I63" s="2">
        <v>1</v>
      </c>
      <c r="J63" s="2">
        <v>1990</v>
      </c>
      <c r="K63" s="2">
        <v>12</v>
      </c>
      <c r="L63" s="2">
        <v>9</v>
      </c>
      <c r="M63" s="2">
        <v>1999</v>
      </c>
      <c r="N63" s="2">
        <v>7</v>
      </c>
      <c r="O63" s="2">
        <v>0</v>
      </c>
      <c r="P63" s="2">
        <f t="shared" si="0"/>
        <v>7</v>
      </c>
      <c r="Q63" s="2">
        <f t="shared" si="1"/>
        <v>17</v>
      </c>
      <c r="R63" s="2" t="str" cm="1">
        <f t="array" ref="R63">_xlfn.IFS(P63&lt;-5,"Autocracy",P63&lt;1,"Closed Anocracy",P63&lt;6,"Open Anocracy",P63&gt;=6,"Democracy")</f>
        <v>Democracy</v>
      </c>
      <c r="S63" s="2" t="str" cm="1">
        <f t="array" ref="S63">_xlfn.IFS(P63&lt;-5,"Autocracy",P63&lt;1,"Closed Anocracy",P63&lt;6,"Open Amocracy",P63&lt;10,"Democracy",P63=10,"Full democracy")</f>
        <v>Democracy</v>
      </c>
      <c r="T63" s="2">
        <v>3</v>
      </c>
      <c r="U63" s="2">
        <v>3</v>
      </c>
      <c r="V63" s="2">
        <v>4</v>
      </c>
      <c r="W63" s="2">
        <v>6</v>
      </c>
      <c r="X63" s="2">
        <v>2</v>
      </c>
      <c r="Y63" s="2">
        <v>3</v>
      </c>
      <c r="Z63" s="2">
        <v>8</v>
      </c>
      <c r="AA63" s="2">
        <v>6</v>
      </c>
      <c r="AB63" s="2">
        <v>7</v>
      </c>
      <c r="AC63" s="7">
        <f t="shared" si="2"/>
        <v>0.85</v>
      </c>
      <c r="AD63">
        <f t="shared" si="3"/>
        <v>1</v>
      </c>
      <c r="AE63">
        <f t="shared" si="4"/>
        <v>1</v>
      </c>
      <c r="AF63">
        <f t="shared" si="5"/>
        <v>0</v>
      </c>
      <c r="AG63" s="8" cm="1">
        <f t="array" ref="AG63">(AC63+SUM(AD63:AF63/3))/2</f>
        <v>0.7583333333333333</v>
      </c>
    </row>
    <row r="64" spans="1:33" x14ac:dyDescent="0.2">
      <c r="A64" s="2"/>
      <c r="B64" s="2">
        <v>1</v>
      </c>
      <c r="C64" s="2">
        <v>160</v>
      </c>
      <c r="D64" s="1" t="s">
        <v>32</v>
      </c>
      <c r="E64" s="1" t="s">
        <v>33</v>
      </c>
      <c r="F64" s="2">
        <v>8</v>
      </c>
      <c r="G64" s="2">
        <v>12</v>
      </c>
      <c r="H64" s="2">
        <v>12</v>
      </c>
      <c r="I64" s="2">
        <v>10</v>
      </c>
      <c r="J64" s="2">
        <v>1999</v>
      </c>
      <c r="K64" s="2">
        <v>12</v>
      </c>
      <c r="L64" s="2">
        <v>9</v>
      </c>
      <c r="M64" s="2">
        <v>2015</v>
      </c>
      <c r="N64" s="2">
        <v>8</v>
      </c>
      <c r="O64" s="2">
        <v>0</v>
      </c>
      <c r="P64" s="2">
        <f t="shared" si="0"/>
        <v>8</v>
      </c>
      <c r="Q64" s="2">
        <f t="shared" si="1"/>
        <v>18</v>
      </c>
      <c r="R64" s="2" t="str" cm="1">
        <f t="array" ref="R64">_xlfn.IFS(P64&lt;-5,"Autocracy",P64&lt;1,"Closed Anocracy",P64&lt;6,"Open Anocracy",P64&gt;=6,"Democracy")</f>
        <v>Democracy</v>
      </c>
      <c r="S64" s="2" t="str" cm="1">
        <f t="array" ref="S64">_xlfn.IFS(P64&lt;-5,"Autocracy",P64&lt;1,"Closed Anocracy",P64&lt;6,"Open Amocracy",P64&lt;10,"Democracy",P64=10,"Full democracy")</f>
        <v>Democracy</v>
      </c>
      <c r="T64" s="2">
        <v>3</v>
      </c>
      <c r="U64" s="2">
        <v>3</v>
      </c>
      <c r="V64" s="2">
        <v>4</v>
      </c>
      <c r="W64" s="2">
        <v>6</v>
      </c>
      <c r="X64" s="2">
        <v>2</v>
      </c>
      <c r="Y64" s="2">
        <v>4</v>
      </c>
      <c r="Z64" s="2">
        <v>8</v>
      </c>
      <c r="AA64" s="2">
        <v>6</v>
      </c>
      <c r="AB64" s="2">
        <v>9</v>
      </c>
      <c r="AC64" s="7">
        <f t="shared" si="2"/>
        <v>0.9</v>
      </c>
      <c r="AD64">
        <f t="shared" si="3"/>
        <v>1</v>
      </c>
      <c r="AE64">
        <f t="shared" si="4"/>
        <v>1</v>
      </c>
      <c r="AF64">
        <f t="shared" si="5"/>
        <v>0</v>
      </c>
      <c r="AG64" s="8" cm="1">
        <f t="array" ref="AG64">(AC64+SUM(AD64:AF64/3))/2</f>
        <v>0.78333333333333333</v>
      </c>
    </row>
    <row r="65" spans="1:33" x14ac:dyDescent="0.2">
      <c r="A65" s="2">
        <v>1</v>
      </c>
      <c r="B65" s="2">
        <v>1</v>
      </c>
      <c r="C65" s="2">
        <v>160</v>
      </c>
      <c r="D65" s="1" t="s">
        <v>32</v>
      </c>
      <c r="E65" s="1" t="s">
        <v>33</v>
      </c>
      <c r="F65" s="2">
        <v>9</v>
      </c>
      <c r="G65" s="2">
        <v>3</v>
      </c>
      <c r="H65" s="2">
        <v>12</v>
      </c>
      <c r="I65" s="2">
        <v>10</v>
      </c>
      <c r="J65" s="2">
        <v>2015</v>
      </c>
      <c r="K65" s="2">
        <v>99</v>
      </c>
      <c r="L65" s="2">
        <v>99</v>
      </c>
      <c r="M65" s="2">
        <v>9999</v>
      </c>
      <c r="N65" s="2">
        <v>9</v>
      </c>
      <c r="O65" s="2">
        <v>0</v>
      </c>
      <c r="P65" s="2">
        <f t="shared" si="0"/>
        <v>9</v>
      </c>
      <c r="Q65" s="2">
        <f t="shared" si="1"/>
        <v>19</v>
      </c>
      <c r="R65" s="2" t="str" cm="1">
        <f t="array" ref="R65">_xlfn.IFS(P65&lt;-5,"Autocracy",P65&lt;1,"Closed Anocracy",P65&lt;6,"Open Anocracy",P65&gt;=6,"Democracy")</f>
        <v>Democracy</v>
      </c>
      <c r="S65" s="2" t="str" cm="1">
        <f t="array" ref="S65">_xlfn.IFS(P65&lt;-5,"Autocracy",P65&lt;1,"Closed Anocracy",P65&lt;6,"Open Amocracy",P65&lt;10,"Democracy",P65=10,"Full democracy")</f>
        <v>Democracy</v>
      </c>
      <c r="T65" s="2">
        <v>3</v>
      </c>
      <c r="U65" s="2">
        <v>3</v>
      </c>
      <c r="V65" s="2">
        <v>4</v>
      </c>
      <c r="W65" s="2">
        <v>7</v>
      </c>
      <c r="X65" s="2">
        <v>2</v>
      </c>
      <c r="Y65" s="2">
        <v>4</v>
      </c>
      <c r="Z65" s="2">
        <v>8</v>
      </c>
      <c r="AA65" s="2">
        <v>7</v>
      </c>
      <c r="AB65" s="2">
        <v>9</v>
      </c>
      <c r="AC65" s="7">
        <f t="shared" si="2"/>
        <v>0.95</v>
      </c>
      <c r="AD65">
        <f t="shared" si="3"/>
        <v>1</v>
      </c>
      <c r="AE65">
        <f t="shared" si="4"/>
        <v>1</v>
      </c>
      <c r="AF65">
        <f t="shared" si="5"/>
        <v>0</v>
      </c>
      <c r="AG65" s="8" cm="1">
        <f t="array" ref="AG65">(AC65+SUM(AD65:AF65/3))/2</f>
        <v>0.80833333333333335</v>
      </c>
    </row>
    <row r="66" spans="1:33" x14ac:dyDescent="0.2">
      <c r="A66" s="2"/>
      <c r="B66" s="2">
        <v>1</v>
      </c>
      <c r="C66" s="2">
        <v>371</v>
      </c>
      <c r="D66" s="1" t="s">
        <v>34</v>
      </c>
      <c r="E66" s="1" t="s">
        <v>35</v>
      </c>
      <c r="F66" s="2">
        <v>6</v>
      </c>
      <c r="G66" s="2">
        <v>4</v>
      </c>
      <c r="H66" s="2">
        <v>9</v>
      </c>
      <c r="I66" s="2">
        <v>23</v>
      </c>
      <c r="J66" s="2">
        <v>1991</v>
      </c>
      <c r="K66" s="2">
        <v>7</v>
      </c>
      <c r="L66" s="2">
        <v>5</v>
      </c>
      <c r="M66" s="2">
        <v>1995</v>
      </c>
      <c r="N66" s="2">
        <v>6</v>
      </c>
      <c r="O66" s="2">
        <v>0</v>
      </c>
      <c r="P66" s="2">
        <f t="shared" si="0"/>
        <v>6</v>
      </c>
      <c r="Q66" s="2">
        <f t="shared" si="1"/>
        <v>16</v>
      </c>
      <c r="R66" s="2" t="str" cm="1">
        <f t="array" ref="R66">_xlfn.IFS(P66&lt;-5,"Autocracy",P66&lt;1,"Closed Anocracy",P66&lt;6,"Open Anocracy",P66&gt;=6,"Democracy")</f>
        <v>Democracy</v>
      </c>
      <c r="S66" s="2" t="str" cm="1">
        <f t="array" ref="S66">_xlfn.IFS(P66&lt;-5,"Autocracy",P66&lt;1,"Closed Anocracy",P66&lt;6,"Open Amocracy",P66&lt;10,"Democracy",P66=10,"Full democracy")</f>
        <v>Democracy</v>
      </c>
      <c r="T66" s="2">
        <v>2</v>
      </c>
      <c r="U66" s="2">
        <v>2</v>
      </c>
      <c r="V66" s="2">
        <v>4</v>
      </c>
      <c r="W66" s="2">
        <v>5</v>
      </c>
      <c r="X66" s="2">
        <v>2</v>
      </c>
      <c r="Y66" s="2">
        <v>4</v>
      </c>
      <c r="Z66" s="2">
        <v>7</v>
      </c>
      <c r="AA66" s="2">
        <v>5</v>
      </c>
      <c r="AB66" s="2">
        <v>9</v>
      </c>
      <c r="AC66" s="7">
        <f t="shared" si="2"/>
        <v>0.8</v>
      </c>
      <c r="AD66">
        <f t="shared" si="3"/>
        <v>1</v>
      </c>
      <c r="AE66">
        <f t="shared" si="4"/>
        <v>1</v>
      </c>
      <c r="AF66">
        <f t="shared" si="5"/>
        <v>0</v>
      </c>
      <c r="AG66" s="8" cm="1">
        <f t="array" ref="AG66">(AC66+SUM(AD66:AF66/3))/2</f>
        <v>0.73333333333333339</v>
      </c>
    </row>
    <row r="67" spans="1:33" x14ac:dyDescent="0.2">
      <c r="A67" s="2"/>
      <c r="B67" s="2">
        <v>1</v>
      </c>
      <c r="C67" s="2">
        <v>371</v>
      </c>
      <c r="D67" s="1" t="s">
        <v>34</v>
      </c>
      <c r="E67" s="1" t="s">
        <v>35</v>
      </c>
      <c r="F67" s="2">
        <v>1</v>
      </c>
      <c r="G67" s="2">
        <v>1</v>
      </c>
      <c r="H67" s="2">
        <v>7</v>
      </c>
      <c r="I67" s="2">
        <v>6</v>
      </c>
      <c r="J67" s="2">
        <v>1995</v>
      </c>
      <c r="K67" s="2">
        <v>9</v>
      </c>
      <c r="L67" s="2">
        <v>27</v>
      </c>
      <c r="M67" s="2">
        <v>1996</v>
      </c>
      <c r="N67" s="2">
        <v>3</v>
      </c>
      <c r="O67" s="2">
        <v>2</v>
      </c>
      <c r="P67" s="2">
        <f t="shared" ref="P67:P130" si="6">N67-O67</f>
        <v>1</v>
      </c>
      <c r="Q67" s="2">
        <f t="shared" ref="Q67:Q130" si="7">P67+10</f>
        <v>11</v>
      </c>
      <c r="R67" s="2" t="str" cm="1">
        <f t="array" ref="R67">_xlfn.IFS(P67&lt;-5,"Autocracy",P67&lt;1,"Closed Anocracy",P67&lt;6,"Open Anocracy",P67&gt;=6,"Democracy")</f>
        <v>Open Anocracy</v>
      </c>
      <c r="S67" s="2" t="str" cm="1">
        <f t="array" ref="S67">_xlfn.IFS(P67&lt;-5,"Autocracy",P67&lt;1,"Closed Anocracy",P67&lt;6,"Open Amocracy",P67&lt;10,"Democracy",P67=10,"Full democracy")</f>
        <v>Open Amocracy</v>
      </c>
      <c r="T67" s="2">
        <v>2</v>
      </c>
      <c r="U67" s="2">
        <v>2</v>
      </c>
      <c r="V67" s="2">
        <v>4</v>
      </c>
      <c r="W67" s="2">
        <v>3</v>
      </c>
      <c r="X67" s="2">
        <v>3</v>
      </c>
      <c r="Y67" s="2">
        <v>3</v>
      </c>
      <c r="Z67" s="2">
        <v>7</v>
      </c>
      <c r="AA67" s="2">
        <v>3</v>
      </c>
      <c r="AB67" s="2">
        <v>6</v>
      </c>
      <c r="AC67" s="7">
        <f t="shared" ref="AC67:AC130" si="8">Q67/20</f>
        <v>0.55000000000000004</v>
      </c>
      <c r="AD67">
        <f t="shared" ref="AD67:AD130" si="9">IF(U67&gt;=2,1,0)</f>
        <v>1</v>
      </c>
      <c r="AE67">
        <f t="shared" ref="AE67:AE130" si="10">IF(V67&gt;2,1,0)</f>
        <v>1</v>
      </c>
      <c r="AF67">
        <f t="shared" ref="AF67:AF130" si="11">IF(Y67=5,1,0)</f>
        <v>0</v>
      </c>
      <c r="AG67" s="8" cm="1">
        <f t="array" ref="AG67">(AC67+SUM(AD67:AF67/3))/2</f>
        <v>0.60833333333333339</v>
      </c>
    </row>
    <row r="68" spans="1:33" x14ac:dyDescent="0.2">
      <c r="A68" s="2"/>
      <c r="B68" s="2">
        <v>1</v>
      </c>
      <c r="C68" s="2">
        <v>371</v>
      </c>
      <c r="D68" s="1" t="s">
        <v>34</v>
      </c>
      <c r="E68" s="1" t="s">
        <v>35</v>
      </c>
      <c r="F68" s="2">
        <v>-6</v>
      </c>
      <c r="G68" s="2">
        <v>1</v>
      </c>
      <c r="H68" s="2">
        <v>9</v>
      </c>
      <c r="I68" s="2">
        <v>28</v>
      </c>
      <c r="J68" s="2">
        <v>1996</v>
      </c>
      <c r="K68" s="2">
        <v>2</v>
      </c>
      <c r="L68" s="2">
        <v>3</v>
      </c>
      <c r="M68" s="2">
        <v>1998</v>
      </c>
      <c r="N68" s="2">
        <v>0</v>
      </c>
      <c r="O68" s="2">
        <v>6</v>
      </c>
      <c r="P68" s="2">
        <f t="shared" si="6"/>
        <v>-6</v>
      </c>
      <c r="Q68" s="2">
        <f t="shared" si="7"/>
        <v>4</v>
      </c>
      <c r="R68" s="2" t="str" cm="1">
        <f t="array" ref="R68">_xlfn.IFS(P68&lt;-5,"Autocracy",P68&lt;1,"Closed Anocracy",P68&lt;6,"Open Anocracy",P68&gt;=6,"Democracy")</f>
        <v>Autocracy</v>
      </c>
      <c r="S68" s="2" t="str" cm="1">
        <f t="array" ref="S68">_xlfn.IFS(P68&lt;-5,"Autocracy",P68&lt;1,"Closed Anocracy",P68&lt;6,"Open Amocracy",P68&lt;10,"Democracy",P68=10,"Full democracy")</f>
        <v>Autocracy</v>
      </c>
      <c r="T68" s="2">
        <v>2</v>
      </c>
      <c r="U68" s="2">
        <v>1</v>
      </c>
      <c r="V68" s="2">
        <v>4</v>
      </c>
      <c r="W68" s="2">
        <v>3</v>
      </c>
      <c r="X68" s="2">
        <v>4</v>
      </c>
      <c r="Y68" s="2">
        <v>2</v>
      </c>
      <c r="Z68" s="2">
        <v>3</v>
      </c>
      <c r="AA68" s="2">
        <v>3</v>
      </c>
      <c r="AB68" s="2">
        <v>2</v>
      </c>
      <c r="AC68" s="7">
        <f t="shared" si="8"/>
        <v>0.2</v>
      </c>
      <c r="AD68">
        <f t="shared" si="9"/>
        <v>0</v>
      </c>
      <c r="AE68">
        <f t="shared" si="10"/>
        <v>1</v>
      </c>
      <c r="AF68">
        <f t="shared" si="11"/>
        <v>0</v>
      </c>
      <c r="AG68" s="8" cm="1">
        <f t="array" ref="AG68">(AC68+SUM(AD68:AF68/3))/2</f>
        <v>0.26666666666666666</v>
      </c>
    </row>
    <row r="69" spans="1:33" x14ac:dyDescent="0.2">
      <c r="A69" s="2"/>
      <c r="B69" s="2">
        <v>1</v>
      </c>
      <c r="C69" s="2">
        <v>371</v>
      </c>
      <c r="D69" s="1" t="s">
        <v>34</v>
      </c>
      <c r="E69" s="1" t="s">
        <v>35</v>
      </c>
      <c r="F69" s="2">
        <v>5</v>
      </c>
      <c r="G69" s="2">
        <v>5</v>
      </c>
      <c r="H69" s="2">
        <v>2</v>
      </c>
      <c r="I69" s="2">
        <v>4</v>
      </c>
      <c r="J69" s="2">
        <v>1998</v>
      </c>
      <c r="K69" s="2">
        <v>2</v>
      </c>
      <c r="L69" s="2">
        <v>19</v>
      </c>
      <c r="M69" s="2">
        <v>2003</v>
      </c>
      <c r="N69" s="2">
        <v>6</v>
      </c>
      <c r="O69" s="2">
        <v>1</v>
      </c>
      <c r="P69" s="2">
        <f t="shared" si="6"/>
        <v>5</v>
      </c>
      <c r="Q69" s="2">
        <f t="shared" si="7"/>
        <v>15</v>
      </c>
      <c r="R69" s="2" t="str" cm="1">
        <f t="array" ref="R69">_xlfn.IFS(P69&lt;-5,"Autocracy",P69&lt;1,"Closed Anocracy",P69&lt;6,"Open Anocracy",P69&gt;=6,"Democracy")</f>
        <v>Open Anocracy</v>
      </c>
      <c r="S69" s="2" t="str" cm="1">
        <f t="array" ref="S69">_xlfn.IFS(P69&lt;-5,"Autocracy",P69&lt;1,"Closed Anocracy",P69&lt;6,"Open Amocracy",P69&lt;10,"Democracy",P69=10,"Full democracy")</f>
        <v>Open Amocracy</v>
      </c>
      <c r="T69" s="2">
        <v>2</v>
      </c>
      <c r="U69" s="2">
        <v>2</v>
      </c>
      <c r="V69" s="2">
        <v>4</v>
      </c>
      <c r="W69" s="2">
        <v>5</v>
      </c>
      <c r="X69" s="2">
        <v>3</v>
      </c>
      <c r="Y69" s="2">
        <v>4</v>
      </c>
      <c r="Z69" s="2">
        <v>7</v>
      </c>
      <c r="AA69" s="2">
        <v>5</v>
      </c>
      <c r="AB69" s="2">
        <v>8</v>
      </c>
      <c r="AC69" s="7">
        <f t="shared" si="8"/>
        <v>0.75</v>
      </c>
      <c r="AD69">
        <f t="shared" si="9"/>
        <v>1</v>
      </c>
      <c r="AE69">
        <f t="shared" si="10"/>
        <v>1</v>
      </c>
      <c r="AF69">
        <f t="shared" si="11"/>
        <v>0</v>
      </c>
      <c r="AG69" s="8" cm="1">
        <f t="array" ref="AG69">(AC69+SUM(AD69:AF69/3))/2</f>
        <v>0.70833333333333326</v>
      </c>
    </row>
    <row r="70" spans="1:33" x14ac:dyDescent="0.2">
      <c r="A70" s="2"/>
      <c r="B70" s="2">
        <v>1</v>
      </c>
      <c r="C70" s="2">
        <v>371</v>
      </c>
      <c r="D70" s="1" t="s">
        <v>34</v>
      </c>
      <c r="E70" s="1" t="s">
        <v>35</v>
      </c>
      <c r="F70" s="2">
        <v>5</v>
      </c>
      <c r="G70" s="2">
        <v>15</v>
      </c>
      <c r="H70" s="2">
        <v>2</v>
      </c>
      <c r="I70" s="2">
        <v>20</v>
      </c>
      <c r="J70" s="2">
        <v>2003</v>
      </c>
      <c r="K70" s="2">
        <v>4</v>
      </c>
      <c r="L70" s="2">
        <v>23</v>
      </c>
      <c r="M70" s="2">
        <v>2018</v>
      </c>
      <c r="N70" s="2">
        <v>5</v>
      </c>
      <c r="O70" s="2">
        <v>0</v>
      </c>
      <c r="P70" s="2">
        <f t="shared" si="6"/>
        <v>5</v>
      </c>
      <c r="Q70" s="2">
        <f t="shared" si="7"/>
        <v>15</v>
      </c>
      <c r="R70" s="2" t="str" cm="1">
        <f t="array" ref="R70">_xlfn.IFS(P70&lt;-5,"Autocracy",P70&lt;1,"Closed Anocracy",P70&lt;6,"Open Anocracy",P70&gt;=6,"Democracy")</f>
        <v>Open Anocracy</v>
      </c>
      <c r="S70" s="2" t="str" cm="1">
        <f t="array" ref="S70">_xlfn.IFS(P70&lt;-5,"Autocracy",P70&lt;1,"Closed Anocracy",P70&lt;6,"Open Amocracy",P70&lt;10,"Democracy",P70=10,"Full democracy")</f>
        <v>Open Amocracy</v>
      </c>
      <c r="T70" s="2">
        <v>2</v>
      </c>
      <c r="U70" s="2">
        <v>2</v>
      </c>
      <c r="V70" s="2">
        <v>4</v>
      </c>
      <c r="W70" s="2">
        <v>5</v>
      </c>
      <c r="X70" s="2">
        <v>2</v>
      </c>
      <c r="Y70" s="2">
        <v>3</v>
      </c>
      <c r="Z70" s="2">
        <v>7</v>
      </c>
      <c r="AA70" s="2">
        <v>5</v>
      </c>
      <c r="AB70" s="2">
        <v>7</v>
      </c>
      <c r="AC70" s="7">
        <f t="shared" si="8"/>
        <v>0.75</v>
      </c>
      <c r="AD70">
        <f t="shared" si="9"/>
        <v>1</v>
      </c>
      <c r="AE70">
        <f t="shared" si="10"/>
        <v>1</v>
      </c>
      <c r="AF70">
        <f t="shared" si="11"/>
        <v>0</v>
      </c>
      <c r="AG70" s="8" cm="1">
        <f t="array" ref="AG70">(AC70+SUM(AD70:AF70/3))/2</f>
        <v>0.70833333333333326</v>
      </c>
    </row>
    <row r="71" spans="1:33" x14ac:dyDescent="0.2">
      <c r="A71" s="2"/>
      <c r="B71" s="2">
        <v>1</v>
      </c>
      <c r="C71" s="2">
        <v>371</v>
      </c>
      <c r="D71" s="1" t="s">
        <v>34</v>
      </c>
      <c r="E71" s="1" t="s">
        <v>35</v>
      </c>
      <c r="F71" s="2">
        <v>5</v>
      </c>
      <c r="G71" s="2">
        <v>1</v>
      </c>
      <c r="H71" s="2">
        <v>4</v>
      </c>
      <c r="I71" s="2">
        <v>24</v>
      </c>
      <c r="J71" s="2">
        <v>2018</v>
      </c>
      <c r="K71" s="2">
        <v>12</v>
      </c>
      <c r="L71" s="2">
        <v>8</v>
      </c>
      <c r="M71" s="2">
        <v>2018</v>
      </c>
      <c r="N71" s="2">
        <v>5</v>
      </c>
      <c r="O71" s="2">
        <v>0</v>
      </c>
      <c r="P71" s="2">
        <f t="shared" si="6"/>
        <v>5</v>
      </c>
      <c r="Q71" s="2">
        <f t="shared" si="7"/>
        <v>15</v>
      </c>
      <c r="R71" s="2" t="str" cm="1">
        <f t="array" ref="R71">_xlfn.IFS(P71&lt;-5,"Autocracy",P71&lt;1,"Closed Anocracy",P71&lt;6,"Open Anocracy",P71&gt;=6,"Democracy")</f>
        <v>Open Anocracy</v>
      </c>
      <c r="S71" s="2" t="str" cm="1">
        <f t="array" ref="S71">_xlfn.IFS(P71&lt;-5,"Autocracy",P71&lt;1,"Closed Anocracy",P71&lt;6,"Open Amocracy",P71&lt;10,"Democracy",P71=10,"Full democracy")</f>
        <v>Open Amocracy</v>
      </c>
      <c r="T71" s="2">
        <v>2</v>
      </c>
      <c r="U71" s="2">
        <v>0</v>
      </c>
      <c r="V71" s="2">
        <v>0</v>
      </c>
      <c r="W71" s="2">
        <v>7</v>
      </c>
      <c r="X71" s="2">
        <v>2</v>
      </c>
      <c r="Y71" s="2">
        <v>3</v>
      </c>
      <c r="Z71" s="2">
        <v>5</v>
      </c>
      <c r="AA71" s="2">
        <v>7</v>
      </c>
      <c r="AB71" s="2">
        <v>7</v>
      </c>
      <c r="AC71" s="7">
        <f t="shared" si="8"/>
        <v>0.75</v>
      </c>
      <c r="AD71">
        <f t="shared" si="9"/>
        <v>0</v>
      </c>
      <c r="AE71">
        <f t="shared" si="10"/>
        <v>0</v>
      </c>
      <c r="AF71">
        <f t="shared" si="11"/>
        <v>0</v>
      </c>
      <c r="AG71" s="8" cm="1">
        <f t="array" ref="AG71">(AC71+SUM(AD71:AF71/3))/2</f>
        <v>0.375</v>
      </c>
    </row>
    <row r="72" spans="1:33" x14ac:dyDescent="0.2">
      <c r="A72" s="2">
        <v>1</v>
      </c>
      <c r="B72" s="2">
        <v>1</v>
      </c>
      <c r="C72" s="2">
        <v>371</v>
      </c>
      <c r="D72" s="1" t="s">
        <v>34</v>
      </c>
      <c r="E72" s="1" t="s">
        <v>35</v>
      </c>
      <c r="F72" s="2">
        <v>7</v>
      </c>
      <c r="G72" s="2">
        <v>0</v>
      </c>
      <c r="H72" s="2">
        <v>12</v>
      </c>
      <c r="I72" s="2">
        <v>9</v>
      </c>
      <c r="J72" s="2">
        <v>2018</v>
      </c>
      <c r="K72" s="2">
        <v>99</v>
      </c>
      <c r="L72" s="2">
        <v>99</v>
      </c>
      <c r="M72" s="2">
        <v>9999</v>
      </c>
      <c r="N72" s="2">
        <v>7</v>
      </c>
      <c r="O72" s="2">
        <v>0</v>
      </c>
      <c r="P72" s="2">
        <f t="shared" si="6"/>
        <v>7</v>
      </c>
      <c r="Q72" s="2">
        <f t="shared" si="7"/>
        <v>17</v>
      </c>
      <c r="R72" s="2" t="str" cm="1">
        <f t="array" ref="R72">_xlfn.IFS(P72&lt;-5,"Autocracy",P72&lt;1,"Closed Anocracy",P72&lt;6,"Open Anocracy",P72&gt;=6,"Democracy")</f>
        <v>Democracy</v>
      </c>
      <c r="S72" s="2" t="str" cm="1">
        <f t="array" ref="S72">_xlfn.IFS(P72&lt;-5,"Autocracy",P72&lt;1,"Closed Anocracy",P72&lt;6,"Open Amocracy",P72&lt;10,"Democracy",P72=10,"Full democracy")</f>
        <v>Democracy</v>
      </c>
      <c r="T72" s="2">
        <v>2</v>
      </c>
      <c r="U72" s="2">
        <v>2</v>
      </c>
      <c r="V72" s="2">
        <v>4</v>
      </c>
      <c r="W72" s="2">
        <v>6</v>
      </c>
      <c r="X72" s="2">
        <v>2</v>
      </c>
      <c r="Y72" s="2">
        <v>4</v>
      </c>
      <c r="Z72" s="2">
        <v>7</v>
      </c>
      <c r="AA72" s="2">
        <v>6</v>
      </c>
      <c r="AB72" s="2">
        <v>9</v>
      </c>
      <c r="AC72" s="7">
        <f t="shared" si="8"/>
        <v>0.85</v>
      </c>
      <c r="AD72">
        <f t="shared" si="9"/>
        <v>1</v>
      </c>
      <c r="AE72">
        <f t="shared" si="10"/>
        <v>1</v>
      </c>
      <c r="AF72">
        <f t="shared" si="11"/>
        <v>0</v>
      </c>
      <c r="AG72" s="8" cm="1">
        <f t="array" ref="AG72">(AC72+SUM(AD72:AF72/3))/2</f>
        <v>0.7583333333333333</v>
      </c>
    </row>
    <row r="73" spans="1:33" x14ac:dyDescent="0.2">
      <c r="A73" s="2">
        <v>1</v>
      </c>
      <c r="B73" s="2">
        <v>0</v>
      </c>
      <c r="C73" s="2">
        <v>900</v>
      </c>
      <c r="D73" s="1" t="s">
        <v>36</v>
      </c>
      <c r="E73" s="1" t="s">
        <v>37</v>
      </c>
      <c r="F73" s="2">
        <v>10</v>
      </c>
      <c r="G73" s="2">
        <v>118</v>
      </c>
      <c r="H73" s="2">
        <v>1</v>
      </c>
      <c r="I73" s="2">
        <v>1</v>
      </c>
      <c r="J73" s="2">
        <v>1901</v>
      </c>
      <c r="K73" s="2">
        <v>99</v>
      </c>
      <c r="L73" s="2">
        <v>99</v>
      </c>
      <c r="M73" s="2">
        <v>9999</v>
      </c>
      <c r="N73" s="2">
        <v>10</v>
      </c>
      <c r="O73" s="2">
        <v>0</v>
      </c>
      <c r="P73" s="2">
        <f t="shared" si="6"/>
        <v>10</v>
      </c>
      <c r="Q73" s="2">
        <f t="shared" si="7"/>
        <v>20</v>
      </c>
      <c r="R73" s="2" t="str" cm="1">
        <f t="array" ref="R73">_xlfn.IFS(P73&lt;-5,"Autocracy",P73&lt;1,"Closed Anocracy",P73&lt;6,"Open Anocracy",P73&gt;=6,"Democracy")</f>
        <v>Democracy</v>
      </c>
      <c r="S73" s="2" t="str" cm="1">
        <f t="array" ref="S73">_xlfn.IFS(P73&lt;-5,"Autocracy",P73&lt;1,"Closed Anocracy",P73&lt;6,"Open Amocracy",P73&lt;10,"Democracy",P73=10,"Full democracy")</f>
        <v>Full democracy</v>
      </c>
      <c r="T73" s="2">
        <v>3</v>
      </c>
      <c r="U73" s="2">
        <v>3</v>
      </c>
      <c r="V73" s="2">
        <v>4</v>
      </c>
      <c r="W73" s="2">
        <v>7</v>
      </c>
      <c r="X73" s="2">
        <v>5</v>
      </c>
      <c r="Y73" s="2">
        <v>5</v>
      </c>
      <c r="Z73" s="2">
        <v>8</v>
      </c>
      <c r="AA73" s="2">
        <v>7</v>
      </c>
      <c r="AB73" s="2">
        <v>10</v>
      </c>
      <c r="AC73" s="7">
        <f t="shared" si="8"/>
        <v>1</v>
      </c>
      <c r="AD73">
        <f t="shared" si="9"/>
        <v>1</v>
      </c>
      <c r="AE73">
        <f t="shared" si="10"/>
        <v>1</v>
      </c>
      <c r="AF73">
        <f t="shared" si="11"/>
        <v>1</v>
      </c>
      <c r="AG73" s="8" cm="1">
        <f t="array" ref="AG73">(AC73+SUM(AD73:AF73/3))/2</f>
        <v>1</v>
      </c>
    </row>
    <row r="74" spans="1:33" x14ac:dyDescent="0.2">
      <c r="A74" s="2"/>
      <c r="B74" s="2">
        <v>0</v>
      </c>
      <c r="C74" s="2">
        <v>305</v>
      </c>
      <c r="D74" s="1" t="s">
        <v>38</v>
      </c>
      <c r="E74" s="1" t="s">
        <v>39</v>
      </c>
      <c r="F74" s="2">
        <v>-10</v>
      </c>
      <c r="G74" s="2"/>
      <c r="H74" s="2">
        <v>1</v>
      </c>
      <c r="I74" s="2">
        <v>1</v>
      </c>
      <c r="J74" s="2">
        <v>1800</v>
      </c>
      <c r="K74" s="2">
        <v>12</v>
      </c>
      <c r="L74" s="2">
        <v>27</v>
      </c>
      <c r="M74" s="2">
        <v>1805</v>
      </c>
      <c r="N74" s="2">
        <v>0</v>
      </c>
      <c r="O74" s="2">
        <v>10</v>
      </c>
      <c r="P74" s="2">
        <f t="shared" si="6"/>
        <v>-10</v>
      </c>
      <c r="Q74" s="2">
        <f t="shared" si="7"/>
        <v>0</v>
      </c>
      <c r="R74" s="2" t="str" cm="1">
        <f t="array" ref="R74">_xlfn.IFS(P74&lt;-5,"Autocracy",P74&lt;1,"Closed Anocracy",P74&lt;6,"Open Anocracy",P74&gt;=6,"Democracy")</f>
        <v>Autocracy</v>
      </c>
      <c r="S74" s="2" t="str" cm="1">
        <f t="array" ref="S74">_xlfn.IFS(P74&lt;-5,"Autocracy",P74&lt;1,"Closed Anocracy",P74&lt;6,"Open Amocracy",P74&lt;10,"Democracy",P74=10,"Full democracy")</f>
        <v>Autocracy</v>
      </c>
      <c r="T74" s="2">
        <v>3</v>
      </c>
      <c r="U74" s="2">
        <v>1</v>
      </c>
      <c r="V74" s="2">
        <v>1</v>
      </c>
      <c r="W74" s="2">
        <v>1</v>
      </c>
      <c r="X74" s="2">
        <v>4</v>
      </c>
      <c r="Y74" s="2">
        <v>1</v>
      </c>
      <c r="Z74" s="2">
        <v>1</v>
      </c>
      <c r="AA74" s="2">
        <v>1</v>
      </c>
      <c r="AB74" s="2">
        <v>1</v>
      </c>
      <c r="AC74" s="7">
        <f t="shared" si="8"/>
        <v>0</v>
      </c>
      <c r="AD74">
        <f t="shared" si="9"/>
        <v>0</v>
      </c>
      <c r="AE74">
        <f t="shared" si="10"/>
        <v>0</v>
      </c>
      <c r="AF74">
        <f t="shared" si="11"/>
        <v>0</v>
      </c>
      <c r="AG74" s="8" cm="1">
        <f t="array" ref="AG74">(AC74+SUM(AD74:AF74/3))/2</f>
        <v>0</v>
      </c>
    </row>
    <row r="75" spans="1:33" x14ac:dyDescent="0.2">
      <c r="A75" s="2"/>
      <c r="B75" s="2">
        <v>0</v>
      </c>
      <c r="C75" s="2">
        <v>305</v>
      </c>
      <c r="D75" s="1" t="s">
        <v>38</v>
      </c>
      <c r="E75" s="1" t="s">
        <v>39</v>
      </c>
      <c r="F75" s="2">
        <v>-66</v>
      </c>
      <c r="G75" s="2">
        <v>1</v>
      </c>
      <c r="H75" s="2">
        <v>12</v>
      </c>
      <c r="I75" s="2">
        <v>28</v>
      </c>
      <c r="J75" s="2">
        <v>1805</v>
      </c>
      <c r="K75" s="2">
        <v>8</v>
      </c>
      <c r="L75" s="2">
        <v>6</v>
      </c>
      <c r="M75" s="2">
        <v>1806</v>
      </c>
      <c r="N75" s="2">
        <v>-66</v>
      </c>
      <c r="O75" s="2">
        <v>-66</v>
      </c>
      <c r="P75" s="2">
        <f t="shared" si="6"/>
        <v>0</v>
      </c>
      <c r="Q75" s="2">
        <f t="shared" si="7"/>
        <v>10</v>
      </c>
      <c r="R75" s="2" t="str" cm="1">
        <f t="array" ref="R75">_xlfn.IFS(P75&lt;-5,"Autocracy",P75&lt;1,"Closed Anocracy",P75&lt;6,"Open Anocracy",P75&gt;=6,"Democracy")</f>
        <v>Closed Anocracy</v>
      </c>
      <c r="S75" s="2" t="str" cm="1">
        <f t="array" ref="S75">_xlfn.IFS(P75&lt;-5,"Autocracy",P75&lt;1,"Closed Anocracy",P75&lt;6,"Open Amocracy",P75&lt;10,"Democracy",P75=10,"Full democracy")</f>
        <v>Closed Anocracy</v>
      </c>
      <c r="T75" s="2">
        <v>-66</v>
      </c>
      <c r="U75" s="2">
        <v>-66</v>
      </c>
      <c r="V75" s="2">
        <v>-66</v>
      </c>
      <c r="W75" s="2">
        <v>-66</v>
      </c>
      <c r="X75" s="2">
        <v>-66</v>
      </c>
      <c r="Y75" s="2">
        <v>-66</v>
      </c>
      <c r="Z75" s="2">
        <v>-66</v>
      </c>
      <c r="AA75" s="2">
        <v>-66</v>
      </c>
      <c r="AB75" s="2">
        <v>-66</v>
      </c>
      <c r="AC75" s="7">
        <f t="shared" si="8"/>
        <v>0.5</v>
      </c>
      <c r="AD75">
        <f t="shared" si="9"/>
        <v>0</v>
      </c>
      <c r="AE75">
        <f t="shared" si="10"/>
        <v>0</v>
      </c>
      <c r="AF75">
        <f t="shared" si="11"/>
        <v>0</v>
      </c>
      <c r="AG75" s="8" cm="1">
        <f t="array" ref="AG75">(AC75+SUM(AD75:AF75/3))/2</f>
        <v>0.25</v>
      </c>
    </row>
    <row r="76" spans="1:33" x14ac:dyDescent="0.2">
      <c r="A76" s="2"/>
      <c r="B76" s="2">
        <v>0</v>
      </c>
      <c r="C76" s="2">
        <v>305</v>
      </c>
      <c r="D76" s="1" t="s">
        <v>38</v>
      </c>
      <c r="E76" s="1" t="s">
        <v>39</v>
      </c>
      <c r="F76" s="2">
        <v>-10</v>
      </c>
      <c r="G76" s="2">
        <v>3</v>
      </c>
      <c r="H76" s="2">
        <v>8</v>
      </c>
      <c r="I76" s="2">
        <v>7</v>
      </c>
      <c r="J76" s="2">
        <v>1806</v>
      </c>
      <c r="K76" s="2">
        <v>5</v>
      </c>
      <c r="L76" s="2">
        <v>13</v>
      </c>
      <c r="M76" s="2">
        <v>1809</v>
      </c>
      <c r="N76" s="2">
        <v>0</v>
      </c>
      <c r="O76" s="2">
        <v>10</v>
      </c>
      <c r="P76" s="2">
        <f t="shared" si="6"/>
        <v>-10</v>
      </c>
      <c r="Q76" s="2">
        <f t="shared" si="7"/>
        <v>0</v>
      </c>
      <c r="R76" s="2" t="str" cm="1">
        <f t="array" ref="R76">_xlfn.IFS(P76&lt;-5,"Autocracy",P76&lt;1,"Closed Anocracy",P76&lt;6,"Open Anocracy",P76&gt;=6,"Democracy")</f>
        <v>Autocracy</v>
      </c>
      <c r="S76" s="2" t="str" cm="1">
        <f t="array" ref="S76">_xlfn.IFS(P76&lt;-5,"Autocracy",P76&lt;1,"Closed Anocracy",P76&lt;6,"Open Amocracy",P76&lt;10,"Democracy",P76=10,"Full democracy")</f>
        <v>Autocracy</v>
      </c>
      <c r="T76" s="2">
        <v>3</v>
      </c>
      <c r="U76" s="2">
        <v>1</v>
      </c>
      <c r="V76" s="2">
        <v>1</v>
      </c>
      <c r="W76" s="2">
        <v>1</v>
      </c>
      <c r="X76" s="2">
        <v>4</v>
      </c>
      <c r="Y76" s="2">
        <v>1</v>
      </c>
      <c r="Z76" s="2">
        <v>1</v>
      </c>
      <c r="AA76" s="2">
        <v>1</v>
      </c>
      <c r="AB76" s="2">
        <v>1</v>
      </c>
      <c r="AC76" s="7">
        <f t="shared" si="8"/>
        <v>0</v>
      </c>
      <c r="AD76">
        <f t="shared" si="9"/>
        <v>0</v>
      </c>
      <c r="AE76">
        <f t="shared" si="10"/>
        <v>0</v>
      </c>
      <c r="AF76">
        <f t="shared" si="11"/>
        <v>0</v>
      </c>
      <c r="AG76" s="8" cm="1">
        <f t="array" ref="AG76">(AC76+SUM(AD76:AF76/3))/2</f>
        <v>0</v>
      </c>
    </row>
    <row r="77" spans="1:33" x14ac:dyDescent="0.2">
      <c r="A77" s="2"/>
      <c r="B77" s="2">
        <v>0</v>
      </c>
      <c r="C77" s="2">
        <v>305</v>
      </c>
      <c r="D77" s="1" t="s">
        <v>38</v>
      </c>
      <c r="E77" s="1" t="s">
        <v>39</v>
      </c>
      <c r="F77" s="2">
        <v>-66</v>
      </c>
      <c r="G77" s="2">
        <v>0</v>
      </c>
      <c r="H77" s="2">
        <v>5</v>
      </c>
      <c r="I77" s="2">
        <v>14</v>
      </c>
      <c r="J77" s="2">
        <v>1809</v>
      </c>
      <c r="K77" s="2">
        <v>10</v>
      </c>
      <c r="L77" s="2">
        <v>14</v>
      </c>
      <c r="M77" s="2">
        <v>1809</v>
      </c>
      <c r="N77" s="2">
        <v>-66</v>
      </c>
      <c r="O77" s="2">
        <v>-66</v>
      </c>
      <c r="P77" s="2">
        <f t="shared" si="6"/>
        <v>0</v>
      </c>
      <c r="Q77" s="2">
        <f t="shared" si="7"/>
        <v>10</v>
      </c>
      <c r="R77" s="2" t="str" cm="1">
        <f t="array" ref="R77">_xlfn.IFS(P77&lt;-5,"Autocracy",P77&lt;1,"Closed Anocracy",P77&lt;6,"Open Anocracy",P77&gt;=6,"Democracy")</f>
        <v>Closed Anocracy</v>
      </c>
      <c r="S77" s="2" t="str" cm="1">
        <f t="array" ref="S77">_xlfn.IFS(P77&lt;-5,"Autocracy",P77&lt;1,"Closed Anocracy",P77&lt;6,"Open Amocracy",P77&lt;10,"Democracy",P77=10,"Full democracy")</f>
        <v>Closed Anocracy</v>
      </c>
      <c r="T77" s="2">
        <v>-66</v>
      </c>
      <c r="U77" s="2">
        <v>-66</v>
      </c>
      <c r="V77" s="2">
        <v>-66</v>
      </c>
      <c r="W77" s="2">
        <v>-66</v>
      </c>
      <c r="X77" s="2">
        <v>-66</v>
      </c>
      <c r="Y77" s="2">
        <v>-66</v>
      </c>
      <c r="Z77" s="2">
        <v>-66</v>
      </c>
      <c r="AA77" s="2">
        <v>-66</v>
      </c>
      <c r="AB77" s="2">
        <v>-66</v>
      </c>
      <c r="AC77" s="7">
        <f t="shared" si="8"/>
        <v>0.5</v>
      </c>
      <c r="AD77">
        <f t="shared" si="9"/>
        <v>0</v>
      </c>
      <c r="AE77">
        <f t="shared" si="10"/>
        <v>0</v>
      </c>
      <c r="AF77">
        <f t="shared" si="11"/>
        <v>0</v>
      </c>
      <c r="AG77" s="8" cm="1">
        <f t="array" ref="AG77">(AC77+SUM(AD77:AF77/3))/2</f>
        <v>0.25</v>
      </c>
    </row>
    <row r="78" spans="1:33" x14ac:dyDescent="0.2">
      <c r="A78" s="2"/>
      <c r="B78" s="2">
        <v>0</v>
      </c>
      <c r="C78" s="2">
        <v>305</v>
      </c>
      <c r="D78" s="1" t="s">
        <v>38</v>
      </c>
      <c r="E78" s="1" t="s">
        <v>39</v>
      </c>
      <c r="F78" s="2">
        <v>-10</v>
      </c>
      <c r="G78" s="2">
        <v>38</v>
      </c>
      <c r="H78" s="2">
        <v>10</v>
      </c>
      <c r="I78" s="2">
        <v>15</v>
      </c>
      <c r="J78" s="2">
        <v>1809</v>
      </c>
      <c r="K78" s="2">
        <v>3</v>
      </c>
      <c r="L78" s="2">
        <v>3</v>
      </c>
      <c r="M78" s="2">
        <v>1848</v>
      </c>
      <c r="N78" s="2">
        <v>0</v>
      </c>
      <c r="O78" s="2">
        <v>10</v>
      </c>
      <c r="P78" s="2">
        <f t="shared" si="6"/>
        <v>-10</v>
      </c>
      <c r="Q78" s="2">
        <f t="shared" si="7"/>
        <v>0</v>
      </c>
      <c r="R78" s="2" t="str" cm="1">
        <f t="array" ref="R78">_xlfn.IFS(P78&lt;-5,"Autocracy",P78&lt;1,"Closed Anocracy",P78&lt;6,"Open Anocracy",P78&gt;=6,"Democracy")</f>
        <v>Autocracy</v>
      </c>
      <c r="S78" s="2" t="str" cm="1">
        <f t="array" ref="S78">_xlfn.IFS(P78&lt;-5,"Autocracy",P78&lt;1,"Closed Anocracy",P78&lt;6,"Open Amocracy",P78&lt;10,"Democracy",P78=10,"Full democracy")</f>
        <v>Autocracy</v>
      </c>
      <c r="T78" s="2">
        <v>3</v>
      </c>
      <c r="U78" s="2">
        <v>1</v>
      </c>
      <c r="V78" s="2">
        <v>1</v>
      </c>
      <c r="W78" s="2">
        <v>1</v>
      </c>
      <c r="X78" s="2">
        <v>4</v>
      </c>
      <c r="Y78" s="2">
        <v>1</v>
      </c>
      <c r="Z78" s="2">
        <v>1</v>
      </c>
      <c r="AA78" s="2">
        <v>1</v>
      </c>
      <c r="AB78" s="2">
        <v>1</v>
      </c>
      <c r="AC78" s="7">
        <f t="shared" si="8"/>
        <v>0</v>
      </c>
      <c r="AD78">
        <f t="shared" si="9"/>
        <v>0</v>
      </c>
      <c r="AE78">
        <f t="shared" si="10"/>
        <v>0</v>
      </c>
      <c r="AF78">
        <f t="shared" si="11"/>
        <v>0</v>
      </c>
      <c r="AG78" s="8" cm="1">
        <f t="array" ref="AG78">(AC78+SUM(AD78:AF78/3))/2</f>
        <v>0</v>
      </c>
    </row>
    <row r="79" spans="1:33" x14ac:dyDescent="0.2">
      <c r="A79" s="2"/>
      <c r="B79" s="2">
        <v>0</v>
      </c>
      <c r="C79" s="2">
        <v>305</v>
      </c>
      <c r="D79" s="1" t="s">
        <v>38</v>
      </c>
      <c r="E79" s="1" t="s">
        <v>39</v>
      </c>
      <c r="F79" s="2">
        <v>-6</v>
      </c>
      <c r="G79" s="2">
        <v>13</v>
      </c>
      <c r="H79" s="2">
        <v>3</v>
      </c>
      <c r="I79" s="2">
        <v>4</v>
      </c>
      <c r="J79" s="2">
        <v>1848</v>
      </c>
      <c r="K79" s="2">
        <v>2</v>
      </c>
      <c r="L79" s="2">
        <v>15</v>
      </c>
      <c r="M79" s="2">
        <v>1861</v>
      </c>
      <c r="N79" s="2">
        <v>1</v>
      </c>
      <c r="O79" s="2">
        <v>7</v>
      </c>
      <c r="P79" s="2">
        <f t="shared" si="6"/>
        <v>-6</v>
      </c>
      <c r="Q79" s="2">
        <f t="shared" si="7"/>
        <v>4</v>
      </c>
      <c r="R79" s="2" t="str" cm="1">
        <f t="array" ref="R79">_xlfn.IFS(P79&lt;-5,"Autocracy",P79&lt;1,"Closed Anocracy",P79&lt;6,"Open Anocracy",P79&gt;=6,"Democracy")</f>
        <v>Autocracy</v>
      </c>
      <c r="S79" s="2" t="str" cm="1">
        <f t="array" ref="S79">_xlfn.IFS(P79&lt;-5,"Autocracy",P79&lt;1,"Closed Anocracy",P79&lt;6,"Open Amocracy",P79&lt;10,"Democracy",P79=10,"Full democracy")</f>
        <v>Autocracy</v>
      </c>
      <c r="T79" s="2">
        <v>3</v>
      </c>
      <c r="U79" s="2">
        <v>1</v>
      </c>
      <c r="V79" s="2">
        <v>1</v>
      </c>
      <c r="W79" s="2">
        <v>1</v>
      </c>
      <c r="X79" s="2">
        <v>3</v>
      </c>
      <c r="Y79" s="2">
        <v>3</v>
      </c>
      <c r="Z79" s="2">
        <v>1</v>
      </c>
      <c r="AA79" s="2">
        <v>1</v>
      </c>
      <c r="AB79" s="2">
        <v>6</v>
      </c>
      <c r="AC79" s="7">
        <f t="shared" si="8"/>
        <v>0.2</v>
      </c>
      <c r="AD79">
        <f t="shared" si="9"/>
        <v>0</v>
      </c>
      <c r="AE79">
        <f t="shared" si="10"/>
        <v>0</v>
      </c>
      <c r="AF79">
        <f t="shared" si="11"/>
        <v>0</v>
      </c>
      <c r="AG79" s="8" cm="1">
        <f t="array" ref="AG79">(AC79+SUM(AD79:AF79/3))/2</f>
        <v>0.1</v>
      </c>
    </row>
    <row r="80" spans="1:33" x14ac:dyDescent="0.2">
      <c r="A80" s="2"/>
      <c r="B80" s="2">
        <v>0</v>
      </c>
      <c r="C80" s="2">
        <v>305</v>
      </c>
      <c r="D80" s="1" t="s">
        <v>38</v>
      </c>
      <c r="E80" s="1" t="s">
        <v>39</v>
      </c>
      <c r="F80" s="2">
        <v>-4</v>
      </c>
      <c r="G80" s="2">
        <v>7</v>
      </c>
      <c r="H80" s="2">
        <v>2</v>
      </c>
      <c r="I80" s="2">
        <v>16</v>
      </c>
      <c r="J80" s="2">
        <v>1861</v>
      </c>
      <c r="K80" s="2">
        <v>10</v>
      </c>
      <c r="L80" s="2">
        <v>15</v>
      </c>
      <c r="M80" s="2">
        <v>1867</v>
      </c>
      <c r="N80" s="2">
        <v>1</v>
      </c>
      <c r="O80" s="2">
        <v>5</v>
      </c>
      <c r="P80" s="2">
        <f t="shared" si="6"/>
        <v>-4</v>
      </c>
      <c r="Q80" s="2">
        <f t="shared" si="7"/>
        <v>6</v>
      </c>
      <c r="R80" s="2" t="str" cm="1">
        <f t="array" ref="R80">_xlfn.IFS(P80&lt;-5,"Autocracy",P80&lt;1,"Closed Anocracy",P80&lt;6,"Open Anocracy",P80&gt;=6,"Democracy")</f>
        <v>Closed Anocracy</v>
      </c>
      <c r="S80" s="2" t="str" cm="1">
        <f t="array" ref="S80">_xlfn.IFS(P80&lt;-5,"Autocracy",P80&lt;1,"Closed Anocracy",P80&lt;6,"Open Amocracy",P80&lt;10,"Democracy",P80=10,"Full democracy")</f>
        <v>Closed Anocracy</v>
      </c>
      <c r="T80" s="2">
        <v>3</v>
      </c>
      <c r="U80" s="2">
        <v>1</v>
      </c>
      <c r="V80" s="2">
        <v>1</v>
      </c>
      <c r="W80" s="2">
        <v>3</v>
      </c>
      <c r="X80" s="2">
        <v>3</v>
      </c>
      <c r="Y80" s="2">
        <v>3</v>
      </c>
      <c r="Z80" s="2">
        <v>1</v>
      </c>
      <c r="AA80" s="2">
        <v>3</v>
      </c>
      <c r="AB80" s="2">
        <v>6</v>
      </c>
      <c r="AC80" s="7">
        <f t="shared" si="8"/>
        <v>0.3</v>
      </c>
      <c r="AD80">
        <f t="shared" si="9"/>
        <v>0</v>
      </c>
      <c r="AE80">
        <f t="shared" si="10"/>
        <v>0</v>
      </c>
      <c r="AF80">
        <f t="shared" si="11"/>
        <v>0</v>
      </c>
      <c r="AG80" s="8" cm="1">
        <f t="array" ref="AG80">(AC80+SUM(AD80:AF80/3))/2</f>
        <v>0.15</v>
      </c>
    </row>
    <row r="81" spans="1:33" x14ac:dyDescent="0.2">
      <c r="A81" s="2"/>
      <c r="B81" s="2">
        <v>0</v>
      </c>
      <c r="C81" s="2">
        <v>305</v>
      </c>
      <c r="D81" s="1" t="s">
        <v>38</v>
      </c>
      <c r="E81" s="1" t="s">
        <v>39</v>
      </c>
      <c r="F81" s="2">
        <v>-4</v>
      </c>
      <c r="G81" s="2">
        <v>51</v>
      </c>
      <c r="H81" s="2">
        <v>10</v>
      </c>
      <c r="I81" s="2">
        <v>16</v>
      </c>
      <c r="J81" s="2">
        <v>1867</v>
      </c>
      <c r="K81" s="2">
        <v>11</v>
      </c>
      <c r="L81" s="2">
        <v>14</v>
      </c>
      <c r="M81" s="2">
        <v>1918</v>
      </c>
      <c r="N81" s="2">
        <v>1</v>
      </c>
      <c r="O81" s="2">
        <v>5</v>
      </c>
      <c r="P81" s="2">
        <f t="shared" si="6"/>
        <v>-4</v>
      </c>
      <c r="Q81" s="2">
        <f t="shared" si="7"/>
        <v>6</v>
      </c>
      <c r="R81" s="2" t="str" cm="1">
        <f t="array" ref="R81">_xlfn.IFS(P81&lt;-5,"Autocracy",P81&lt;1,"Closed Anocracy",P81&lt;6,"Open Anocracy",P81&gt;=6,"Democracy")</f>
        <v>Closed Anocracy</v>
      </c>
      <c r="S81" s="2" t="str" cm="1">
        <f t="array" ref="S81">_xlfn.IFS(P81&lt;-5,"Autocracy",P81&lt;1,"Closed Anocracy",P81&lt;6,"Open Amocracy",P81&lt;10,"Democracy",P81=10,"Full democracy")</f>
        <v>Closed Anocracy</v>
      </c>
      <c r="T81" s="2">
        <v>3</v>
      </c>
      <c r="U81" s="2">
        <v>1</v>
      </c>
      <c r="V81" s="2">
        <v>2</v>
      </c>
      <c r="W81" s="2">
        <v>3</v>
      </c>
      <c r="X81" s="2">
        <v>3</v>
      </c>
      <c r="Y81" s="2">
        <v>3</v>
      </c>
      <c r="Z81" s="2">
        <v>2</v>
      </c>
      <c r="AA81" s="2">
        <v>3</v>
      </c>
      <c r="AB81" s="2">
        <v>6</v>
      </c>
      <c r="AC81" s="7">
        <f t="shared" si="8"/>
        <v>0.3</v>
      </c>
      <c r="AD81">
        <f t="shared" si="9"/>
        <v>0</v>
      </c>
      <c r="AE81">
        <f t="shared" si="10"/>
        <v>0</v>
      </c>
      <c r="AF81">
        <f t="shared" si="11"/>
        <v>0</v>
      </c>
      <c r="AG81" s="8" cm="1">
        <f t="array" ref="AG81">(AC81+SUM(AD81:AF81/3))/2</f>
        <v>0.15</v>
      </c>
    </row>
    <row r="82" spans="1:33" x14ac:dyDescent="0.2">
      <c r="A82" s="2"/>
      <c r="B82" s="2">
        <v>0</v>
      </c>
      <c r="C82" s="2">
        <v>305</v>
      </c>
      <c r="D82" s="1" t="s">
        <v>38</v>
      </c>
      <c r="E82" s="1" t="s">
        <v>39</v>
      </c>
      <c r="F82" s="2">
        <v>-88</v>
      </c>
      <c r="G82" s="2">
        <v>2</v>
      </c>
      <c r="H82" s="2">
        <v>11</v>
      </c>
      <c r="I82" s="2">
        <v>15</v>
      </c>
      <c r="J82" s="2">
        <v>1918</v>
      </c>
      <c r="K82" s="2">
        <v>10</v>
      </c>
      <c r="L82" s="2">
        <v>1</v>
      </c>
      <c r="M82" s="2">
        <v>1920</v>
      </c>
      <c r="N82" s="2">
        <v>-88</v>
      </c>
      <c r="O82" s="2">
        <v>-88</v>
      </c>
      <c r="P82" s="2">
        <f t="shared" si="6"/>
        <v>0</v>
      </c>
      <c r="Q82" s="2">
        <f t="shared" si="7"/>
        <v>10</v>
      </c>
      <c r="R82" s="2" t="str" cm="1">
        <f t="array" ref="R82">_xlfn.IFS(P82&lt;-5,"Autocracy",P82&lt;1,"Closed Anocracy",P82&lt;6,"Open Anocracy",P82&gt;=6,"Democracy")</f>
        <v>Closed Anocracy</v>
      </c>
      <c r="S82" s="2" t="str" cm="1">
        <f t="array" ref="S82">_xlfn.IFS(P82&lt;-5,"Autocracy",P82&lt;1,"Closed Anocracy",P82&lt;6,"Open Amocracy",P82&lt;10,"Democracy",P82=10,"Full democracy")</f>
        <v>Closed Anocracy</v>
      </c>
      <c r="T82" s="2">
        <v>-88</v>
      </c>
      <c r="U82" s="2">
        <v>-88</v>
      </c>
      <c r="V82" s="2">
        <v>-88</v>
      </c>
      <c r="W82" s="2">
        <v>-88</v>
      </c>
      <c r="X82" s="2">
        <v>-88</v>
      </c>
      <c r="Y82" s="2">
        <v>-88</v>
      </c>
      <c r="Z82" s="2">
        <v>-88</v>
      </c>
      <c r="AA82" s="2">
        <v>-88</v>
      </c>
      <c r="AB82" s="2">
        <v>-88</v>
      </c>
      <c r="AC82" s="7">
        <f t="shared" si="8"/>
        <v>0.5</v>
      </c>
      <c r="AD82">
        <f t="shared" si="9"/>
        <v>0</v>
      </c>
      <c r="AE82">
        <f t="shared" si="10"/>
        <v>0</v>
      </c>
      <c r="AF82">
        <f t="shared" si="11"/>
        <v>0</v>
      </c>
      <c r="AG82" s="8" cm="1">
        <f t="array" ref="AG82">(AC82+SUM(AD82:AF82/3))/2</f>
        <v>0.25</v>
      </c>
    </row>
    <row r="83" spans="1:33" x14ac:dyDescent="0.2">
      <c r="A83" s="2"/>
      <c r="B83" s="2">
        <v>0</v>
      </c>
      <c r="C83" s="2">
        <v>305</v>
      </c>
      <c r="D83" s="1" t="s">
        <v>38</v>
      </c>
      <c r="E83" s="1" t="s">
        <v>39</v>
      </c>
      <c r="F83" s="2">
        <v>8</v>
      </c>
      <c r="G83" s="2">
        <v>12</v>
      </c>
      <c r="H83" s="2">
        <v>10</v>
      </c>
      <c r="I83" s="2">
        <v>2</v>
      </c>
      <c r="J83" s="2">
        <v>1920</v>
      </c>
      <c r="K83" s="2">
        <v>3</v>
      </c>
      <c r="L83" s="2">
        <v>4</v>
      </c>
      <c r="M83" s="2">
        <v>1933</v>
      </c>
      <c r="N83" s="2">
        <v>8</v>
      </c>
      <c r="O83" s="2">
        <v>0</v>
      </c>
      <c r="P83" s="2">
        <f t="shared" si="6"/>
        <v>8</v>
      </c>
      <c r="Q83" s="2">
        <f t="shared" si="7"/>
        <v>18</v>
      </c>
      <c r="R83" s="2" t="str" cm="1">
        <f t="array" ref="R83">_xlfn.IFS(P83&lt;-5,"Autocracy",P83&lt;1,"Closed Anocracy",P83&lt;6,"Open Anocracy",P83&gt;=6,"Democracy")</f>
        <v>Democracy</v>
      </c>
      <c r="S83" s="2" t="str" cm="1">
        <f t="array" ref="S83">_xlfn.IFS(P83&lt;-5,"Autocracy",P83&lt;1,"Closed Anocracy",P83&lt;6,"Open Amocracy",P83&lt;10,"Democracy",P83=10,"Full democracy")</f>
        <v>Democracy</v>
      </c>
      <c r="T83" s="2">
        <v>3</v>
      </c>
      <c r="U83" s="2">
        <v>3</v>
      </c>
      <c r="V83" s="2">
        <v>4</v>
      </c>
      <c r="W83" s="2">
        <v>7</v>
      </c>
      <c r="X83" s="2">
        <v>2</v>
      </c>
      <c r="Y83" s="2">
        <v>3</v>
      </c>
      <c r="Z83" s="2">
        <v>8</v>
      </c>
      <c r="AA83" s="2">
        <v>7</v>
      </c>
      <c r="AB83" s="2">
        <v>7</v>
      </c>
      <c r="AC83" s="7">
        <f t="shared" si="8"/>
        <v>0.9</v>
      </c>
      <c r="AD83">
        <f t="shared" si="9"/>
        <v>1</v>
      </c>
      <c r="AE83">
        <f t="shared" si="10"/>
        <v>1</v>
      </c>
      <c r="AF83">
        <f t="shared" si="11"/>
        <v>0</v>
      </c>
      <c r="AG83" s="8" cm="1">
        <f t="array" ref="AG83">(AC83+SUM(AD83:AF83/3))/2</f>
        <v>0.78333333333333333</v>
      </c>
    </row>
    <row r="84" spans="1:33" x14ac:dyDescent="0.2">
      <c r="A84" s="2"/>
      <c r="B84" s="2">
        <v>0</v>
      </c>
      <c r="C84" s="2">
        <v>305</v>
      </c>
      <c r="D84" s="1" t="s">
        <v>38</v>
      </c>
      <c r="E84" s="1" t="s">
        <v>39</v>
      </c>
      <c r="F84" s="2">
        <v>-88</v>
      </c>
      <c r="G84" s="2">
        <v>1</v>
      </c>
      <c r="H84" s="2">
        <v>3</v>
      </c>
      <c r="I84" s="2">
        <v>5</v>
      </c>
      <c r="J84" s="2">
        <v>1933</v>
      </c>
      <c r="K84" s="2">
        <v>7</v>
      </c>
      <c r="L84" s="2">
        <v>30</v>
      </c>
      <c r="M84" s="2">
        <v>1934</v>
      </c>
      <c r="N84" s="2">
        <v>-88</v>
      </c>
      <c r="O84" s="2">
        <v>-88</v>
      </c>
      <c r="P84" s="2">
        <f t="shared" si="6"/>
        <v>0</v>
      </c>
      <c r="Q84" s="2">
        <f t="shared" si="7"/>
        <v>10</v>
      </c>
      <c r="R84" s="2" t="str" cm="1">
        <f t="array" ref="R84">_xlfn.IFS(P84&lt;-5,"Autocracy",P84&lt;1,"Closed Anocracy",P84&lt;6,"Open Anocracy",P84&gt;=6,"Democracy")</f>
        <v>Closed Anocracy</v>
      </c>
      <c r="S84" s="2" t="str" cm="1">
        <f t="array" ref="S84">_xlfn.IFS(P84&lt;-5,"Autocracy",P84&lt;1,"Closed Anocracy",P84&lt;6,"Open Amocracy",P84&lt;10,"Democracy",P84=10,"Full democracy")</f>
        <v>Closed Anocracy</v>
      </c>
      <c r="T84" s="2">
        <v>-88</v>
      </c>
      <c r="U84" s="2">
        <v>-88</v>
      </c>
      <c r="V84" s="2">
        <v>-88</v>
      </c>
      <c r="W84" s="2">
        <v>-88</v>
      </c>
      <c r="X84" s="2">
        <v>-88</v>
      </c>
      <c r="Y84" s="2">
        <v>-88</v>
      </c>
      <c r="Z84" s="2">
        <v>-88</v>
      </c>
      <c r="AA84" s="2">
        <v>-88</v>
      </c>
      <c r="AB84" s="2">
        <v>-88</v>
      </c>
      <c r="AC84" s="7">
        <f t="shared" si="8"/>
        <v>0.5</v>
      </c>
      <c r="AD84">
        <f t="shared" si="9"/>
        <v>0</v>
      </c>
      <c r="AE84">
        <f t="shared" si="10"/>
        <v>0</v>
      </c>
      <c r="AF84">
        <f t="shared" si="11"/>
        <v>0</v>
      </c>
      <c r="AG84" s="8" cm="1">
        <f t="array" ref="AG84">(AC84+SUM(AD84:AF84/3))/2</f>
        <v>0.25</v>
      </c>
    </row>
    <row r="85" spans="1:33" x14ac:dyDescent="0.2">
      <c r="A85" s="2"/>
      <c r="B85" s="2">
        <v>0</v>
      </c>
      <c r="C85" s="2">
        <v>305</v>
      </c>
      <c r="D85" s="1" t="s">
        <v>38</v>
      </c>
      <c r="E85" s="1" t="s">
        <v>39</v>
      </c>
      <c r="F85" s="2">
        <v>-9</v>
      </c>
      <c r="G85" s="2">
        <v>4</v>
      </c>
      <c r="H85" s="2">
        <v>7</v>
      </c>
      <c r="I85" s="2">
        <v>31</v>
      </c>
      <c r="J85" s="2">
        <v>1934</v>
      </c>
      <c r="K85" s="2">
        <v>3</v>
      </c>
      <c r="L85" s="2">
        <v>15</v>
      </c>
      <c r="M85" s="2">
        <v>1938</v>
      </c>
      <c r="N85" s="2">
        <v>0</v>
      </c>
      <c r="O85" s="2">
        <v>9</v>
      </c>
      <c r="P85" s="2">
        <f t="shared" si="6"/>
        <v>-9</v>
      </c>
      <c r="Q85" s="2">
        <f t="shared" si="7"/>
        <v>1</v>
      </c>
      <c r="R85" s="2" t="str" cm="1">
        <f t="array" ref="R85">_xlfn.IFS(P85&lt;-5,"Autocracy",P85&lt;1,"Closed Anocracy",P85&lt;6,"Open Anocracy",P85&gt;=6,"Democracy")</f>
        <v>Autocracy</v>
      </c>
      <c r="S85" s="2" t="str" cm="1">
        <f t="array" ref="S85">_xlfn.IFS(P85&lt;-5,"Autocracy",P85&lt;1,"Closed Anocracy",P85&lt;6,"Open Amocracy",P85&lt;10,"Democracy",P85=10,"Full democracy")</f>
        <v>Autocracy</v>
      </c>
      <c r="T85" s="2">
        <v>2</v>
      </c>
      <c r="U85" s="2">
        <v>1</v>
      </c>
      <c r="V85" s="2">
        <v>4</v>
      </c>
      <c r="W85" s="2">
        <v>1</v>
      </c>
      <c r="X85" s="2">
        <v>4</v>
      </c>
      <c r="Y85" s="2">
        <v>1</v>
      </c>
      <c r="Z85" s="2">
        <v>3</v>
      </c>
      <c r="AA85" s="2">
        <v>1</v>
      </c>
      <c r="AB85" s="2">
        <v>1</v>
      </c>
      <c r="AC85" s="7">
        <f t="shared" si="8"/>
        <v>0.05</v>
      </c>
      <c r="AD85">
        <f t="shared" si="9"/>
        <v>0</v>
      </c>
      <c r="AE85">
        <f t="shared" si="10"/>
        <v>1</v>
      </c>
      <c r="AF85">
        <f t="shared" si="11"/>
        <v>0</v>
      </c>
      <c r="AG85" s="8" cm="1">
        <f t="array" ref="AG85">(AC85+SUM(AD85:AF85/3))/2</f>
        <v>0.19166666666666665</v>
      </c>
    </row>
    <row r="86" spans="1:33" x14ac:dyDescent="0.2">
      <c r="A86" s="2"/>
      <c r="B86" s="2">
        <v>0</v>
      </c>
      <c r="C86" s="2">
        <v>305</v>
      </c>
      <c r="D86" s="1" t="s">
        <v>38</v>
      </c>
      <c r="E86" s="1" t="s">
        <v>39</v>
      </c>
      <c r="F86" s="2">
        <v>-77</v>
      </c>
      <c r="G86" s="2">
        <v>7</v>
      </c>
      <c r="H86" s="2">
        <v>3</v>
      </c>
      <c r="I86" s="2">
        <v>16</v>
      </c>
      <c r="J86" s="2">
        <v>1938</v>
      </c>
      <c r="K86" s="2">
        <v>4</v>
      </c>
      <c r="L86" s="2">
        <v>30</v>
      </c>
      <c r="M86" s="2">
        <v>1945</v>
      </c>
      <c r="N86" s="2">
        <v>-77</v>
      </c>
      <c r="O86" s="2">
        <v>-77</v>
      </c>
      <c r="P86" s="2">
        <f t="shared" si="6"/>
        <v>0</v>
      </c>
      <c r="Q86" s="2">
        <f t="shared" si="7"/>
        <v>10</v>
      </c>
      <c r="R86" s="2" t="str" cm="1">
        <f t="array" ref="R86">_xlfn.IFS(P86&lt;-5,"Autocracy",P86&lt;1,"Closed Anocracy",P86&lt;6,"Open Anocracy",P86&gt;=6,"Democracy")</f>
        <v>Closed Anocracy</v>
      </c>
      <c r="S86" s="2" t="str" cm="1">
        <f t="array" ref="S86">_xlfn.IFS(P86&lt;-5,"Autocracy",P86&lt;1,"Closed Anocracy",P86&lt;6,"Open Amocracy",P86&lt;10,"Democracy",P86=10,"Full democracy")</f>
        <v>Closed Anocracy</v>
      </c>
      <c r="T86" s="2">
        <v>-77</v>
      </c>
      <c r="U86" s="2">
        <v>-77</v>
      </c>
      <c r="V86" s="2">
        <v>-77</v>
      </c>
      <c r="W86" s="2">
        <v>-77</v>
      </c>
      <c r="X86" s="2">
        <v>-77</v>
      </c>
      <c r="Y86" s="2">
        <v>-77</v>
      </c>
      <c r="Z86" s="2">
        <v>-77</v>
      </c>
      <c r="AA86" s="2">
        <v>-77</v>
      </c>
      <c r="AB86" s="2">
        <v>-77</v>
      </c>
      <c r="AC86" s="7">
        <f t="shared" si="8"/>
        <v>0.5</v>
      </c>
      <c r="AD86">
        <f t="shared" si="9"/>
        <v>0</v>
      </c>
      <c r="AE86">
        <f t="shared" si="10"/>
        <v>0</v>
      </c>
      <c r="AF86">
        <f t="shared" si="11"/>
        <v>0</v>
      </c>
      <c r="AG86" s="8" cm="1">
        <f t="array" ref="AG86">(AC86+SUM(AD86:AF86/3))/2</f>
        <v>0.25</v>
      </c>
    </row>
    <row r="87" spans="1:33" x14ac:dyDescent="0.2">
      <c r="A87" s="2"/>
      <c r="B87" s="2">
        <v>0</v>
      </c>
      <c r="C87" s="2">
        <v>305</v>
      </c>
      <c r="D87" s="1" t="s">
        <v>38</v>
      </c>
      <c r="E87" s="1" t="s">
        <v>39</v>
      </c>
      <c r="F87" s="2">
        <v>-88</v>
      </c>
      <c r="G87" s="2">
        <v>1</v>
      </c>
      <c r="H87" s="2">
        <v>5</v>
      </c>
      <c r="I87" s="2">
        <v>1</v>
      </c>
      <c r="J87" s="2">
        <v>1945</v>
      </c>
      <c r="K87" s="2">
        <v>6</v>
      </c>
      <c r="L87" s="2">
        <v>28</v>
      </c>
      <c r="M87" s="2">
        <v>1946</v>
      </c>
      <c r="N87" s="2">
        <v>-88</v>
      </c>
      <c r="O87" s="2">
        <v>-88</v>
      </c>
      <c r="P87" s="2">
        <f t="shared" si="6"/>
        <v>0</v>
      </c>
      <c r="Q87" s="2">
        <f t="shared" si="7"/>
        <v>10</v>
      </c>
      <c r="R87" s="2" t="str" cm="1">
        <f t="array" ref="R87">_xlfn.IFS(P87&lt;-5,"Autocracy",P87&lt;1,"Closed Anocracy",P87&lt;6,"Open Anocracy",P87&gt;=6,"Democracy")</f>
        <v>Closed Anocracy</v>
      </c>
      <c r="S87" s="2" t="str" cm="1">
        <f t="array" ref="S87">_xlfn.IFS(P87&lt;-5,"Autocracy",P87&lt;1,"Closed Anocracy",P87&lt;6,"Open Amocracy",P87&lt;10,"Democracy",P87=10,"Full democracy")</f>
        <v>Closed Anocracy</v>
      </c>
      <c r="T87" s="2">
        <v>-88</v>
      </c>
      <c r="U87" s="2">
        <v>-88</v>
      </c>
      <c r="V87" s="2">
        <v>-88</v>
      </c>
      <c r="W87" s="2">
        <v>-88</v>
      </c>
      <c r="X87" s="2">
        <v>-88</v>
      </c>
      <c r="Y87" s="2">
        <v>-88</v>
      </c>
      <c r="Z87" s="2">
        <v>-88</v>
      </c>
      <c r="AA87" s="2">
        <v>-88</v>
      </c>
      <c r="AB87" s="2">
        <v>-88</v>
      </c>
      <c r="AC87" s="7">
        <f t="shared" si="8"/>
        <v>0.5</v>
      </c>
      <c r="AD87">
        <f t="shared" si="9"/>
        <v>0</v>
      </c>
      <c r="AE87">
        <f t="shared" si="10"/>
        <v>0</v>
      </c>
      <c r="AF87">
        <f t="shared" si="11"/>
        <v>0</v>
      </c>
      <c r="AG87" s="8" cm="1">
        <f t="array" ref="AG87">(AC87+SUM(AD87:AF87/3))/2</f>
        <v>0.25</v>
      </c>
    </row>
    <row r="88" spans="1:33" x14ac:dyDescent="0.2">
      <c r="A88" s="2">
        <v>1</v>
      </c>
      <c r="B88" s="2">
        <v>0</v>
      </c>
      <c r="C88" s="2">
        <v>305</v>
      </c>
      <c r="D88" s="1" t="s">
        <v>38</v>
      </c>
      <c r="E88" s="1" t="s">
        <v>39</v>
      </c>
      <c r="F88" s="2">
        <v>10</v>
      </c>
      <c r="G88" s="2">
        <v>73</v>
      </c>
      <c r="H88" s="2">
        <v>6</v>
      </c>
      <c r="I88" s="2">
        <v>29</v>
      </c>
      <c r="J88" s="2">
        <v>1946</v>
      </c>
      <c r="K88" s="2">
        <v>99</v>
      </c>
      <c r="L88" s="2">
        <v>99</v>
      </c>
      <c r="M88" s="2">
        <v>9999</v>
      </c>
      <c r="N88" s="2">
        <v>10</v>
      </c>
      <c r="O88" s="2">
        <v>0</v>
      </c>
      <c r="P88" s="2">
        <f t="shared" si="6"/>
        <v>10</v>
      </c>
      <c r="Q88" s="2">
        <f t="shared" si="7"/>
        <v>20</v>
      </c>
      <c r="R88" s="2" t="str" cm="1">
        <f t="array" ref="R88">_xlfn.IFS(P88&lt;-5,"Autocracy",P88&lt;1,"Closed Anocracy",P88&lt;6,"Open Anocracy",P88&gt;=6,"Democracy")</f>
        <v>Democracy</v>
      </c>
      <c r="S88" s="2" t="str" cm="1">
        <f t="array" ref="S88">_xlfn.IFS(P88&lt;-5,"Autocracy",P88&lt;1,"Closed Anocracy",P88&lt;6,"Open Amocracy",P88&lt;10,"Democracy",P88=10,"Full democracy")</f>
        <v>Full democracy</v>
      </c>
      <c r="T88" s="2">
        <v>3</v>
      </c>
      <c r="U88" s="2">
        <v>3</v>
      </c>
      <c r="V88" s="2">
        <v>4</v>
      </c>
      <c r="W88" s="2">
        <v>7</v>
      </c>
      <c r="X88" s="2">
        <v>5</v>
      </c>
      <c r="Y88" s="2">
        <v>5</v>
      </c>
      <c r="Z88" s="2">
        <v>8</v>
      </c>
      <c r="AA88" s="2">
        <v>7</v>
      </c>
      <c r="AB88" s="2">
        <v>10</v>
      </c>
      <c r="AC88" s="7">
        <f t="shared" si="8"/>
        <v>1</v>
      </c>
      <c r="AD88">
        <f t="shared" si="9"/>
        <v>1</v>
      </c>
      <c r="AE88">
        <f t="shared" si="10"/>
        <v>1</v>
      </c>
      <c r="AF88">
        <f t="shared" si="11"/>
        <v>1</v>
      </c>
      <c r="AG88" s="8" cm="1">
        <f t="array" ref="AG88">(AC88+SUM(AD88:AF88/3))/2</f>
        <v>1</v>
      </c>
    </row>
    <row r="89" spans="1:33" x14ac:dyDescent="0.2">
      <c r="A89" s="2"/>
      <c r="B89" s="2">
        <v>1</v>
      </c>
      <c r="C89" s="2">
        <v>373</v>
      </c>
      <c r="D89" s="1" t="s">
        <v>40</v>
      </c>
      <c r="E89" s="1" t="s">
        <v>41</v>
      </c>
      <c r="F89" s="2">
        <v>-3</v>
      </c>
      <c r="G89" s="2">
        <v>1</v>
      </c>
      <c r="H89" s="2">
        <v>8</v>
      </c>
      <c r="I89" s="2">
        <v>30</v>
      </c>
      <c r="J89" s="2">
        <v>1991</v>
      </c>
      <c r="K89" s="2">
        <v>6</v>
      </c>
      <c r="L89" s="2">
        <v>7</v>
      </c>
      <c r="M89" s="2">
        <v>1992</v>
      </c>
      <c r="N89" s="2">
        <v>1</v>
      </c>
      <c r="O89" s="2">
        <v>4</v>
      </c>
      <c r="P89" s="2">
        <f t="shared" si="6"/>
        <v>-3</v>
      </c>
      <c r="Q89" s="2">
        <f t="shared" si="7"/>
        <v>7</v>
      </c>
      <c r="R89" s="2" t="str" cm="1">
        <f t="array" ref="R89">_xlfn.IFS(P89&lt;-5,"Autocracy",P89&lt;1,"Closed Anocracy",P89&lt;6,"Open Anocracy",P89&gt;=6,"Democracy")</f>
        <v>Closed Anocracy</v>
      </c>
      <c r="S89" s="2" t="str" cm="1">
        <f t="array" ref="S89">_xlfn.IFS(P89&lt;-5,"Autocracy",P89&lt;1,"Closed Anocracy",P89&lt;6,"Open Amocracy",P89&lt;10,"Democracy",P89=10,"Full democracy")</f>
        <v>Closed Anocracy</v>
      </c>
      <c r="T89" s="2">
        <v>2</v>
      </c>
      <c r="U89" s="2">
        <v>1</v>
      </c>
      <c r="V89" s="2">
        <v>4</v>
      </c>
      <c r="W89" s="2">
        <v>3</v>
      </c>
      <c r="X89" s="2">
        <v>3</v>
      </c>
      <c r="Y89" s="2">
        <v>3</v>
      </c>
      <c r="Z89" s="2">
        <v>3</v>
      </c>
      <c r="AA89" s="2">
        <v>3</v>
      </c>
      <c r="AB89" s="2">
        <v>6</v>
      </c>
      <c r="AC89" s="7">
        <f t="shared" si="8"/>
        <v>0.35</v>
      </c>
      <c r="AD89">
        <f t="shared" si="9"/>
        <v>0</v>
      </c>
      <c r="AE89">
        <f t="shared" si="10"/>
        <v>1</v>
      </c>
      <c r="AF89">
        <f t="shared" si="11"/>
        <v>0</v>
      </c>
      <c r="AG89" s="8" cm="1">
        <f t="array" ref="AG89">(AC89+SUM(AD89:AF89/3))/2</f>
        <v>0.34166666666666667</v>
      </c>
    </row>
    <row r="90" spans="1:33" x14ac:dyDescent="0.2">
      <c r="A90" s="2"/>
      <c r="B90" s="2">
        <v>1</v>
      </c>
      <c r="C90" s="2">
        <v>373</v>
      </c>
      <c r="D90" s="1" t="s">
        <v>40</v>
      </c>
      <c r="E90" s="1" t="s">
        <v>41</v>
      </c>
      <c r="F90" s="2">
        <v>1</v>
      </c>
      <c r="G90" s="2">
        <v>1</v>
      </c>
      <c r="H90" s="2">
        <v>6</v>
      </c>
      <c r="I90" s="2">
        <v>8</v>
      </c>
      <c r="J90" s="2">
        <v>1992</v>
      </c>
      <c r="K90" s="2">
        <v>7</v>
      </c>
      <c r="L90" s="2">
        <v>15</v>
      </c>
      <c r="M90" s="2">
        <v>1993</v>
      </c>
      <c r="N90" s="2">
        <v>3</v>
      </c>
      <c r="O90" s="2">
        <v>2</v>
      </c>
      <c r="P90" s="2">
        <f t="shared" si="6"/>
        <v>1</v>
      </c>
      <c r="Q90" s="2">
        <f t="shared" si="7"/>
        <v>11</v>
      </c>
      <c r="R90" s="2" t="str" cm="1">
        <f t="array" ref="R90">_xlfn.IFS(P90&lt;-5,"Autocracy",P90&lt;1,"Closed Anocracy",P90&lt;6,"Open Anocracy",P90&gt;=6,"Democracy")</f>
        <v>Open Anocracy</v>
      </c>
      <c r="S90" s="2" t="str" cm="1">
        <f t="array" ref="S90">_xlfn.IFS(P90&lt;-5,"Autocracy",P90&lt;1,"Closed Anocracy",P90&lt;6,"Open Amocracy",P90&lt;10,"Democracy",P90=10,"Full democracy")</f>
        <v>Open Amocracy</v>
      </c>
      <c r="T90" s="2">
        <v>2</v>
      </c>
      <c r="U90" s="2">
        <v>2</v>
      </c>
      <c r="V90" s="2">
        <v>4</v>
      </c>
      <c r="W90" s="2">
        <v>3</v>
      </c>
      <c r="X90" s="2">
        <v>3</v>
      </c>
      <c r="Y90" s="2">
        <v>3</v>
      </c>
      <c r="Z90" s="2">
        <v>7</v>
      </c>
      <c r="AA90" s="2">
        <v>3</v>
      </c>
      <c r="AB90" s="2">
        <v>6</v>
      </c>
      <c r="AC90" s="7">
        <f t="shared" si="8"/>
        <v>0.55000000000000004</v>
      </c>
      <c r="AD90">
        <f t="shared" si="9"/>
        <v>1</v>
      </c>
      <c r="AE90">
        <f t="shared" si="10"/>
        <v>1</v>
      </c>
      <c r="AF90">
        <f t="shared" si="11"/>
        <v>0</v>
      </c>
      <c r="AG90" s="8" cm="1">
        <f t="array" ref="AG90">(AC90+SUM(AD90:AF90/3))/2</f>
        <v>0.60833333333333339</v>
      </c>
    </row>
    <row r="91" spans="1:33" x14ac:dyDescent="0.2">
      <c r="A91" s="2"/>
      <c r="B91" s="2">
        <v>1</v>
      </c>
      <c r="C91" s="2">
        <v>373</v>
      </c>
      <c r="D91" s="1" t="s">
        <v>40</v>
      </c>
      <c r="E91" s="1" t="s">
        <v>41</v>
      </c>
      <c r="F91" s="2">
        <v>-3</v>
      </c>
      <c r="G91" s="2">
        <v>2</v>
      </c>
      <c r="H91" s="2">
        <v>7</v>
      </c>
      <c r="I91" s="2">
        <v>16</v>
      </c>
      <c r="J91" s="2">
        <v>1993</v>
      </c>
      <c r="K91" s="2">
        <v>8</v>
      </c>
      <c r="L91" s="2">
        <v>2</v>
      </c>
      <c r="M91" s="2">
        <v>1995</v>
      </c>
      <c r="N91" s="2">
        <v>1</v>
      </c>
      <c r="O91" s="2">
        <v>4</v>
      </c>
      <c r="P91" s="2">
        <f t="shared" si="6"/>
        <v>-3</v>
      </c>
      <c r="Q91" s="2">
        <f t="shared" si="7"/>
        <v>7</v>
      </c>
      <c r="R91" s="2" t="str" cm="1">
        <f t="array" ref="R91">_xlfn.IFS(P91&lt;-5,"Autocracy",P91&lt;1,"Closed Anocracy",P91&lt;6,"Open Anocracy",P91&gt;=6,"Democracy")</f>
        <v>Closed Anocracy</v>
      </c>
      <c r="S91" s="2" t="str" cm="1">
        <f t="array" ref="S91">_xlfn.IFS(P91&lt;-5,"Autocracy",P91&lt;1,"Closed Anocracy",P91&lt;6,"Open Amocracy",P91&lt;10,"Democracy",P91=10,"Full democracy")</f>
        <v>Closed Anocracy</v>
      </c>
      <c r="T91" s="2">
        <v>2</v>
      </c>
      <c r="U91" s="2">
        <v>1</v>
      </c>
      <c r="V91" s="2">
        <v>4</v>
      </c>
      <c r="W91" s="2">
        <v>3</v>
      </c>
      <c r="X91" s="2">
        <v>3</v>
      </c>
      <c r="Y91" s="2">
        <v>3</v>
      </c>
      <c r="Z91" s="2">
        <v>3</v>
      </c>
      <c r="AA91" s="2">
        <v>3</v>
      </c>
      <c r="AB91" s="2">
        <v>6</v>
      </c>
      <c r="AC91" s="7">
        <f t="shared" si="8"/>
        <v>0.35</v>
      </c>
      <c r="AD91">
        <f t="shared" si="9"/>
        <v>0</v>
      </c>
      <c r="AE91">
        <f t="shared" si="10"/>
        <v>1</v>
      </c>
      <c r="AF91">
        <f t="shared" si="11"/>
        <v>0</v>
      </c>
      <c r="AG91" s="8" cm="1">
        <f t="array" ref="AG91">(AC91+SUM(AD91:AF91/3))/2</f>
        <v>0.34166666666666667</v>
      </c>
    </row>
    <row r="92" spans="1:33" x14ac:dyDescent="0.2">
      <c r="A92" s="2"/>
      <c r="B92" s="2">
        <v>1</v>
      </c>
      <c r="C92" s="2">
        <v>373</v>
      </c>
      <c r="D92" s="1" t="s">
        <v>40</v>
      </c>
      <c r="E92" s="1" t="s">
        <v>41</v>
      </c>
      <c r="F92" s="2">
        <v>-6</v>
      </c>
      <c r="G92" s="2">
        <v>3</v>
      </c>
      <c r="H92" s="2">
        <v>8</v>
      </c>
      <c r="I92" s="2">
        <v>3</v>
      </c>
      <c r="J92" s="2">
        <v>1995</v>
      </c>
      <c r="K92" s="2">
        <v>10</v>
      </c>
      <c r="L92" s="2">
        <v>15</v>
      </c>
      <c r="M92" s="2">
        <v>1998</v>
      </c>
      <c r="N92" s="2">
        <v>0</v>
      </c>
      <c r="O92" s="2">
        <v>6</v>
      </c>
      <c r="P92" s="2">
        <f t="shared" si="6"/>
        <v>-6</v>
      </c>
      <c r="Q92" s="2">
        <f t="shared" si="7"/>
        <v>4</v>
      </c>
      <c r="R92" s="2" t="str" cm="1">
        <f t="array" ref="R92">_xlfn.IFS(P92&lt;-5,"Autocracy",P92&lt;1,"Closed Anocracy",P92&lt;6,"Open Anocracy",P92&gt;=6,"Democracy")</f>
        <v>Autocracy</v>
      </c>
      <c r="S92" s="2" t="str" cm="1">
        <f t="array" ref="S92">_xlfn.IFS(P92&lt;-5,"Autocracy",P92&lt;1,"Closed Anocracy",P92&lt;6,"Open Amocracy",P92&lt;10,"Democracy",P92=10,"Full democracy")</f>
        <v>Autocracy</v>
      </c>
      <c r="T92" s="2">
        <v>2</v>
      </c>
      <c r="U92" s="2">
        <v>1</v>
      </c>
      <c r="V92" s="2">
        <v>4</v>
      </c>
      <c r="W92" s="2">
        <v>2</v>
      </c>
      <c r="X92" s="2">
        <v>3</v>
      </c>
      <c r="Y92" s="2">
        <v>2</v>
      </c>
      <c r="Z92" s="2">
        <v>3</v>
      </c>
      <c r="AA92" s="2">
        <v>2</v>
      </c>
      <c r="AB92" s="2">
        <v>3</v>
      </c>
      <c r="AC92" s="7">
        <f t="shared" si="8"/>
        <v>0.2</v>
      </c>
      <c r="AD92">
        <f t="shared" si="9"/>
        <v>0</v>
      </c>
      <c r="AE92">
        <f t="shared" si="10"/>
        <v>1</v>
      </c>
      <c r="AF92">
        <f t="shared" si="11"/>
        <v>0</v>
      </c>
      <c r="AG92" s="8" cm="1">
        <f t="array" ref="AG92">(AC92+SUM(AD92:AF92/3))/2</f>
        <v>0.26666666666666666</v>
      </c>
    </row>
    <row r="93" spans="1:33" x14ac:dyDescent="0.2">
      <c r="A93" s="2">
        <v>1</v>
      </c>
      <c r="B93" s="2">
        <v>1</v>
      </c>
      <c r="C93" s="2">
        <v>373</v>
      </c>
      <c r="D93" s="1" t="s">
        <v>40</v>
      </c>
      <c r="E93" s="1" t="s">
        <v>41</v>
      </c>
      <c r="F93" s="2">
        <v>-7</v>
      </c>
      <c r="G93" s="2">
        <v>20</v>
      </c>
      <c r="H93" s="2">
        <v>10</v>
      </c>
      <c r="I93" s="2">
        <v>16</v>
      </c>
      <c r="J93" s="2">
        <v>1998</v>
      </c>
      <c r="K93" s="2">
        <v>99</v>
      </c>
      <c r="L93" s="2">
        <v>99</v>
      </c>
      <c r="M93" s="2">
        <v>9999</v>
      </c>
      <c r="N93" s="2">
        <v>0</v>
      </c>
      <c r="O93" s="2">
        <v>7</v>
      </c>
      <c r="P93" s="2">
        <f t="shared" si="6"/>
        <v>-7</v>
      </c>
      <c r="Q93" s="2">
        <f t="shared" si="7"/>
        <v>3</v>
      </c>
      <c r="R93" s="2" t="str" cm="1">
        <f t="array" ref="R93">_xlfn.IFS(P93&lt;-5,"Autocracy",P93&lt;1,"Closed Anocracy",P93&lt;6,"Open Anocracy",P93&gt;=6,"Democracy")</f>
        <v>Autocracy</v>
      </c>
      <c r="S93" s="2" t="str" cm="1">
        <f t="array" ref="S93">_xlfn.IFS(P93&lt;-5,"Autocracy",P93&lt;1,"Closed Anocracy",P93&lt;6,"Open Amocracy",P93&lt;10,"Democracy",P93=10,"Full democracy")</f>
        <v>Autocracy</v>
      </c>
      <c r="T93" s="2">
        <v>2</v>
      </c>
      <c r="U93" s="2">
        <v>1</v>
      </c>
      <c r="V93" s="2">
        <v>4</v>
      </c>
      <c r="W93" s="2">
        <v>2</v>
      </c>
      <c r="X93" s="2">
        <v>4</v>
      </c>
      <c r="Y93" s="2">
        <v>2</v>
      </c>
      <c r="Z93" s="2">
        <v>3</v>
      </c>
      <c r="AA93" s="2">
        <v>2</v>
      </c>
      <c r="AB93" s="2">
        <v>2</v>
      </c>
      <c r="AC93" s="7">
        <f t="shared" si="8"/>
        <v>0.15</v>
      </c>
      <c r="AD93">
        <f t="shared" si="9"/>
        <v>0</v>
      </c>
      <c r="AE93">
        <f t="shared" si="10"/>
        <v>1</v>
      </c>
      <c r="AF93">
        <f t="shared" si="11"/>
        <v>0</v>
      </c>
      <c r="AG93" s="8" cm="1">
        <f t="array" ref="AG93">(AC93+SUM(AD93:AF93/3))/2</f>
        <v>0.24166666666666664</v>
      </c>
    </row>
    <row r="94" spans="1:33" x14ac:dyDescent="0.2">
      <c r="A94" s="2"/>
      <c r="B94" s="2">
        <v>0</v>
      </c>
      <c r="C94" s="2">
        <v>267</v>
      </c>
      <c r="D94" s="1" t="s">
        <v>42</v>
      </c>
      <c r="E94" s="1" t="s">
        <v>43</v>
      </c>
      <c r="F94" s="2">
        <v>-7</v>
      </c>
      <c r="G94" s="2">
        <v>22</v>
      </c>
      <c r="H94" s="2">
        <v>7</v>
      </c>
      <c r="I94" s="2">
        <v>16</v>
      </c>
      <c r="J94" s="2">
        <v>1819</v>
      </c>
      <c r="K94" s="2">
        <v>6</v>
      </c>
      <c r="L94" s="2">
        <v>30</v>
      </c>
      <c r="M94" s="2">
        <v>1841</v>
      </c>
      <c r="N94" s="2">
        <v>0</v>
      </c>
      <c r="O94" s="2">
        <v>7</v>
      </c>
      <c r="P94" s="2">
        <f t="shared" si="6"/>
        <v>-7</v>
      </c>
      <c r="Q94" s="2">
        <f t="shared" si="7"/>
        <v>3</v>
      </c>
      <c r="R94" s="2" t="str" cm="1">
        <f t="array" ref="R94">_xlfn.IFS(P94&lt;-5,"Autocracy",P94&lt;1,"Closed Anocracy",P94&lt;6,"Open Anocracy",P94&gt;=6,"Democracy")</f>
        <v>Autocracy</v>
      </c>
      <c r="S94" s="2" t="str" cm="1">
        <f t="array" ref="S94">_xlfn.IFS(P94&lt;-5,"Autocracy",P94&lt;1,"Closed Anocracy",P94&lt;6,"Open Amocracy",P94&lt;10,"Democracy",P94=10,"Full democracy")</f>
        <v>Autocracy</v>
      </c>
      <c r="T94" s="2">
        <v>3</v>
      </c>
      <c r="U94" s="2">
        <v>1</v>
      </c>
      <c r="V94" s="2">
        <v>1</v>
      </c>
      <c r="W94" s="2">
        <v>3</v>
      </c>
      <c r="X94" s="2">
        <v>4</v>
      </c>
      <c r="Y94" s="2">
        <v>2</v>
      </c>
      <c r="Z94" s="2">
        <v>1</v>
      </c>
      <c r="AA94" s="2">
        <v>3</v>
      </c>
      <c r="AB94" s="2">
        <v>2</v>
      </c>
      <c r="AC94" s="7">
        <f t="shared" si="8"/>
        <v>0.15</v>
      </c>
      <c r="AD94">
        <f t="shared" si="9"/>
        <v>0</v>
      </c>
      <c r="AE94">
        <f t="shared" si="10"/>
        <v>0</v>
      </c>
      <c r="AF94">
        <f t="shared" si="11"/>
        <v>0</v>
      </c>
      <c r="AG94" s="8" cm="1">
        <f t="array" ref="AG94">(AC94+SUM(AD94:AF94/3))/2</f>
        <v>7.4999999999999997E-2</v>
      </c>
    </row>
    <row r="95" spans="1:33" x14ac:dyDescent="0.2">
      <c r="A95" s="2"/>
      <c r="B95" s="2">
        <v>0</v>
      </c>
      <c r="C95" s="2">
        <v>267</v>
      </c>
      <c r="D95" s="1" t="s">
        <v>42</v>
      </c>
      <c r="E95" s="1" t="s">
        <v>43</v>
      </c>
      <c r="F95" s="2">
        <v>-4</v>
      </c>
      <c r="G95" s="2">
        <v>7</v>
      </c>
      <c r="H95" s="2">
        <v>7</v>
      </c>
      <c r="I95" s="2">
        <v>1</v>
      </c>
      <c r="J95" s="2">
        <v>1841</v>
      </c>
      <c r="K95" s="2">
        <v>12</v>
      </c>
      <c r="L95" s="2">
        <v>15</v>
      </c>
      <c r="M95" s="2">
        <v>1848</v>
      </c>
      <c r="N95" s="2">
        <v>1</v>
      </c>
      <c r="O95" s="2">
        <v>5</v>
      </c>
      <c r="P95" s="2">
        <f t="shared" si="6"/>
        <v>-4</v>
      </c>
      <c r="Q95" s="2">
        <f t="shared" si="7"/>
        <v>6</v>
      </c>
      <c r="R95" s="2" t="str" cm="1">
        <f t="array" ref="R95">_xlfn.IFS(P95&lt;-5,"Autocracy",P95&lt;1,"Closed Anocracy",P95&lt;6,"Open Anocracy",P95&gt;=6,"Democracy")</f>
        <v>Closed Anocracy</v>
      </c>
      <c r="S95" s="2" t="str" cm="1">
        <f t="array" ref="S95">_xlfn.IFS(P95&lt;-5,"Autocracy",P95&lt;1,"Closed Anocracy",P95&lt;6,"Open Amocracy",P95&lt;10,"Democracy",P95=10,"Full democracy")</f>
        <v>Closed Anocracy</v>
      </c>
      <c r="T95" s="2">
        <v>3</v>
      </c>
      <c r="U95" s="2">
        <v>1</v>
      </c>
      <c r="V95" s="2">
        <v>1</v>
      </c>
      <c r="W95" s="2">
        <v>3</v>
      </c>
      <c r="X95" s="2">
        <v>3</v>
      </c>
      <c r="Y95" s="2">
        <v>3</v>
      </c>
      <c r="Z95" s="2">
        <v>1</v>
      </c>
      <c r="AA95" s="2">
        <v>3</v>
      </c>
      <c r="AB95" s="2">
        <v>6</v>
      </c>
      <c r="AC95" s="7">
        <f t="shared" si="8"/>
        <v>0.3</v>
      </c>
      <c r="AD95">
        <f t="shared" si="9"/>
        <v>0</v>
      </c>
      <c r="AE95">
        <f t="shared" si="10"/>
        <v>0</v>
      </c>
      <c r="AF95">
        <f t="shared" si="11"/>
        <v>0</v>
      </c>
      <c r="AG95" s="8" cm="1">
        <f t="array" ref="AG95">(AC95+SUM(AD95:AF95/3))/2</f>
        <v>0.15</v>
      </c>
    </row>
    <row r="96" spans="1:33" x14ac:dyDescent="0.2">
      <c r="A96" s="2"/>
      <c r="B96" s="2">
        <v>0</v>
      </c>
      <c r="C96" s="2">
        <v>267</v>
      </c>
      <c r="D96" s="1" t="s">
        <v>42</v>
      </c>
      <c r="E96" s="1" t="s">
        <v>43</v>
      </c>
      <c r="F96" s="2">
        <v>-7</v>
      </c>
      <c r="G96" s="2">
        <v>22</v>
      </c>
      <c r="H96" s="2">
        <v>12</v>
      </c>
      <c r="I96" s="2">
        <v>16</v>
      </c>
      <c r="J96" s="2">
        <v>1848</v>
      </c>
      <c r="K96" s="2">
        <v>1</v>
      </c>
      <c r="L96" s="2">
        <v>18</v>
      </c>
      <c r="M96" s="2">
        <v>1871</v>
      </c>
      <c r="N96" s="2">
        <v>0</v>
      </c>
      <c r="O96" s="2">
        <v>7</v>
      </c>
      <c r="P96" s="2">
        <f t="shared" si="6"/>
        <v>-7</v>
      </c>
      <c r="Q96" s="2">
        <f t="shared" si="7"/>
        <v>3</v>
      </c>
      <c r="R96" s="2" t="str" cm="1">
        <f t="array" ref="R96">_xlfn.IFS(P96&lt;-5,"Autocracy",P96&lt;1,"Closed Anocracy",P96&lt;6,"Open Anocracy",P96&gt;=6,"Democracy")</f>
        <v>Autocracy</v>
      </c>
      <c r="S96" s="2" t="str" cm="1">
        <f t="array" ref="S96">_xlfn.IFS(P96&lt;-5,"Autocracy",P96&lt;1,"Closed Anocracy",P96&lt;6,"Open Amocracy",P96&lt;10,"Democracy",P96=10,"Full democracy")</f>
        <v>Autocracy</v>
      </c>
      <c r="T96" s="2">
        <v>3</v>
      </c>
      <c r="U96" s="2">
        <v>1</v>
      </c>
      <c r="V96" s="2">
        <v>1</v>
      </c>
      <c r="W96" s="2">
        <v>3</v>
      </c>
      <c r="X96" s="2">
        <v>4</v>
      </c>
      <c r="Y96" s="2">
        <v>2</v>
      </c>
      <c r="Z96" s="2">
        <v>1</v>
      </c>
      <c r="AA96" s="2">
        <v>3</v>
      </c>
      <c r="AB96" s="2">
        <v>2</v>
      </c>
      <c r="AC96" s="7">
        <f t="shared" si="8"/>
        <v>0.15</v>
      </c>
      <c r="AD96">
        <f t="shared" si="9"/>
        <v>0</v>
      </c>
      <c r="AE96">
        <f t="shared" si="10"/>
        <v>0</v>
      </c>
      <c r="AF96">
        <f t="shared" si="11"/>
        <v>0</v>
      </c>
      <c r="AG96" s="8" cm="1">
        <f t="array" ref="AG96">(AC96+SUM(AD96:AF96/3))/2</f>
        <v>7.4999999999999997E-2</v>
      </c>
    </row>
    <row r="97" spans="1:33" x14ac:dyDescent="0.2">
      <c r="A97" s="2"/>
      <c r="B97" s="2">
        <v>0</v>
      </c>
      <c r="C97" s="2">
        <v>692</v>
      </c>
      <c r="D97" s="1" t="s">
        <v>44</v>
      </c>
      <c r="E97" s="1" t="s">
        <v>45</v>
      </c>
      <c r="F97" s="2">
        <v>-10</v>
      </c>
      <c r="G97" s="2">
        <v>2</v>
      </c>
      <c r="H97" s="2">
        <v>8</v>
      </c>
      <c r="I97" s="2">
        <v>15</v>
      </c>
      <c r="J97" s="2">
        <v>1971</v>
      </c>
      <c r="K97" s="2">
        <v>12</v>
      </c>
      <c r="L97" s="2">
        <v>7</v>
      </c>
      <c r="M97" s="2">
        <v>1973</v>
      </c>
      <c r="N97" s="2">
        <v>0</v>
      </c>
      <c r="O97" s="2">
        <v>10</v>
      </c>
      <c r="P97" s="2">
        <f t="shared" si="6"/>
        <v>-10</v>
      </c>
      <c r="Q97" s="2">
        <f t="shared" si="7"/>
        <v>0</v>
      </c>
      <c r="R97" s="2" t="str" cm="1">
        <f t="array" ref="R97">_xlfn.IFS(P97&lt;-5,"Autocracy",P97&lt;1,"Closed Anocracy",P97&lt;6,"Open Anocracy",P97&gt;=6,"Democracy")</f>
        <v>Autocracy</v>
      </c>
      <c r="S97" s="2" t="str" cm="1">
        <f t="array" ref="S97">_xlfn.IFS(P97&lt;-5,"Autocracy",P97&lt;1,"Closed Anocracy",P97&lt;6,"Open Amocracy",P97&lt;10,"Democracy",P97=10,"Full democracy")</f>
        <v>Autocracy</v>
      </c>
      <c r="T97" s="2">
        <v>3</v>
      </c>
      <c r="U97" s="2">
        <v>1</v>
      </c>
      <c r="V97" s="2">
        <v>2</v>
      </c>
      <c r="W97" s="2">
        <v>1</v>
      </c>
      <c r="X97" s="2">
        <v>4</v>
      </c>
      <c r="Y97" s="2">
        <v>1</v>
      </c>
      <c r="Z97" s="2">
        <v>2</v>
      </c>
      <c r="AA97" s="2">
        <v>1</v>
      </c>
      <c r="AB97" s="2">
        <v>1</v>
      </c>
      <c r="AC97" s="7">
        <f t="shared" si="8"/>
        <v>0</v>
      </c>
      <c r="AD97">
        <f t="shared" si="9"/>
        <v>0</v>
      </c>
      <c r="AE97">
        <f t="shared" si="10"/>
        <v>0</v>
      </c>
      <c r="AF97">
        <f t="shared" si="11"/>
        <v>0</v>
      </c>
      <c r="AG97" s="8" cm="1">
        <f t="array" ref="AG97">(AC97+SUM(AD97:AF97/3))/2</f>
        <v>0</v>
      </c>
    </row>
    <row r="98" spans="1:33" x14ac:dyDescent="0.2">
      <c r="A98" s="2"/>
      <c r="B98" s="2">
        <v>0</v>
      </c>
      <c r="C98" s="2">
        <v>692</v>
      </c>
      <c r="D98" s="1" t="s">
        <v>44</v>
      </c>
      <c r="E98" s="1" t="s">
        <v>45</v>
      </c>
      <c r="F98" s="2">
        <v>-7</v>
      </c>
      <c r="G98" s="2">
        <v>2</v>
      </c>
      <c r="H98" s="2">
        <v>12</v>
      </c>
      <c r="I98" s="2">
        <v>8</v>
      </c>
      <c r="J98" s="2">
        <v>1973</v>
      </c>
      <c r="K98" s="2">
        <v>8</v>
      </c>
      <c r="L98" s="2">
        <v>25</v>
      </c>
      <c r="M98" s="2">
        <v>1975</v>
      </c>
      <c r="N98" s="2">
        <v>0</v>
      </c>
      <c r="O98" s="2">
        <v>7</v>
      </c>
      <c r="P98" s="2">
        <f t="shared" si="6"/>
        <v>-7</v>
      </c>
      <c r="Q98" s="2">
        <f t="shared" si="7"/>
        <v>3</v>
      </c>
      <c r="R98" s="2" t="str" cm="1">
        <f t="array" ref="R98">_xlfn.IFS(P98&lt;-5,"Autocracy",P98&lt;1,"Closed Anocracy",P98&lt;6,"Open Anocracy",P98&gt;=6,"Democracy")</f>
        <v>Autocracy</v>
      </c>
      <c r="S98" s="2" t="str" cm="1">
        <f t="array" ref="S98">_xlfn.IFS(P98&lt;-5,"Autocracy",P98&lt;1,"Closed Anocracy",P98&lt;6,"Open Amocracy",P98&lt;10,"Democracy",P98=10,"Full democracy")</f>
        <v>Autocracy</v>
      </c>
      <c r="T98" s="2">
        <v>3</v>
      </c>
      <c r="U98" s="2">
        <v>1</v>
      </c>
      <c r="V98" s="2">
        <v>2</v>
      </c>
      <c r="W98" s="2">
        <v>3</v>
      </c>
      <c r="X98" s="2">
        <v>4</v>
      </c>
      <c r="Y98" s="2">
        <v>2</v>
      </c>
      <c r="Z98" s="2">
        <v>2</v>
      </c>
      <c r="AA98" s="2">
        <v>3</v>
      </c>
      <c r="AB98" s="2">
        <v>2</v>
      </c>
      <c r="AC98" s="7">
        <f t="shared" si="8"/>
        <v>0.15</v>
      </c>
      <c r="AD98">
        <f t="shared" si="9"/>
        <v>0</v>
      </c>
      <c r="AE98">
        <f t="shared" si="10"/>
        <v>0</v>
      </c>
      <c r="AF98">
        <f t="shared" si="11"/>
        <v>0</v>
      </c>
      <c r="AG98" s="8" cm="1">
        <f t="array" ref="AG98">(AC98+SUM(AD98:AF98/3))/2</f>
        <v>7.4999999999999997E-2</v>
      </c>
    </row>
    <row r="99" spans="1:33" x14ac:dyDescent="0.2">
      <c r="A99" s="2"/>
      <c r="B99" s="2">
        <v>0</v>
      </c>
      <c r="C99" s="2">
        <v>692</v>
      </c>
      <c r="D99" s="1" t="s">
        <v>44</v>
      </c>
      <c r="E99" s="1" t="s">
        <v>45</v>
      </c>
      <c r="F99" s="2">
        <v>-10</v>
      </c>
      <c r="G99" s="2">
        <v>17</v>
      </c>
      <c r="H99" s="2">
        <v>8</v>
      </c>
      <c r="I99" s="2">
        <v>26</v>
      </c>
      <c r="J99" s="2">
        <v>1975</v>
      </c>
      <c r="K99" s="2">
        <v>1</v>
      </c>
      <c r="L99" s="2">
        <v>16</v>
      </c>
      <c r="M99" s="2">
        <v>1993</v>
      </c>
      <c r="N99" s="2">
        <v>0</v>
      </c>
      <c r="O99" s="2">
        <v>10</v>
      </c>
      <c r="P99" s="2">
        <f t="shared" si="6"/>
        <v>-10</v>
      </c>
      <c r="Q99" s="2">
        <f t="shared" si="7"/>
        <v>0</v>
      </c>
      <c r="R99" s="2" t="str" cm="1">
        <f t="array" ref="R99">_xlfn.IFS(P99&lt;-5,"Autocracy",P99&lt;1,"Closed Anocracy",P99&lt;6,"Open Anocracy",P99&gt;=6,"Democracy")</f>
        <v>Autocracy</v>
      </c>
      <c r="S99" s="2" t="str" cm="1">
        <f t="array" ref="S99">_xlfn.IFS(P99&lt;-5,"Autocracy",P99&lt;1,"Closed Anocracy",P99&lt;6,"Open Amocracy",P99&lt;10,"Democracy",P99=10,"Full democracy")</f>
        <v>Autocracy</v>
      </c>
      <c r="T99" s="2">
        <v>3</v>
      </c>
      <c r="U99" s="2">
        <v>1</v>
      </c>
      <c r="V99" s="2">
        <v>2</v>
      </c>
      <c r="W99" s="2">
        <v>1</v>
      </c>
      <c r="X99" s="2">
        <v>4</v>
      </c>
      <c r="Y99" s="2">
        <v>1</v>
      </c>
      <c r="Z99" s="2">
        <v>2</v>
      </c>
      <c r="AA99" s="2">
        <v>1</v>
      </c>
      <c r="AB99" s="2">
        <v>1</v>
      </c>
      <c r="AC99" s="7">
        <f t="shared" si="8"/>
        <v>0</v>
      </c>
      <c r="AD99">
        <f t="shared" si="9"/>
        <v>0</v>
      </c>
      <c r="AE99">
        <f t="shared" si="10"/>
        <v>0</v>
      </c>
      <c r="AF99">
        <f t="shared" si="11"/>
        <v>0</v>
      </c>
      <c r="AG99" s="8" cm="1">
        <f t="array" ref="AG99">(AC99+SUM(AD99:AF99/3))/2</f>
        <v>0</v>
      </c>
    </row>
    <row r="100" spans="1:33" x14ac:dyDescent="0.2">
      <c r="A100" s="2"/>
      <c r="B100" s="2">
        <v>0</v>
      </c>
      <c r="C100" s="2">
        <v>692</v>
      </c>
      <c r="D100" s="1" t="s">
        <v>44</v>
      </c>
      <c r="E100" s="1" t="s">
        <v>45</v>
      </c>
      <c r="F100" s="2">
        <v>-9</v>
      </c>
      <c r="G100" s="2">
        <v>6</v>
      </c>
      <c r="H100" s="2">
        <v>1</v>
      </c>
      <c r="I100" s="2">
        <v>17</v>
      </c>
      <c r="J100" s="2">
        <v>1993</v>
      </c>
      <c r="K100" s="2">
        <v>12</v>
      </c>
      <c r="L100" s="2">
        <v>31</v>
      </c>
      <c r="M100" s="2">
        <v>1998</v>
      </c>
      <c r="N100" s="2">
        <v>0</v>
      </c>
      <c r="O100" s="2">
        <v>9</v>
      </c>
      <c r="P100" s="2">
        <f t="shared" si="6"/>
        <v>-9</v>
      </c>
      <c r="Q100" s="2">
        <f t="shared" si="7"/>
        <v>1</v>
      </c>
      <c r="R100" s="2" t="str" cm="1">
        <f t="array" ref="R100">_xlfn.IFS(P100&lt;-5,"Autocracy",P100&lt;1,"Closed Anocracy",P100&lt;6,"Open Anocracy",P100&gt;=6,"Democracy")</f>
        <v>Autocracy</v>
      </c>
      <c r="S100" s="2" t="str" cm="1">
        <f t="array" ref="S100">_xlfn.IFS(P100&lt;-5,"Autocracy",P100&lt;1,"Closed Anocracy",P100&lt;6,"Open Amocracy",P100&lt;10,"Democracy",P100=10,"Full democracy")</f>
        <v>Autocracy</v>
      </c>
      <c r="T100" s="2">
        <v>3</v>
      </c>
      <c r="U100" s="2">
        <v>1</v>
      </c>
      <c r="V100" s="2">
        <v>2</v>
      </c>
      <c r="W100" s="2">
        <v>2</v>
      </c>
      <c r="X100" s="2">
        <v>4</v>
      </c>
      <c r="Y100" s="2">
        <v>1</v>
      </c>
      <c r="Z100" s="2">
        <v>2</v>
      </c>
      <c r="AA100" s="2">
        <v>2</v>
      </c>
      <c r="AB100" s="2">
        <v>1</v>
      </c>
      <c r="AC100" s="7">
        <f t="shared" si="8"/>
        <v>0.05</v>
      </c>
      <c r="AD100">
        <f t="shared" si="9"/>
        <v>0</v>
      </c>
      <c r="AE100">
        <f t="shared" si="10"/>
        <v>0</v>
      </c>
      <c r="AF100">
        <f t="shared" si="11"/>
        <v>0</v>
      </c>
      <c r="AG100" s="8" cm="1">
        <f t="array" ref="AG100">(AC100+SUM(AD100:AF100/3))/2</f>
        <v>2.5000000000000001E-2</v>
      </c>
    </row>
    <row r="101" spans="1:33" x14ac:dyDescent="0.2">
      <c r="A101" s="2"/>
      <c r="B101" s="2">
        <v>0</v>
      </c>
      <c r="C101" s="2">
        <v>692</v>
      </c>
      <c r="D101" s="1" t="s">
        <v>44</v>
      </c>
      <c r="E101" s="1" t="s">
        <v>45</v>
      </c>
      <c r="F101" s="2">
        <v>-9</v>
      </c>
      <c r="G101" s="2">
        <v>2</v>
      </c>
      <c r="H101" s="2">
        <v>1</v>
      </c>
      <c r="I101" s="2">
        <v>1</v>
      </c>
      <c r="J101" s="2">
        <v>1999</v>
      </c>
      <c r="K101" s="2">
        <v>2</v>
      </c>
      <c r="L101" s="2">
        <v>14</v>
      </c>
      <c r="M101" s="2">
        <v>2001</v>
      </c>
      <c r="N101" s="2">
        <v>0</v>
      </c>
      <c r="O101" s="2">
        <v>9</v>
      </c>
      <c r="P101" s="2">
        <f t="shared" si="6"/>
        <v>-9</v>
      </c>
      <c r="Q101" s="2">
        <f t="shared" si="7"/>
        <v>1</v>
      </c>
      <c r="R101" s="2" t="str" cm="1">
        <f t="array" ref="R101">_xlfn.IFS(P101&lt;-5,"Autocracy",P101&lt;1,"Closed Anocracy",P101&lt;6,"Open Anocracy",P101&gt;=6,"Democracy")</f>
        <v>Autocracy</v>
      </c>
      <c r="S101" s="2" t="str" cm="1">
        <f t="array" ref="S101">_xlfn.IFS(P101&lt;-5,"Autocracy",P101&lt;1,"Closed Anocracy",P101&lt;6,"Open Amocracy",P101&lt;10,"Democracy",P101=10,"Full democracy")</f>
        <v>Autocracy</v>
      </c>
      <c r="T101" s="2">
        <v>3</v>
      </c>
      <c r="U101" s="2">
        <v>1</v>
      </c>
      <c r="V101" s="2">
        <v>1</v>
      </c>
      <c r="W101" s="2">
        <v>2</v>
      </c>
      <c r="X101" s="2">
        <v>4</v>
      </c>
      <c r="Y101" s="2">
        <v>1</v>
      </c>
      <c r="Z101" s="2">
        <v>1</v>
      </c>
      <c r="AA101" s="2">
        <v>2</v>
      </c>
      <c r="AB101" s="2">
        <v>1</v>
      </c>
      <c r="AC101" s="7">
        <f t="shared" si="8"/>
        <v>0.05</v>
      </c>
      <c r="AD101">
        <f t="shared" si="9"/>
        <v>0</v>
      </c>
      <c r="AE101">
        <f t="shared" si="10"/>
        <v>0</v>
      </c>
      <c r="AF101">
        <f t="shared" si="11"/>
        <v>0</v>
      </c>
      <c r="AG101" s="8" cm="1">
        <f t="array" ref="AG101">(AC101+SUM(AD101:AF101/3))/2</f>
        <v>2.5000000000000001E-2</v>
      </c>
    </row>
    <row r="102" spans="1:33" x14ac:dyDescent="0.2">
      <c r="A102" s="2"/>
      <c r="B102" s="2">
        <v>0</v>
      </c>
      <c r="C102" s="2">
        <v>692</v>
      </c>
      <c r="D102" s="1" t="s">
        <v>44</v>
      </c>
      <c r="E102" s="1" t="s">
        <v>45</v>
      </c>
      <c r="F102" s="2">
        <v>-8</v>
      </c>
      <c r="G102" s="2">
        <v>2</v>
      </c>
      <c r="H102" s="2">
        <v>2</v>
      </c>
      <c r="I102" s="2">
        <v>15</v>
      </c>
      <c r="J102" s="2">
        <v>2001</v>
      </c>
      <c r="K102" s="2">
        <v>10</v>
      </c>
      <c r="L102" s="2">
        <v>23</v>
      </c>
      <c r="M102" s="2">
        <v>2002</v>
      </c>
      <c r="N102" s="2">
        <v>0</v>
      </c>
      <c r="O102" s="2">
        <v>8</v>
      </c>
      <c r="P102" s="2">
        <f t="shared" si="6"/>
        <v>-8</v>
      </c>
      <c r="Q102" s="2">
        <f t="shared" si="7"/>
        <v>2</v>
      </c>
      <c r="R102" s="2" t="str" cm="1">
        <f t="array" ref="R102">_xlfn.IFS(P102&lt;-5,"Autocracy",P102&lt;1,"Closed Anocracy",P102&lt;6,"Open Anocracy",P102&gt;=6,"Democracy")</f>
        <v>Autocracy</v>
      </c>
      <c r="S102" s="2" t="str" cm="1">
        <f t="array" ref="S102">_xlfn.IFS(P102&lt;-5,"Autocracy",P102&lt;1,"Closed Anocracy",P102&lt;6,"Open Amocracy",P102&lt;10,"Democracy",P102=10,"Full democracy")</f>
        <v>Autocracy</v>
      </c>
      <c r="T102" s="2">
        <v>3</v>
      </c>
      <c r="U102" s="2">
        <v>1</v>
      </c>
      <c r="V102" s="2">
        <v>1</v>
      </c>
      <c r="W102" s="2">
        <v>2</v>
      </c>
      <c r="X102" s="2">
        <v>4</v>
      </c>
      <c r="Y102" s="2">
        <v>2</v>
      </c>
      <c r="Z102" s="2">
        <v>1</v>
      </c>
      <c r="AA102" s="2">
        <v>2</v>
      </c>
      <c r="AB102" s="2">
        <v>2</v>
      </c>
      <c r="AC102" s="7">
        <f t="shared" si="8"/>
        <v>0.1</v>
      </c>
      <c r="AD102">
        <f t="shared" si="9"/>
        <v>0</v>
      </c>
      <c r="AE102">
        <f t="shared" si="10"/>
        <v>0</v>
      </c>
      <c r="AF102">
        <f t="shared" si="11"/>
        <v>0</v>
      </c>
      <c r="AG102" s="8" cm="1">
        <f t="array" ref="AG102">(AC102+SUM(AD102:AF102/3))/2</f>
        <v>0.05</v>
      </c>
    </row>
    <row r="103" spans="1:33" x14ac:dyDescent="0.2">
      <c r="A103" s="2"/>
      <c r="B103" s="2">
        <v>0</v>
      </c>
      <c r="C103" s="2">
        <v>692</v>
      </c>
      <c r="D103" s="1" t="s">
        <v>44</v>
      </c>
      <c r="E103" s="1" t="s">
        <v>45</v>
      </c>
      <c r="F103" s="2">
        <v>-7</v>
      </c>
      <c r="G103" s="2">
        <v>8</v>
      </c>
      <c r="H103" s="2">
        <v>10</v>
      </c>
      <c r="I103" s="2">
        <v>24</v>
      </c>
      <c r="J103" s="2">
        <v>2002</v>
      </c>
      <c r="K103" s="2">
        <v>8</v>
      </c>
      <c r="L103" s="2">
        <v>23</v>
      </c>
      <c r="M103" s="2">
        <v>2010</v>
      </c>
      <c r="N103" s="2">
        <v>0</v>
      </c>
      <c r="O103" s="2">
        <v>7</v>
      </c>
      <c r="P103" s="2">
        <f t="shared" si="6"/>
        <v>-7</v>
      </c>
      <c r="Q103" s="2">
        <f t="shared" si="7"/>
        <v>3</v>
      </c>
      <c r="R103" s="2" t="str" cm="1">
        <f t="array" ref="R103">_xlfn.IFS(P103&lt;-5,"Autocracy",P103&lt;1,"Closed Anocracy",P103&lt;6,"Open Anocracy",P103&gt;=6,"Democracy")</f>
        <v>Autocracy</v>
      </c>
      <c r="S103" s="2" t="str" cm="1">
        <f t="array" ref="S103">_xlfn.IFS(P103&lt;-5,"Autocracy",P103&lt;1,"Closed Anocracy",P103&lt;6,"Open Amocracy",P103&lt;10,"Democracy",P103=10,"Full democracy")</f>
        <v>Autocracy</v>
      </c>
      <c r="T103" s="2">
        <v>3</v>
      </c>
      <c r="U103" s="2">
        <v>1</v>
      </c>
      <c r="V103" s="2">
        <v>1</v>
      </c>
      <c r="W103" s="2">
        <v>2</v>
      </c>
      <c r="X103" s="2">
        <v>3</v>
      </c>
      <c r="Y103" s="2">
        <v>2</v>
      </c>
      <c r="Z103" s="2">
        <v>1</v>
      </c>
      <c r="AA103" s="2">
        <v>2</v>
      </c>
      <c r="AB103" s="2">
        <v>3</v>
      </c>
      <c r="AC103" s="7">
        <f t="shared" si="8"/>
        <v>0.15</v>
      </c>
      <c r="AD103">
        <f t="shared" si="9"/>
        <v>0</v>
      </c>
      <c r="AE103">
        <f t="shared" si="10"/>
        <v>0</v>
      </c>
      <c r="AF103">
        <f t="shared" si="11"/>
        <v>0</v>
      </c>
      <c r="AG103" s="8" cm="1">
        <f t="array" ref="AG103">(AC103+SUM(AD103:AF103/3))/2</f>
        <v>7.4999999999999997E-2</v>
      </c>
    </row>
    <row r="104" spans="1:33" x14ac:dyDescent="0.2">
      <c r="A104" s="2"/>
      <c r="B104" s="2">
        <v>0</v>
      </c>
      <c r="C104" s="2">
        <v>692</v>
      </c>
      <c r="D104" s="1" t="s">
        <v>44</v>
      </c>
      <c r="E104" s="1" t="s">
        <v>45</v>
      </c>
      <c r="F104" s="2">
        <v>-5</v>
      </c>
      <c r="G104" s="2">
        <v>1</v>
      </c>
      <c r="H104" s="2">
        <v>8</v>
      </c>
      <c r="I104" s="2">
        <v>24</v>
      </c>
      <c r="J104" s="2">
        <v>2010</v>
      </c>
      <c r="K104" s="2">
        <v>3</v>
      </c>
      <c r="L104" s="2">
        <v>14</v>
      </c>
      <c r="M104" s="2">
        <v>2011</v>
      </c>
      <c r="N104" s="2">
        <v>1</v>
      </c>
      <c r="O104" s="2">
        <v>6</v>
      </c>
      <c r="P104" s="2">
        <f t="shared" si="6"/>
        <v>-5</v>
      </c>
      <c r="Q104" s="2">
        <f t="shared" si="7"/>
        <v>5</v>
      </c>
      <c r="R104" s="2" t="str" cm="1">
        <f t="array" ref="R104">_xlfn.IFS(P104&lt;-5,"Autocracy",P104&lt;1,"Closed Anocracy",P104&lt;6,"Open Anocracy",P104&gt;=6,"Democracy")</f>
        <v>Closed Anocracy</v>
      </c>
      <c r="S104" s="2" t="str" cm="1">
        <f t="array" ref="S104">_xlfn.IFS(P104&lt;-5,"Autocracy",P104&lt;1,"Closed Anocracy",P104&lt;6,"Open Amocracy",P104&lt;10,"Democracy",P104=10,"Full democracy")</f>
        <v>Closed Anocracy</v>
      </c>
      <c r="T104" s="2">
        <v>3</v>
      </c>
      <c r="U104" s="2">
        <v>1</v>
      </c>
      <c r="V104" s="2">
        <v>1</v>
      </c>
      <c r="W104" s="2">
        <v>2</v>
      </c>
      <c r="X104" s="2">
        <v>3</v>
      </c>
      <c r="Y104" s="2">
        <v>3</v>
      </c>
      <c r="Z104" s="2">
        <v>1</v>
      </c>
      <c r="AA104" s="2">
        <v>2</v>
      </c>
      <c r="AB104" s="2">
        <v>6</v>
      </c>
      <c r="AC104" s="7">
        <f t="shared" si="8"/>
        <v>0.25</v>
      </c>
      <c r="AD104">
        <f t="shared" si="9"/>
        <v>0</v>
      </c>
      <c r="AE104">
        <f t="shared" si="10"/>
        <v>0</v>
      </c>
      <c r="AF104">
        <f t="shared" si="11"/>
        <v>0</v>
      </c>
      <c r="AG104" s="8" cm="1">
        <f t="array" ref="AG104">(AC104+SUM(AD104:AF104/3))/2</f>
        <v>0.125</v>
      </c>
    </row>
    <row r="105" spans="1:33" x14ac:dyDescent="0.2">
      <c r="A105" s="2"/>
      <c r="B105" s="2">
        <v>0</v>
      </c>
      <c r="C105" s="2">
        <v>692</v>
      </c>
      <c r="D105" s="1" t="s">
        <v>44</v>
      </c>
      <c r="E105" s="1" t="s">
        <v>45</v>
      </c>
      <c r="F105" s="2">
        <v>-8</v>
      </c>
      <c r="G105" s="2">
        <v>2</v>
      </c>
      <c r="H105" s="2">
        <v>3</v>
      </c>
      <c r="I105" s="2">
        <v>15</v>
      </c>
      <c r="J105" s="2">
        <v>2011</v>
      </c>
      <c r="K105" s="2">
        <v>10</v>
      </c>
      <c r="L105" s="2">
        <v>28</v>
      </c>
      <c r="M105" s="2">
        <v>2012</v>
      </c>
      <c r="N105" s="2">
        <v>0</v>
      </c>
      <c r="O105" s="2">
        <v>8</v>
      </c>
      <c r="P105" s="2">
        <f t="shared" si="6"/>
        <v>-8</v>
      </c>
      <c r="Q105" s="2">
        <f t="shared" si="7"/>
        <v>2</v>
      </c>
      <c r="R105" s="2" t="str" cm="1">
        <f t="array" ref="R105">_xlfn.IFS(P105&lt;-5,"Autocracy",P105&lt;1,"Closed Anocracy",P105&lt;6,"Open Anocracy",P105&gt;=6,"Democracy")</f>
        <v>Autocracy</v>
      </c>
      <c r="S105" s="2" t="str" cm="1">
        <f t="array" ref="S105">_xlfn.IFS(P105&lt;-5,"Autocracy",P105&lt;1,"Closed Anocracy",P105&lt;6,"Open Amocracy",P105&lt;10,"Democracy",P105=10,"Full democracy")</f>
        <v>Autocracy</v>
      </c>
      <c r="T105" s="2">
        <v>3</v>
      </c>
      <c r="U105" s="2">
        <v>1</v>
      </c>
      <c r="V105" s="2">
        <v>1</v>
      </c>
      <c r="W105" s="2">
        <v>2</v>
      </c>
      <c r="X105" s="2">
        <v>4</v>
      </c>
      <c r="Y105" s="2">
        <v>2</v>
      </c>
      <c r="Z105" s="2">
        <v>1</v>
      </c>
      <c r="AA105" s="2">
        <v>2</v>
      </c>
      <c r="AB105" s="2">
        <v>2</v>
      </c>
      <c r="AC105" s="7">
        <f t="shared" si="8"/>
        <v>0.1</v>
      </c>
      <c r="AD105">
        <f t="shared" si="9"/>
        <v>0</v>
      </c>
      <c r="AE105">
        <f t="shared" si="10"/>
        <v>0</v>
      </c>
      <c r="AF105">
        <f t="shared" si="11"/>
        <v>0</v>
      </c>
      <c r="AG105" s="8" cm="1">
        <f t="array" ref="AG105">(AC105+SUM(AD105:AF105/3))/2</f>
        <v>0.05</v>
      </c>
    </row>
    <row r="106" spans="1:33" x14ac:dyDescent="0.2">
      <c r="A106" s="2">
        <v>1</v>
      </c>
      <c r="B106" s="2">
        <v>0</v>
      </c>
      <c r="C106" s="2">
        <v>692</v>
      </c>
      <c r="D106" s="1" t="s">
        <v>44</v>
      </c>
      <c r="E106" s="1" t="s">
        <v>45</v>
      </c>
      <c r="F106" s="2">
        <v>-10</v>
      </c>
      <c r="G106" s="2">
        <v>6</v>
      </c>
      <c r="H106" s="2">
        <v>10</v>
      </c>
      <c r="I106" s="2">
        <v>29</v>
      </c>
      <c r="J106" s="2">
        <v>2012</v>
      </c>
      <c r="K106" s="2">
        <v>99</v>
      </c>
      <c r="L106" s="2">
        <v>99</v>
      </c>
      <c r="M106" s="2">
        <v>9999</v>
      </c>
      <c r="N106" s="2">
        <v>0</v>
      </c>
      <c r="O106" s="2">
        <v>10</v>
      </c>
      <c r="P106" s="2">
        <f t="shared" si="6"/>
        <v>-10</v>
      </c>
      <c r="Q106" s="2">
        <f t="shared" si="7"/>
        <v>0</v>
      </c>
      <c r="R106" s="2" t="str" cm="1">
        <f t="array" ref="R106">_xlfn.IFS(P106&lt;-5,"Autocracy",P106&lt;1,"Closed Anocracy",P106&lt;6,"Open Anocracy",P106&gt;=6,"Democracy")</f>
        <v>Autocracy</v>
      </c>
      <c r="S106" s="2" t="str" cm="1">
        <f t="array" ref="S106">_xlfn.IFS(P106&lt;-5,"Autocracy",P106&lt;1,"Closed Anocracy",P106&lt;6,"Open Amocracy",P106&lt;10,"Democracy",P106=10,"Full democracy")</f>
        <v>Autocracy</v>
      </c>
      <c r="T106" s="2">
        <v>3</v>
      </c>
      <c r="U106" s="2">
        <v>1</v>
      </c>
      <c r="V106" s="2">
        <v>1</v>
      </c>
      <c r="W106" s="2">
        <v>1</v>
      </c>
      <c r="X106" s="2">
        <v>4</v>
      </c>
      <c r="Y106" s="2">
        <v>1</v>
      </c>
      <c r="Z106" s="2">
        <v>1</v>
      </c>
      <c r="AA106" s="2">
        <v>1</v>
      </c>
      <c r="AB106" s="2">
        <v>1</v>
      </c>
      <c r="AC106" s="7">
        <f t="shared" si="8"/>
        <v>0</v>
      </c>
      <c r="AD106">
        <f t="shared" si="9"/>
        <v>0</v>
      </c>
      <c r="AE106">
        <f t="shared" si="10"/>
        <v>0</v>
      </c>
      <c r="AF106">
        <f t="shared" si="11"/>
        <v>0</v>
      </c>
      <c r="AG106" s="8" cm="1">
        <f t="array" ref="AG106">(AC106+SUM(AD106:AF106/3))/2</f>
        <v>0</v>
      </c>
    </row>
    <row r="107" spans="1:33" x14ac:dyDescent="0.2">
      <c r="A107" s="2"/>
      <c r="B107" s="2">
        <v>0</v>
      </c>
      <c r="C107" s="2">
        <v>245</v>
      </c>
      <c r="D107" s="1" t="s">
        <v>46</v>
      </c>
      <c r="E107" s="1" t="s">
        <v>47</v>
      </c>
      <c r="F107" s="2">
        <v>-10</v>
      </c>
      <c r="G107" s="2"/>
      <c r="H107" s="2">
        <v>1</v>
      </c>
      <c r="I107" s="2">
        <v>1</v>
      </c>
      <c r="J107" s="2">
        <v>1800</v>
      </c>
      <c r="K107" s="2">
        <v>5</v>
      </c>
      <c r="L107" s="2">
        <v>26</v>
      </c>
      <c r="M107" s="2">
        <v>1818</v>
      </c>
      <c r="N107" s="2">
        <v>0</v>
      </c>
      <c r="O107" s="2">
        <v>10</v>
      </c>
      <c r="P107" s="2">
        <f t="shared" si="6"/>
        <v>-10</v>
      </c>
      <c r="Q107" s="2">
        <f t="shared" si="7"/>
        <v>0</v>
      </c>
      <c r="R107" s="2" t="str" cm="1">
        <f t="array" ref="R107">_xlfn.IFS(P107&lt;-5,"Autocracy",P107&lt;1,"Closed Anocracy",P107&lt;6,"Open Anocracy",P107&gt;=6,"Democracy")</f>
        <v>Autocracy</v>
      </c>
      <c r="S107" s="2" t="str" cm="1">
        <f t="array" ref="S107">_xlfn.IFS(P107&lt;-5,"Autocracy",P107&lt;1,"Closed Anocracy",P107&lt;6,"Open Amocracy",P107&lt;10,"Democracy",P107=10,"Full democracy")</f>
        <v>Autocracy</v>
      </c>
      <c r="T107" s="2">
        <v>3</v>
      </c>
      <c r="U107" s="2">
        <v>1</v>
      </c>
      <c r="V107" s="2">
        <v>1</v>
      </c>
      <c r="W107" s="2">
        <v>1</v>
      </c>
      <c r="X107" s="2">
        <v>4</v>
      </c>
      <c r="Y107" s="2">
        <v>1</v>
      </c>
      <c r="Z107" s="2">
        <v>1</v>
      </c>
      <c r="AA107" s="2">
        <v>1</v>
      </c>
      <c r="AB107" s="2">
        <v>1</v>
      </c>
      <c r="AC107" s="7">
        <f t="shared" si="8"/>
        <v>0</v>
      </c>
      <c r="AD107">
        <f t="shared" si="9"/>
        <v>0</v>
      </c>
      <c r="AE107">
        <f t="shared" si="10"/>
        <v>0</v>
      </c>
      <c r="AF107">
        <f t="shared" si="11"/>
        <v>0</v>
      </c>
      <c r="AG107" s="8" cm="1">
        <f t="array" ref="AG107">(AC107+SUM(AD107:AF107/3))/2</f>
        <v>0</v>
      </c>
    </row>
    <row r="108" spans="1:33" x14ac:dyDescent="0.2">
      <c r="A108" s="2"/>
      <c r="B108" s="2">
        <v>0</v>
      </c>
      <c r="C108" s="2">
        <v>245</v>
      </c>
      <c r="D108" s="1" t="s">
        <v>46</v>
      </c>
      <c r="E108" s="1" t="s">
        <v>47</v>
      </c>
      <c r="F108" s="2">
        <v>-9</v>
      </c>
      <c r="G108" s="2">
        <v>22</v>
      </c>
      <c r="H108" s="2">
        <v>5</v>
      </c>
      <c r="I108" s="2">
        <v>27</v>
      </c>
      <c r="J108" s="2">
        <v>1818</v>
      </c>
      <c r="K108" s="2">
        <v>6</v>
      </c>
      <c r="L108" s="2">
        <v>30</v>
      </c>
      <c r="M108" s="2">
        <v>1840</v>
      </c>
      <c r="N108" s="2">
        <v>0</v>
      </c>
      <c r="O108" s="2">
        <v>9</v>
      </c>
      <c r="P108" s="2">
        <f t="shared" si="6"/>
        <v>-9</v>
      </c>
      <c r="Q108" s="2">
        <f t="shared" si="7"/>
        <v>1</v>
      </c>
      <c r="R108" s="2" t="str" cm="1">
        <f t="array" ref="R108">_xlfn.IFS(P108&lt;-5,"Autocracy",P108&lt;1,"Closed Anocracy",P108&lt;6,"Open Anocracy",P108&gt;=6,"Democracy")</f>
        <v>Autocracy</v>
      </c>
      <c r="S108" s="2" t="str" cm="1">
        <f t="array" ref="S108">_xlfn.IFS(P108&lt;-5,"Autocracy",P108&lt;1,"Closed Anocracy",P108&lt;6,"Open Amocracy",P108&lt;10,"Democracy",P108=10,"Full democracy")</f>
        <v>Autocracy</v>
      </c>
      <c r="T108" s="2">
        <v>3</v>
      </c>
      <c r="U108" s="2">
        <v>1</v>
      </c>
      <c r="V108" s="2">
        <v>1</v>
      </c>
      <c r="W108" s="2">
        <v>2</v>
      </c>
      <c r="X108" s="2">
        <v>4</v>
      </c>
      <c r="Y108" s="2">
        <v>1</v>
      </c>
      <c r="Z108" s="2">
        <v>1</v>
      </c>
      <c r="AA108" s="2">
        <v>2</v>
      </c>
      <c r="AB108" s="2">
        <v>1</v>
      </c>
      <c r="AC108" s="7">
        <f t="shared" si="8"/>
        <v>0.05</v>
      </c>
      <c r="AD108">
        <f t="shared" si="9"/>
        <v>0</v>
      </c>
      <c r="AE108">
        <f t="shared" si="10"/>
        <v>0</v>
      </c>
      <c r="AF108">
        <f t="shared" si="11"/>
        <v>0</v>
      </c>
      <c r="AG108" s="8" cm="1">
        <f t="array" ref="AG108">(AC108+SUM(AD108:AF108/3))/2</f>
        <v>2.5000000000000001E-2</v>
      </c>
    </row>
    <row r="109" spans="1:33" x14ac:dyDescent="0.2">
      <c r="A109" s="2"/>
      <c r="B109" s="2">
        <v>0</v>
      </c>
      <c r="C109" s="2">
        <v>245</v>
      </c>
      <c r="D109" s="1" t="s">
        <v>46</v>
      </c>
      <c r="E109" s="1" t="s">
        <v>47</v>
      </c>
      <c r="F109" s="2">
        <v>-8</v>
      </c>
      <c r="G109" s="2">
        <v>8</v>
      </c>
      <c r="H109" s="2">
        <v>7</v>
      </c>
      <c r="I109" s="2">
        <v>1</v>
      </c>
      <c r="J109" s="2">
        <v>1840</v>
      </c>
      <c r="K109" s="2">
        <v>6</v>
      </c>
      <c r="L109" s="2">
        <v>30</v>
      </c>
      <c r="M109" s="2">
        <v>1848</v>
      </c>
      <c r="N109" s="2">
        <v>0</v>
      </c>
      <c r="O109" s="2">
        <v>8</v>
      </c>
      <c r="P109" s="2">
        <f t="shared" si="6"/>
        <v>-8</v>
      </c>
      <c r="Q109" s="2">
        <f t="shared" si="7"/>
        <v>2</v>
      </c>
      <c r="R109" s="2" t="str" cm="1">
        <f t="array" ref="R109">_xlfn.IFS(P109&lt;-5,"Autocracy",P109&lt;1,"Closed Anocracy",P109&lt;6,"Open Anocracy",P109&gt;=6,"Democracy")</f>
        <v>Autocracy</v>
      </c>
      <c r="S109" s="2" t="str" cm="1">
        <f t="array" ref="S109">_xlfn.IFS(P109&lt;-5,"Autocracy",P109&lt;1,"Closed Anocracy",P109&lt;6,"Open Amocracy",P109&lt;10,"Democracy",P109=10,"Full democracy")</f>
        <v>Autocracy</v>
      </c>
      <c r="T109" s="2">
        <v>3</v>
      </c>
      <c r="U109" s="2">
        <v>1</v>
      </c>
      <c r="V109" s="2">
        <v>1</v>
      </c>
      <c r="W109" s="2">
        <v>3</v>
      </c>
      <c r="X109" s="2">
        <v>4</v>
      </c>
      <c r="Y109" s="2">
        <v>1</v>
      </c>
      <c r="Z109" s="2">
        <v>1</v>
      </c>
      <c r="AA109" s="2">
        <v>3</v>
      </c>
      <c r="AB109" s="2">
        <v>1</v>
      </c>
      <c r="AC109" s="7">
        <f t="shared" si="8"/>
        <v>0.1</v>
      </c>
      <c r="AD109">
        <f t="shared" si="9"/>
        <v>0</v>
      </c>
      <c r="AE109">
        <f t="shared" si="10"/>
        <v>0</v>
      </c>
      <c r="AF109">
        <f t="shared" si="11"/>
        <v>0</v>
      </c>
      <c r="AG109" s="8" cm="1">
        <f t="array" ref="AG109">(AC109+SUM(AD109:AF109/3))/2</f>
        <v>0.05</v>
      </c>
    </row>
    <row r="110" spans="1:33" x14ac:dyDescent="0.2">
      <c r="A110" s="2"/>
      <c r="B110" s="2">
        <v>0</v>
      </c>
      <c r="C110" s="2">
        <v>245</v>
      </c>
      <c r="D110" s="1" t="s">
        <v>46</v>
      </c>
      <c r="E110" s="1" t="s">
        <v>47</v>
      </c>
      <c r="F110" s="2">
        <v>-7</v>
      </c>
      <c r="G110" s="2">
        <v>23</v>
      </c>
      <c r="H110" s="2">
        <v>7</v>
      </c>
      <c r="I110" s="2">
        <v>1</v>
      </c>
      <c r="J110" s="2">
        <v>1848</v>
      </c>
      <c r="K110" s="2">
        <v>1</v>
      </c>
      <c r="L110" s="2">
        <v>18</v>
      </c>
      <c r="M110" s="2">
        <v>1871</v>
      </c>
      <c r="N110" s="2">
        <v>0</v>
      </c>
      <c r="O110" s="2">
        <v>7</v>
      </c>
      <c r="P110" s="2">
        <f t="shared" si="6"/>
        <v>-7</v>
      </c>
      <c r="Q110" s="2">
        <f t="shared" si="7"/>
        <v>3</v>
      </c>
      <c r="R110" s="2" t="str" cm="1">
        <f t="array" ref="R110">_xlfn.IFS(P110&lt;-5,"Autocracy",P110&lt;1,"Closed Anocracy",P110&lt;6,"Open Anocracy",P110&gt;=6,"Democracy")</f>
        <v>Autocracy</v>
      </c>
      <c r="S110" s="2" t="str" cm="1">
        <f t="array" ref="S110">_xlfn.IFS(P110&lt;-5,"Autocracy",P110&lt;1,"Closed Anocracy",P110&lt;6,"Open Amocracy",P110&lt;10,"Democracy",P110=10,"Full democracy")</f>
        <v>Autocracy</v>
      </c>
      <c r="T110" s="2">
        <v>3</v>
      </c>
      <c r="U110" s="2">
        <v>1</v>
      </c>
      <c r="V110" s="2">
        <v>1</v>
      </c>
      <c r="W110" s="2">
        <v>3</v>
      </c>
      <c r="X110" s="2">
        <v>4</v>
      </c>
      <c r="Y110" s="2">
        <v>2</v>
      </c>
      <c r="Z110" s="2">
        <v>1</v>
      </c>
      <c r="AA110" s="2">
        <v>3</v>
      </c>
      <c r="AB110" s="2">
        <v>2</v>
      </c>
      <c r="AC110" s="7">
        <f t="shared" si="8"/>
        <v>0.15</v>
      </c>
      <c r="AD110">
        <f t="shared" si="9"/>
        <v>0</v>
      </c>
      <c r="AE110">
        <f t="shared" si="10"/>
        <v>0</v>
      </c>
      <c r="AF110">
        <f t="shared" si="11"/>
        <v>0</v>
      </c>
      <c r="AG110" s="8" cm="1">
        <f t="array" ref="AG110">(AC110+SUM(AD110:AF110/3))/2</f>
        <v>7.4999999999999997E-2</v>
      </c>
    </row>
    <row r="111" spans="1:33" x14ac:dyDescent="0.2">
      <c r="A111" s="2"/>
      <c r="B111" s="2">
        <v>1</v>
      </c>
      <c r="C111" s="2">
        <v>211</v>
      </c>
      <c r="D111" s="1" t="s">
        <v>48</v>
      </c>
      <c r="E111" s="1" t="s">
        <v>49</v>
      </c>
      <c r="F111" s="2">
        <v>-88</v>
      </c>
      <c r="G111" s="2">
        <v>1</v>
      </c>
      <c r="H111" s="2">
        <v>10</v>
      </c>
      <c r="I111" s="2">
        <v>4</v>
      </c>
      <c r="J111" s="2">
        <v>1830</v>
      </c>
      <c r="K111" s="2">
        <v>7</v>
      </c>
      <c r="L111" s="2">
        <v>20</v>
      </c>
      <c r="M111" s="2">
        <v>1831</v>
      </c>
      <c r="N111" s="2">
        <v>-88</v>
      </c>
      <c r="O111" s="2">
        <v>-88</v>
      </c>
      <c r="P111" s="2">
        <f t="shared" si="6"/>
        <v>0</v>
      </c>
      <c r="Q111" s="2">
        <f t="shared" si="7"/>
        <v>10</v>
      </c>
      <c r="R111" s="2" t="str" cm="1">
        <f t="array" ref="R111">_xlfn.IFS(P111&lt;-5,"Autocracy",P111&lt;1,"Closed Anocracy",P111&lt;6,"Open Anocracy",P111&gt;=6,"Democracy")</f>
        <v>Closed Anocracy</v>
      </c>
      <c r="S111" s="2" t="str" cm="1">
        <f t="array" ref="S111">_xlfn.IFS(P111&lt;-5,"Autocracy",P111&lt;1,"Closed Anocracy",P111&lt;6,"Open Amocracy",P111&lt;10,"Democracy",P111=10,"Full democracy")</f>
        <v>Closed Anocracy</v>
      </c>
      <c r="T111" s="2">
        <v>-88</v>
      </c>
      <c r="U111" s="2">
        <v>-88</v>
      </c>
      <c r="V111" s="2">
        <v>-88</v>
      </c>
      <c r="W111" s="2">
        <v>-88</v>
      </c>
      <c r="X111" s="2">
        <v>-88</v>
      </c>
      <c r="Y111" s="2">
        <v>-88</v>
      </c>
      <c r="Z111" s="2">
        <v>-88</v>
      </c>
      <c r="AA111" s="2">
        <v>-88</v>
      </c>
      <c r="AB111" s="2">
        <v>-88</v>
      </c>
      <c r="AC111" s="7">
        <f t="shared" si="8"/>
        <v>0.5</v>
      </c>
      <c r="AD111">
        <f t="shared" si="9"/>
        <v>0</v>
      </c>
      <c r="AE111">
        <f t="shared" si="10"/>
        <v>0</v>
      </c>
      <c r="AF111">
        <f t="shared" si="11"/>
        <v>0</v>
      </c>
      <c r="AG111" s="8" cm="1">
        <f t="array" ref="AG111">(AC111+SUM(AD111:AF111/3))/2</f>
        <v>0.25</v>
      </c>
    </row>
    <row r="112" spans="1:33" x14ac:dyDescent="0.2">
      <c r="A112" s="2"/>
      <c r="B112" s="2">
        <v>1</v>
      </c>
      <c r="C112" s="2">
        <v>211</v>
      </c>
      <c r="D112" s="1" t="s">
        <v>48</v>
      </c>
      <c r="E112" s="1" t="s">
        <v>49</v>
      </c>
      <c r="F112" s="2">
        <v>-4</v>
      </c>
      <c r="G112" s="2">
        <v>16</v>
      </c>
      <c r="H112" s="2">
        <v>7</v>
      </c>
      <c r="I112" s="2">
        <v>21</v>
      </c>
      <c r="J112" s="2">
        <v>1831</v>
      </c>
      <c r="K112" s="2">
        <v>8</v>
      </c>
      <c r="L112" s="2">
        <v>11</v>
      </c>
      <c r="M112" s="2">
        <v>1847</v>
      </c>
      <c r="N112" s="2">
        <v>0</v>
      </c>
      <c r="O112" s="2">
        <v>4</v>
      </c>
      <c r="P112" s="2">
        <f t="shared" si="6"/>
        <v>-4</v>
      </c>
      <c r="Q112" s="2">
        <f t="shared" si="7"/>
        <v>6</v>
      </c>
      <c r="R112" s="2" t="str" cm="1">
        <f t="array" ref="R112">_xlfn.IFS(P112&lt;-5,"Autocracy",P112&lt;1,"Closed Anocracy",P112&lt;6,"Open Anocracy",P112&gt;=6,"Democracy")</f>
        <v>Closed Anocracy</v>
      </c>
      <c r="S112" s="2" t="str" cm="1">
        <f t="array" ref="S112">_xlfn.IFS(P112&lt;-5,"Autocracy",P112&lt;1,"Closed Anocracy",P112&lt;6,"Open Amocracy",P112&lt;10,"Democracy",P112=10,"Full democracy")</f>
        <v>Closed Anocracy</v>
      </c>
      <c r="T112" s="2">
        <v>3</v>
      </c>
      <c r="U112" s="2">
        <v>1</v>
      </c>
      <c r="V112" s="2">
        <v>2</v>
      </c>
      <c r="W112" s="2">
        <v>3</v>
      </c>
      <c r="X112" s="2">
        <v>1</v>
      </c>
      <c r="Y112" s="2">
        <v>0</v>
      </c>
      <c r="Z112" s="2">
        <v>2</v>
      </c>
      <c r="AA112" s="2">
        <v>3</v>
      </c>
      <c r="AB112" s="2">
        <v>4</v>
      </c>
      <c r="AC112" s="7">
        <f t="shared" si="8"/>
        <v>0.3</v>
      </c>
      <c r="AD112">
        <f t="shared" si="9"/>
        <v>0</v>
      </c>
      <c r="AE112">
        <f t="shared" si="10"/>
        <v>0</v>
      </c>
      <c r="AF112">
        <f t="shared" si="11"/>
        <v>0</v>
      </c>
      <c r="AG112" s="8" cm="1">
        <f t="array" ref="AG112">(AC112+SUM(AD112:AF112/3))/2</f>
        <v>0.15</v>
      </c>
    </row>
    <row r="113" spans="1:33" x14ac:dyDescent="0.2">
      <c r="A113" s="2"/>
      <c r="B113" s="2">
        <v>1</v>
      </c>
      <c r="C113" s="2">
        <v>211</v>
      </c>
      <c r="D113" s="1" t="s">
        <v>48</v>
      </c>
      <c r="E113" s="1" t="s">
        <v>49</v>
      </c>
      <c r="F113" s="2">
        <v>4</v>
      </c>
      <c r="G113" s="2">
        <v>61</v>
      </c>
      <c r="H113" s="2">
        <v>8</v>
      </c>
      <c r="I113" s="2">
        <v>12</v>
      </c>
      <c r="J113" s="2">
        <v>1847</v>
      </c>
      <c r="K113" s="2">
        <v>11</v>
      </c>
      <c r="L113" s="2">
        <v>14</v>
      </c>
      <c r="M113" s="2">
        <v>1908</v>
      </c>
      <c r="N113" s="2">
        <v>5</v>
      </c>
      <c r="O113" s="2">
        <v>1</v>
      </c>
      <c r="P113" s="2">
        <f t="shared" si="6"/>
        <v>4</v>
      </c>
      <c r="Q113" s="2">
        <f t="shared" si="7"/>
        <v>14</v>
      </c>
      <c r="R113" s="2" t="str" cm="1">
        <f t="array" ref="R113">_xlfn.IFS(P113&lt;-5,"Autocracy",P113&lt;1,"Closed Anocracy",P113&lt;6,"Open Anocracy",P113&gt;=6,"Democracy")</f>
        <v>Open Anocracy</v>
      </c>
      <c r="S113" s="2" t="str" cm="1">
        <f t="array" ref="S113">_xlfn.IFS(P113&lt;-5,"Autocracy",P113&lt;1,"Closed Anocracy",P113&lt;6,"Open Amocracy",P113&lt;10,"Democracy",P113=10,"Full democracy")</f>
        <v>Open Amocracy</v>
      </c>
      <c r="T113" s="2">
        <v>3</v>
      </c>
      <c r="U113" s="2">
        <v>2</v>
      </c>
      <c r="V113" s="2">
        <v>3</v>
      </c>
      <c r="W113" s="2">
        <v>5</v>
      </c>
      <c r="X113" s="2">
        <v>3</v>
      </c>
      <c r="Y113" s="2">
        <v>3</v>
      </c>
      <c r="Z113" s="2">
        <v>6</v>
      </c>
      <c r="AA113" s="2">
        <v>5</v>
      </c>
      <c r="AB113" s="2">
        <v>6</v>
      </c>
      <c r="AC113" s="7">
        <f t="shared" si="8"/>
        <v>0.7</v>
      </c>
      <c r="AD113">
        <f t="shared" si="9"/>
        <v>1</v>
      </c>
      <c r="AE113">
        <f t="shared" si="10"/>
        <v>1</v>
      </c>
      <c r="AF113">
        <f t="shared" si="11"/>
        <v>0</v>
      </c>
      <c r="AG113" s="8" cm="1">
        <f t="array" ref="AG113">(AC113+SUM(AD113:AF113/3))/2</f>
        <v>0.68333333333333335</v>
      </c>
    </row>
    <row r="114" spans="1:33" x14ac:dyDescent="0.2">
      <c r="A114" s="2"/>
      <c r="B114" s="2">
        <v>1</v>
      </c>
      <c r="C114" s="2">
        <v>211</v>
      </c>
      <c r="D114" s="1" t="s">
        <v>48</v>
      </c>
      <c r="E114" s="1" t="s">
        <v>49</v>
      </c>
      <c r="F114" s="2">
        <v>6</v>
      </c>
      <c r="G114" s="2">
        <v>6</v>
      </c>
      <c r="H114" s="2">
        <v>11</v>
      </c>
      <c r="I114" s="2">
        <v>15</v>
      </c>
      <c r="J114" s="2">
        <v>1908</v>
      </c>
      <c r="K114" s="2">
        <v>10</v>
      </c>
      <c r="L114" s="2">
        <v>14</v>
      </c>
      <c r="M114" s="2">
        <v>1914</v>
      </c>
      <c r="N114" s="2">
        <v>7</v>
      </c>
      <c r="O114" s="2">
        <v>1</v>
      </c>
      <c r="P114" s="2">
        <f t="shared" si="6"/>
        <v>6</v>
      </c>
      <c r="Q114" s="2">
        <f t="shared" si="7"/>
        <v>16</v>
      </c>
      <c r="R114" s="2" t="str" cm="1">
        <f t="array" ref="R114">_xlfn.IFS(P114&lt;-5,"Autocracy",P114&lt;1,"Closed Anocracy",P114&lt;6,"Open Anocracy",P114&gt;=6,"Democracy")</f>
        <v>Democracy</v>
      </c>
      <c r="S114" s="2" t="str" cm="1">
        <f t="array" ref="S114">_xlfn.IFS(P114&lt;-5,"Autocracy",P114&lt;1,"Closed Anocracy",P114&lt;6,"Open Amocracy",P114&lt;10,"Democracy",P114=10,"Full democracy")</f>
        <v>Democracy</v>
      </c>
      <c r="T114" s="2">
        <v>3</v>
      </c>
      <c r="U114" s="2">
        <v>2</v>
      </c>
      <c r="V114" s="2">
        <v>3</v>
      </c>
      <c r="W114" s="2">
        <v>7</v>
      </c>
      <c r="X114" s="2">
        <v>3</v>
      </c>
      <c r="Y114" s="2">
        <v>3</v>
      </c>
      <c r="Z114" s="2">
        <v>6</v>
      </c>
      <c r="AA114" s="2">
        <v>7</v>
      </c>
      <c r="AB114" s="2">
        <v>6</v>
      </c>
      <c r="AC114" s="7">
        <f t="shared" si="8"/>
        <v>0.8</v>
      </c>
      <c r="AD114">
        <f t="shared" si="9"/>
        <v>1</v>
      </c>
      <c r="AE114">
        <f t="shared" si="10"/>
        <v>1</v>
      </c>
      <c r="AF114">
        <f t="shared" si="11"/>
        <v>0</v>
      </c>
      <c r="AG114" s="8" cm="1">
        <f t="array" ref="AG114">(AC114+SUM(AD114:AF114/3))/2</f>
        <v>0.73333333333333339</v>
      </c>
    </row>
    <row r="115" spans="1:33" x14ac:dyDescent="0.2">
      <c r="A115" s="2"/>
      <c r="B115" s="2">
        <v>1</v>
      </c>
      <c r="C115" s="2">
        <v>211</v>
      </c>
      <c r="D115" s="1" t="s">
        <v>48</v>
      </c>
      <c r="E115" s="1" t="s">
        <v>49</v>
      </c>
      <c r="F115" s="2">
        <v>-66</v>
      </c>
      <c r="G115" s="2">
        <v>4</v>
      </c>
      <c r="H115" s="2">
        <v>10</v>
      </c>
      <c r="I115" s="2">
        <v>15</v>
      </c>
      <c r="J115" s="2">
        <v>1914</v>
      </c>
      <c r="K115" s="2">
        <v>11</v>
      </c>
      <c r="L115" s="2">
        <v>10</v>
      </c>
      <c r="M115" s="2">
        <v>1918</v>
      </c>
      <c r="N115" s="2">
        <v>-66</v>
      </c>
      <c r="O115" s="2">
        <v>-66</v>
      </c>
      <c r="P115" s="2">
        <f t="shared" si="6"/>
        <v>0</v>
      </c>
      <c r="Q115" s="2">
        <f t="shared" si="7"/>
        <v>10</v>
      </c>
      <c r="R115" s="2" t="str" cm="1">
        <f t="array" ref="R115">_xlfn.IFS(P115&lt;-5,"Autocracy",P115&lt;1,"Closed Anocracy",P115&lt;6,"Open Anocracy",P115&gt;=6,"Democracy")</f>
        <v>Closed Anocracy</v>
      </c>
      <c r="S115" s="2" t="str" cm="1">
        <f t="array" ref="S115">_xlfn.IFS(P115&lt;-5,"Autocracy",P115&lt;1,"Closed Anocracy",P115&lt;6,"Open Amocracy",P115&lt;10,"Democracy",P115=10,"Full democracy")</f>
        <v>Closed Anocracy</v>
      </c>
      <c r="T115" s="2">
        <v>-66</v>
      </c>
      <c r="U115" s="2">
        <v>-66</v>
      </c>
      <c r="V115" s="2">
        <v>-66</v>
      </c>
      <c r="W115" s="2">
        <v>-66</v>
      </c>
      <c r="X115" s="2">
        <v>-66</v>
      </c>
      <c r="Y115" s="2">
        <v>-66</v>
      </c>
      <c r="Z115" s="2">
        <v>-66</v>
      </c>
      <c r="AA115" s="2">
        <v>-66</v>
      </c>
      <c r="AB115" s="2">
        <v>-66</v>
      </c>
      <c r="AC115" s="7">
        <f t="shared" si="8"/>
        <v>0.5</v>
      </c>
      <c r="AD115">
        <f t="shared" si="9"/>
        <v>0</v>
      </c>
      <c r="AE115">
        <f t="shared" si="10"/>
        <v>0</v>
      </c>
      <c r="AF115">
        <f t="shared" si="11"/>
        <v>0</v>
      </c>
      <c r="AG115" s="8" cm="1">
        <f t="array" ref="AG115">(AC115+SUM(AD115:AF115/3))/2</f>
        <v>0.25</v>
      </c>
    </row>
    <row r="116" spans="1:33" x14ac:dyDescent="0.2">
      <c r="A116" s="2"/>
      <c r="B116" s="2">
        <v>1</v>
      </c>
      <c r="C116" s="2">
        <v>211</v>
      </c>
      <c r="D116" s="1" t="s">
        <v>48</v>
      </c>
      <c r="E116" s="1" t="s">
        <v>49</v>
      </c>
      <c r="F116" s="2">
        <v>6</v>
      </c>
      <c r="G116" s="2">
        <v>22</v>
      </c>
      <c r="H116" s="2">
        <v>11</v>
      </c>
      <c r="I116" s="2">
        <v>11</v>
      </c>
      <c r="J116" s="2">
        <v>1918</v>
      </c>
      <c r="K116" s="2">
        <v>4</v>
      </c>
      <c r="L116" s="2">
        <v>4</v>
      </c>
      <c r="M116" s="2">
        <v>1940</v>
      </c>
      <c r="N116" s="2">
        <v>7</v>
      </c>
      <c r="O116" s="2">
        <v>1</v>
      </c>
      <c r="P116" s="2">
        <f t="shared" si="6"/>
        <v>6</v>
      </c>
      <c r="Q116" s="2">
        <f t="shared" si="7"/>
        <v>16</v>
      </c>
      <c r="R116" s="2" t="str" cm="1">
        <f t="array" ref="R116">_xlfn.IFS(P116&lt;-5,"Autocracy",P116&lt;1,"Closed Anocracy",P116&lt;6,"Open Anocracy",P116&gt;=6,"Democracy")</f>
        <v>Democracy</v>
      </c>
      <c r="S116" s="2" t="str" cm="1">
        <f t="array" ref="S116">_xlfn.IFS(P116&lt;-5,"Autocracy",P116&lt;1,"Closed Anocracy",P116&lt;6,"Open Amocracy",P116&lt;10,"Democracy",P116=10,"Full democracy")</f>
        <v>Democracy</v>
      </c>
      <c r="T116" s="2">
        <v>3</v>
      </c>
      <c r="U116" s="2">
        <v>2</v>
      </c>
      <c r="V116" s="2">
        <v>3</v>
      </c>
      <c r="W116" s="2">
        <v>7</v>
      </c>
      <c r="X116" s="2">
        <v>3</v>
      </c>
      <c r="Y116" s="2">
        <v>3</v>
      </c>
      <c r="Z116" s="2">
        <v>6</v>
      </c>
      <c r="AA116" s="2">
        <v>7</v>
      </c>
      <c r="AB116" s="2">
        <v>6</v>
      </c>
      <c r="AC116" s="7">
        <f t="shared" si="8"/>
        <v>0.8</v>
      </c>
      <c r="AD116">
        <f t="shared" si="9"/>
        <v>1</v>
      </c>
      <c r="AE116">
        <f t="shared" si="10"/>
        <v>1</v>
      </c>
      <c r="AF116">
        <f t="shared" si="11"/>
        <v>0</v>
      </c>
      <c r="AG116" s="8" cm="1">
        <f t="array" ref="AG116">(AC116+SUM(AD116:AF116/3))/2</f>
        <v>0.73333333333333339</v>
      </c>
    </row>
    <row r="117" spans="1:33" x14ac:dyDescent="0.2">
      <c r="A117" s="2"/>
      <c r="B117" s="2">
        <v>1</v>
      </c>
      <c r="C117" s="2">
        <v>211</v>
      </c>
      <c r="D117" s="1" t="s">
        <v>48</v>
      </c>
      <c r="E117" s="1" t="s">
        <v>49</v>
      </c>
      <c r="F117" s="2">
        <v>-66</v>
      </c>
      <c r="G117" s="2">
        <v>4</v>
      </c>
      <c r="H117" s="2">
        <v>4</v>
      </c>
      <c r="I117" s="2">
        <v>5</v>
      </c>
      <c r="J117" s="2">
        <v>1940</v>
      </c>
      <c r="K117" s="2">
        <v>9</v>
      </c>
      <c r="L117" s="2">
        <v>2</v>
      </c>
      <c r="M117" s="2">
        <v>1944</v>
      </c>
      <c r="N117" s="2">
        <v>-66</v>
      </c>
      <c r="O117" s="2">
        <v>-66</v>
      </c>
      <c r="P117" s="2">
        <f t="shared" si="6"/>
        <v>0</v>
      </c>
      <c r="Q117" s="2">
        <f t="shared" si="7"/>
        <v>10</v>
      </c>
      <c r="R117" s="2" t="str" cm="1">
        <f t="array" ref="R117">_xlfn.IFS(P117&lt;-5,"Autocracy",P117&lt;1,"Closed Anocracy",P117&lt;6,"Open Anocracy",P117&gt;=6,"Democracy")</f>
        <v>Closed Anocracy</v>
      </c>
      <c r="S117" s="2" t="str" cm="1">
        <f t="array" ref="S117">_xlfn.IFS(P117&lt;-5,"Autocracy",P117&lt;1,"Closed Anocracy",P117&lt;6,"Open Amocracy",P117&lt;10,"Democracy",P117=10,"Full democracy")</f>
        <v>Closed Anocracy</v>
      </c>
      <c r="T117" s="2">
        <v>-66</v>
      </c>
      <c r="U117" s="2">
        <v>-66</v>
      </c>
      <c r="V117" s="2">
        <v>-66</v>
      </c>
      <c r="W117" s="2">
        <v>-66</v>
      </c>
      <c r="X117" s="2">
        <v>-66</v>
      </c>
      <c r="Y117" s="2">
        <v>-66</v>
      </c>
      <c r="Z117" s="2">
        <v>-66</v>
      </c>
      <c r="AA117" s="2">
        <v>-66</v>
      </c>
      <c r="AB117" s="2">
        <v>-66</v>
      </c>
      <c r="AC117" s="7">
        <f t="shared" si="8"/>
        <v>0.5</v>
      </c>
      <c r="AD117">
        <f t="shared" si="9"/>
        <v>0</v>
      </c>
      <c r="AE117">
        <f t="shared" si="10"/>
        <v>0</v>
      </c>
      <c r="AF117">
        <f t="shared" si="11"/>
        <v>0</v>
      </c>
      <c r="AG117" s="8" cm="1">
        <f t="array" ref="AG117">(AC117+SUM(AD117:AF117/3))/2</f>
        <v>0.25</v>
      </c>
    </row>
    <row r="118" spans="1:33" x14ac:dyDescent="0.2">
      <c r="A118" s="2"/>
      <c r="B118" s="2">
        <v>1</v>
      </c>
      <c r="C118" s="2">
        <v>211</v>
      </c>
      <c r="D118" s="1" t="s">
        <v>48</v>
      </c>
      <c r="E118" s="1" t="s">
        <v>49</v>
      </c>
      <c r="F118" s="2">
        <v>8</v>
      </c>
      <c r="G118" s="2">
        <v>7</v>
      </c>
      <c r="H118" s="2">
        <v>9</v>
      </c>
      <c r="I118" s="2">
        <v>3</v>
      </c>
      <c r="J118" s="2">
        <v>1944</v>
      </c>
      <c r="K118" s="2">
        <v>7</v>
      </c>
      <c r="L118" s="2">
        <v>16</v>
      </c>
      <c r="M118" s="2">
        <v>1951</v>
      </c>
      <c r="N118" s="2">
        <v>9</v>
      </c>
      <c r="O118" s="2">
        <v>1</v>
      </c>
      <c r="P118" s="2">
        <f t="shared" si="6"/>
        <v>8</v>
      </c>
      <c r="Q118" s="2">
        <f t="shared" si="7"/>
        <v>18</v>
      </c>
      <c r="R118" s="2" t="str" cm="1">
        <f t="array" ref="R118">_xlfn.IFS(P118&lt;-5,"Autocracy",P118&lt;1,"Closed Anocracy",P118&lt;6,"Open Anocracy",P118&gt;=6,"Democracy")</f>
        <v>Democracy</v>
      </c>
      <c r="S118" s="2" t="str" cm="1">
        <f t="array" ref="S118">_xlfn.IFS(P118&lt;-5,"Autocracy",P118&lt;1,"Closed Anocracy",P118&lt;6,"Open Amocracy",P118&lt;10,"Democracy",P118=10,"Full democracy")</f>
        <v>Democracy</v>
      </c>
      <c r="T118" s="2">
        <v>3</v>
      </c>
      <c r="U118" s="2">
        <v>3</v>
      </c>
      <c r="V118" s="2">
        <v>4</v>
      </c>
      <c r="W118" s="2">
        <v>7</v>
      </c>
      <c r="X118" s="2">
        <v>3</v>
      </c>
      <c r="Y118" s="2">
        <v>4</v>
      </c>
      <c r="Z118" s="2">
        <v>8</v>
      </c>
      <c r="AA118" s="2">
        <v>7</v>
      </c>
      <c r="AB118" s="2">
        <v>8</v>
      </c>
      <c r="AC118" s="7">
        <f t="shared" si="8"/>
        <v>0.9</v>
      </c>
      <c r="AD118">
        <f t="shared" si="9"/>
        <v>1</v>
      </c>
      <c r="AE118">
        <f t="shared" si="10"/>
        <v>1</v>
      </c>
      <c r="AF118">
        <f t="shared" si="11"/>
        <v>0</v>
      </c>
      <c r="AG118" s="8" cm="1">
        <f t="array" ref="AG118">(AC118+SUM(AD118:AF118/3))/2</f>
        <v>0.78333333333333333</v>
      </c>
    </row>
    <row r="119" spans="1:33" x14ac:dyDescent="0.2">
      <c r="A119" s="2"/>
      <c r="B119" s="2">
        <v>1</v>
      </c>
      <c r="C119" s="2">
        <v>211</v>
      </c>
      <c r="D119" s="1" t="s">
        <v>48</v>
      </c>
      <c r="E119" s="1" t="s">
        <v>49</v>
      </c>
      <c r="F119" s="2">
        <v>9</v>
      </c>
      <c r="G119" s="2">
        <v>19</v>
      </c>
      <c r="H119" s="2">
        <v>7</v>
      </c>
      <c r="I119" s="2">
        <v>17</v>
      </c>
      <c r="J119" s="2">
        <v>1951</v>
      </c>
      <c r="K119" s="2">
        <v>5</v>
      </c>
      <c r="L119" s="2">
        <v>28</v>
      </c>
      <c r="M119" s="2">
        <v>1970</v>
      </c>
      <c r="N119" s="2">
        <v>9</v>
      </c>
      <c r="O119" s="2">
        <v>0</v>
      </c>
      <c r="P119" s="2">
        <f t="shared" si="6"/>
        <v>9</v>
      </c>
      <c r="Q119" s="2">
        <f t="shared" si="7"/>
        <v>19</v>
      </c>
      <c r="R119" s="2" t="str" cm="1">
        <f t="array" ref="R119">_xlfn.IFS(P119&lt;-5,"Autocracy",P119&lt;1,"Closed Anocracy",P119&lt;6,"Open Anocracy",P119&gt;=6,"Democracy")</f>
        <v>Democracy</v>
      </c>
      <c r="S119" s="2" t="str" cm="1">
        <f t="array" ref="S119">_xlfn.IFS(P119&lt;-5,"Autocracy",P119&lt;1,"Closed Anocracy",P119&lt;6,"Open Amocracy",P119&lt;10,"Democracy",P119=10,"Full democracy")</f>
        <v>Democracy</v>
      </c>
      <c r="T119" s="2">
        <v>3</v>
      </c>
      <c r="U119" s="2">
        <v>3</v>
      </c>
      <c r="V119" s="2">
        <v>4</v>
      </c>
      <c r="W119" s="2">
        <v>7</v>
      </c>
      <c r="X119" s="2">
        <v>2</v>
      </c>
      <c r="Y119" s="2">
        <v>4</v>
      </c>
      <c r="Z119" s="2">
        <v>8</v>
      </c>
      <c r="AA119" s="2">
        <v>7</v>
      </c>
      <c r="AB119" s="2">
        <v>9</v>
      </c>
      <c r="AC119" s="7">
        <f t="shared" si="8"/>
        <v>0.95</v>
      </c>
      <c r="AD119">
        <f t="shared" si="9"/>
        <v>1</v>
      </c>
      <c r="AE119">
        <f t="shared" si="10"/>
        <v>1</v>
      </c>
      <c r="AF119">
        <f t="shared" si="11"/>
        <v>0</v>
      </c>
      <c r="AG119" s="8" cm="1">
        <f t="array" ref="AG119">(AC119+SUM(AD119:AF119/3))/2</f>
        <v>0.80833333333333335</v>
      </c>
    </row>
    <row r="120" spans="1:33" x14ac:dyDescent="0.2">
      <c r="A120" s="2"/>
      <c r="B120" s="2">
        <v>1</v>
      </c>
      <c r="C120" s="2">
        <v>211</v>
      </c>
      <c r="D120" s="1" t="s">
        <v>48</v>
      </c>
      <c r="E120" s="1" t="s">
        <v>49</v>
      </c>
      <c r="F120" s="2">
        <v>10</v>
      </c>
      <c r="G120" s="2">
        <v>17</v>
      </c>
      <c r="H120" s="2">
        <v>5</v>
      </c>
      <c r="I120" s="2">
        <v>29</v>
      </c>
      <c r="J120" s="2">
        <v>1970</v>
      </c>
      <c r="K120" s="2">
        <v>6</v>
      </c>
      <c r="L120" s="2">
        <v>9</v>
      </c>
      <c r="M120" s="2">
        <v>2007</v>
      </c>
      <c r="N120" s="2">
        <v>10</v>
      </c>
      <c r="O120" s="2">
        <v>0</v>
      </c>
      <c r="P120" s="2">
        <f t="shared" si="6"/>
        <v>10</v>
      </c>
      <c r="Q120" s="2">
        <f t="shared" si="7"/>
        <v>20</v>
      </c>
      <c r="R120" s="2" t="str" cm="1">
        <f t="array" ref="R120">_xlfn.IFS(P120&lt;-5,"Autocracy",P120&lt;1,"Closed Anocracy",P120&lt;6,"Open Anocracy",P120&gt;=6,"Democracy")</f>
        <v>Democracy</v>
      </c>
      <c r="S120" s="2" t="str" cm="1">
        <f t="array" ref="S120">_xlfn.IFS(P120&lt;-5,"Autocracy",P120&lt;1,"Closed Anocracy",P120&lt;6,"Open Amocracy",P120&lt;10,"Democracy",P120=10,"Full democracy")</f>
        <v>Full democracy</v>
      </c>
      <c r="T120" s="2">
        <v>3</v>
      </c>
      <c r="U120" s="2">
        <v>3</v>
      </c>
      <c r="V120" s="2">
        <v>4</v>
      </c>
      <c r="W120" s="2">
        <v>7</v>
      </c>
      <c r="X120" s="2">
        <v>5</v>
      </c>
      <c r="Y120" s="2">
        <v>5</v>
      </c>
      <c r="Z120" s="2">
        <v>8</v>
      </c>
      <c r="AA120" s="2">
        <v>7</v>
      </c>
      <c r="AB120" s="2">
        <v>10</v>
      </c>
      <c r="AC120" s="7">
        <f t="shared" si="8"/>
        <v>1</v>
      </c>
      <c r="AD120">
        <f t="shared" si="9"/>
        <v>1</v>
      </c>
      <c r="AE120">
        <f t="shared" si="10"/>
        <v>1</v>
      </c>
      <c r="AF120">
        <f t="shared" si="11"/>
        <v>1</v>
      </c>
      <c r="AG120" s="8" cm="1">
        <f t="array" ref="AG120">(AC120+SUM(AD120:AF120/3))/2</f>
        <v>1</v>
      </c>
    </row>
    <row r="121" spans="1:33" x14ac:dyDescent="0.2">
      <c r="A121" s="2">
        <v>1</v>
      </c>
      <c r="B121" s="2">
        <v>1</v>
      </c>
      <c r="C121" s="2">
        <v>211</v>
      </c>
      <c r="D121" s="1" t="s">
        <v>48</v>
      </c>
      <c r="E121" s="1" t="s">
        <v>49</v>
      </c>
      <c r="F121" s="2">
        <v>8</v>
      </c>
      <c r="G121" s="2">
        <v>11</v>
      </c>
      <c r="H121" s="2">
        <v>6</v>
      </c>
      <c r="I121" s="2">
        <v>10</v>
      </c>
      <c r="J121" s="2">
        <v>2007</v>
      </c>
      <c r="K121" s="2">
        <v>99</v>
      </c>
      <c r="L121" s="2">
        <v>99</v>
      </c>
      <c r="M121" s="2">
        <v>9999</v>
      </c>
      <c r="N121" s="2">
        <v>8</v>
      </c>
      <c r="O121" s="2">
        <v>0</v>
      </c>
      <c r="P121" s="2">
        <f t="shared" si="6"/>
        <v>8</v>
      </c>
      <c r="Q121" s="2">
        <f t="shared" si="7"/>
        <v>18</v>
      </c>
      <c r="R121" s="2" t="str" cm="1">
        <f t="array" ref="R121">_xlfn.IFS(P121&lt;-5,"Autocracy",P121&lt;1,"Closed Anocracy",P121&lt;6,"Open Anocracy",P121&gt;=6,"Democracy")</f>
        <v>Democracy</v>
      </c>
      <c r="S121" s="2" t="str" cm="1">
        <f t="array" ref="S121">_xlfn.IFS(P121&lt;-5,"Autocracy",P121&lt;1,"Closed Anocracy",P121&lt;6,"Open Amocracy",P121&lt;10,"Democracy",P121=10,"Full democracy")</f>
        <v>Democracy</v>
      </c>
      <c r="T121" s="2">
        <v>3</v>
      </c>
      <c r="U121" s="2">
        <v>3</v>
      </c>
      <c r="V121" s="2">
        <v>4</v>
      </c>
      <c r="W121" s="2">
        <v>7</v>
      </c>
      <c r="X121" s="2">
        <v>2</v>
      </c>
      <c r="Y121" s="2">
        <v>3</v>
      </c>
      <c r="Z121" s="2">
        <v>8</v>
      </c>
      <c r="AA121" s="2">
        <v>7</v>
      </c>
      <c r="AB121" s="2">
        <v>7</v>
      </c>
      <c r="AC121" s="7">
        <f t="shared" si="8"/>
        <v>0.9</v>
      </c>
      <c r="AD121">
        <f t="shared" si="9"/>
        <v>1</v>
      </c>
      <c r="AE121">
        <f t="shared" si="10"/>
        <v>1</v>
      </c>
      <c r="AF121">
        <f t="shared" si="11"/>
        <v>0</v>
      </c>
      <c r="AG121" s="8" cm="1">
        <f t="array" ref="AG121">(AC121+SUM(AD121:AF121/3))/2</f>
        <v>0.78333333333333333</v>
      </c>
    </row>
    <row r="122" spans="1:33" x14ac:dyDescent="0.2">
      <c r="A122" s="2"/>
      <c r="B122" s="2">
        <v>1</v>
      </c>
      <c r="C122" s="2">
        <v>434</v>
      </c>
      <c r="D122" s="1" t="s">
        <v>50</v>
      </c>
      <c r="E122" s="1" t="s">
        <v>51</v>
      </c>
      <c r="F122" s="2">
        <v>2</v>
      </c>
      <c r="G122" s="2">
        <v>3</v>
      </c>
      <c r="H122" s="2">
        <v>8</v>
      </c>
      <c r="I122" s="2">
        <v>1</v>
      </c>
      <c r="J122" s="2">
        <v>1960</v>
      </c>
      <c r="K122" s="2">
        <v>10</v>
      </c>
      <c r="L122" s="2">
        <v>28</v>
      </c>
      <c r="M122" s="2">
        <v>1963</v>
      </c>
      <c r="N122" s="2">
        <v>4</v>
      </c>
      <c r="O122" s="2">
        <v>2</v>
      </c>
      <c r="P122" s="2">
        <f t="shared" si="6"/>
        <v>2</v>
      </c>
      <c r="Q122" s="2">
        <f t="shared" si="7"/>
        <v>12</v>
      </c>
      <c r="R122" s="2" t="str" cm="1">
        <f t="array" ref="R122">_xlfn.IFS(P122&lt;-5,"Autocracy",P122&lt;1,"Closed Anocracy",P122&lt;6,"Open Anocracy",P122&gt;=6,"Democracy")</f>
        <v>Open Anocracy</v>
      </c>
      <c r="S122" s="2" t="str" cm="1">
        <f t="array" ref="S122">_xlfn.IFS(P122&lt;-5,"Autocracy",P122&lt;1,"Closed Anocracy",P122&lt;6,"Open Amocracy",P122&lt;10,"Democracy",P122=10,"Full democracy")</f>
        <v>Open Amocracy</v>
      </c>
      <c r="T122" s="2">
        <v>3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8</v>
      </c>
      <c r="AA122" s="2">
        <v>3</v>
      </c>
      <c r="AB122" s="2">
        <v>6</v>
      </c>
      <c r="AC122" s="7">
        <f t="shared" si="8"/>
        <v>0.6</v>
      </c>
      <c r="AD122">
        <f t="shared" si="9"/>
        <v>1</v>
      </c>
      <c r="AE122">
        <f t="shared" si="10"/>
        <v>1</v>
      </c>
      <c r="AF122">
        <f t="shared" si="11"/>
        <v>0</v>
      </c>
      <c r="AG122" s="8" cm="1">
        <f t="array" ref="AG122">(AC122+SUM(AD122:AF122/3))/2</f>
        <v>0.6333333333333333</v>
      </c>
    </row>
    <row r="123" spans="1:33" x14ac:dyDescent="0.2">
      <c r="A123" s="2"/>
      <c r="B123" s="2">
        <v>1</v>
      </c>
      <c r="C123" s="2">
        <v>434</v>
      </c>
      <c r="D123" s="1" t="s">
        <v>50</v>
      </c>
      <c r="E123" s="1" t="s">
        <v>51</v>
      </c>
      <c r="F123" s="2">
        <v>-88</v>
      </c>
      <c r="G123" s="2">
        <v>2</v>
      </c>
      <c r="H123" s="2">
        <v>10</v>
      </c>
      <c r="I123" s="2">
        <v>29</v>
      </c>
      <c r="J123" s="2">
        <v>1963</v>
      </c>
      <c r="K123" s="2">
        <v>12</v>
      </c>
      <c r="L123" s="2">
        <v>22</v>
      </c>
      <c r="M123" s="2">
        <v>1965</v>
      </c>
      <c r="N123" s="2">
        <v>-88</v>
      </c>
      <c r="O123" s="2">
        <v>-88</v>
      </c>
      <c r="P123" s="2">
        <f t="shared" si="6"/>
        <v>0</v>
      </c>
      <c r="Q123" s="2">
        <f t="shared" si="7"/>
        <v>10</v>
      </c>
      <c r="R123" s="2" t="str" cm="1">
        <f t="array" ref="R123">_xlfn.IFS(P123&lt;-5,"Autocracy",P123&lt;1,"Closed Anocracy",P123&lt;6,"Open Anocracy",P123&gt;=6,"Democracy")</f>
        <v>Closed Anocracy</v>
      </c>
      <c r="S123" s="2" t="str" cm="1">
        <f t="array" ref="S123">_xlfn.IFS(P123&lt;-5,"Autocracy",P123&lt;1,"Closed Anocracy",P123&lt;6,"Open Amocracy",P123&lt;10,"Democracy",P123=10,"Full democracy")</f>
        <v>Closed Anocracy</v>
      </c>
      <c r="T123" s="2">
        <v>-88</v>
      </c>
      <c r="U123" s="2">
        <v>-88</v>
      </c>
      <c r="V123" s="2">
        <v>-88</v>
      </c>
      <c r="W123" s="2">
        <v>-88</v>
      </c>
      <c r="X123" s="2">
        <v>-88</v>
      </c>
      <c r="Y123" s="2">
        <v>-88</v>
      </c>
      <c r="Z123" s="2">
        <v>-88</v>
      </c>
      <c r="AA123" s="2">
        <v>-88</v>
      </c>
      <c r="AB123" s="2">
        <v>-88</v>
      </c>
      <c r="AC123" s="7">
        <f t="shared" si="8"/>
        <v>0.5</v>
      </c>
      <c r="AD123">
        <f t="shared" si="9"/>
        <v>0</v>
      </c>
      <c r="AE123">
        <f t="shared" si="10"/>
        <v>0</v>
      </c>
      <c r="AF123">
        <f t="shared" si="11"/>
        <v>0</v>
      </c>
      <c r="AG123" s="8" cm="1">
        <f t="array" ref="AG123">(AC123+SUM(AD123:AF123/3))/2</f>
        <v>0.25</v>
      </c>
    </row>
    <row r="124" spans="1:33" x14ac:dyDescent="0.2">
      <c r="A124" s="2"/>
      <c r="B124" s="2">
        <v>1</v>
      </c>
      <c r="C124" s="2">
        <v>434</v>
      </c>
      <c r="D124" s="1" t="s">
        <v>50</v>
      </c>
      <c r="E124" s="1" t="s">
        <v>51</v>
      </c>
      <c r="F124" s="2">
        <v>-7</v>
      </c>
      <c r="G124" s="2">
        <v>4</v>
      </c>
      <c r="H124" s="2">
        <v>12</v>
      </c>
      <c r="I124" s="2">
        <v>23</v>
      </c>
      <c r="J124" s="2">
        <v>1965</v>
      </c>
      <c r="K124" s="2">
        <v>5</v>
      </c>
      <c r="L124" s="2">
        <v>1</v>
      </c>
      <c r="M124" s="2">
        <v>1970</v>
      </c>
      <c r="N124" s="2">
        <v>0</v>
      </c>
      <c r="O124" s="2">
        <v>7</v>
      </c>
      <c r="P124" s="2">
        <f t="shared" si="6"/>
        <v>-7</v>
      </c>
      <c r="Q124" s="2">
        <f t="shared" si="7"/>
        <v>3</v>
      </c>
      <c r="R124" s="2" t="str" cm="1">
        <f t="array" ref="R124">_xlfn.IFS(P124&lt;-5,"Autocracy",P124&lt;1,"Closed Anocracy",P124&lt;6,"Open Anocracy",P124&gt;=6,"Democracy")</f>
        <v>Autocracy</v>
      </c>
      <c r="S124" s="2" t="str" cm="1">
        <f t="array" ref="S124">_xlfn.IFS(P124&lt;-5,"Autocracy",P124&lt;1,"Closed Anocracy",P124&lt;6,"Open Amocracy",P124&lt;10,"Democracy",P124=10,"Full democracy")</f>
        <v>Autocracy</v>
      </c>
      <c r="T124" s="2">
        <v>1</v>
      </c>
      <c r="U124" s="2">
        <v>0</v>
      </c>
      <c r="V124" s="2">
        <v>0</v>
      </c>
      <c r="W124" s="2">
        <v>1</v>
      </c>
      <c r="X124" s="2">
        <v>4</v>
      </c>
      <c r="Y124" s="2">
        <v>1</v>
      </c>
      <c r="Z124" s="2">
        <v>4</v>
      </c>
      <c r="AA124" s="2">
        <v>1</v>
      </c>
      <c r="AB124" s="2">
        <v>1</v>
      </c>
      <c r="AC124" s="7">
        <f t="shared" si="8"/>
        <v>0.15</v>
      </c>
      <c r="AD124">
        <f t="shared" si="9"/>
        <v>0</v>
      </c>
      <c r="AE124">
        <f t="shared" si="10"/>
        <v>0</v>
      </c>
      <c r="AF124">
        <f t="shared" si="11"/>
        <v>0</v>
      </c>
      <c r="AG124" s="8" cm="1">
        <f t="array" ref="AG124">(AC124+SUM(AD124:AF124/3))/2</f>
        <v>7.4999999999999997E-2</v>
      </c>
    </row>
    <row r="125" spans="1:33" x14ac:dyDescent="0.2">
      <c r="A125" s="2"/>
      <c r="B125" s="2">
        <v>1</v>
      </c>
      <c r="C125" s="2">
        <v>434</v>
      </c>
      <c r="D125" s="1" t="s">
        <v>50</v>
      </c>
      <c r="E125" s="1" t="s">
        <v>51</v>
      </c>
      <c r="F125" s="2">
        <v>-2</v>
      </c>
      <c r="G125" s="2">
        <v>3</v>
      </c>
      <c r="H125" s="2">
        <v>5</v>
      </c>
      <c r="I125" s="2">
        <v>2</v>
      </c>
      <c r="J125" s="2">
        <v>1970</v>
      </c>
      <c r="K125" s="2">
        <v>10</v>
      </c>
      <c r="L125" s="2">
        <v>26</v>
      </c>
      <c r="M125" s="2">
        <v>1972</v>
      </c>
      <c r="N125" s="2">
        <v>1</v>
      </c>
      <c r="O125" s="2">
        <v>3</v>
      </c>
      <c r="P125" s="2">
        <f t="shared" si="6"/>
        <v>-2</v>
      </c>
      <c r="Q125" s="2">
        <f t="shared" si="7"/>
        <v>8</v>
      </c>
      <c r="R125" s="2" t="str" cm="1">
        <f t="array" ref="R125">_xlfn.IFS(P125&lt;-5,"Autocracy",P125&lt;1,"Closed Anocracy",P125&lt;6,"Open Anocracy",P125&gt;=6,"Democracy")</f>
        <v>Closed Anocracy</v>
      </c>
      <c r="S125" s="2" t="str" cm="1">
        <f t="array" ref="S125">_xlfn.IFS(P125&lt;-5,"Autocracy",P125&lt;1,"Closed Anocracy",P125&lt;6,"Open Amocracy",P125&lt;10,"Democracy",P125=10,"Full democracy")</f>
        <v>Closed Anocracy</v>
      </c>
      <c r="T125" s="2">
        <v>2</v>
      </c>
      <c r="U125" s="2">
        <v>1</v>
      </c>
      <c r="V125" s="2">
        <v>4</v>
      </c>
      <c r="W125" s="2">
        <v>3</v>
      </c>
      <c r="X125" s="2">
        <v>2</v>
      </c>
      <c r="Y125" s="2">
        <v>3</v>
      </c>
      <c r="Z125" s="2">
        <v>3</v>
      </c>
      <c r="AA125" s="2">
        <v>3</v>
      </c>
      <c r="AB125" s="2">
        <v>7</v>
      </c>
      <c r="AC125" s="7">
        <f t="shared" si="8"/>
        <v>0.4</v>
      </c>
      <c r="AD125">
        <f t="shared" si="9"/>
        <v>0</v>
      </c>
      <c r="AE125">
        <f t="shared" si="10"/>
        <v>1</v>
      </c>
      <c r="AF125">
        <f t="shared" si="11"/>
        <v>0</v>
      </c>
      <c r="AG125" s="8" cm="1">
        <f t="array" ref="AG125">(AC125+SUM(AD125:AF125/3))/2</f>
        <v>0.3666666666666667</v>
      </c>
    </row>
    <row r="126" spans="1:33" x14ac:dyDescent="0.2">
      <c r="A126" s="2"/>
      <c r="B126" s="2">
        <v>1</v>
      </c>
      <c r="C126" s="2">
        <v>434</v>
      </c>
      <c r="D126" s="1" t="s">
        <v>50</v>
      </c>
      <c r="E126" s="1" t="s">
        <v>51</v>
      </c>
      <c r="F126" s="2">
        <v>-7</v>
      </c>
      <c r="G126" s="2">
        <v>7</v>
      </c>
      <c r="H126" s="2">
        <v>10</v>
      </c>
      <c r="I126" s="2">
        <v>27</v>
      </c>
      <c r="J126" s="2">
        <v>1972</v>
      </c>
      <c r="K126" s="2">
        <v>12</v>
      </c>
      <c r="L126" s="2">
        <v>31</v>
      </c>
      <c r="M126" s="2">
        <v>1979</v>
      </c>
      <c r="N126" s="2">
        <v>0</v>
      </c>
      <c r="O126" s="2">
        <v>7</v>
      </c>
      <c r="P126" s="2">
        <f t="shared" si="6"/>
        <v>-7</v>
      </c>
      <c r="Q126" s="2">
        <f t="shared" si="7"/>
        <v>3</v>
      </c>
      <c r="R126" s="2" t="str" cm="1">
        <f t="array" ref="R126">_xlfn.IFS(P126&lt;-5,"Autocracy",P126&lt;1,"Closed Anocracy",P126&lt;6,"Open Anocracy",P126&gt;=6,"Democracy")</f>
        <v>Autocracy</v>
      </c>
      <c r="S126" s="2" t="str" cm="1">
        <f t="array" ref="S126">_xlfn.IFS(P126&lt;-5,"Autocracy",P126&lt;1,"Closed Anocracy",P126&lt;6,"Open Amocracy",P126&lt;10,"Democracy",P126=10,"Full democracy")</f>
        <v>Autocracy</v>
      </c>
      <c r="T126" s="2">
        <v>1</v>
      </c>
      <c r="U126" s="2">
        <v>0</v>
      </c>
      <c r="V126" s="2">
        <v>0</v>
      </c>
      <c r="W126" s="2">
        <v>1</v>
      </c>
      <c r="X126" s="2">
        <v>4</v>
      </c>
      <c r="Y126" s="2">
        <v>1</v>
      </c>
      <c r="Z126" s="2">
        <v>4</v>
      </c>
      <c r="AA126" s="2">
        <v>1</v>
      </c>
      <c r="AB126" s="2">
        <v>1</v>
      </c>
      <c r="AC126" s="7">
        <f t="shared" si="8"/>
        <v>0.15</v>
      </c>
      <c r="AD126">
        <f t="shared" si="9"/>
        <v>0</v>
      </c>
      <c r="AE126">
        <f t="shared" si="10"/>
        <v>0</v>
      </c>
      <c r="AF126">
        <f t="shared" si="11"/>
        <v>0</v>
      </c>
      <c r="AG126" s="8" cm="1">
        <f t="array" ref="AG126">(AC126+SUM(AD126:AF126/3))/2</f>
        <v>7.4999999999999997E-2</v>
      </c>
    </row>
    <row r="127" spans="1:33" x14ac:dyDescent="0.2">
      <c r="A127" s="2"/>
      <c r="B127" s="2">
        <v>1</v>
      </c>
      <c r="C127" s="2">
        <v>434</v>
      </c>
      <c r="D127" s="1" t="s">
        <v>50</v>
      </c>
      <c r="E127" s="1" t="s">
        <v>51</v>
      </c>
      <c r="F127" s="2">
        <v>-7</v>
      </c>
      <c r="G127" s="2">
        <v>10</v>
      </c>
      <c r="H127" s="2">
        <v>1</v>
      </c>
      <c r="I127" s="2">
        <v>1</v>
      </c>
      <c r="J127" s="2">
        <v>1980</v>
      </c>
      <c r="K127" s="2">
        <v>2</v>
      </c>
      <c r="L127" s="2">
        <v>25</v>
      </c>
      <c r="M127" s="2">
        <v>1990</v>
      </c>
      <c r="N127" s="2">
        <v>0</v>
      </c>
      <c r="O127" s="2">
        <v>7</v>
      </c>
      <c r="P127" s="2">
        <f t="shared" si="6"/>
        <v>-7</v>
      </c>
      <c r="Q127" s="2">
        <f t="shared" si="7"/>
        <v>3</v>
      </c>
      <c r="R127" s="2" t="str" cm="1">
        <f t="array" ref="R127">_xlfn.IFS(P127&lt;-5,"Autocracy",P127&lt;1,"Closed Anocracy",P127&lt;6,"Open Anocracy",P127&gt;=6,"Democracy")</f>
        <v>Autocracy</v>
      </c>
      <c r="S127" s="2" t="str" cm="1">
        <f t="array" ref="S127">_xlfn.IFS(P127&lt;-5,"Autocracy",P127&lt;1,"Closed Anocracy",P127&lt;6,"Open Amocracy",P127&lt;10,"Democracy",P127=10,"Full democracy")</f>
        <v>Autocracy</v>
      </c>
      <c r="T127" s="2">
        <v>2</v>
      </c>
      <c r="U127" s="2">
        <v>0</v>
      </c>
      <c r="V127" s="2">
        <v>0</v>
      </c>
      <c r="W127" s="2">
        <v>1</v>
      </c>
      <c r="X127" s="2">
        <v>4</v>
      </c>
      <c r="Y127" s="2">
        <v>1</v>
      </c>
      <c r="Z127" s="2">
        <v>5</v>
      </c>
      <c r="AA127" s="2">
        <v>1</v>
      </c>
      <c r="AB127" s="2">
        <v>1</v>
      </c>
      <c r="AC127" s="7">
        <f t="shared" si="8"/>
        <v>0.15</v>
      </c>
      <c r="AD127">
        <f t="shared" si="9"/>
        <v>0</v>
      </c>
      <c r="AE127">
        <f t="shared" si="10"/>
        <v>0</v>
      </c>
      <c r="AF127">
        <f t="shared" si="11"/>
        <v>0</v>
      </c>
      <c r="AG127" s="8" cm="1">
        <f t="array" ref="AG127">(AC127+SUM(AD127:AF127/3))/2</f>
        <v>7.4999999999999997E-2</v>
      </c>
    </row>
    <row r="128" spans="1:33" x14ac:dyDescent="0.2">
      <c r="A128" s="2"/>
      <c r="B128" s="2">
        <v>1</v>
      </c>
      <c r="C128" s="2">
        <v>434</v>
      </c>
      <c r="D128" s="1" t="s">
        <v>50</v>
      </c>
      <c r="E128" s="1" t="s">
        <v>51</v>
      </c>
      <c r="F128" s="2">
        <v>-88</v>
      </c>
      <c r="G128" s="2">
        <v>1</v>
      </c>
      <c r="H128" s="2">
        <v>2</v>
      </c>
      <c r="I128" s="2">
        <v>26</v>
      </c>
      <c r="J128" s="2">
        <v>1990</v>
      </c>
      <c r="K128" s="2">
        <v>4</v>
      </c>
      <c r="L128" s="2">
        <v>3</v>
      </c>
      <c r="M128" s="2">
        <v>1991</v>
      </c>
      <c r="N128" s="2">
        <v>-88</v>
      </c>
      <c r="O128" s="2">
        <v>-88</v>
      </c>
      <c r="P128" s="2">
        <f t="shared" si="6"/>
        <v>0</v>
      </c>
      <c r="Q128" s="2">
        <f t="shared" si="7"/>
        <v>10</v>
      </c>
      <c r="R128" s="2" t="str" cm="1">
        <f t="array" ref="R128">_xlfn.IFS(P128&lt;-5,"Autocracy",P128&lt;1,"Closed Anocracy",P128&lt;6,"Open Anocracy",P128&gt;=6,"Democracy")</f>
        <v>Closed Anocracy</v>
      </c>
      <c r="S128" s="2" t="str" cm="1">
        <f t="array" ref="S128">_xlfn.IFS(P128&lt;-5,"Autocracy",P128&lt;1,"Closed Anocracy",P128&lt;6,"Open Amocracy",P128&lt;10,"Democracy",P128=10,"Full democracy")</f>
        <v>Closed Anocracy</v>
      </c>
      <c r="T128" s="2">
        <v>-88</v>
      </c>
      <c r="U128" s="2">
        <v>-88</v>
      </c>
      <c r="V128" s="2">
        <v>-88</v>
      </c>
      <c r="W128" s="2">
        <v>-88</v>
      </c>
      <c r="X128" s="2">
        <v>-88</v>
      </c>
      <c r="Y128" s="2">
        <v>-88</v>
      </c>
      <c r="Z128" s="2">
        <v>-88</v>
      </c>
      <c r="AA128" s="2">
        <v>-88</v>
      </c>
      <c r="AB128" s="2">
        <v>-88</v>
      </c>
      <c r="AC128" s="7">
        <f t="shared" si="8"/>
        <v>0.5</v>
      </c>
      <c r="AD128">
        <f t="shared" si="9"/>
        <v>0</v>
      </c>
      <c r="AE128">
        <f t="shared" si="10"/>
        <v>0</v>
      </c>
      <c r="AF128">
        <f t="shared" si="11"/>
        <v>0</v>
      </c>
      <c r="AG128" s="8" cm="1">
        <f t="array" ref="AG128">(AC128+SUM(AD128:AF128/3))/2</f>
        <v>0.25</v>
      </c>
    </row>
    <row r="129" spans="1:33" x14ac:dyDescent="0.2">
      <c r="A129" s="2"/>
      <c r="B129" s="2">
        <v>1</v>
      </c>
      <c r="C129" s="2">
        <v>434</v>
      </c>
      <c r="D129" s="1" t="s">
        <v>50</v>
      </c>
      <c r="E129" s="1" t="s">
        <v>51</v>
      </c>
      <c r="F129" s="2">
        <v>6</v>
      </c>
      <c r="G129" s="2">
        <v>15</v>
      </c>
      <c r="H129" s="2">
        <v>4</v>
      </c>
      <c r="I129" s="2">
        <v>4</v>
      </c>
      <c r="J129" s="2">
        <v>1991</v>
      </c>
      <c r="K129" s="2">
        <v>3</v>
      </c>
      <c r="L129" s="2">
        <v>18</v>
      </c>
      <c r="M129" s="2">
        <v>2006</v>
      </c>
      <c r="N129" s="2">
        <v>6</v>
      </c>
      <c r="O129" s="2">
        <v>0</v>
      </c>
      <c r="P129" s="2">
        <f t="shared" si="6"/>
        <v>6</v>
      </c>
      <c r="Q129" s="2">
        <f t="shared" si="7"/>
        <v>16</v>
      </c>
      <c r="R129" s="2" t="str" cm="1">
        <f t="array" ref="R129">_xlfn.IFS(P129&lt;-5,"Autocracy",P129&lt;1,"Closed Anocracy",P129&lt;6,"Open Anocracy",P129&gt;=6,"Democracy")</f>
        <v>Democracy</v>
      </c>
      <c r="S129" s="2" t="str" cm="1">
        <f t="array" ref="S129">_xlfn.IFS(P129&lt;-5,"Autocracy",P129&lt;1,"Closed Anocracy",P129&lt;6,"Open Amocracy",P129&lt;10,"Democracy",P129=10,"Full democracy")</f>
        <v>Democracy</v>
      </c>
      <c r="T129" s="2">
        <v>2</v>
      </c>
      <c r="U129" s="2">
        <v>2</v>
      </c>
      <c r="V129" s="2">
        <v>4</v>
      </c>
      <c r="W129" s="2">
        <v>5</v>
      </c>
      <c r="X129" s="2">
        <v>2</v>
      </c>
      <c r="Y129" s="2">
        <v>4</v>
      </c>
      <c r="Z129" s="2">
        <v>7</v>
      </c>
      <c r="AA129" s="2">
        <v>5</v>
      </c>
      <c r="AB129" s="2">
        <v>9</v>
      </c>
      <c r="AC129" s="7">
        <f t="shared" si="8"/>
        <v>0.8</v>
      </c>
      <c r="AD129">
        <f t="shared" si="9"/>
        <v>1</v>
      </c>
      <c r="AE129">
        <f t="shared" si="10"/>
        <v>1</v>
      </c>
      <c r="AF129">
        <f t="shared" si="11"/>
        <v>0</v>
      </c>
      <c r="AG129" s="8" cm="1">
        <f t="array" ref="AG129">(AC129+SUM(AD129:AF129/3))/2</f>
        <v>0.73333333333333339</v>
      </c>
    </row>
    <row r="130" spans="1:33" x14ac:dyDescent="0.2">
      <c r="A130" s="2">
        <v>1</v>
      </c>
      <c r="B130" s="2">
        <v>1</v>
      </c>
      <c r="C130" s="2">
        <v>434</v>
      </c>
      <c r="D130" s="1" t="s">
        <v>50</v>
      </c>
      <c r="E130" s="1" t="s">
        <v>51</v>
      </c>
      <c r="F130" s="2">
        <v>7</v>
      </c>
      <c r="G130" s="2">
        <v>13</v>
      </c>
      <c r="H130" s="2">
        <v>3</v>
      </c>
      <c r="I130" s="2">
        <v>19</v>
      </c>
      <c r="J130" s="2">
        <v>2006</v>
      </c>
      <c r="K130" s="2">
        <v>99</v>
      </c>
      <c r="L130" s="2">
        <v>99</v>
      </c>
      <c r="M130" s="2">
        <v>9999</v>
      </c>
      <c r="N130" s="2">
        <v>7</v>
      </c>
      <c r="O130" s="2">
        <v>0</v>
      </c>
      <c r="P130" s="2">
        <f t="shared" si="6"/>
        <v>7</v>
      </c>
      <c r="Q130" s="2">
        <f t="shared" si="7"/>
        <v>17</v>
      </c>
      <c r="R130" s="2" t="str" cm="1">
        <f t="array" ref="R130">_xlfn.IFS(P130&lt;-5,"Autocracy",P130&lt;1,"Closed Anocracy",P130&lt;6,"Open Anocracy",P130&gt;=6,"Democracy")</f>
        <v>Democracy</v>
      </c>
      <c r="S130" s="2" t="str" cm="1">
        <f t="array" ref="S130">_xlfn.IFS(P130&lt;-5,"Autocracy",P130&lt;1,"Closed Anocracy",P130&lt;6,"Open Amocracy",P130&lt;10,"Democracy",P130=10,"Full democracy")</f>
        <v>Democracy</v>
      </c>
      <c r="T130" s="2">
        <v>3</v>
      </c>
      <c r="U130" s="2">
        <v>3</v>
      </c>
      <c r="V130" s="2">
        <v>4</v>
      </c>
      <c r="W130" s="2">
        <v>5</v>
      </c>
      <c r="X130" s="2">
        <v>2</v>
      </c>
      <c r="Y130" s="2">
        <v>4</v>
      </c>
      <c r="Z130" s="2">
        <v>8</v>
      </c>
      <c r="AA130" s="2">
        <v>5</v>
      </c>
      <c r="AB130" s="2">
        <v>9</v>
      </c>
      <c r="AC130" s="7">
        <f t="shared" si="8"/>
        <v>0.85</v>
      </c>
      <c r="AD130">
        <f t="shared" si="9"/>
        <v>1</v>
      </c>
      <c r="AE130">
        <f t="shared" si="10"/>
        <v>1</v>
      </c>
      <c r="AF130">
        <f t="shared" si="11"/>
        <v>0</v>
      </c>
      <c r="AG130" s="8" cm="1">
        <f t="array" ref="AG130">(AC130+SUM(AD130:AF130/3))/2</f>
        <v>0.7583333333333333</v>
      </c>
    </row>
    <row r="131" spans="1:33" x14ac:dyDescent="0.2">
      <c r="A131" s="2"/>
      <c r="B131" s="2">
        <v>1</v>
      </c>
      <c r="C131" s="2">
        <v>439</v>
      </c>
      <c r="D131" s="1" t="s">
        <v>52</v>
      </c>
      <c r="E131" s="1" t="s">
        <v>53</v>
      </c>
      <c r="F131" s="2">
        <v>-7</v>
      </c>
      <c r="G131" s="2">
        <v>5</v>
      </c>
      <c r="H131" s="2">
        <v>8</v>
      </c>
      <c r="I131" s="2">
        <v>5</v>
      </c>
      <c r="J131" s="2">
        <v>1960</v>
      </c>
      <c r="K131" s="2">
        <v>1</v>
      </c>
      <c r="L131" s="2">
        <v>3</v>
      </c>
      <c r="M131" s="2">
        <v>1966</v>
      </c>
      <c r="N131" s="2">
        <v>0</v>
      </c>
      <c r="O131" s="2">
        <v>7</v>
      </c>
      <c r="P131" s="2">
        <f t="shared" ref="P131:P194" si="12">N131-O131</f>
        <v>-7</v>
      </c>
      <c r="Q131" s="2">
        <f t="shared" ref="Q131:Q194" si="13">P131+10</f>
        <v>3</v>
      </c>
      <c r="R131" s="2" t="str" cm="1">
        <f t="array" ref="R131">_xlfn.IFS(P131&lt;-5,"Autocracy",P131&lt;1,"Closed Anocracy",P131&lt;6,"Open Anocracy",P131&gt;=6,"Democracy")</f>
        <v>Autocracy</v>
      </c>
      <c r="S131" s="2" t="str" cm="1">
        <f t="array" ref="S131">_xlfn.IFS(P131&lt;-5,"Autocracy",P131&lt;1,"Closed Anocracy",P131&lt;6,"Open Amocracy",P131&lt;10,"Democracy",P131=10,"Full democracy")</f>
        <v>Autocracy</v>
      </c>
      <c r="T131" s="2">
        <v>2</v>
      </c>
      <c r="U131" s="2">
        <v>1</v>
      </c>
      <c r="V131" s="2">
        <v>4</v>
      </c>
      <c r="W131" s="2">
        <v>3</v>
      </c>
      <c r="X131" s="2">
        <v>4</v>
      </c>
      <c r="Y131" s="2">
        <v>1</v>
      </c>
      <c r="Z131" s="2">
        <v>3</v>
      </c>
      <c r="AA131" s="2">
        <v>3</v>
      </c>
      <c r="AB131" s="2">
        <v>1</v>
      </c>
      <c r="AC131" s="7">
        <f t="shared" ref="AC131:AC194" si="14">Q131/20</f>
        <v>0.15</v>
      </c>
      <c r="AD131">
        <f t="shared" ref="AD131:AD194" si="15">IF(U131&gt;=2,1,0)</f>
        <v>0</v>
      </c>
      <c r="AE131">
        <f t="shared" ref="AE131:AE194" si="16">IF(V131&gt;2,1,0)</f>
        <v>1</v>
      </c>
      <c r="AF131">
        <f t="shared" ref="AF131:AF194" si="17">IF(Y131=5,1,0)</f>
        <v>0</v>
      </c>
      <c r="AG131" s="8" cm="1">
        <f t="array" ref="AG131">(AC131+SUM(AD131:AF131/3))/2</f>
        <v>0.24166666666666664</v>
      </c>
    </row>
    <row r="132" spans="1:33" x14ac:dyDescent="0.2">
      <c r="A132" s="2"/>
      <c r="B132" s="2">
        <v>1</v>
      </c>
      <c r="C132" s="2">
        <v>439</v>
      </c>
      <c r="D132" s="1" t="s">
        <v>52</v>
      </c>
      <c r="E132" s="1" t="s">
        <v>53</v>
      </c>
      <c r="F132" s="2">
        <v>-7</v>
      </c>
      <c r="G132" s="2">
        <v>4</v>
      </c>
      <c r="H132" s="2">
        <v>1</v>
      </c>
      <c r="I132" s="2">
        <v>4</v>
      </c>
      <c r="J132" s="2">
        <v>1966</v>
      </c>
      <c r="K132" s="2">
        <v>11</v>
      </c>
      <c r="L132" s="2">
        <v>15</v>
      </c>
      <c r="M132" s="2">
        <v>1969</v>
      </c>
      <c r="N132" s="2">
        <v>0</v>
      </c>
      <c r="O132" s="2">
        <v>7</v>
      </c>
      <c r="P132" s="2">
        <f t="shared" si="12"/>
        <v>-7</v>
      </c>
      <c r="Q132" s="2">
        <f t="shared" si="13"/>
        <v>3</v>
      </c>
      <c r="R132" s="2" t="str" cm="1">
        <f t="array" ref="R132">_xlfn.IFS(P132&lt;-5,"Autocracy",P132&lt;1,"Closed Anocracy",P132&lt;6,"Open Anocracy",P132&gt;=6,"Democracy")</f>
        <v>Autocracy</v>
      </c>
      <c r="S132" s="2" t="str" cm="1">
        <f t="array" ref="S132">_xlfn.IFS(P132&lt;-5,"Autocracy",P132&lt;1,"Closed Anocracy",P132&lt;6,"Open Amocracy",P132&lt;10,"Democracy",P132=10,"Full democracy")</f>
        <v>Autocracy</v>
      </c>
      <c r="T132" s="2">
        <v>1</v>
      </c>
      <c r="U132" s="2">
        <v>0</v>
      </c>
      <c r="V132" s="2">
        <v>0</v>
      </c>
      <c r="W132" s="2">
        <v>1</v>
      </c>
      <c r="X132" s="2">
        <v>4</v>
      </c>
      <c r="Y132" s="2">
        <v>1</v>
      </c>
      <c r="Z132" s="2">
        <v>4</v>
      </c>
      <c r="AA132" s="2">
        <v>1</v>
      </c>
      <c r="AB132" s="2">
        <v>1</v>
      </c>
      <c r="AC132" s="7">
        <f t="shared" si="14"/>
        <v>0.15</v>
      </c>
      <c r="AD132">
        <f t="shared" si="15"/>
        <v>0</v>
      </c>
      <c r="AE132">
        <f t="shared" si="16"/>
        <v>0</v>
      </c>
      <c r="AF132">
        <f t="shared" si="17"/>
        <v>0</v>
      </c>
      <c r="AG132" s="8" cm="1">
        <f t="array" ref="AG132">(AC132+SUM(AD132:AF132/3))/2</f>
        <v>7.4999999999999997E-2</v>
      </c>
    </row>
    <row r="133" spans="1:33" x14ac:dyDescent="0.2">
      <c r="A133" s="2"/>
      <c r="B133" s="2">
        <v>1</v>
      </c>
      <c r="C133" s="2">
        <v>439</v>
      </c>
      <c r="D133" s="1" t="s">
        <v>52</v>
      </c>
      <c r="E133" s="1" t="s">
        <v>53</v>
      </c>
      <c r="F133" s="2">
        <v>-6</v>
      </c>
      <c r="G133" s="2">
        <v>0</v>
      </c>
      <c r="H133" s="2">
        <v>11</v>
      </c>
      <c r="I133" s="2">
        <v>16</v>
      </c>
      <c r="J133" s="2">
        <v>1969</v>
      </c>
      <c r="K133" s="2">
        <v>6</v>
      </c>
      <c r="L133" s="2">
        <v>13</v>
      </c>
      <c r="M133" s="2">
        <v>1970</v>
      </c>
      <c r="N133" s="2">
        <v>0</v>
      </c>
      <c r="O133" s="2">
        <v>6</v>
      </c>
      <c r="P133" s="2">
        <f t="shared" si="12"/>
        <v>-6</v>
      </c>
      <c r="Q133" s="2">
        <f t="shared" si="13"/>
        <v>4</v>
      </c>
      <c r="R133" s="2" t="str" cm="1">
        <f t="array" ref="R133">_xlfn.IFS(P133&lt;-5,"Autocracy",P133&lt;1,"Closed Anocracy",P133&lt;6,"Open Anocracy",P133&gt;=6,"Democracy")</f>
        <v>Autocracy</v>
      </c>
      <c r="S133" s="2" t="str" cm="1">
        <f t="array" ref="S133">_xlfn.IFS(P133&lt;-5,"Autocracy",P133&lt;1,"Closed Anocracy",P133&lt;6,"Open Amocracy",P133&lt;10,"Democracy",P133=10,"Full democracy")</f>
        <v>Autocracy</v>
      </c>
      <c r="T133" s="2">
        <v>1</v>
      </c>
      <c r="U133" s="2">
        <v>0</v>
      </c>
      <c r="V133" s="2">
        <v>0</v>
      </c>
      <c r="W133" s="2">
        <v>1</v>
      </c>
      <c r="X133" s="2">
        <v>4</v>
      </c>
      <c r="Y133" s="2">
        <v>2</v>
      </c>
      <c r="Z133" s="2">
        <v>4</v>
      </c>
      <c r="AA133" s="2">
        <v>1</v>
      </c>
      <c r="AB133" s="2">
        <v>2</v>
      </c>
      <c r="AC133" s="7">
        <f t="shared" si="14"/>
        <v>0.2</v>
      </c>
      <c r="AD133">
        <f t="shared" si="15"/>
        <v>0</v>
      </c>
      <c r="AE133">
        <f t="shared" si="16"/>
        <v>0</v>
      </c>
      <c r="AF133">
        <f t="shared" si="17"/>
        <v>0</v>
      </c>
      <c r="AG133" s="8" cm="1">
        <f t="array" ref="AG133">(AC133+SUM(AD133:AF133/3))/2</f>
        <v>0.1</v>
      </c>
    </row>
    <row r="134" spans="1:33" x14ac:dyDescent="0.2">
      <c r="A134" s="2"/>
      <c r="B134" s="2">
        <v>1</v>
      </c>
      <c r="C134" s="2">
        <v>439</v>
      </c>
      <c r="D134" s="1" t="s">
        <v>52</v>
      </c>
      <c r="E134" s="1" t="s">
        <v>53</v>
      </c>
      <c r="F134" s="2">
        <v>-4</v>
      </c>
      <c r="G134" s="2">
        <v>8</v>
      </c>
      <c r="H134" s="2">
        <v>6</v>
      </c>
      <c r="I134" s="2">
        <v>14</v>
      </c>
      <c r="J134" s="2">
        <v>1970</v>
      </c>
      <c r="K134" s="2">
        <v>11</v>
      </c>
      <c r="L134" s="2">
        <v>27</v>
      </c>
      <c r="M134" s="2">
        <v>1977</v>
      </c>
      <c r="N134" s="2">
        <v>0</v>
      </c>
      <c r="O134" s="2">
        <v>4</v>
      </c>
      <c r="P134" s="2">
        <f t="shared" si="12"/>
        <v>-4</v>
      </c>
      <c r="Q134" s="2">
        <f t="shared" si="13"/>
        <v>6</v>
      </c>
      <c r="R134" s="2" t="str" cm="1">
        <f t="array" ref="R134">_xlfn.IFS(P134&lt;-5,"Autocracy",P134&lt;1,"Closed Anocracy",P134&lt;6,"Open Anocracy",P134&gt;=6,"Democracy")</f>
        <v>Closed Anocracy</v>
      </c>
      <c r="S134" s="2" t="str" cm="1">
        <f t="array" ref="S134">_xlfn.IFS(P134&lt;-5,"Autocracy",P134&lt;1,"Closed Anocracy",P134&lt;6,"Open Amocracy",P134&lt;10,"Democracy",P134=10,"Full democracy")</f>
        <v>Closed Anocracy</v>
      </c>
      <c r="T134" s="2">
        <v>2</v>
      </c>
      <c r="U134" s="2">
        <v>0</v>
      </c>
      <c r="V134" s="2">
        <v>0</v>
      </c>
      <c r="W134" s="2">
        <v>2</v>
      </c>
      <c r="X134" s="2">
        <v>3</v>
      </c>
      <c r="Y134" s="2">
        <v>2</v>
      </c>
      <c r="Z134" s="2">
        <v>5</v>
      </c>
      <c r="AA134" s="2">
        <v>2</v>
      </c>
      <c r="AB134" s="2">
        <v>3</v>
      </c>
      <c r="AC134" s="7">
        <f t="shared" si="14"/>
        <v>0.3</v>
      </c>
      <c r="AD134">
        <f t="shared" si="15"/>
        <v>0</v>
      </c>
      <c r="AE134">
        <f t="shared" si="16"/>
        <v>0</v>
      </c>
      <c r="AF134">
        <f t="shared" si="17"/>
        <v>0</v>
      </c>
      <c r="AG134" s="8" cm="1">
        <f t="array" ref="AG134">(AC134+SUM(AD134:AF134/3))/2</f>
        <v>0.15</v>
      </c>
    </row>
    <row r="135" spans="1:33" x14ac:dyDescent="0.2">
      <c r="A135" s="2"/>
      <c r="B135" s="2">
        <v>1</v>
      </c>
      <c r="C135" s="2">
        <v>439</v>
      </c>
      <c r="D135" s="1" t="s">
        <v>52</v>
      </c>
      <c r="E135" s="1" t="s">
        <v>53</v>
      </c>
      <c r="F135" s="2">
        <v>-88</v>
      </c>
      <c r="G135" s="2">
        <v>0</v>
      </c>
      <c r="H135" s="2">
        <v>11</v>
      </c>
      <c r="I135" s="2">
        <v>28</v>
      </c>
      <c r="J135" s="2">
        <v>1977</v>
      </c>
      <c r="K135" s="2">
        <v>5</v>
      </c>
      <c r="L135" s="2">
        <v>29</v>
      </c>
      <c r="M135" s="2">
        <v>1978</v>
      </c>
      <c r="N135" s="2">
        <v>-88</v>
      </c>
      <c r="O135" s="2">
        <v>-88</v>
      </c>
      <c r="P135" s="2">
        <f t="shared" si="12"/>
        <v>0</v>
      </c>
      <c r="Q135" s="2">
        <f t="shared" si="13"/>
        <v>10</v>
      </c>
      <c r="R135" s="2" t="str" cm="1">
        <f t="array" ref="R135">_xlfn.IFS(P135&lt;-5,"Autocracy",P135&lt;1,"Closed Anocracy",P135&lt;6,"Open Anocracy",P135&gt;=6,"Democracy")</f>
        <v>Closed Anocracy</v>
      </c>
      <c r="S135" s="2" t="str" cm="1">
        <f t="array" ref="S135">_xlfn.IFS(P135&lt;-5,"Autocracy",P135&lt;1,"Closed Anocracy",P135&lt;6,"Open Amocracy",P135&lt;10,"Democracy",P135=10,"Full democracy")</f>
        <v>Closed Anocracy</v>
      </c>
      <c r="T135" s="2">
        <v>-88</v>
      </c>
      <c r="U135" s="2">
        <v>-88</v>
      </c>
      <c r="V135" s="2">
        <v>-88</v>
      </c>
      <c r="W135" s="2">
        <v>-88</v>
      </c>
      <c r="X135" s="2">
        <v>-88</v>
      </c>
      <c r="Y135" s="2">
        <v>-88</v>
      </c>
      <c r="Z135" s="2">
        <v>-88</v>
      </c>
      <c r="AA135" s="2">
        <v>-88</v>
      </c>
      <c r="AB135" s="2">
        <v>-88</v>
      </c>
      <c r="AC135" s="7">
        <f t="shared" si="14"/>
        <v>0.5</v>
      </c>
      <c r="AD135">
        <f t="shared" si="15"/>
        <v>0</v>
      </c>
      <c r="AE135">
        <f t="shared" si="16"/>
        <v>0</v>
      </c>
      <c r="AF135">
        <f t="shared" si="17"/>
        <v>0</v>
      </c>
      <c r="AG135" s="8" cm="1">
        <f t="array" ref="AG135">(AC135+SUM(AD135:AF135/3))/2</f>
        <v>0.25</v>
      </c>
    </row>
    <row r="136" spans="1:33" x14ac:dyDescent="0.2">
      <c r="A136" s="2"/>
      <c r="B136" s="2">
        <v>1</v>
      </c>
      <c r="C136" s="2">
        <v>439</v>
      </c>
      <c r="D136" s="1" t="s">
        <v>52</v>
      </c>
      <c r="E136" s="1" t="s">
        <v>53</v>
      </c>
      <c r="F136" s="2">
        <v>4</v>
      </c>
      <c r="G136" s="2">
        <v>3</v>
      </c>
      <c r="H136" s="2">
        <v>5</v>
      </c>
      <c r="I136" s="2">
        <v>30</v>
      </c>
      <c r="J136" s="2">
        <v>1978</v>
      </c>
      <c r="K136" s="2">
        <v>11</v>
      </c>
      <c r="L136" s="2">
        <v>26</v>
      </c>
      <c r="M136" s="2">
        <v>1980</v>
      </c>
      <c r="N136" s="2">
        <v>5</v>
      </c>
      <c r="O136" s="2">
        <v>1</v>
      </c>
      <c r="P136" s="2">
        <f t="shared" si="12"/>
        <v>4</v>
      </c>
      <c r="Q136" s="2">
        <f t="shared" si="13"/>
        <v>14</v>
      </c>
      <c r="R136" s="2" t="str" cm="1">
        <f t="array" ref="R136">_xlfn.IFS(P136&lt;-5,"Autocracy",P136&lt;1,"Closed Anocracy",P136&lt;6,"Open Anocracy",P136&gt;=6,"Democracy")</f>
        <v>Open Anocracy</v>
      </c>
      <c r="S136" s="2" t="str" cm="1">
        <f t="array" ref="S136">_xlfn.IFS(P136&lt;-5,"Autocracy",P136&lt;1,"Closed Anocracy",P136&lt;6,"Open Amocracy",P136&lt;10,"Democracy",P136=10,"Full democracy")</f>
        <v>Open Amocracy</v>
      </c>
      <c r="T136" s="2">
        <v>2</v>
      </c>
      <c r="U136" s="2">
        <v>2</v>
      </c>
      <c r="V136" s="2">
        <v>4</v>
      </c>
      <c r="W136" s="2">
        <v>5</v>
      </c>
      <c r="X136" s="2">
        <v>3</v>
      </c>
      <c r="Y136" s="2">
        <v>3</v>
      </c>
      <c r="Z136" s="2">
        <v>7</v>
      </c>
      <c r="AA136" s="2">
        <v>5</v>
      </c>
      <c r="AB136" s="2">
        <v>6</v>
      </c>
      <c r="AC136" s="7">
        <f t="shared" si="14"/>
        <v>0.7</v>
      </c>
      <c r="AD136">
        <f t="shared" si="15"/>
        <v>1</v>
      </c>
      <c r="AE136">
        <f t="shared" si="16"/>
        <v>1</v>
      </c>
      <c r="AF136">
        <f t="shared" si="17"/>
        <v>0</v>
      </c>
      <c r="AG136" s="8" cm="1">
        <f t="array" ref="AG136">(AC136+SUM(AD136:AF136/3))/2</f>
        <v>0.68333333333333335</v>
      </c>
    </row>
    <row r="137" spans="1:33" x14ac:dyDescent="0.2">
      <c r="A137" s="2"/>
      <c r="B137" s="2">
        <v>1</v>
      </c>
      <c r="C137" s="2">
        <v>439</v>
      </c>
      <c r="D137" s="1" t="s">
        <v>52</v>
      </c>
      <c r="E137" s="1" t="s">
        <v>53</v>
      </c>
      <c r="F137" s="2">
        <v>-7</v>
      </c>
      <c r="G137" s="2">
        <v>10</v>
      </c>
      <c r="H137" s="2">
        <v>11</v>
      </c>
      <c r="I137" s="2">
        <v>27</v>
      </c>
      <c r="J137" s="2">
        <v>1980</v>
      </c>
      <c r="K137" s="2">
        <v>6</v>
      </c>
      <c r="L137" s="2">
        <v>2</v>
      </c>
      <c r="M137" s="2">
        <v>1991</v>
      </c>
      <c r="N137" s="2">
        <v>0</v>
      </c>
      <c r="O137" s="2">
        <v>7</v>
      </c>
      <c r="P137" s="2">
        <f t="shared" si="12"/>
        <v>-7</v>
      </c>
      <c r="Q137" s="2">
        <f t="shared" si="13"/>
        <v>3</v>
      </c>
      <c r="R137" s="2" t="str" cm="1">
        <f t="array" ref="R137">_xlfn.IFS(P137&lt;-5,"Autocracy",P137&lt;1,"Closed Anocracy",P137&lt;6,"Open Anocracy",P137&gt;=6,"Democracy")</f>
        <v>Autocracy</v>
      </c>
      <c r="S137" s="2" t="str" cm="1">
        <f t="array" ref="S137">_xlfn.IFS(P137&lt;-5,"Autocracy",P137&lt;1,"Closed Anocracy",P137&lt;6,"Open Amocracy",P137&lt;10,"Democracy",P137=10,"Full democracy")</f>
        <v>Autocracy</v>
      </c>
      <c r="T137" s="2">
        <v>1</v>
      </c>
      <c r="U137" s="2">
        <v>0</v>
      </c>
      <c r="V137" s="2">
        <v>0</v>
      </c>
      <c r="W137" s="2">
        <v>1</v>
      </c>
      <c r="X137" s="2">
        <v>4</v>
      </c>
      <c r="Y137" s="2">
        <v>1</v>
      </c>
      <c r="Z137" s="2">
        <v>4</v>
      </c>
      <c r="AA137" s="2">
        <v>1</v>
      </c>
      <c r="AB137" s="2">
        <v>1</v>
      </c>
      <c r="AC137" s="7">
        <f t="shared" si="14"/>
        <v>0.15</v>
      </c>
      <c r="AD137">
        <f t="shared" si="15"/>
        <v>0</v>
      </c>
      <c r="AE137">
        <f t="shared" si="16"/>
        <v>0</v>
      </c>
      <c r="AF137">
        <f t="shared" si="17"/>
        <v>0</v>
      </c>
      <c r="AG137" s="8" cm="1">
        <f t="array" ref="AG137">(AC137+SUM(AD137:AF137/3))/2</f>
        <v>7.4999999999999997E-2</v>
      </c>
    </row>
    <row r="138" spans="1:33" x14ac:dyDescent="0.2">
      <c r="A138" s="2"/>
      <c r="B138" s="2">
        <v>1</v>
      </c>
      <c r="C138" s="2">
        <v>439</v>
      </c>
      <c r="D138" s="1" t="s">
        <v>52</v>
      </c>
      <c r="E138" s="1" t="s">
        <v>53</v>
      </c>
      <c r="F138" s="2">
        <v>-5</v>
      </c>
      <c r="G138" s="2">
        <v>6</v>
      </c>
      <c r="H138" s="2">
        <v>6</v>
      </c>
      <c r="I138" s="2">
        <v>3</v>
      </c>
      <c r="J138" s="2">
        <v>1991</v>
      </c>
      <c r="K138" s="2">
        <v>5</v>
      </c>
      <c r="L138" s="2">
        <v>6</v>
      </c>
      <c r="M138" s="2">
        <v>1998</v>
      </c>
      <c r="N138" s="2">
        <v>0</v>
      </c>
      <c r="O138" s="2">
        <v>5</v>
      </c>
      <c r="P138" s="2">
        <f t="shared" si="12"/>
        <v>-5</v>
      </c>
      <c r="Q138" s="2">
        <f t="shared" si="13"/>
        <v>5</v>
      </c>
      <c r="R138" s="2" t="str" cm="1">
        <f t="array" ref="R138">_xlfn.IFS(P138&lt;-5,"Autocracy",P138&lt;1,"Closed Anocracy",P138&lt;6,"Open Anocracy",P138&gt;=6,"Democracy")</f>
        <v>Closed Anocracy</v>
      </c>
      <c r="S138" s="2" t="str" cm="1">
        <f t="array" ref="S138">_xlfn.IFS(P138&lt;-5,"Autocracy",P138&lt;1,"Closed Anocracy",P138&lt;6,"Open Amocracy",P138&lt;10,"Democracy",P138=10,"Full democracy")</f>
        <v>Closed Anocracy</v>
      </c>
      <c r="T138" s="2">
        <v>2</v>
      </c>
      <c r="U138" s="2">
        <v>0</v>
      </c>
      <c r="V138" s="2">
        <v>0</v>
      </c>
      <c r="W138" s="2">
        <v>2</v>
      </c>
      <c r="X138" s="2">
        <v>4</v>
      </c>
      <c r="Y138" s="2">
        <v>2</v>
      </c>
      <c r="Z138" s="2">
        <v>5</v>
      </c>
      <c r="AA138" s="2">
        <v>2</v>
      </c>
      <c r="AB138" s="2">
        <v>2</v>
      </c>
      <c r="AC138" s="7">
        <f t="shared" si="14"/>
        <v>0.25</v>
      </c>
      <c r="AD138">
        <f t="shared" si="15"/>
        <v>0</v>
      </c>
      <c r="AE138">
        <f t="shared" si="16"/>
        <v>0</v>
      </c>
      <c r="AF138">
        <f t="shared" si="17"/>
        <v>0</v>
      </c>
      <c r="AG138" s="8" cm="1">
        <f t="array" ref="AG138">(AC138+SUM(AD138:AF138/3))/2</f>
        <v>0.125</v>
      </c>
    </row>
    <row r="139" spans="1:33" x14ac:dyDescent="0.2">
      <c r="A139" s="2"/>
      <c r="B139" s="2">
        <v>1</v>
      </c>
      <c r="C139" s="2">
        <v>439</v>
      </c>
      <c r="D139" s="1" t="s">
        <v>52</v>
      </c>
      <c r="E139" s="1" t="s">
        <v>53</v>
      </c>
      <c r="F139" s="2">
        <v>-4</v>
      </c>
      <c r="G139" s="2">
        <v>1</v>
      </c>
      <c r="H139" s="2">
        <v>5</v>
      </c>
      <c r="I139" s="2">
        <v>7</v>
      </c>
      <c r="J139" s="2">
        <v>1998</v>
      </c>
      <c r="K139" s="2">
        <v>10</v>
      </c>
      <c r="L139" s="2">
        <v>15</v>
      </c>
      <c r="M139" s="2">
        <v>2000</v>
      </c>
      <c r="N139" s="2">
        <v>0</v>
      </c>
      <c r="O139" s="2">
        <v>4</v>
      </c>
      <c r="P139" s="2">
        <f t="shared" si="12"/>
        <v>-4</v>
      </c>
      <c r="Q139" s="2">
        <f t="shared" si="13"/>
        <v>6</v>
      </c>
      <c r="R139" s="2" t="str" cm="1">
        <f t="array" ref="R139">_xlfn.IFS(P139&lt;-5,"Autocracy",P139&lt;1,"Closed Anocracy",P139&lt;6,"Open Anocracy",P139&gt;=6,"Democracy")</f>
        <v>Closed Anocracy</v>
      </c>
      <c r="S139" s="2" t="str" cm="1">
        <f t="array" ref="S139">_xlfn.IFS(P139&lt;-5,"Autocracy",P139&lt;1,"Closed Anocracy",P139&lt;6,"Open Amocracy",P139&lt;10,"Democracy",P139=10,"Full democracy")</f>
        <v>Closed Anocracy</v>
      </c>
      <c r="T139" s="2">
        <v>2</v>
      </c>
      <c r="U139" s="2">
        <v>0</v>
      </c>
      <c r="V139" s="2">
        <v>0</v>
      </c>
      <c r="W139" s="2">
        <v>2</v>
      </c>
      <c r="X139" s="2">
        <v>3</v>
      </c>
      <c r="Y139" s="2">
        <v>2</v>
      </c>
      <c r="Z139" s="2">
        <v>5</v>
      </c>
      <c r="AA139" s="2">
        <v>2</v>
      </c>
      <c r="AB139" s="2">
        <v>3</v>
      </c>
      <c r="AC139" s="7">
        <f t="shared" si="14"/>
        <v>0.3</v>
      </c>
      <c r="AD139">
        <f t="shared" si="15"/>
        <v>0</v>
      </c>
      <c r="AE139">
        <f t="shared" si="16"/>
        <v>0</v>
      </c>
      <c r="AF139">
        <f t="shared" si="17"/>
        <v>0</v>
      </c>
      <c r="AG139" s="8" cm="1">
        <f t="array" ref="AG139">(AC139+SUM(AD139:AF139/3))/2</f>
        <v>0.15</v>
      </c>
    </row>
    <row r="140" spans="1:33" x14ac:dyDescent="0.2">
      <c r="A140" s="2"/>
      <c r="B140" s="2">
        <v>1</v>
      </c>
      <c r="C140" s="2">
        <v>439</v>
      </c>
      <c r="D140" s="1" t="s">
        <v>52</v>
      </c>
      <c r="E140" s="1" t="s">
        <v>53</v>
      </c>
      <c r="F140" s="2">
        <v>-3</v>
      </c>
      <c r="G140" s="2">
        <v>1</v>
      </c>
      <c r="H140" s="2">
        <v>10</v>
      </c>
      <c r="I140" s="2">
        <v>16</v>
      </c>
      <c r="J140" s="2">
        <v>2000</v>
      </c>
      <c r="K140" s="2">
        <v>9</v>
      </c>
      <c r="L140" s="2">
        <v>18</v>
      </c>
      <c r="M140" s="2">
        <v>2001</v>
      </c>
      <c r="N140" s="2">
        <v>0</v>
      </c>
      <c r="O140" s="2">
        <v>3</v>
      </c>
      <c r="P140" s="2">
        <f t="shared" si="12"/>
        <v>-3</v>
      </c>
      <c r="Q140" s="2">
        <f t="shared" si="13"/>
        <v>7</v>
      </c>
      <c r="R140" s="2" t="str" cm="1">
        <f t="array" ref="R140">_xlfn.IFS(P140&lt;-5,"Autocracy",P140&lt;1,"Closed Anocracy",P140&lt;6,"Open Anocracy",P140&gt;=6,"Democracy")</f>
        <v>Closed Anocracy</v>
      </c>
      <c r="S140" s="2" t="str" cm="1">
        <f t="array" ref="S140">_xlfn.IFS(P140&lt;-5,"Autocracy",P140&lt;1,"Closed Anocracy",P140&lt;6,"Open Amocracy",P140&lt;10,"Democracy",P140=10,"Full democracy")</f>
        <v>Closed Anocracy</v>
      </c>
      <c r="T140" s="2">
        <v>2</v>
      </c>
      <c r="U140" s="2">
        <v>0</v>
      </c>
      <c r="V140" s="2">
        <v>0</v>
      </c>
      <c r="W140" s="2">
        <v>3</v>
      </c>
      <c r="X140" s="2">
        <v>3</v>
      </c>
      <c r="Y140" s="2">
        <v>2</v>
      </c>
      <c r="Z140" s="2">
        <v>5</v>
      </c>
      <c r="AA140" s="2">
        <v>3</v>
      </c>
      <c r="AB140" s="2">
        <v>3</v>
      </c>
      <c r="AC140" s="7">
        <f t="shared" si="14"/>
        <v>0.35</v>
      </c>
      <c r="AD140">
        <f t="shared" si="15"/>
        <v>0</v>
      </c>
      <c r="AE140">
        <f t="shared" si="16"/>
        <v>0</v>
      </c>
      <c r="AF140">
        <f t="shared" si="17"/>
        <v>0</v>
      </c>
      <c r="AG140" s="8" cm="1">
        <f t="array" ref="AG140">(AC140+SUM(AD140:AF140/3))/2</f>
        <v>0.17499999999999999</v>
      </c>
    </row>
    <row r="141" spans="1:33" x14ac:dyDescent="0.2">
      <c r="A141" s="2"/>
      <c r="B141" s="2">
        <v>1</v>
      </c>
      <c r="C141" s="2">
        <v>439</v>
      </c>
      <c r="D141" s="1" t="s">
        <v>52</v>
      </c>
      <c r="E141" s="1" t="s">
        <v>53</v>
      </c>
      <c r="F141" s="2">
        <v>0</v>
      </c>
      <c r="G141" s="2">
        <v>14</v>
      </c>
      <c r="H141" s="2">
        <v>9</v>
      </c>
      <c r="I141" s="2">
        <v>19</v>
      </c>
      <c r="J141" s="2">
        <v>2001</v>
      </c>
      <c r="K141" s="2">
        <v>12</v>
      </c>
      <c r="L141" s="2">
        <v>28</v>
      </c>
      <c r="M141" s="2">
        <v>2015</v>
      </c>
      <c r="N141" s="2">
        <v>2</v>
      </c>
      <c r="O141" s="2">
        <v>2</v>
      </c>
      <c r="P141" s="2">
        <f t="shared" si="12"/>
        <v>0</v>
      </c>
      <c r="Q141" s="2">
        <f t="shared" si="13"/>
        <v>10</v>
      </c>
      <c r="R141" s="2" t="str" cm="1">
        <f t="array" ref="R141">_xlfn.IFS(P141&lt;-5,"Autocracy",P141&lt;1,"Closed Anocracy",P141&lt;6,"Open Anocracy",P141&gt;=6,"Democracy")</f>
        <v>Closed Anocracy</v>
      </c>
      <c r="S141" s="2" t="str" cm="1">
        <f t="array" ref="S141">_xlfn.IFS(P141&lt;-5,"Autocracy",P141&lt;1,"Closed Anocracy",P141&lt;6,"Open Amocracy",P141&lt;10,"Democracy",P141=10,"Full democracy")</f>
        <v>Closed Anocracy</v>
      </c>
      <c r="T141" s="2">
        <v>2</v>
      </c>
      <c r="U141" s="2">
        <v>0</v>
      </c>
      <c r="V141" s="2">
        <v>0</v>
      </c>
      <c r="W141" s="2">
        <v>3</v>
      </c>
      <c r="X141" s="2">
        <v>3</v>
      </c>
      <c r="Y141" s="2">
        <v>4</v>
      </c>
      <c r="Z141" s="2">
        <v>5</v>
      </c>
      <c r="AA141" s="2">
        <v>3</v>
      </c>
      <c r="AB141" s="2">
        <v>8</v>
      </c>
      <c r="AC141" s="7">
        <f t="shared" si="14"/>
        <v>0.5</v>
      </c>
      <c r="AD141">
        <f t="shared" si="15"/>
        <v>0</v>
      </c>
      <c r="AE141">
        <f t="shared" si="16"/>
        <v>0</v>
      </c>
      <c r="AF141">
        <f t="shared" si="17"/>
        <v>0</v>
      </c>
      <c r="AG141" s="8" cm="1">
        <f t="array" ref="AG141">(AC141+SUM(AD141:AF141/3))/2</f>
        <v>0.25</v>
      </c>
    </row>
    <row r="142" spans="1:33" x14ac:dyDescent="0.2">
      <c r="A142" s="2">
        <v>1</v>
      </c>
      <c r="B142" s="2">
        <v>1</v>
      </c>
      <c r="C142" s="2">
        <v>439</v>
      </c>
      <c r="D142" s="1" t="s">
        <v>52</v>
      </c>
      <c r="E142" s="1" t="s">
        <v>53</v>
      </c>
      <c r="F142" s="2">
        <v>6</v>
      </c>
      <c r="G142" s="2">
        <v>3</v>
      </c>
      <c r="H142" s="2">
        <v>12</v>
      </c>
      <c r="I142" s="2">
        <v>29</v>
      </c>
      <c r="J142" s="2">
        <v>2015</v>
      </c>
      <c r="K142" s="2">
        <v>99</v>
      </c>
      <c r="L142" s="2">
        <v>99</v>
      </c>
      <c r="M142" s="2">
        <v>9999</v>
      </c>
      <c r="N142" s="2">
        <v>7</v>
      </c>
      <c r="O142" s="2">
        <v>1</v>
      </c>
      <c r="P142" s="2">
        <f t="shared" si="12"/>
        <v>6</v>
      </c>
      <c r="Q142" s="2">
        <f t="shared" si="13"/>
        <v>16</v>
      </c>
      <c r="R142" s="2" t="str" cm="1">
        <f t="array" ref="R142">_xlfn.IFS(P142&lt;-5,"Autocracy",P142&lt;1,"Closed Anocracy",P142&lt;6,"Open Anocracy",P142&gt;=6,"Democracy")</f>
        <v>Democracy</v>
      </c>
      <c r="S142" s="2" t="str" cm="1">
        <f t="array" ref="S142">_xlfn.IFS(P142&lt;-5,"Autocracy",P142&lt;1,"Closed Anocracy",P142&lt;6,"Open Amocracy",P142&lt;10,"Democracy",P142=10,"Full democracy")</f>
        <v>Democracy</v>
      </c>
      <c r="T142" s="2">
        <v>2</v>
      </c>
      <c r="U142" s="2">
        <v>2</v>
      </c>
      <c r="V142" s="2">
        <v>4</v>
      </c>
      <c r="W142" s="2">
        <v>6</v>
      </c>
      <c r="X142" s="2">
        <v>3</v>
      </c>
      <c r="Y142" s="2">
        <v>4</v>
      </c>
      <c r="Z142" s="2">
        <v>7</v>
      </c>
      <c r="AA142" s="2">
        <v>6</v>
      </c>
      <c r="AB142" s="2">
        <v>8</v>
      </c>
      <c r="AC142" s="7">
        <f t="shared" si="14"/>
        <v>0.8</v>
      </c>
      <c r="AD142">
        <f t="shared" si="15"/>
        <v>1</v>
      </c>
      <c r="AE142">
        <f t="shared" si="16"/>
        <v>1</v>
      </c>
      <c r="AF142">
        <f t="shared" si="17"/>
        <v>0</v>
      </c>
      <c r="AG142" s="8" cm="1">
        <f t="array" ref="AG142">(AC142+SUM(AD142:AF142/3))/2</f>
        <v>0.73333333333333339</v>
      </c>
    </row>
    <row r="143" spans="1:33" x14ac:dyDescent="0.2">
      <c r="A143" s="2"/>
      <c r="B143" s="2">
        <v>0</v>
      </c>
      <c r="C143" s="2">
        <v>760</v>
      </c>
      <c r="D143" s="1" t="s">
        <v>54</v>
      </c>
      <c r="E143" s="1" t="s">
        <v>55</v>
      </c>
      <c r="F143" s="2">
        <v>-10</v>
      </c>
      <c r="G143" s="2">
        <v>99</v>
      </c>
      <c r="H143" s="2">
        <v>12</v>
      </c>
      <c r="I143" s="2">
        <v>17</v>
      </c>
      <c r="J143" s="2">
        <v>1907</v>
      </c>
      <c r="K143" s="2">
        <v>3</v>
      </c>
      <c r="L143" s="2">
        <v>25</v>
      </c>
      <c r="M143" s="2">
        <v>2005</v>
      </c>
      <c r="N143" s="2">
        <v>0</v>
      </c>
      <c r="O143" s="2">
        <v>10</v>
      </c>
      <c r="P143" s="2">
        <f t="shared" si="12"/>
        <v>-10</v>
      </c>
      <c r="Q143" s="2">
        <f t="shared" si="13"/>
        <v>0</v>
      </c>
      <c r="R143" s="2" t="str" cm="1">
        <f t="array" ref="R143">_xlfn.IFS(P143&lt;-5,"Autocracy",P143&lt;1,"Closed Anocracy",P143&lt;6,"Open Anocracy",P143&gt;=6,"Democracy")</f>
        <v>Autocracy</v>
      </c>
      <c r="S143" s="2" t="str" cm="1">
        <f t="array" ref="S143">_xlfn.IFS(P143&lt;-5,"Autocracy",P143&lt;1,"Closed Anocracy",P143&lt;6,"Open Amocracy",P143&lt;10,"Democracy",P143=10,"Full democracy")</f>
        <v>Autocracy</v>
      </c>
      <c r="T143" s="2">
        <v>3</v>
      </c>
      <c r="U143" s="2">
        <v>1</v>
      </c>
      <c r="V143" s="2">
        <v>1</v>
      </c>
      <c r="W143" s="2">
        <v>1</v>
      </c>
      <c r="X143" s="2">
        <v>4</v>
      </c>
      <c r="Y143" s="2">
        <v>1</v>
      </c>
      <c r="Z143" s="2">
        <v>1</v>
      </c>
      <c r="AA143" s="2">
        <v>1</v>
      </c>
      <c r="AB143" s="2">
        <v>1</v>
      </c>
      <c r="AC143" s="7">
        <f t="shared" si="14"/>
        <v>0</v>
      </c>
      <c r="AD143">
        <f t="shared" si="15"/>
        <v>0</v>
      </c>
      <c r="AE143">
        <f t="shared" si="16"/>
        <v>0</v>
      </c>
      <c r="AF143">
        <f t="shared" si="17"/>
        <v>0</v>
      </c>
      <c r="AG143" s="8" cm="1">
        <f t="array" ref="AG143">(AC143+SUM(AD143:AF143/3))/2</f>
        <v>0</v>
      </c>
    </row>
    <row r="144" spans="1:33" x14ac:dyDescent="0.2">
      <c r="A144" s="2"/>
      <c r="B144" s="2">
        <v>0</v>
      </c>
      <c r="C144" s="2">
        <v>760</v>
      </c>
      <c r="D144" s="1" t="s">
        <v>54</v>
      </c>
      <c r="E144" s="1" t="s">
        <v>55</v>
      </c>
      <c r="F144" s="2">
        <v>-5</v>
      </c>
      <c r="G144" s="2">
        <v>3</v>
      </c>
      <c r="H144" s="2">
        <v>3</v>
      </c>
      <c r="I144" s="2">
        <v>26</v>
      </c>
      <c r="J144" s="2">
        <v>2005</v>
      </c>
      <c r="K144" s="2">
        <v>5</v>
      </c>
      <c r="L144" s="2">
        <v>7</v>
      </c>
      <c r="M144" s="2">
        <v>2008</v>
      </c>
      <c r="N144" s="2">
        <v>0</v>
      </c>
      <c r="O144" s="2">
        <v>5</v>
      </c>
      <c r="P144" s="2">
        <f t="shared" si="12"/>
        <v>-5</v>
      </c>
      <c r="Q144" s="2">
        <f t="shared" si="13"/>
        <v>5</v>
      </c>
      <c r="R144" s="2" t="str" cm="1">
        <f t="array" ref="R144">_xlfn.IFS(P144&lt;-5,"Autocracy",P144&lt;1,"Closed Anocracy",P144&lt;6,"Open Anocracy",P144&gt;=6,"Democracy")</f>
        <v>Closed Anocracy</v>
      </c>
      <c r="S144" s="2" t="str" cm="1">
        <f t="array" ref="S144">_xlfn.IFS(P144&lt;-5,"Autocracy",P144&lt;1,"Closed Anocracy",P144&lt;6,"Open Amocracy",P144&lt;10,"Democracy",P144=10,"Full democracy")</f>
        <v>Closed Anocracy</v>
      </c>
      <c r="T144" s="2">
        <v>3</v>
      </c>
      <c r="U144" s="2">
        <v>1</v>
      </c>
      <c r="V144" s="2">
        <v>1</v>
      </c>
      <c r="W144" s="2">
        <v>2</v>
      </c>
      <c r="X144" s="2">
        <v>2</v>
      </c>
      <c r="Y144" s="2">
        <v>0</v>
      </c>
      <c r="Z144" s="2">
        <v>1</v>
      </c>
      <c r="AA144" s="2">
        <v>2</v>
      </c>
      <c r="AB144" s="2">
        <v>5</v>
      </c>
      <c r="AC144" s="7">
        <f t="shared" si="14"/>
        <v>0.25</v>
      </c>
      <c r="AD144">
        <f t="shared" si="15"/>
        <v>0</v>
      </c>
      <c r="AE144">
        <f t="shared" si="16"/>
        <v>0</v>
      </c>
      <c r="AF144">
        <f t="shared" si="17"/>
        <v>0</v>
      </c>
      <c r="AG144" s="8" cm="1">
        <f t="array" ref="AG144">(AC144+SUM(AD144:AF144/3))/2</f>
        <v>0.125</v>
      </c>
    </row>
    <row r="145" spans="1:33" x14ac:dyDescent="0.2">
      <c r="A145" s="2"/>
      <c r="B145" s="2">
        <v>0</v>
      </c>
      <c r="C145" s="2">
        <v>760</v>
      </c>
      <c r="D145" s="1" t="s">
        <v>54</v>
      </c>
      <c r="E145" s="1" t="s">
        <v>55</v>
      </c>
      <c r="F145" s="2">
        <v>3</v>
      </c>
      <c r="G145" s="2">
        <v>5</v>
      </c>
      <c r="H145" s="2">
        <v>5</v>
      </c>
      <c r="I145" s="2">
        <v>8</v>
      </c>
      <c r="J145" s="2">
        <v>2008</v>
      </c>
      <c r="K145" s="2">
        <v>7</v>
      </c>
      <c r="L145" s="2">
        <v>18</v>
      </c>
      <c r="M145" s="2">
        <v>2013</v>
      </c>
      <c r="N145" s="2">
        <v>3</v>
      </c>
      <c r="O145" s="2">
        <v>0</v>
      </c>
      <c r="P145" s="2">
        <f t="shared" si="12"/>
        <v>3</v>
      </c>
      <c r="Q145" s="2">
        <f t="shared" si="13"/>
        <v>13</v>
      </c>
      <c r="R145" s="2" t="str" cm="1">
        <f t="array" ref="R145">_xlfn.IFS(P145&lt;-5,"Autocracy",P145&lt;1,"Closed Anocracy",P145&lt;6,"Open Anocracy",P145&gt;=6,"Democracy")</f>
        <v>Open Anocracy</v>
      </c>
      <c r="S145" s="2" t="str" cm="1">
        <f t="array" ref="S145">_xlfn.IFS(P145&lt;-5,"Autocracy",P145&lt;1,"Closed Anocracy",P145&lt;6,"Open Amocracy",P145&lt;10,"Democracy",P145=10,"Full democracy")</f>
        <v>Open Amocracy</v>
      </c>
      <c r="T145" s="2">
        <v>3</v>
      </c>
      <c r="U145" s="2">
        <v>2</v>
      </c>
      <c r="V145" s="2">
        <v>3</v>
      </c>
      <c r="W145" s="2">
        <v>4</v>
      </c>
      <c r="X145" s="2">
        <v>2</v>
      </c>
      <c r="Y145" s="2">
        <v>0</v>
      </c>
      <c r="Z145" s="2">
        <v>6</v>
      </c>
      <c r="AA145" s="2">
        <v>4</v>
      </c>
      <c r="AB145" s="2">
        <v>5</v>
      </c>
      <c r="AC145" s="7">
        <f t="shared" si="14"/>
        <v>0.65</v>
      </c>
      <c r="AD145">
        <f t="shared" si="15"/>
        <v>1</v>
      </c>
      <c r="AE145">
        <f t="shared" si="16"/>
        <v>1</v>
      </c>
      <c r="AF145">
        <f t="shared" si="17"/>
        <v>0</v>
      </c>
      <c r="AG145" s="8" cm="1">
        <f t="array" ref="AG145">(AC145+SUM(AD145:AF145/3))/2</f>
        <v>0.65833333333333333</v>
      </c>
    </row>
    <row r="146" spans="1:33" x14ac:dyDescent="0.2">
      <c r="A146" s="2"/>
      <c r="B146" s="2">
        <v>0</v>
      </c>
      <c r="C146" s="2">
        <v>760</v>
      </c>
      <c r="D146" s="1" t="s">
        <v>54</v>
      </c>
      <c r="E146" s="1" t="s">
        <v>55</v>
      </c>
      <c r="F146" s="2">
        <v>5</v>
      </c>
      <c r="G146" s="2">
        <v>5</v>
      </c>
      <c r="H146" s="2">
        <v>7</v>
      </c>
      <c r="I146" s="2">
        <v>19</v>
      </c>
      <c r="J146" s="2">
        <v>2013</v>
      </c>
      <c r="K146" s="2">
        <v>10</v>
      </c>
      <c r="L146" s="2">
        <v>18</v>
      </c>
      <c r="M146" s="2">
        <v>2018</v>
      </c>
      <c r="N146" s="2">
        <v>6</v>
      </c>
      <c r="O146" s="2">
        <v>1</v>
      </c>
      <c r="P146" s="2">
        <f t="shared" si="12"/>
        <v>5</v>
      </c>
      <c r="Q146" s="2">
        <f t="shared" si="13"/>
        <v>15</v>
      </c>
      <c r="R146" s="2" t="str" cm="1">
        <f t="array" ref="R146">_xlfn.IFS(P146&lt;-5,"Autocracy",P146&lt;1,"Closed Anocracy",P146&lt;6,"Open Anocracy",P146&gt;=6,"Democracy")</f>
        <v>Open Anocracy</v>
      </c>
      <c r="S146" s="2" t="str" cm="1">
        <f t="array" ref="S146">_xlfn.IFS(P146&lt;-5,"Autocracy",P146&lt;1,"Closed Anocracy",P146&lt;6,"Open Amocracy",P146&lt;10,"Democracy",P146=10,"Full democracy")</f>
        <v>Open Amocracy</v>
      </c>
      <c r="T146" s="2">
        <v>3</v>
      </c>
      <c r="U146" s="2">
        <v>2</v>
      </c>
      <c r="V146" s="2">
        <v>3</v>
      </c>
      <c r="W146" s="2">
        <v>5</v>
      </c>
      <c r="X146" s="2">
        <v>3</v>
      </c>
      <c r="Y146" s="2">
        <v>4</v>
      </c>
      <c r="Z146" s="2">
        <v>6</v>
      </c>
      <c r="AA146" s="2">
        <v>5</v>
      </c>
      <c r="AB146" s="2">
        <v>8</v>
      </c>
      <c r="AC146" s="7">
        <f t="shared" si="14"/>
        <v>0.75</v>
      </c>
      <c r="AD146">
        <f t="shared" si="15"/>
        <v>1</v>
      </c>
      <c r="AE146">
        <f t="shared" si="16"/>
        <v>1</v>
      </c>
      <c r="AF146">
        <f t="shared" si="17"/>
        <v>0</v>
      </c>
      <c r="AG146" s="8" cm="1">
        <f t="array" ref="AG146">(AC146+SUM(AD146:AF146/3))/2</f>
        <v>0.70833333333333326</v>
      </c>
    </row>
    <row r="147" spans="1:33" x14ac:dyDescent="0.2">
      <c r="A147" s="2">
        <v>1</v>
      </c>
      <c r="B147" s="2">
        <v>0</v>
      </c>
      <c r="C147" s="2">
        <v>760</v>
      </c>
      <c r="D147" s="1" t="s">
        <v>54</v>
      </c>
      <c r="E147" s="1" t="s">
        <v>55</v>
      </c>
      <c r="F147" s="2">
        <v>7</v>
      </c>
      <c r="G147" s="2">
        <v>0</v>
      </c>
      <c r="H147" s="2">
        <v>10</v>
      </c>
      <c r="I147" s="2">
        <v>19</v>
      </c>
      <c r="J147" s="2">
        <v>2018</v>
      </c>
      <c r="K147" s="2">
        <v>99</v>
      </c>
      <c r="L147" s="2">
        <v>99</v>
      </c>
      <c r="M147" s="2">
        <v>9999</v>
      </c>
      <c r="N147" s="2">
        <v>7</v>
      </c>
      <c r="O147" s="2">
        <v>0</v>
      </c>
      <c r="P147" s="2">
        <f t="shared" si="12"/>
        <v>7</v>
      </c>
      <c r="Q147" s="2">
        <f t="shared" si="13"/>
        <v>17</v>
      </c>
      <c r="R147" s="2" t="str" cm="1">
        <f t="array" ref="R147">_xlfn.IFS(P147&lt;-5,"Autocracy",P147&lt;1,"Closed Anocracy",P147&lt;6,"Open Anocracy",P147&gt;=6,"Democracy")</f>
        <v>Democracy</v>
      </c>
      <c r="S147" s="2" t="str" cm="1">
        <f t="array" ref="S147">_xlfn.IFS(P147&lt;-5,"Autocracy",P147&lt;1,"Closed Anocracy",P147&lt;6,"Open Amocracy",P147&lt;10,"Democracy",P147=10,"Full democracy")</f>
        <v>Democracy</v>
      </c>
      <c r="T147" s="2">
        <v>3</v>
      </c>
      <c r="U147" s="2">
        <v>2</v>
      </c>
      <c r="V147" s="2">
        <v>3</v>
      </c>
      <c r="W147" s="2">
        <v>6</v>
      </c>
      <c r="X147" s="2">
        <v>2</v>
      </c>
      <c r="Y147" s="2">
        <v>4</v>
      </c>
      <c r="Z147" s="2">
        <v>6</v>
      </c>
      <c r="AA147" s="2">
        <v>6</v>
      </c>
      <c r="AB147" s="2">
        <v>9</v>
      </c>
      <c r="AC147" s="7">
        <f t="shared" si="14"/>
        <v>0.85</v>
      </c>
      <c r="AD147">
        <f t="shared" si="15"/>
        <v>1</v>
      </c>
      <c r="AE147">
        <f t="shared" si="16"/>
        <v>1</v>
      </c>
      <c r="AF147">
        <f t="shared" si="17"/>
        <v>0</v>
      </c>
      <c r="AG147" s="8" cm="1">
        <f t="array" ref="AG147">(AC147+SUM(AD147:AF147/3))/2</f>
        <v>0.7583333333333333</v>
      </c>
    </row>
    <row r="148" spans="1:33" x14ac:dyDescent="0.2">
      <c r="A148" s="2"/>
      <c r="B148" s="2">
        <v>1</v>
      </c>
      <c r="C148" s="2">
        <v>370</v>
      </c>
      <c r="D148" s="1" t="s">
        <v>56</v>
      </c>
      <c r="E148" s="1" t="s">
        <v>57</v>
      </c>
      <c r="F148" s="2">
        <v>6</v>
      </c>
      <c r="G148" s="2">
        <v>2</v>
      </c>
      <c r="H148" s="2">
        <v>8</v>
      </c>
      <c r="I148" s="2">
        <v>25</v>
      </c>
      <c r="J148" s="2">
        <v>1991</v>
      </c>
      <c r="K148" s="2">
        <v>3</v>
      </c>
      <c r="L148" s="2">
        <v>15</v>
      </c>
      <c r="M148" s="2">
        <v>1994</v>
      </c>
      <c r="N148" s="2">
        <v>7</v>
      </c>
      <c r="O148" s="2">
        <v>1</v>
      </c>
      <c r="P148" s="2">
        <f t="shared" si="12"/>
        <v>6</v>
      </c>
      <c r="Q148" s="2">
        <f t="shared" si="13"/>
        <v>16</v>
      </c>
      <c r="R148" s="2" t="str" cm="1">
        <f t="array" ref="R148">_xlfn.IFS(P148&lt;-5,"Autocracy",P148&lt;1,"Closed Anocracy",P148&lt;6,"Open Anocracy",P148&gt;=6,"Democracy")</f>
        <v>Democracy</v>
      </c>
      <c r="S148" s="2" t="str" cm="1">
        <f t="array" ref="S148">_xlfn.IFS(P148&lt;-5,"Autocracy",P148&lt;1,"Closed Anocracy",P148&lt;6,"Open Amocracy",P148&lt;10,"Democracy",P148=10,"Full democracy")</f>
        <v>Democracy</v>
      </c>
      <c r="T148" s="2">
        <v>2</v>
      </c>
      <c r="U148" s="2">
        <v>2</v>
      </c>
      <c r="V148" s="2">
        <v>4</v>
      </c>
      <c r="W148" s="2">
        <v>7</v>
      </c>
      <c r="X148" s="2">
        <v>3</v>
      </c>
      <c r="Y148" s="2">
        <v>3</v>
      </c>
      <c r="Z148" s="2">
        <v>7</v>
      </c>
      <c r="AA148" s="2">
        <v>7</v>
      </c>
      <c r="AB148" s="2">
        <v>6</v>
      </c>
      <c r="AC148" s="7">
        <f t="shared" si="14"/>
        <v>0.8</v>
      </c>
      <c r="AD148">
        <f t="shared" si="15"/>
        <v>1</v>
      </c>
      <c r="AE148">
        <f t="shared" si="16"/>
        <v>1</v>
      </c>
      <c r="AF148">
        <f t="shared" si="17"/>
        <v>0</v>
      </c>
      <c r="AG148" s="8" cm="1">
        <f t="array" ref="AG148">(AC148+SUM(AD148:AF148/3))/2</f>
        <v>0.73333333333333339</v>
      </c>
    </row>
    <row r="149" spans="1:33" x14ac:dyDescent="0.2">
      <c r="A149" s="2"/>
      <c r="B149" s="2">
        <v>1</v>
      </c>
      <c r="C149" s="2">
        <v>370</v>
      </c>
      <c r="D149" s="1" t="s">
        <v>56</v>
      </c>
      <c r="E149" s="1" t="s">
        <v>57</v>
      </c>
      <c r="F149" s="2">
        <v>8</v>
      </c>
      <c r="G149" s="2">
        <v>1</v>
      </c>
      <c r="H149" s="2">
        <v>3</v>
      </c>
      <c r="I149" s="2">
        <v>16</v>
      </c>
      <c r="J149" s="2">
        <v>1994</v>
      </c>
      <c r="K149" s="2">
        <v>4</v>
      </c>
      <c r="L149" s="2">
        <v>10</v>
      </c>
      <c r="M149" s="2">
        <v>1995</v>
      </c>
      <c r="N149" s="2">
        <v>8</v>
      </c>
      <c r="O149" s="2">
        <v>0</v>
      </c>
      <c r="P149" s="2">
        <f t="shared" si="12"/>
        <v>8</v>
      </c>
      <c r="Q149" s="2">
        <f t="shared" si="13"/>
        <v>18</v>
      </c>
      <c r="R149" s="2" t="str" cm="1">
        <f t="array" ref="R149">_xlfn.IFS(P149&lt;-5,"Autocracy",P149&lt;1,"Closed Anocracy",P149&lt;6,"Open Anocracy",P149&gt;=6,"Democracy")</f>
        <v>Democracy</v>
      </c>
      <c r="S149" s="2" t="str" cm="1">
        <f t="array" ref="S149">_xlfn.IFS(P149&lt;-5,"Autocracy",P149&lt;1,"Closed Anocracy",P149&lt;6,"Open Amocracy",P149&lt;10,"Democracy",P149=10,"Full democracy")</f>
        <v>Democracy</v>
      </c>
      <c r="T149" s="2">
        <v>3</v>
      </c>
      <c r="U149" s="2">
        <v>3</v>
      </c>
      <c r="V149" s="2">
        <v>4</v>
      </c>
      <c r="W149" s="2">
        <v>7</v>
      </c>
      <c r="X149" s="2">
        <v>2</v>
      </c>
      <c r="Y149" s="2">
        <v>3</v>
      </c>
      <c r="Z149" s="2">
        <v>8</v>
      </c>
      <c r="AA149" s="2">
        <v>7</v>
      </c>
      <c r="AB149" s="2">
        <v>7</v>
      </c>
      <c r="AC149" s="7">
        <f t="shared" si="14"/>
        <v>0.9</v>
      </c>
      <c r="AD149">
        <f t="shared" si="15"/>
        <v>1</v>
      </c>
      <c r="AE149">
        <f t="shared" si="16"/>
        <v>1</v>
      </c>
      <c r="AF149">
        <f t="shared" si="17"/>
        <v>0</v>
      </c>
      <c r="AG149" s="8" cm="1">
        <f t="array" ref="AG149">(AC149+SUM(AD149:AF149/3))/2</f>
        <v>0.78333333333333333</v>
      </c>
    </row>
    <row r="150" spans="1:33" x14ac:dyDescent="0.2">
      <c r="A150" s="2"/>
      <c r="B150" s="2">
        <v>1</v>
      </c>
      <c r="C150" s="2">
        <v>370</v>
      </c>
      <c r="D150" s="1" t="s">
        <v>56</v>
      </c>
      <c r="E150" s="1" t="s">
        <v>57</v>
      </c>
      <c r="F150" s="2">
        <v>0</v>
      </c>
      <c r="G150" s="2">
        <v>2</v>
      </c>
      <c r="H150" s="2">
        <v>4</v>
      </c>
      <c r="I150" s="2">
        <v>11</v>
      </c>
      <c r="J150" s="2">
        <v>1995</v>
      </c>
      <c r="K150" s="2">
        <v>11</v>
      </c>
      <c r="L150" s="2">
        <v>24</v>
      </c>
      <c r="M150" s="2">
        <v>1996</v>
      </c>
      <c r="N150" s="2">
        <v>3</v>
      </c>
      <c r="O150" s="2">
        <v>3</v>
      </c>
      <c r="P150" s="2">
        <f t="shared" si="12"/>
        <v>0</v>
      </c>
      <c r="Q150" s="2">
        <f t="shared" si="13"/>
        <v>10</v>
      </c>
      <c r="R150" s="2" t="str" cm="1">
        <f t="array" ref="R150">_xlfn.IFS(P150&lt;-5,"Autocracy",P150&lt;1,"Closed Anocracy",P150&lt;6,"Open Anocracy",P150&gt;=6,"Democracy")</f>
        <v>Closed Anocracy</v>
      </c>
      <c r="S150" s="2" t="str" cm="1">
        <f t="array" ref="S150">_xlfn.IFS(P150&lt;-5,"Autocracy",P150&lt;1,"Closed Anocracy",P150&lt;6,"Open Amocracy",P150&lt;10,"Democracy",P150=10,"Full democracy")</f>
        <v>Closed Anocracy</v>
      </c>
      <c r="T150" s="2">
        <v>3</v>
      </c>
      <c r="U150" s="2">
        <v>3</v>
      </c>
      <c r="V150" s="2">
        <v>4</v>
      </c>
      <c r="W150" s="2">
        <v>3</v>
      </c>
      <c r="X150" s="2">
        <v>3</v>
      </c>
      <c r="Y150" s="2">
        <v>2</v>
      </c>
      <c r="Z150" s="2">
        <v>8</v>
      </c>
      <c r="AA150" s="2">
        <v>3</v>
      </c>
      <c r="AB150" s="2">
        <v>3</v>
      </c>
      <c r="AC150" s="7">
        <f t="shared" si="14"/>
        <v>0.5</v>
      </c>
      <c r="AD150">
        <f t="shared" si="15"/>
        <v>1</v>
      </c>
      <c r="AE150">
        <f t="shared" si="16"/>
        <v>1</v>
      </c>
      <c r="AF150">
        <f t="shared" si="17"/>
        <v>0</v>
      </c>
      <c r="AG150" s="8" cm="1">
        <f t="array" ref="AG150">(AC150+SUM(AD150:AF150/3))/2</f>
        <v>0.58333333333333326</v>
      </c>
    </row>
    <row r="151" spans="1:33" x14ac:dyDescent="0.2">
      <c r="A151" s="2">
        <v>1</v>
      </c>
      <c r="B151" s="2">
        <v>1</v>
      </c>
      <c r="C151" s="2">
        <v>370</v>
      </c>
      <c r="D151" s="1" t="s">
        <v>56</v>
      </c>
      <c r="E151" s="1" t="s">
        <v>57</v>
      </c>
      <c r="F151" s="2">
        <v>-7</v>
      </c>
      <c r="G151" s="2">
        <v>22</v>
      </c>
      <c r="H151" s="2">
        <v>11</v>
      </c>
      <c r="I151" s="2">
        <v>25</v>
      </c>
      <c r="J151" s="2">
        <v>1996</v>
      </c>
      <c r="K151" s="2">
        <v>99</v>
      </c>
      <c r="L151" s="2">
        <v>99</v>
      </c>
      <c r="M151" s="2">
        <v>9999</v>
      </c>
      <c r="N151" s="2">
        <v>0</v>
      </c>
      <c r="O151" s="2">
        <v>7</v>
      </c>
      <c r="P151" s="2">
        <f t="shared" si="12"/>
        <v>-7</v>
      </c>
      <c r="Q151" s="2">
        <f t="shared" si="13"/>
        <v>3</v>
      </c>
      <c r="R151" s="2" t="str" cm="1">
        <f t="array" ref="R151">_xlfn.IFS(P151&lt;-5,"Autocracy",P151&lt;1,"Closed Anocracy",P151&lt;6,"Open Anocracy",P151&gt;=6,"Democracy")</f>
        <v>Autocracy</v>
      </c>
      <c r="S151" s="2" t="str" cm="1">
        <f t="array" ref="S151">_xlfn.IFS(P151&lt;-5,"Autocracy",P151&lt;1,"Closed Anocracy",P151&lt;6,"Open Amocracy",P151&lt;10,"Democracy",P151=10,"Full democracy")</f>
        <v>Autocracy</v>
      </c>
      <c r="T151" s="2">
        <v>2</v>
      </c>
      <c r="U151" s="2">
        <v>1</v>
      </c>
      <c r="V151" s="2">
        <v>4</v>
      </c>
      <c r="W151" s="2">
        <v>2</v>
      </c>
      <c r="X151" s="2">
        <v>4</v>
      </c>
      <c r="Y151" s="2">
        <v>2</v>
      </c>
      <c r="Z151" s="2">
        <v>3</v>
      </c>
      <c r="AA151" s="2">
        <v>2</v>
      </c>
      <c r="AB151" s="2">
        <v>2</v>
      </c>
      <c r="AC151" s="7">
        <f t="shared" si="14"/>
        <v>0.15</v>
      </c>
      <c r="AD151">
        <f t="shared" si="15"/>
        <v>0</v>
      </c>
      <c r="AE151">
        <f t="shared" si="16"/>
        <v>1</v>
      </c>
      <c r="AF151">
        <f t="shared" si="17"/>
        <v>0</v>
      </c>
      <c r="AG151" s="8" cm="1">
        <f t="array" ref="AG151">(AC151+SUM(AD151:AF151/3))/2</f>
        <v>0.24166666666666664</v>
      </c>
    </row>
    <row r="152" spans="1:33" x14ac:dyDescent="0.2">
      <c r="A152" s="2"/>
      <c r="B152" s="2">
        <v>1</v>
      </c>
      <c r="C152" s="2">
        <v>771</v>
      </c>
      <c r="D152" s="1" t="s">
        <v>58</v>
      </c>
      <c r="E152" s="1" t="s">
        <v>59</v>
      </c>
      <c r="F152" s="2">
        <v>8</v>
      </c>
      <c r="G152" s="2">
        <v>3</v>
      </c>
      <c r="H152" s="2">
        <v>4</v>
      </c>
      <c r="I152" s="2">
        <v>18</v>
      </c>
      <c r="J152" s="2">
        <v>1972</v>
      </c>
      <c r="K152" s="2">
        <v>12</v>
      </c>
      <c r="L152" s="2">
        <v>27</v>
      </c>
      <c r="M152" s="2">
        <v>1974</v>
      </c>
      <c r="N152" s="2">
        <v>8</v>
      </c>
      <c r="O152" s="2">
        <v>0</v>
      </c>
      <c r="P152" s="2">
        <f t="shared" si="12"/>
        <v>8</v>
      </c>
      <c r="Q152" s="2">
        <f t="shared" si="13"/>
        <v>18</v>
      </c>
      <c r="R152" s="2" t="str" cm="1">
        <f t="array" ref="R152">_xlfn.IFS(P152&lt;-5,"Autocracy",P152&lt;1,"Closed Anocracy",P152&lt;6,"Open Anocracy",P152&gt;=6,"Democracy")</f>
        <v>Democracy</v>
      </c>
      <c r="S152" s="2" t="str" cm="1">
        <f t="array" ref="S152">_xlfn.IFS(P152&lt;-5,"Autocracy",P152&lt;1,"Closed Anocracy",P152&lt;6,"Open Amocracy",P152&lt;10,"Democracy",P152=10,"Full democracy")</f>
        <v>Democracy</v>
      </c>
      <c r="T152" s="2">
        <v>3</v>
      </c>
      <c r="U152" s="2">
        <v>3</v>
      </c>
      <c r="V152" s="2">
        <v>4</v>
      </c>
      <c r="W152" s="2">
        <v>7</v>
      </c>
      <c r="X152" s="2">
        <v>2</v>
      </c>
      <c r="Y152" s="2">
        <v>3</v>
      </c>
      <c r="Z152" s="2">
        <v>8</v>
      </c>
      <c r="AA152" s="2">
        <v>7</v>
      </c>
      <c r="AB152" s="2">
        <v>7</v>
      </c>
      <c r="AC152" s="7">
        <f t="shared" si="14"/>
        <v>0.9</v>
      </c>
      <c r="AD152">
        <f t="shared" si="15"/>
        <v>1</v>
      </c>
      <c r="AE152">
        <f t="shared" si="16"/>
        <v>1</v>
      </c>
      <c r="AF152">
        <f t="shared" si="17"/>
        <v>0</v>
      </c>
      <c r="AG152" s="8" cm="1">
        <f t="array" ref="AG152">(AC152+SUM(AD152:AF152/3))/2</f>
        <v>0.78333333333333333</v>
      </c>
    </row>
    <row r="153" spans="1:33" x14ac:dyDescent="0.2">
      <c r="A153" s="2"/>
      <c r="B153" s="2">
        <v>1</v>
      </c>
      <c r="C153" s="2">
        <v>771</v>
      </c>
      <c r="D153" s="1" t="s">
        <v>58</v>
      </c>
      <c r="E153" s="1" t="s">
        <v>59</v>
      </c>
      <c r="F153" s="2">
        <v>-2</v>
      </c>
      <c r="G153" s="2">
        <v>1</v>
      </c>
      <c r="H153" s="2">
        <v>12</v>
      </c>
      <c r="I153" s="2">
        <v>28</v>
      </c>
      <c r="J153" s="2">
        <v>1974</v>
      </c>
      <c r="K153" s="2">
        <v>11</v>
      </c>
      <c r="L153" s="2">
        <v>7</v>
      </c>
      <c r="M153" s="2">
        <v>1975</v>
      </c>
      <c r="N153" s="2">
        <v>2</v>
      </c>
      <c r="O153" s="2">
        <v>4</v>
      </c>
      <c r="P153" s="2">
        <f t="shared" si="12"/>
        <v>-2</v>
      </c>
      <c r="Q153" s="2">
        <f t="shared" si="13"/>
        <v>8</v>
      </c>
      <c r="R153" s="2" t="str" cm="1">
        <f t="array" ref="R153">_xlfn.IFS(P153&lt;-5,"Autocracy",P153&lt;1,"Closed Anocracy",P153&lt;6,"Open Anocracy",P153&gt;=6,"Democracy")</f>
        <v>Closed Anocracy</v>
      </c>
      <c r="S153" s="2" t="str" cm="1">
        <f t="array" ref="S153">_xlfn.IFS(P153&lt;-5,"Autocracy",P153&lt;1,"Closed Anocracy",P153&lt;6,"Open Amocracy",P153&lt;10,"Democracy",P153=10,"Full democracy")</f>
        <v>Closed Anocracy</v>
      </c>
      <c r="T153" s="2">
        <v>2</v>
      </c>
      <c r="U153" s="2">
        <v>2</v>
      </c>
      <c r="V153" s="2">
        <v>4</v>
      </c>
      <c r="W153" s="2">
        <v>3</v>
      </c>
      <c r="X153" s="2">
        <v>4</v>
      </c>
      <c r="Y153" s="2">
        <v>2</v>
      </c>
      <c r="Z153" s="2">
        <v>7</v>
      </c>
      <c r="AA153" s="2">
        <v>3</v>
      </c>
      <c r="AB153" s="2">
        <v>2</v>
      </c>
      <c r="AC153" s="7">
        <f t="shared" si="14"/>
        <v>0.4</v>
      </c>
      <c r="AD153">
        <f t="shared" si="15"/>
        <v>1</v>
      </c>
      <c r="AE153">
        <f t="shared" si="16"/>
        <v>1</v>
      </c>
      <c r="AF153">
        <f t="shared" si="17"/>
        <v>0</v>
      </c>
      <c r="AG153" s="8" cm="1">
        <f t="array" ref="AG153">(AC153+SUM(AD153:AF153/3))/2</f>
        <v>0.53333333333333333</v>
      </c>
    </row>
    <row r="154" spans="1:33" x14ac:dyDescent="0.2">
      <c r="A154" s="2"/>
      <c r="B154" s="2">
        <v>1</v>
      </c>
      <c r="C154" s="2">
        <v>771</v>
      </c>
      <c r="D154" s="1" t="s">
        <v>58</v>
      </c>
      <c r="E154" s="1" t="s">
        <v>59</v>
      </c>
      <c r="F154" s="2">
        <v>-7</v>
      </c>
      <c r="G154" s="2">
        <v>3</v>
      </c>
      <c r="H154" s="2">
        <v>11</v>
      </c>
      <c r="I154" s="2">
        <v>8</v>
      </c>
      <c r="J154" s="2">
        <v>1975</v>
      </c>
      <c r="K154" s="2">
        <v>12</v>
      </c>
      <c r="L154" s="2">
        <v>24</v>
      </c>
      <c r="M154" s="2">
        <v>1978</v>
      </c>
      <c r="N154" s="2">
        <v>0</v>
      </c>
      <c r="O154" s="2">
        <v>7</v>
      </c>
      <c r="P154" s="2">
        <f t="shared" si="12"/>
        <v>-7</v>
      </c>
      <c r="Q154" s="2">
        <f t="shared" si="13"/>
        <v>3</v>
      </c>
      <c r="R154" s="2" t="str" cm="1">
        <f t="array" ref="R154">_xlfn.IFS(P154&lt;-5,"Autocracy",P154&lt;1,"Closed Anocracy",P154&lt;6,"Open Anocracy",P154&gt;=6,"Democracy")</f>
        <v>Autocracy</v>
      </c>
      <c r="S154" s="2" t="str" cm="1">
        <f t="array" ref="S154">_xlfn.IFS(P154&lt;-5,"Autocracy",P154&lt;1,"Closed Anocracy",P154&lt;6,"Open Amocracy",P154&lt;10,"Democracy",P154=10,"Full democracy")</f>
        <v>Autocracy</v>
      </c>
      <c r="T154" s="2">
        <v>1</v>
      </c>
      <c r="U154" s="2">
        <v>0</v>
      </c>
      <c r="V154" s="2">
        <v>0</v>
      </c>
      <c r="W154" s="2">
        <v>1</v>
      </c>
      <c r="X154" s="2">
        <v>4</v>
      </c>
      <c r="Y154" s="2">
        <v>1</v>
      </c>
      <c r="Z154" s="2">
        <v>4</v>
      </c>
      <c r="AA154" s="2">
        <v>1</v>
      </c>
      <c r="AB154" s="2">
        <v>1</v>
      </c>
      <c r="AC154" s="7">
        <f t="shared" si="14"/>
        <v>0.15</v>
      </c>
      <c r="AD154">
        <f t="shared" si="15"/>
        <v>0</v>
      </c>
      <c r="AE154">
        <f t="shared" si="16"/>
        <v>0</v>
      </c>
      <c r="AF154">
        <f t="shared" si="17"/>
        <v>0</v>
      </c>
      <c r="AG154" s="8" cm="1">
        <f t="array" ref="AG154">(AC154+SUM(AD154:AF154/3))/2</f>
        <v>7.4999999999999997E-2</v>
      </c>
    </row>
    <row r="155" spans="1:33" x14ac:dyDescent="0.2">
      <c r="A155" s="2"/>
      <c r="B155" s="2">
        <v>1</v>
      </c>
      <c r="C155" s="2">
        <v>771</v>
      </c>
      <c r="D155" s="1" t="s">
        <v>58</v>
      </c>
      <c r="E155" s="1" t="s">
        <v>59</v>
      </c>
      <c r="F155" s="2">
        <v>-4</v>
      </c>
      <c r="G155" s="2">
        <v>3</v>
      </c>
      <c r="H155" s="2">
        <v>12</v>
      </c>
      <c r="I155" s="2">
        <v>25</v>
      </c>
      <c r="J155" s="2">
        <v>1978</v>
      </c>
      <c r="K155" s="2">
        <v>3</v>
      </c>
      <c r="L155" s="2">
        <v>24</v>
      </c>
      <c r="M155" s="2">
        <v>1982</v>
      </c>
      <c r="N155" s="2">
        <v>0</v>
      </c>
      <c r="O155" s="2">
        <v>4</v>
      </c>
      <c r="P155" s="2">
        <f t="shared" si="12"/>
        <v>-4</v>
      </c>
      <c r="Q155" s="2">
        <f t="shared" si="13"/>
        <v>6</v>
      </c>
      <c r="R155" s="2" t="str" cm="1">
        <f t="array" ref="R155">_xlfn.IFS(P155&lt;-5,"Autocracy",P155&lt;1,"Closed Anocracy",P155&lt;6,"Open Anocracy",P155&gt;=6,"Democracy")</f>
        <v>Closed Anocracy</v>
      </c>
      <c r="S155" s="2" t="str" cm="1">
        <f t="array" ref="S155">_xlfn.IFS(P155&lt;-5,"Autocracy",P155&lt;1,"Closed Anocracy",P155&lt;6,"Open Amocracy",P155&lt;10,"Democracy",P155=10,"Full democracy")</f>
        <v>Closed Anocracy</v>
      </c>
      <c r="T155" s="2">
        <v>2</v>
      </c>
      <c r="U155" s="2">
        <v>0</v>
      </c>
      <c r="V155" s="2">
        <v>0</v>
      </c>
      <c r="W155" s="2">
        <v>2</v>
      </c>
      <c r="X155" s="2">
        <v>3</v>
      </c>
      <c r="Y155" s="2">
        <v>2</v>
      </c>
      <c r="Z155" s="2">
        <v>5</v>
      </c>
      <c r="AA155" s="2">
        <v>2</v>
      </c>
      <c r="AB155" s="2">
        <v>3</v>
      </c>
      <c r="AC155" s="7">
        <f t="shared" si="14"/>
        <v>0.3</v>
      </c>
      <c r="AD155">
        <f t="shared" si="15"/>
        <v>0</v>
      </c>
      <c r="AE155">
        <f t="shared" si="16"/>
        <v>0</v>
      </c>
      <c r="AF155">
        <f t="shared" si="17"/>
        <v>0</v>
      </c>
      <c r="AG155" s="8" cm="1">
        <f t="array" ref="AG155">(AC155+SUM(AD155:AF155/3))/2</f>
        <v>0.15</v>
      </c>
    </row>
    <row r="156" spans="1:33" x14ac:dyDescent="0.2">
      <c r="A156" s="2"/>
      <c r="B156" s="2">
        <v>1</v>
      </c>
      <c r="C156" s="2">
        <v>771</v>
      </c>
      <c r="D156" s="1" t="s">
        <v>58</v>
      </c>
      <c r="E156" s="1" t="s">
        <v>59</v>
      </c>
      <c r="F156" s="2">
        <v>-7</v>
      </c>
      <c r="G156" s="2">
        <v>5</v>
      </c>
      <c r="H156" s="2">
        <v>3</v>
      </c>
      <c r="I156" s="2">
        <v>25</v>
      </c>
      <c r="J156" s="2">
        <v>1982</v>
      </c>
      <c r="K156" s="2">
        <v>11</v>
      </c>
      <c r="L156" s="2">
        <v>10</v>
      </c>
      <c r="M156" s="2">
        <v>1986</v>
      </c>
      <c r="N156" s="2">
        <v>0</v>
      </c>
      <c r="O156" s="2">
        <v>7</v>
      </c>
      <c r="P156" s="2">
        <f t="shared" si="12"/>
        <v>-7</v>
      </c>
      <c r="Q156" s="2">
        <f t="shared" si="13"/>
        <v>3</v>
      </c>
      <c r="R156" s="2" t="str" cm="1">
        <f t="array" ref="R156">_xlfn.IFS(P156&lt;-5,"Autocracy",P156&lt;1,"Closed Anocracy",P156&lt;6,"Open Anocracy",P156&gt;=6,"Democracy")</f>
        <v>Autocracy</v>
      </c>
      <c r="S156" s="2" t="str" cm="1">
        <f t="array" ref="S156">_xlfn.IFS(P156&lt;-5,"Autocracy",P156&lt;1,"Closed Anocracy",P156&lt;6,"Open Amocracy",P156&lt;10,"Democracy",P156=10,"Full democracy")</f>
        <v>Autocracy</v>
      </c>
      <c r="T156" s="2">
        <v>1</v>
      </c>
      <c r="U156" s="2">
        <v>0</v>
      </c>
      <c r="V156" s="2">
        <v>0</v>
      </c>
      <c r="W156" s="2">
        <v>1</v>
      </c>
      <c r="X156" s="2">
        <v>4</v>
      </c>
      <c r="Y156" s="2">
        <v>1</v>
      </c>
      <c r="Z156" s="2">
        <v>4</v>
      </c>
      <c r="AA156" s="2">
        <v>1</v>
      </c>
      <c r="AB156" s="2">
        <v>1</v>
      </c>
      <c r="AC156" s="7">
        <f t="shared" si="14"/>
        <v>0.15</v>
      </c>
      <c r="AD156">
        <f t="shared" si="15"/>
        <v>0</v>
      </c>
      <c r="AE156">
        <f t="shared" si="16"/>
        <v>0</v>
      </c>
      <c r="AF156">
        <f t="shared" si="17"/>
        <v>0</v>
      </c>
      <c r="AG156" s="8" cm="1">
        <f t="array" ref="AG156">(AC156+SUM(AD156:AF156/3))/2</f>
        <v>7.4999999999999997E-2</v>
      </c>
    </row>
    <row r="157" spans="1:33" x14ac:dyDescent="0.2">
      <c r="A157" s="2"/>
      <c r="B157" s="2">
        <v>1</v>
      </c>
      <c r="C157" s="2">
        <v>771</v>
      </c>
      <c r="D157" s="1" t="s">
        <v>58</v>
      </c>
      <c r="E157" s="1" t="s">
        <v>59</v>
      </c>
      <c r="F157" s="2">
        <v>-5</v>
      </c>
      <c r="G157" s="2">
        <v>5</v>
      </c>
      <c r="H157" s="2">
        <v>11</v>
      </c>
      <c r="I157" s="2">
        <v>11</v>
      </c>
      <c r="J157" s="2">
        <v>1986</v>
      </c>
      <c r="K157" s="2">
        <v>9</v>
      </c>
      <c r="L157" s="2">
        <v>18</v>
      </c>
      <c r="M157" s="2">
        <v>1991</v>
      </c>
      <c r="N157" s="2">
        <v>0</v>
      </c>
      <c r="O157" s="2">
        <v>5</v>
      </c>
      <c r="P157" s="2">
        <f t="shared" si="12"/>
        <v>-5</v>
      </c>
      <c r="Q157" s="2">
        <f t="shared" si="13"/>
        <v>5</v>
      </c>
      <c r="R157" s="2" t="str" cm="1">
        <f t="array" ref="R157">_xlfn.IFS(P157&lt;-5,"Autocracy",P157&lt;1,"Closed Anocracy",P157&lt;6,"Open Anocracy",P157&gt;=6,"Democracy")</f>
        <v>Closed Anocracy</v>
      </c>
      <c r="S157" s="2" t="str" cm="1">
        <f t="array" ref="S157">_xlfn.IFS(P157&lt;-5,"Autocracy",P157&lt;1,"Closed Anocracy",P157&lt;6,"Open Amocracy",P157&lt;10,"Democracy",P157=10,"Full democracy")</f>
        <v>Closed Anocracy</v>
      </c>
      <c r="T157" s="2">
        <v>2</v>
      </c>
      <c r="U157" s="2">
        <v>0</v>
      </c>
      <c r="V157" s="2">
        <v>0</v>
      </c>
      <c r="W157" s="2">
        <v>2</v>
      </c>
      <c r="X157" s="2">
        <v>4</v>
      </c>
      <c r="Y157" s="2">
        <v>2</v>
      </c>
      <c r="Z157" s="2">
        <v>5</v>
      </c>
      <c r="AA157" s="2">
        <v>2</v>
      </c>
      <c r="AB157" s="2">
        <v>2</v>
      </c>
      <c r="AC157" s="7">
        <f t="shared" si="14"/>
        <v>0.25</v>
      </c>
      <c r="AD157">
        <f t="shared" si="15"/>
        <v>0</v>
      </c>
      <c r="AE157">
        <f t="shared" si="16"/>
        <v>0</v>
      </c>
      <c r="AF157">
        <f t="shared" si="17"/>
        <v>0</v>
      </c>
      <c r="AG157" s="8" cm="1">
        <f t="array" ref="AG157">(AC157+SUM(AD157:AF157/3))/2</f>
        <v>0.125</v>
      </c>
    </row>
    <row r="158" spans="1:33" x14ac:dyDescent="0.2">
      <c r="A158" s="2"/>
      <c r="B158" s="2">
        <v>1</v>
      </c>
      <c r="C158" s="2">
        <v>771</v>
      </c>
      <c r="D158" s="1" t="s">
        <v>58</v>
      </c>
      <c r="E158" s="1" t="s">
        <v>59</v>
      </c>
      <c r="F158" s="2">
        <v>6</v>
      </c>
      <c r="G158" s="2">
        <v>15</v>
      </c>
      <c r="H158" s="2">
        <v>9</v>
      </c>
      <c r="I158" s="2">
        <v>19</v>
      </c>
      <c r="J158" s="2">
        <v>1991</v>
      </c>
      <c r="K158" s="2">
        <v>1</v>
      </c>
      <c r="L158" s="2">
        <v>10</v>
      </c>
      <c r="M158" s="2">
        <v>2007</v>
      </c>
      <c r="N158" s="2">
        <v>6</v>
      </c>
      <c r="O158" s="2">
        <v>0</v>
      </c>
      <c r="P158" s="2">
        <f t="shared" si="12"/>
        <v>6</v>
      </c>
      <c r="Q158" s="2">
        <f t="shared" si="13"/>
        <v>16</v>
      </c>
      <c r="R158" s="2" t="str" cm="1">
        <f t="array" ref="R158">_xlfn.IFS(P158&lt;-5,"Autocracy",P158&lt;1,"Closed Anocracy",P158&lt;6,"Open Anocracy",P158&gt;=6,"Democracy")</f>
        <v>Democracy</v>
      </c>
      <c r="S158" s="2" t="str" cm="1">
        <f t="array" ref="S158">_xlfn.IFS(P158&lt;-5,"Autocracy",P158&lt;1,"Closed Anocracy",P158&lt;6,"Open Amocracy",P158&lt;10,"Democracy",P158=10,"Full democracy")</f>
        <v>Democracy</v>
      </c>
      <c r="T158" s="2">
        <v>3</v>
      </c>
      <c r="U158" s="2">
        <v>3</v>
      </c>
      <c r="V158" s="2">
        <v>4</v>
      </c>
      <c r="W158" s="2">
        <v>5</v>
      </c>
      <c r="X158" s="2">
        <v>2</v>
      </c>
      <c r="Y158" s="2">
        <v>3</v>
      </c>
      <c r="Z158" s="2">
        <v>8</v>
      </c>
      <c r="AA158" s="2">
        <v>5</v>
      </c>
      <c r="AB158" s="2">
        <v>7</v>
      </c>
      <c r="AC158" s="7">
        <f t="shared" si="14"/>
        <v>0.8</v>
      </c>
      <c r="AD158">
        <f t="shared" si="15"/>
        <v>1</v>
      </c>
      <c r="AE158">
        <f t="shared" si="16"/>
        <v>1</v>
      </c>
      <c r="AF158">
        <f t="shared" si="17"/>
        <v>0</v>
      </c>
      <c r="AG158" s="8" cm="1">
        <f t="array" ref="AG158">(AC158+SUM(AD158:AF158/3))/2</f>
        <v>0.73333333333333339</v>
      </c>
    </row>
    <row r="159" spans="1:33" x14ac:dyDescent="0.2">
      <c r="A159" s="2"/>
      <c r="B159" s="2">
        <v>1</v>
      </c>
      <c r="C159" s="2">
        <v>771</v>
      </c>
      <c r="D159" s="1" t="s">
        <v>58</v>
      </c>
      <c r="E159" s="1" t="s">
        <v>59</v>
      </c>
      <c r="F159" s="2">
        <v>-8</v>
      </c>
      <c r="G159" s="2">
        <v>1</v>
      </c>
      <c r="H159" s="2">
        <v>1</v>
      </c>
      <c r="I159" s="2">
        <v>11</v>
      </c>
      <c r="J159" s="2">
        <v>2007</v>
      </c>
      <c r="K159" s="2">
        <v>9</v>
      </c>
      <c r="L159" s="2">
        <v>8</v>
      </c>
      <c r="M159" s="2">
        <v>2007</v>
      </c>
      <c r="N159" s="2">
        <v>0</v>
      </c>
      <c r="O159" s="2">
        <v>8</v>
      </c>
      <c r="P159" s="2">
        <f t="shared" si="12"/>
        <v>-8</v>
      </c>
      <c r="Q159" s="2">
        <f t="shared" si="13"/>
        <v>2</v>
      </c>
      <c r="R159" s="2" t="str" cm="1">
        <f t="array" ref="R159">_xlfn.IFS(P159&lt;-5,"Autocracy",P159&lt;1,"Closed Anocracy",P159&lt;6,"Open Anocracy",P159&gt;=6,"Democracy")</f>
        <v>Autocracy</v>
      </c>
      <c r="S159" s="2" t="str" cm="1">
        <f t="array" ref="S159">_xlfn.IFS(P159&lt;-5,"Autocracy",P159&lt;1,"Closed Anocracy",P159&lt;6,"Open Amocracy",P159&lt;10,"Democracy",P159=10,"Full democracy")</f>
        <v>Autocracy</v>
      </c>
      <c r="T159" s="2">
        <v>2</v>
      </c>
      <c r="U159" s="2">
        <v>1</v>
      </c>
      <c r="V159" s="2">
        <v>4</v>
      </c>
      <c r="W159" s="2">
        <v>1</v>
      </c>
      <c r="X159" s="2">
        <v>4</v>
      </c>
      <c r="Y159" s="2">
        <v>2</v>
      </c>
      <c r="Z159" s="2">
        <v>3</v>
      </c>
      <c r="AA159" s="2">
        <v>1</v>
      </c>
      <c r="AB159" s="2">
        <v>2</v>
      </c>
      <c r="AC159" s="7">
        <f t="shared" si="14"/>
        <v>0.1</v>
      </c>
      <c r="AD159">
        <f t="shared" si="15"/>
        <v>0</v>
      </c>
      <c r="AE159">
        <f t="shared" si="16"/>
        <v>1</v>
      </c>
      <c r="AF159">
        <f t="shared" si="17"/>
        <v>0</v>
      </c>
      <c r="AG159" s="8" cm="1">
        <f t="array" ref="AG159">(AC159+SUM(AD159:AF159/3))/2</f>
        <v>0.21666666666666667</v>
      </c>
    </row>
    <row r="160" spans="1:33" x14ac:dyDescent="0.2">
      <c r="A160" s="2"/>
      <c r="B160" s="2">
        <v>1</v>
      </c>
      <c r="C160" s="2">
        <v>771</v>
      </c>
      <c r="D160" s="1" t="s">
        <v>58</v>
      </c>
      <c r="E160" s="1" t="s">
        <v>59</v>
      </c>
      <c r="F160" s="2">
        <v>-6</v>
      </c>
      <c r="G160" s="2">
        <v>1</v>
      </c>
      <c r="H160" s="2">
        <v>9</v>
      </c>
      <c r="I160" s="2">
        <v>9</v>
      </c>
      <c r="J160" s="2">
        <v>2007</v>
      </c>
      <c r="K160" s="2">
        <v>1</v>
      </c>
      <c r="L160" s="2">
        <v>5</v>
      </c>
      <c r="M160" s="2">
        <v>2009</v>
      </c>
      <c r="N160" s="2">
        <v>0</v>
      </c>
      <c r="O160" s="2">
        <v>6</v>
      </c>
      <c r="P160" s="2">
        <f t="shared" si="12"/>
        <v>-6</v>
      </c>
      <c r="Q160" s="2">
        <f t="shared" si="13"/>
        <v>4</v>
      </c>
      <c r="R160" s="2" t="str" cm="1">
        <f t="array" ref="R160">_xlfn.IFS(P160&lt;-5,"Autocracy",P160&lt;1,"Closed Anocracy",P160&lt;6,"Open Anocracy",P160&gt;=6,"Democracy")</f>
        <v>Autocracy</v>
      </c>
      <c r="S160" s="2" t="str" cm="1">
        <f t="array" ref="S160">_xlfn.IFS(P160&lt;-5,"Autocracy",P160&lt;1,"Closed Anocracy",P160&lt;6,"Open Amocracy",P160&lt;10,"Democracy",P160=10,"Full democracy")</f>
        <v>Autocracy</v>
      </c>
      <c r="T160" s="2">
        <v>2</v>
      </c>
      <c r="U160" s="2">
        <v>1</v>
      </c>
      <c r="V160" s="2">
        <v>4</v>
      </c>
      <c r="W160" s="2">
        <v>2</v>
      </c>
      <c r="X160" s="2">
        <v>3</v>
      </c>
      <c r="Y160" s="2">
        <v>2</v>
      </c>
      <c r="Z160" s="2">
        <v>3</v>
      </c>
      <c r="AA160" s="2">
        <v>2</v>
      </c>
      <c r="AB160" s="2">
        <v>3</v>
      </c>
      <c r="AC160" s="7">
        <f t="shared" si="14"/>
        <v>0.2</v>
      </c>
      <c r="AD160">
        <f t="shared" si="15"/>
        <v>0</v>
      </c>
      <c r="AE160">
        <f t="shared" si="16"/>
        <v>1</v>
      </c>
      <c r="AF160">
        <f t="shared" si="17"/>
        <v>0</v>
      </c>
      <c r="AG160" s="8" cm="1">
        <f t="array" ref="AG160">(AC160+SUM(AD160:AF160/3))/2</f>
        <v>0.26666666666666666</v>
      </c>
    </row>
    <row r="161" spans="1:33" x14ac:dyDescent="0.2">
      <c r="A161" s="2"/>
      <c r="B161" s="2">
        <v>1</v>
      </c>
      <c r="C161" s="2">
        <v>771</v>
      </c>
      <c r="D161" s="1" t="s">
        <v>58</v>
      </c>
      <c r="E161" s="1" t="s">
        <v>59</v>
      </c>
      <c r="F161" s="2">
        <v>5</v>
      </c>
      <c r="G161" s="2">
        <v>5</v>
      </c>
      <c r="H161" s="2">
        <v>1</v>
      </c>
      <c r="I161" s="2">
        <v>6</v>
      </c>
      <c r="J161" s="2">
        <v>2009</v>
      </c>
      <c r="K161" s="2">
        <v>11</v>
      </c>
      <c r="L161" s="2">
        <v>17</v>
      </c>
      <c r="M161" s="2">
        <v>2013</v>
      </c>
      <c r="N161" s="2">
        <v>6</v>
      </c>
      <c r="O161" s="2">
        <v>1</v>
      </c>
      <c r="P161" s="2">
        <f t="shared" si="12"/>
        <v>5</v>
      </c>
      <c r="Q161" s="2">
        <f t="shared" si="13"/>
        <v>15</v>
      </c>
      <c r="R161" s="2" t="str" cm="1">
        <f t="array" ref="R161">_xlfn.IFS(P161&lt;-5,"Autocracy",P161&lt;1,"Closed Anocracy",P161&lt;6,"Open Anocracy",P161&gt;=6,"Democracy")</f>
        <v>Open Anocracy</v>
      </c>
      <c r="S161" s="2" t="str" cm="1">
        <f t="array" ref="S161">_xlfn.IFS(P161&lt;-5,"Autocracy",P161&lt;1,"Closed Anocracy",P161&lt;6,"Open Amocracy",P161&lt;10,"Democracy",P161=10,"Full democracy")</f>
        <v>Open Amocracy</v>
      </c>
      <c r="T161" s="2">
        <v>2</v>
      </c>
      <c r="U161" s="2">
        <v>2</v>
      </c>
      <c r="V161" s="2">
        <v>4</v>
      </c>
      <c r="W161" s="2">
        <v>5</v>
      </c>
      <c r="X161" s="2">
        <v>3</v>
      </c>
      <c r="Y161" s="2">
        <v>4</v>
      </c>
      <c r="Z161" s="2">
        <v>7</v>
      </c>
      <c r="AA161" s="2">
        <v>5</v>
      </c>
      <c r="AB161" s="2">
        <v>8</v>
      </c>
      <c r="AC161" s="7">
        <f t="shared" si="14"/>
        <v>0.75</v>
      </c>
      <c r="AD161">
        <f t="shared" si="15"/>
        <v>1</v>
      </c>
      <c r="AE161">
        <f t="shared" si="16"/>
        <v>1</v>
      </c>
      <c r="AF161">
        <f t="shared" si="17"/>
        <v>0</v>
      </c>
      <c r="AG161" s="8" cm="1">
        <f t="array" ref="AG161">(AC161+SUM(AD161:AF161/3))/2</f>
        <v>0.70833333333333326</v>
      </c>
    </row>
    <row r="162" spans="1:33" x14ac:dyDescent="0.2">
      <c r="A162" s="2"/>
      <c r="B162" s="2">
        <v>1</v>
      </c>
      <c r="C162" s="2">
        <v>771</v>
      </c>
      <c r="D162" s="1" t="s">
        <v>58</v>
      </c>
      <c r="E162" s="1" t="s">
        <v>59</v>
      </c>
      <c r="F162" s="2">
        <v>4</v>
      </c>
      <c r="G162" s="2">
        <v>0</v>
      </c>
      <c r="H162" s="2">
        <v>11</v>
      </c>
      <c r="I162" s="2">
        <v>18</v>
      </c>
      <c r="J162" s="2">
        <v>2013</v>
      </c>
      <c r="K162" s="2">
        <v>1</v>
      </c>
      <c r="L162" s="2">
        <v>5</v>
      </c>
      <c r="M162" s="2">
        <v>2014</v>
      </c>
      <c r="N162" s="2">
        <v>5</v>
      </c>
      <c r="O162" s="2">
        <v>1</v>
      </c>
      <c r="P162" s="2">
        <f t="shared" si="12"/>
        <v>4</v>
      </c>
      <c r="Q162" s="2">
        <f t="shared" si="13"/>
        <v>14</v>
      </c>
      <c r="R162" s="2" t="str" cm="1">
        <f t="array" ref="R162">_xlfn.IFS(P162&lt;-5,"Autocracy",P162&lt;1,"Closed Anocracy",P162&lt;6,"Open Anocracy",P162&gt;=6,"Democracy")</f>
        <v>Open Anocracy</v>
      </c>
      <c r="S162" s="2" t="str" cm="1">
        <f t="array" ref="S162">_xlfn.IFS(P162&lt;-5,"Autocracy",P162&lt;1,"Closed Anocracy",P162&lt;6,"Open Amocracy",P162&lt;10,"Democracy",P162=10,"Full democracy")</f>
        <v>Open Amocracy</v>
      </c>
      <c r="T162" s="2">
        <v>2</v>
      </c>
      <c r="U162" s="2">
        <v>2</v>
      </c>
      <c r="V162" s="2">
        <v>4</v>
      </c>
      <c r="W162" s="2">
        <v>5</v>
      </c>
      <c r="X162" s="2">
        <v>3</v>
      </c>
      <c r="Y162" s="2">
        <v>3</v>
      </c>
      <c r="Z162" s="2">
        <v>7</v>
      </c>
      <c r="AA162" s="2">
        <v>5</v>
      </c>
      <c r="AB162" s="2">
        <v>6</v>
      </c>
      <c r="AC162" s="7">
        <f t="shared" si="14"/>
        <v>0.7</v>
      </c>
      <c r="AD162">
        <f t="shared" si="15"/>
        <v>1</v>
      </c>
      <c r="AE162">
        <f t="shared" si="16"/>
        <v>1</v>
      </c>
      <c r="AF162">
        <f t="shared" si="17"/>
        <v>0</v>
      </c>
      <c r="AG162" s="8" cm="1">
        <f t="array" ref="AG162">(AC162+SUM(AD162:AF162/3))/2</f>
        <v>0.68333333333333335</v>
      </c>
    </row>
    <row r="163" spans="1:33" x14ac:dyDescent="0.2">
      <c r="A163" s="2"/>
      <c r="B163" s="2">
        <v>1</v>
      </c>
      <c r="C163" s="2">
        <v>771</v>
      </c>
      <c r="D163" s="1" t="s">
        <v>58</v>
      </c>
      <c r="E163" s="1" t="s">
        <v>59</v>
      </c>
      <c r="F163" s="2">
        <v>1</v>
      </c>
      <c r="G163" s="2">
        <v>4</v>
      </c>
      <c r="H163" s="2">
        <v>1</v>
      </c>
      <c r="I163" s="2">
        <v>6</v>
      </c>
      <c r="J163" s="2">
        <v>2014</v>
      </c>
      <c r="K163" s="2">
        <v>2</v>
      </c>
      <c r="L163" s="2">
        <v>8</v>
      </c>
      <c r="M163" s="2">
        <v>2018</v>
      </c>
      <c r="N163" s="2">
        <v>3</v>
      </c>
      <c r="O163" s="2">
        <v>2</v>
      </c>
      <c r="P163" s="2">
        <f t="shared" si="12"/>
        <v>1</v>
      </c>
      <c r="Q163" s="2">
        <f t="shared" si="13"/>
        <v>11</v>
      </c>
      <c r="R163" s="2" t="str" cm="1">
        <f t="array" ref="R163">_xlfn.IFS(P163&lt;-5,"Autocracy",P163&lt;1,"Closed Anocracy",P163&lt;6,"Open Anocracy",P163&gt;=6,"Democracy")</f>
        <v>Open Anocracy</v>
      </c>
      <c r="S163" s="2" t="str" cm="1">
        <f t="array" ref="S163">_xlfn.IFS(P163&lt;-5,"Autocracy",P163&lt;1,"Closed Anocracy",P163&lt;6,"Open Amocracy",P163&lt;10,"Democracy",P163=10,"Full democracy")</f>
        <v>Open Amocracy</v>
      </c>
      <c r="T163" s="2">
        <v>2</v>
      </c>
      <c r="U163" s="2">
        <v>2</v>
      </c>
      <c r="V163" s="2">
        <v>4</v>
      </c>
      <c r="W163" s="2">
        <v>3</v>
      </c>
      <c r="X163" s="2">
        <v>3</v>
      </c>
      <c r="Y163" s="2">
        <v>3</v>
      </c>
      <c r="Z163" s="2">
        <v>7</v>
      </c>
      <c r="AA163" s="2">
        <v>3</v>
      </c>
      <c r="AB163" s="2">
        <v>6</v>
      </c>
      <c r="AC163" s="7">
        <f t="shared" si="14"/>
        <v>0.55000000000000004</v>
      </c>
      <c r="AD163">
        <f t="shared" si="15"/>
        <v>1</v>
      </c>
      <c r="AE163">
        <f t="shared" si="16"/>
        <v>1</v>
      </c>
      <c r="AF163">
        <f t="shared" si="17"/>
        <v>0</v>
      </c>
      <c r="AG163" s="8" cm="1">
        <f t="array" ref="AG163">(AC163+SUM(AD163:AF163/3))/2</f>
        <v>0.60833333333333339</v>
      </c>
    </row>
    <row r="164" spans="1:33" x14ac:dyDescent="0.2">
      <c r="A164" s="2"/>
      <c r="B164" s="2">
        <v>1</v>
      </c>
      <c r="C164" s="2">
        <v>771</v>
      </c>
      <c r="D164" s="1" t="s">
        <v>58</v>
      </c>
      <c r="E164" s="1" t="s">
        <v>59</v>
      </c>
      <c r="F164" s="2">
        <v>-1</v>
      </c>
      <c r="G164" s="2">
        <v>1</v>
      </c>
      <c r="H164" s="2">
        <v>2</v>
      </c>
      <c r="I164" s="2">
        <v>9</v>
      </c>
      <c r="J164" s="2">
        <v>2018</v>
      </c>
      <c r="K164" s="2">
        <v>12</v>
      </c>
      <c r="L164" s="2">
        <v>29</v>
      </c>
      <c r="M164" s="2">
        <v>2018</v>
      </c>
      <c r="N164" s="2">
        <v>2</v>
      </c>
      <c r="O164" s="2">
        <v>3</v>
      </c>
      <c r="P164" s="2">
        <f t="shared" si="12"/>
        <v>-1</v>
      </c>
      <c r="Q164" s="2">
        <f t="shared" si="13"/>
        <v>9</v>
      </c>
      <c r="R164" s="2" t="str" cm="1">
        <f t="array" ref="R164">_xlfn.IFS(P164&lt;-5,"Autocracy",P164&lt;1,"Closed Anocracy",P164&lt;6,"Open Anocracy",P164&gt;=6,"Democracy")</f>
        <v>Closed Anocracy</v>
      </c>
      <c r="S164" s="2" t="str" cm="1">
        <f t="array" ref="S164">_xlfn.IFS(P164&lt;-5,"Autocracy",P164&lt;1,"Closed Anocracy",P164&lt;6,"Open Amocracy",P164&lt;10,"Democracy",P164=10,"Full democracy")</f>
        <v>Closed Anocracy</v>
      </c>
      <c r="T164" s="2">
        <v>2</v>
      </c>
      <c r="U164" s="2">
        <v>2</v>
      </c>
      <c r="V164" s="2">
        <v>4</v>
      </c>
      <c r="W164" s="2">
        <v>3</v>
      </c>
      <c r="X164" s="2">
        <v>3</v>
      </c>
      <c r="Y164" s="2">
        <v>2</v>
      </c>
      <c r="Z164" s="2">
        <v>7</v>
      </c>
      <c r="AA164" s="2">
        <v>3</v>
      </c>
      <c r="AB164" s="2">
        <v>3</v>
      </c>
      <c r="AC164" s="7">
        <f t="shared" si="14"/>
        <v>0.45</v>
      </c>
      <c r="AD164">
        <f t="shared" si="15"/>
        <v>1</v>
      </c>
      <c r="AE164">
        <f t="shared" si="16"/>
        <v>1</v>
      </c>
      <c r="AF164">
        <f t="shared" si="17"/>
        <v>0</v>
      </c>
      <c r="AG164" s="8" cm="1">
        <f t="array" ref="AG164">(AC164+SUM(AD164:AF164/3))/2</f>
        <v>0.55833333333333335</v>
      </c>
    </row>
    <row r="165" spans="1:33" x14ac:dyDescent="0.2">
      <c r="A165" s="2">
        <v>1</v>
      </c>
      <c r="B165" s="2">
        <v>1</v>
      </c>
      <c r="C165" s="2">
        <v>771</v>
      </c>
      <c r="D165" s="1" t="s">
        <v>58</v>
      </c>
      <c r="E165" s="1" t="s">
        <v>59</v>
      </c>
      <c r="F165" s="2">
        <v>-6</v>
      </c>
      <c r="G165" s="2">
        <v>0</v>
      </c>
      <c r="H165" s="2">
        <v>12</v>
      </c>
      <c r="I165" s="2">
        <v>30</v>
      </c>
      <c r="J165" s="2">
        <v>2018</v>
      </c>
      <c r="K165" s="2">
        <v>99</v>
      </c>
      <c r="L165" s="2">
        <v>99</v>
      </c>
      <c r="M165" s="2">
        <v>9999</v>
      </c>
      <c r="N165" s="2">
        <v>0</v>
      </c>
      <c r="O165" s="2">
        <v>6</v>
      </c>
      <c r="P165" s="2">
        <f t="shared" si="12"/>
        <v>-6</v>
      </c>
      <c r="Q165" s="2">
        <f t="shared" si="13"/>
        <v>4</v>
      </c>
      <c r="R165" s="2" t="str" cm="1">
        <f t="array" ref="R165">_xlfn.IFS(P165&lt;-5,"Autocracy",P165&lt;1,"Closed Anocracy",P165&lt;6,"Open Anocracy",P165&gt;=6,"Democracy")</f>
        <v>Autocracy</v>
      </c>
      <c r="S165" s="2" t="str" cm="1">
        <f t="array" ref="S165">_xlfn.IFS(P165&lt;-5,"Autocracy",P165&lt;1,"Closed Anocracy",P165&lt;6,"Open Amocracy",P165&lt;10,"Democracy",P165=10,"Full democracy")</f>
        <v>Autocracy</v>
      </c>
      <c r="T165" s="2">
        <v>2</v>
      </c>
      <c r="U165" s="2">
        <v>1</v>
      </c>
      <c r="V165" s="2">
        <v>4</v>
      </c>
      <c r="W165" s="2">
        <v>2</v>
      </c>
      <c r="X165" s="2">
        <v>3</v>
      </c>
      <c r="Y165" s="2">
        <v>2</v>
      </c>
      <c r="Z165" s="2">
        <v>3</v>
      </c>
      <c r="AA165" s="2">
        <v>2</v>
      </c>
      <c r="AB165" s="2">
        <v>3</v>
      </c>
      <c r="AC165" s="7">
        <f t="shared" si="14"/>
        <v>0.2</v>
      </c>
      <c r="AD165">
        <f t="shared" si="15"/>
        <v>0</v>
      </c>
      <c r="AE165">
        <f t="shared" si="16"/>
        <v>1</v>
      </c>
      <c r="AF165">
        <f t="shared" si="17"/>
        <v>0</v>
      </c>
      <c r="AG165" s="8" cm="1">
        <f t="array" ref="AG165">(AC165+SUM(AD165:AF165/3))/2</f>
        <v>0.26666666666666666</v>
      </c>
    </row>
    <row r="166" spans="1:33" x14ac:dyDescent="0.2">
      <c r="A166" s="2"/>
      <c r="B166" s="2">
        <v>1</v>
      </c>
      <c r="C166" s="2">
        <v>145</v>
      </c>
      <c r="D166" s="1" t="s">
        <v>60</v>
      </c>
      <c r="E166" s="1" t="s">
        <v>61</v>
      </c>
      <c r="F166" s="2">
        <v>-3</v>
      </c>
      <c r="G166" s="2">
        <v>11</v>
      </c>
      <c r="H166" s="2">
        <v>8</v>
      </c>
      <c r="I166" s="2">
        <v>6</v>
      </c>
      <c r="J166" s="2">
        <v>1825</v>
      </c>
      <c r="K166" s="2">
        <v>12</v>
      </c>
      <c r="L166" s="2">
        <v>15</v>
      </c>
      <c r="M166" s="2">
        <v>1836</v>
      </c>
      <c r="N166" s="2">
        <v>1</v>
      </c>
      <c r="O166" s="2">
        <v>4</v>
      </c>
      <c r="P166" s="2">
        <f t="shared" si="12"/>
        <v>-3</v>
      </c>
      <c r="Q166" s="2">
        <f t="shared" si="13"/>
        <v>7</v>
      </c>
      <c r="R166" s="2" t="str" cm="1">
        <f t="array" ref="R166">_xlfn.IFS(P166&lt;-5,"Autocracy",P166&lt;1,"Closed Anocracy",P166&lt;6,"Open Anocracy",P166&gt;=6,"Democracy")</f>
        <v>Closed Anocracy</v>
      </c>
      <c r="S166" s="2" t="str" cm="1">
        <f t="array" ref="S166">_xlfn.IFS(P166&lt;-5,"Autocracy",P166&lt;1,"Closed Anocracy",P166&lt;6,"Open Amocracy",P166&lt;10,"Democracy",P166=10,"Full democracy")</f>
        <v>Closed Anocracy</v>
      </c>
      <c r="T166" s="2">
        <v>2</v>
      </c>
      <c r="U166" s="2">
        <v>1</v>
      </c>
      <c r="V166" s="2">
        <v>4</v>
      </c>
      <c r="W166" s="2">
        <v>3</v>
      </c>
      <c r="X166" s="2">
        <v>3</v>
      </c>
      <c r="Y166" s="2">
        <v>3</v>
      </c>
      <c r="Z166" s="2">
        <v>3</v>
      </c>
      <c r="AA166" s="2">
        <v>3</v>
      </c>
      <c r="AB166" s="2">
        <v>6</v>
      </c>
      <c r="AC166" s="7">
        <f t="shared" si="14"/>
        <v>0.35</v>
      </c>
      <c r="AD166">
        <f t="shared" si="15"/>
        <v>0</v>
      </c>
      <c r="AE166">
        <f t="shared" si="16"/>
        <v>1</v>
      </c>
      <c r="AF166">
        <f t="shared" si="17"/>
        <v>0</v>
      </c>
      <c r="AG166" s="8" cm="1">
        <f t="array" ref="AG166">(AC166+SUM(AD166:AF166/3))/2</f>
        <v>0.34166666666666667</v>
      </c>
    </row>
    <row r="167" spans="1:33" x14ac:dyDescent="0.2">
      <c r="A167" s="2"/>
      <c r="B167" s="2">
        <v>1</v>
      </c>
      <c r="C167" s="2">
        <v>145</v>
      </c>
      <c r="D167" s="1" t="s">
        <v>60</v>
      </c>
      <c r="E167" s="1" t="s">
        <v>61</v>
      </c>
      <c r="F167" s="2">
        <v>-3</v>
      </c>
      <c r="G167" s="2">
        <v>2</v>
      </c>
      <c r="H167" s="2">
        <v>12</v>
      </c>
      <c r="I167" s="2">
        <v>16</v>
      </c>
      <c r="J167" s="2">
        <v>1836</v>
      </c>
      <c r="K167" s="2">
        <v>1</v>
      </c>
      <c r="L167" s="2">
        <v>20</v>
      </c>
      <c r="M167" s="2">
        <v>1839</v>
      </c>
      <c r="N167" s="2">
        <v>1</v>
      </c>
      <c r="O167" s="2">
        <v>4</v>
      </c>
      <c r="P167" s="2">
        <f t="shared" si="12"/>
        <v>-3</v>
      </c>
      <c r="Q167" s="2">
        <f t="shared" si="13"/>
        <v>7</v>
      </c>
      <c r="R167" s="2" t="str" cm="1">
        <f t="array" ref="R167">_xlfn.IFS(P167&lt;-5,"Autocracy",P167&lt;1,"Closed Anocracy",P167&lt;6,"Open Anocracy",P167&gt;=6,"Democracy")</f>
        <v>Closed Anocracy</v>
      </c>
      <c r="S167" s="2" t="str" cm="1">
        <f t="array" ref="S167">_xlfn.IFS(P167&lt;-5,"Autocracy",P167&lt;1,"Closed Anocracy",P167&lt;6,"Open Amocracy",P167&lt;10,"Democracy",P167=10,"Full democracy")</f>
        <v>Closed Anocracy</v>
      </c>
      <c r="T167" s="2">
        <v>1</v>
      </c>
      <c r="U167" s="2">
        <v>0</v>
      </c>
      <c r="V167" s="2">
        <v>0</v>
      </c>
      <c r="W167" s="2">
        <v>1</v>
      </c>
      <c r="X167" s="2">
        <v>3</v>
      </c>
      <c r="Y167" s="2">
        <v>3</v>
      </c>
      <c r="Z167" s="2">
        <v>4</v>
      </c>
      <c r="AA167" s="2">
        <v>1</v>
      </c>
      <c r="AB167" s="2">
        <v>6</v>
      </c>
      <c r="AC167" s="7">
        <f t="shared" si="14"/>
        <v>0.35</v>
      </c>
      <c r="AD167">
        <f t="shared" si="15"/>
        <v>0</v>
      </c>
      <c r="AE167">
        <f t="shared" si="16"/>
        <v>0</v>
      </c>
      <c r="AF167">
        <f t="shared" si="17"/>
        <v>0</v>
      </c>
      <c r="AG167" s="8" cm="1">
        <f t="array" ref="AG167">(AC167+SUM(AD167:AF167/3))/2</f>
        <v>0.17499999999999999</v>
      </c>
    </row>
    <row r="168" spans="1:33" x14ac:dyDescent="0.2">
      <c r="A168" s="2"/>
      <c r="B168" s="2">
        <v>1</v>
      </c>
      <c r="C168" s="2">
        <v>145</v>
      </c>
      <c r="D168" s="1" t="s">
        <v>60</v>
      </c>
      <c r="E168" s="1" t="s">
        <v>61</v>
      </c>
      <c r="F168" s="2">
        <v>-3</v>
      </c>
      <c r="G168" s="2">
        <v>2</v>
      </c>
      <c r="H168" s="2">
        <v>1</v>
      </c>
      <c r="I168" s="2">
        <v>21</v>
      </c>
      <c r="J168" s="2">
        <v>1839</v>
      </c>
      <c r="K168" s="2">
        <v>6</v>
      </c>
      <c r="L168" s="2">
        <v>30</v>
      </c>
      <c r="M168" s="2">
        <v>1841</v>
      </c>
      <c r="N168" s="2">
        <v>1</v>
      </c>
      <c r="O168" s="2">
        <v>4</v>
      </c>
      <c r="P168" s="2">
        <f t="shared" si="12"/>
        <v>-3</v>
      </c>
      <c r="Q168" s="2">
        <f t="shared" si="13"/>
        <v>7</v>
      </c>
      <c r="R168" s="2" t="str" cm="1">
        <f t="array" ref="R168">_xlfn.IFS(P168&lt;-5,"Autocracy",P168&lt;1,"Closed Anocracy",P168&lt;6,"Open Anocracy",P168&gt;=6,"Democracy")</f>
        <v>Closed Anocracy</v>
      </c>
      <c r="S168" s="2" t="str" cm="1">
        <f t="array" ref="S168">_xlfn.IFS(P168&lt;-5,"Autocracy",P168&lt;1,"Closed Anocracy",P168&lt;6,"Open Amocracy",P168&lt;10,"Democracy",P168=10,"Full democracy")</f>
        <v>Closed Anocracy</v>
      </c>
      <c r="T168" s="2">
        <v>2</v>
      </c>
      <c r="U168" s="2">
        <v>1</v>
      </c>
      <c r="V168" s="2">
        <v>4</v>
      </c>
      <c r="W168" s="2">
        <v>3</v>
      </c>
      <c r="X168" s="2">
        <v>3</v>
      </c>
      <c r="Y168" s="2">
        <v>3</v>
      </c>
      <c r="Z168" s="2">
        <v>3</v>
      </c>
      <c r="AA168" s="2">
        <v>3</v>
      </c>
      <c r="AB168" s="2">
        <v>6</v>
      </c>
      <c r="AC168" s="7">
        <f t="shared" si="14"/>
        <v>0.35</v>
      </c>
      <c r="AD168">
        <f t="shared" si="15"/>
        <v>0</v>
      </c>
      <c r="AE168">
        <f t="shared" si="16"/>
        <v>1</v>
      </c>
      <c r="AF168">
        <f t="shared" si="17"/>
        <v>0</v>
      </c>
      <c r="AG168" s="8" cm="1">
        <f t="array" ref="AG168">(AC168+SUM(AD168:AF168/3))/2</f>
        <v>0.34166666666666667</v>
      </c>
    </row>
    <row r="169" spans="1:33" x14ac:dyDescent="0.2">
      <c r="A169" s="2"/>
      <c r="B169" s="2">
        <v>1</v>
      </c>
      <c r="C169" s="2">
        <v>145</v>
      </c>
      <c r="D169" s="1" t="s">
        <v>60</v>
      </c>
      <c r="E169" s="1" t="s">
        <v>61</v>
      </c>
      <c r="F169" s="2">
        <v>-66</v>
      </c>
      <c r="G169" s="2">
        <v>0</v>
      </c>
      <c r="H169" s="2">
        <v>7</v>
      </c>
      <c r="I169" s="2">
        <v>1</v>
      </c>
      <c r="J169" s="2">
        <v>1841</v>
      </c>
      <c r="K169" s="2">
        <v>11</v>
      </c>
      <c r="L169" s="2">
        <v>20</v>
      </c>
      <c r="M169" s="2">
        <v>1841</v>
      </c>
      <c r="N169" s="2">
        <v>-66</v>
      </c>
      <c r="O169" s="2">
        <v>-66</v>
      </c>
      <c r="P169" s="2">
        <f t="shared" si="12"/>
        <v>0</v>
      </c>
      <c r="Q169" s="2">
        <f t="shared" si="13"/>
        <v>10</v>
      </c>
      <c r="R169" s="2" t="str" cm="1">
        <f t="array" ref="R169">_xlfn.IFS(P169&lt;-5,"Autocracy",P169&lt;1,"Closed Anocracy",P169&lt;6,"Open Anocracy",P169&gt;=6,"Democracy")</f>
        <v>Closed Anocracy</v>
      </c>
      <c r="S169" s="2" t="str" cm="1">
        <f t="array" ref="S169">_xlfn.IFS(P169&lt;-5,"Autocracy",P169&lt;1,"Closed Anocracy",P169&lt;6,"Open Amocracy",P169&lt;10,"Democracy",P169=10,"Full democracy")</f>
        <v>Closed Anocracy</v>
      </c>
      <c r="T169" s="2">
        <v>-66</v>
      </c>
      <c r="U169" s="2">
        <v>-66</v>
      </c>
      <c r="V169" s="2">
        <v>-66</v>
      </c>
      <c r="W169" s="2">
        <v>-66</v>
      </c>
      <c r="X169" s="2">
        <v>-66</v>
      </c>
      <c r="Y169" s="2">
        <v>-66</v>
      </c>
      <c r="Z169" s="2">
        <v>-66</v>
      </c>
      <c r="AA169" s="2">
        <v>-66</v>
      </c>
      <c r="AB169" s="2">
        <v>-66</v>
      </c>
      <c r="AC169" s="7">
        <f t="shared" si="14"/>
        <v>0.5</v>
      </c>
      <c r="AD169">
        <f t="shared" si="15"/>
        <v>0</v>
      </c>
      <c r="AE169">
        <f t="shared" si="16"/>
        <v>0</v>
      </c>
      <c r="AF169">
        <f t="shared" si="17"/>
        <v>0</v>
      </c>
      <c r="AG169" s="8" cm="1">
        <f t="array" ref="AG169">(AC169+SUM(AD169:AF169/3))/2</f>
        <v>0.25</v>
      </c>
    </row>
    <row r="170" spans="1:33" x14ac:dyDescent="0.2">
      <c r="A170" s="2"/>
      <c r="B170" s="2">
        <v>1</v>
      </c>
      <c r="C170" s="2">
        <v>145</v>
      </c>
      <c r="D170" s="1" t="s">
        <v>60</v>
      </c>
      <c r="E170" s="1" t="s">
        <v>61</v>
      </c>
      <c r="F170" s="2">
        <v>-3</v>
      </c>
      <c r="G170" s="2">
        <v>23</v>
      </c>
      <c r="H170" s="2">
        <v>11</v>
      </c>
      <c r="I170" s="2">
        <v>21</v>
      </c>
      <c r="J170" s="2">
        <v>1841</v>
      </c>
      <c r="K170" s="2">
        <v>12</v>
      </c>
      <c r="L170" s="2">
        <v>28</v>
      </c>
      <c r="M170" s="2">
        <v>1864</v>
      </c>
      <c r="N170" s="2">
        <v>1</v>
      </c>
      <c r="O170" s="2">
        <v>4</v>
      </c>
      <c r="P170" s="2">
        <f t="shared" si="12"/>
        <v>-3</v>
      </c>
      <c r="Q170" s="2">
        <f t="shared" si="13"/>
        <v>7</v>
      </c>
      <c r="R170" s="2" t="str" cm="1">
        <f t="array" ref="R170">_xlfn.IFS(P170&lt;-5,"Autocracy",P170&lt;1,"Closed Anocracy",P170&lt;6,"Open Anocracy",P170&gt;=6,"Democracy")</f>
        <v>Closed Anocracy</v>
      </c>
      <c r="S170" s="2" t="str" cm="1">
        <f t="array" ref="S170">_xlfn.IFS(P170&lt;-5,"Autocracy",P170&lt;1,"Closed Anocracy",P170&lt;6,"Open Amocracy",P170&lt;10,"Democracy",P170=10,"Full democracy")</f>
        <v>Closed Anocracy</v>
      </c>
      <c r="T170" s="2">
        <v>2</v>
      </c>
      <c r="U170" s="2">
        <v>1</v>
      </c>
      <c r="V170" s="2">
        <v>4</v>
      </c>
      <c r="W170" s="2">
        <v>3</v>
      </c>
      <c r="X170" s="2">
        <v>3</v>
      </c>
      <c r="Y170" s="2">
        <v>3</v>
      </c>
      <c r="Z170" s="2">
        <v>3</v>
      </c>
      <c r="AA170" s="2">
        <v>3</v>
      </c>
      <c r="AB170" s="2">
        <v>6</v>
      </c>
      <c r="AC170" s="7">
        <f t="shared" si="14"/>
        <v>0.35</v>
      </c>
      <c r="AD170">
        <f t="shared" si="15"/>
        <v>0</v>
      </c>
      <c r="AE170">
        <f t="shared" si="16"/>
        <v>1</v>
      </c>
      <c r="AF170">
        <f t="shared" si="17"/>
        <v>0</v>
      </c>
      <c r="AG170" s="8" cm="1">
        <f t="array" ref="AG170">(AC170+SUM(AD170:AF170/3))/2</f>
        <v>0.34166666666666667</v>
      </c>
    </row>
    <row r="171" spans="1:33" x14ac:dyDescent="0.2">
      <c r="A171" s="2"/>
      <c r="B171" s="2">
        <v>1</v>
      </c>
      <c r="C171" s="2">
        <v>145</v>
      </c>
      <c r="D171" s="1" t="s">
        <v>60</v>
      </c>
      <c r="E171" s="1" t="s">
        <v>61</v>
      </c>
      <c r="F171" s="2">
        <v>-7</v>
      </c>
      <c r="G171" s="2">
        <v>7</v>
      </c>
      <c r="H171" s="2">
        <v>12</v>
      </c>
      <c r="I171" s="2">
        <v>29</v>
      </c>
      <c r="J171" s="2">
        <v>1864</v>
      </c>
      <c r="K171" s="2">
        <v>11</v>
      </c>
      <c r="L171" s="2">
        <v>27</v>
      </c>
      <c r="M171" s="2">
        <v>1872</v>
      </c>
      <c r="N171" s="2">
        <v>0</v>
      </c>
      <c r="O171" s="2">
        <v>7</v>
      </c>
      <c r="P171" s="2">
        <f t="shared" si="12"/>
        <v>-7</v>
      </c>
      <c r="Q171" s="2">
        <f t="shared" si="13"/>
        <v>3</v>
      </c>
      <c r="R171" s="2" t="str" cm="1">
        <f t="array" ref="R171">_xlfn.IFS(P171&lt;-5,"Autocracy",P171&lt;1,"Closed Anocracy",P171&lt;6,"Open Anocracy",P171&gt;=6,"Democracy")</f>
        <v>Autocracy</v>
      </c>
      <c r="S171" s="2" t="str" cm="1">
        <f t="array" ref="S171">_xlfn.IFS(P171&lt;-5,"Autocracy",P171&lt;1,"Closed Anocracy",P171&lt;6,"Open Amocracy",P171&lt;10,"Democracy",P171=10,"Full democracy")</f>
        <v>Autocracy</v>
      </c>
      <c r="T171" s="2">
        <v>1</v>
      </c>
      <c r="U171" s="2">
        <v>0</v>
      </c>
      <c r="V171" s="2">
        <v>0</v>
      </c>
      <c r="W171" s="2">
        <v>1</v>
      </c>
      <c r="X171" s="2">
        <v>4</v>
      </c>
      <c r="Y171" s="2">
        <v>1</v>
      </c>
      <c r="Z171" s="2">
        <v>4</v>
      </c>
      <c r="AA171" s="2">
        <v>1</v>
      </c>
      <c r="AB171" s="2">
        <v>1</v>
      </c>
      <c r="AC171" s="7">
        <f t="shared" si="14"/>
        <v>0.15</v>
      </c>
      <c r="AD171">
        <f t="shared" si="15"/>
        <v>0</v>
      </c>
      <c r="AE171">
        <f t="shared" si="16"/>
        <v>0</v>
      </c>
      <c r="AF171">
        <f t="shared" si="17"/>
        <v>0</v>
      </c>
      <c r="AG171" s="8" cm="1">
        <f t="array" ref="AG171">(AC171+SUM(AD171:AF171/3))/2</f>
        <v>7.4999999999999997E-2</v>
      </c>
    </row>
    <row r="172" spans="1:33" x14ac:dyDescent="0.2">
      <c r="A172" s="2"/>
      <c r="B172" s="2">
        <v>1</v>
      </c>
      <c r="C172" s="2">
        <v>145</v>
      </c>
      <c r="D172" s="1" t="s">
        <v>60</v>
      </c>
      <c r="E172" s="1" t="s">
        <v>61</v>
      </c>
      <c r="F172" s="2">
        <v>-88</v>
      </c>
      <c r="G172" s="2">
        <v>1</v>
      </c>
      <c r="H172" s="2">
        <v>11</v>
      </c>
      <c r="I172" s="2">
        <v>28</v>
      </c>
      <c r="J172" s="2">
        <v>1872</v>
      </c>
      <c r="K172" s="2">
        <v>5</v>
      </c>
      <c r="L172" s="2">
        <v>7</v>
      </c>
      <c r="M172" s="2">
        <v>1873</v>
      </c>
      <c r="N172" s="2">
        <v>-88</v>
      </c>
      <c r="O172" s="2">
        <v>-88</v>
      </c>
      <c r="P172" s="2">
        <f t="shared" si="12"/>
        <v>0</v>
      </c>
      <c r="Q172" s="2">
        <f t="shared" si="13"/>
        <v>10</v>
      </c>
      <c r="R172" s="2" t="str" cm="1">
        <f t="array" ref="R172">_xlfn.IFS(P172&lt;-5,"Autocracy",P172&lt;1,"Closed Anocracy",P172&lt;6,"Open Anocracy",P172&gt;=6,"Democracy")</f>
        <v>Closed Anocracy</v>
      </c>
      <c r="S172" s="2" t="str" cm="1">
        <f t="array" ref="S172">_xlfn.IFS(P172&lt;-5,"Autocracy",P172&lt;1,"Closed Anocracy",P172&lt;6,"Open Amocracy",P172&lt;10,"Democracy",P172=10,"Full democracy")</f>
        <v>Closed Anocracy</v>
      </c>
      <c r="T172" s="2">
        <v>-88</v>
      </c>
      <c r="U172" s="2">
        <v>-88</v>
      </c>
      <c r="V172" s="2">
        <v>-88</v>
      </c>
      <c r="W172" s="2">
        <v>-88</v>
      </c>
      <c r="X172" s="2">
        <v>-88</v>
      </c>
      <c r="Y172" s="2">
        <v>-88</v>
      </c>
      <c r="Z172" s="2">
        <v>-88</v>
      </c>
      <c r="AA172" s="2">
        <v>-88</v>
      </c>
      <c r="AB172" s="2">
        <v>-88</v>
      </c>
      <c r="AC172" s="7">
        <f t="shared" si="14"/>
        <v>0.5</v>
      </c>
      <c r="AD172">
        <f t="shared" si="15"/>
        <v>0</v>
      </c>
      <c r="AE172">
        <f t="shared" si="16"/>
        <v>0</v>
      </c>
      <c r="AF172">
        <f t="shared" si="17"/>
        <v>0</v>
      </c>
      <c r="AG172" s="8" cm="1">
        <f t="array" ref="AG172">(AC172+SUM(AD172:AF172/3))/2</f>
        <v>0.25</v>
      </c>
    </row>
    <row r="173" spans="1:33" x14ac:dyDescent="0.2">
      <c r="A173" s="2"/>
      <c r="B173" s="2">
        <v>1</v>
      </c>
      <c r="C173" s="2">
        <v>145</v>
      </c>
      <c r="D173" s="1" t="s">
        <v>60</v>
      </c>
      <c r="E173" s="1" t="s">
        <v>61</v>
      </c>
      <c r="F173" s="2">
        <v>1</v>
      </c>
      <c r="G173" s="2">
        <v>3</v>
      </c>
      <c r="H173" s="2">
        <v>5</v>
      </c>
      <c r="I173" s="2">
        <v>8</v>
      </c>
      <c r="J173" s="2">
        <v>1873</v>
      </c>
      <c r="K173" s="2">
        <v>5</v>
      </c>
      <c r="L173" s="2">
        <v>4</v>
      </c>
      <c r="M173" s="2">
        <v>1876</v>
      </c>
      <c r="N173" s="2">
        <v>3</v>
      </c>
      <c r="O173" s="2">
        <v>2</v>
      </c>
      <c r="P173" s="2">
        <f t="shared" si="12"/>
        <v>1</v>
      </c>
      <c r="Q173" s="2">
        <f t="shared" si="13"/>
        <v>11</v>
      </c>
      <c r="R173" s="2" t="str" cm="1">
        <f t="array" ref="R173">_xlfn.IFS(P173&lt;-5,"Autocracy",P173&lt;1,"Closed Anocracy",P173&lt;6,"Open Anocracy",P173&gt;=6,"Democracy")</f>
        <v>Open Anocracy</v>
      </c>
      <c r="S173" s="2" t="str" cm="1">
        <f t="array" ref="S173">_xlfn.IFS(P173&lt;-5,"Autocracy",P173&lt;1,"Closed Anocracy",P173&lt;6,"Open Amocracy",P173&lt;10,"Democracy",P173=10,"Full democracy")</f>
        <v>Open Amocracy</v>
      </c>
      <c r="T173" s="2">
        <v>2</v>
      </c>
      <c r="U173" s="2">
        <v>2</v>
      </c>
      <c r="V173" s="2">
        <v>4</v>
      </c>
      <c r="W173" s="2">
        <v>3</v>
      </c>
      <c r="X173" s="2">
        <v>3</v>
      </c>
      <c r="Y173" s="2">
        <v>3</v>
      </c>
      <c r="Z173" s="2">
        <v>7</v>
      </c>
      <c r="AA173" s="2">
        <v>3</v>
      </c>
      <c r="AB173" s="2">
        <v>6</v>
      </c>
      <c r="AC173" s="7">
        <f t="shared" si="14"/>
        <v>0.55000000000000004</v>
      </c>
      <c r="AD173">
        <f t="shared" si="15"/>
        <v>1</v>
      </c>
      <c r="AE173">
        <f t="shared" si="16"/>
        <v>1</v>
      </c>
      <c r="AF173">
        <f t="shared" si="17"/>
        <v>0</v>
      </c>
      <c r="AG173" s="8" cm="1">
        <f t="array" ref="AG173">(AC173+SUM(AD173:AF173/3))/2</f>
        <v>0.60833333333333339</v>
      </c>
    </row>
    <row r="174" spans="1:33" x14ac:dyDescent="0.2">
      <c r="A174" s="2"/>
      <c r="B174" s="2">
        <v>1</v>
      </c>
      <c r="C174" s="2">
        <v>145</v>
      </c>
      <c r="D174" s="1" t="s">
        <v>60</v>
      </c>
      <c r="E174" s="1" t="s">
        <v>61</v>
      </c>
      <c r="F174" s="2">
        <v>-7</v>
      </c>
      <c r="G174" s="2">
        <v>4</v>
      </c>
      <c r="H174" s="2">
        <v>5</v>
      </c>
      <c r="I174" s="2">
        <v>5</v>
      </c>
      <c r="J174" s="2">
        <v>1876</v>
      </c>
      <c r="K174" s="2">
        <v>1</v>
      </c>
      <c r="L174" s="2">
        <v>1</v>
      </c>
      <c r="M174" s="2">
        <v>1880</v>
      </c>
      <c r="N174" s="2">
        <v>0</v>
      </c>
      <c r="O174" s="2">
        <v>7</v>
      </c>
      <c r="P174" s="2">
        <f t="shared" si="12"/>
        <v>-7</v>
      </c>
      <c r="Q174" s="2">
        <f t="shared" si="13"/>
        <v>3</v>
      </c>
      <c r="R174" s="2" t="str" cm="1">
        <f t="array" ref="R174">_xlfn.IFS(P174&lt;-5,"Autocracy",P174&lt;1,"Closed Anocracy",P174&lt;6,"Open Anocracy",P174&gt;=6,"Democracy")</f>
        <v>Autocracy</v>
      </c>
      <c r="S174" s="2" t="str" cm="1">
        <f t="array" ref="S174">_xlfn.IFS(P174&lt;-5,"Autocracy",P174&lt;1,"Closed Anocracy",P174&lt;6,"Open Amocracy",P174&lt;10,"Democracy",P174=10,"Full democracy")</f>
        <v>Autocracy</v>
      </c>
      <c r="T174" s="2">
        <v>1</v>
      </c>
      <c r="U174" s="2">
        <v>0</v>
      </c>
      <c r="V174" s="2">
        <v>0</v>
      </c>
      <c r="W174" s="2">
        <v>1</v>
      </c>
      <c r="X174" s="2">
        <v>4</v>
      </c>
      <c r="Y174" s="2">
        <v>1</v>
      </c>
      <c r="Z174" s="2">
        <v>4</v>
      </c>
      <c r="AA174" s="2">
        <v>1</v>
      </c>
      <c r="AB174" s="2">
        <v>1</v>
      </c>
      <c r="AC174" s="7">
        <f t="shared" si="14"/>
        <v>0.15</v>
      </c>
      <c r="AD174">
        <f t="shared" si="15"/>
        <v>0</v>
      </c>
      <c r="AE174">
        <f t="shared" si="16"/>
        <v>0</v>
      </c>
      <c r="AF174">
        <f t="shared" si="17"/>
        <v>0</v>
      </c>
      <c r="AG174" s="8" cm="1">
        <f t="array" ref="AG174">(AC174+SUM(AD174:AF174/3))/2</f>
        <v>7.4999999999999997E-2</v>
      </c>
    </row>
    <row r="175" spans="1:33" x14ac:dyDescent="0.2">
      <c r="A175" s="2"/>
      <c r="B175" s="2">
        <v>1</v>
      </c>
      <c r="C175" s="2">
        <v>145</v>
      </c>
      <c r="D175" s="1" t="s">
        <v>60</v>
      </c>
      <c r="E175" s="1" t="s">
        <v>61</v>
      </c>
      <c r="F175" s="2">
        <v>1</v>
      </c>
      <c r="G175" s="2">
        <v>56</v>
      </c>
      <c r="H175" s="2">
        <v>1</v>
      </c>
      <c r="I175" s="2">
        <v>2</v>
      </c>
      <c r="J175" s="2">
        <v>1880</v>
      </c>
      <c r="K175" s="2">
        <v>5</v>
      </c>
      <c r="L175" s="2">
        <v>17</v>
      </c>
      <c r="M175" s="2">
        <v>1936</v>
      </c>
      <c r="N175" s="2">
        <v>3</v>
      </c>
      <c r="O175" s="2">
        <v>2</v>
      </c>
      <c r="P175" s="2">
        <f t="shared" si="12"/>
        <v>1</v>
      </c>
      <c r="Q175" s="2">
        <f t="shared" si="13"/>
        <v>11</v>
      </c>
      <c r="R175" s="2" t="str" cm="1">
        <f t="array" ref="R175">_xlfn.IFS(P175&lt;-5,"Autocracy",P175&lt;1,"Closed Anocracy",P175&lt;6,"Open Anocracy",P175&gt;=6,"Democracy")</f>
        <v>Open Anocracy</v>
      </c>
      <c r="S175" s="2" t="str" cm="1">
        <f t="array" ref="S175">_xlfn.IFS(P175&lt;-5,"Autocracy",P175&lt;1,"Closed Anocracy",P175&lt;6,"Open Amocracy",P175&lt;10,"Democracy",P175=10,"Full democracy")</f>
        <v>Open Amocracy</v>
      </c>
      <c r="T175" s="2">
        <v>2</v>
      </c>
      <c r="U175" s="2">
        <v>2</v>
      </c>
      <c r="V175" s="2">
        <v>4</v>
      </c>
      <c r="W175" s="2">
        <v>3</v>
      </c>
      <c r="X175" s="2">
        <v>3</v>
      </c>
      <c r="Y175" s="2">
        <v>3</v>
      </c>
      <c r="Z175" s="2">
        <v>7</v>
      </c>
      <c r="AA175" s="2">
        <v>3</v>
      </c>
      <c r="AB175" s="2">
        <v>6</v>
      </c>
      <c r="AC175" s="7">
        <f t="shared" si="14"/>
        <v>0.55000000000000004</v>
      </c>
      <c r="AD175">
        <f t="shared" si="15"/>
        <v>1</v>
      </c>
      <c r="AE175">
        <f t="shared" si="16"/>
        <v>1</v>
      </c>
      <c r="AF175">
        <f t="shared" si="17"/>
        <v>0</v>
      </c>
      <c r="AG175" s="8" cm="1">
        <f t="array" ref="AG175">(AC175+SUM(AD175:AF175/3))/2</f>
        <v>0.60833333333333339</v>
      </c>
    </row>
    <row r="176" spans="1:33" x14ac:dyDescent="0.2">
      <c r="A176" s="2"/>
      <c r="B176" s="2">
        <v>1</v>
      </c>
      <c r="C176" s="2">
        <v>145</v>
      </c>
      <c r="D176" s="1" t="s">
        <v>60</v>
      </c>
      <c r="E176" s="1" t="s">
        <v>61</v>
      </c>
      <c r="F176" s="2">
        <v>-5</v>
      </c>
      <c r="G176" s="2">
        <v>15</v>
      </c>
      <c r="H176" s="2">
        <v>5</v>
      </c>
      <c r="I176" s="2">
        <v>18</v>
      </c>
      <c r="J176" s="2">
        <v>1936</v>
      </c>
      <c r="K176" s="2">
        <v>7</v>
      </c>
      <c r="L176" s="2">
        <v>21</v>
      </c>
      <c r="M176" s="2">
        <v>1951</v>
      </c>
      <c r="N176" s="2">
        <v>1</v>
      </c>
      <c r="O176" s="2">
        <v>6</v>
      </c>
      <c r="P176" s="2">
        <f t="shared" si="12"/>
        <v>-5</v>
      </c>
      <c r="Q176" s="2">
        <f t="shared" si="13"/>
        <v>5</v>
      </c>
      <c r="R176" s="2" t="str" cm="1">
        <f t="array" ref="R176">_xlfn.IFS(P176&lt;-5,"Autocracy",P176&lt;1,"Closed Anocracy",P176&lt;6,"Open Anocracy",P176&gt;=6,"Democracy")</f>
        <v>Closed Anocracy</v>
      </c>
      <c r="S176" s="2" t="str" cm="1">
        <f t="array" ref="S176">_xlfn.IFS(P176&lt;-5,"Autocracy",P176&lt;1,"Closed Anocracy",P176&lt;6,"Open Amocracy",P176&lt;10,"Democracy",P176=10,"Full democracy")</f>
        <v>Closed Anocracy</v>
      </c>
      <c r="T176" s="2">
        <v>2</v>
      </c>
      <c r="U176" s="2">
        <v>1</v>
      </c>
      <c r="V176" s="2">
        <v>4</v>
      </c>
      <c r="W176" s="2">
        <v>1</v>
      </c>
      <c r="X176" s="2">
        <v>3</v>
      </c>
      <c r="Y176" s="2">
        <v>3</v>
      </c>
      <c r="Z176" s="2">
        <v>3</v>
      </c>
      <c r="AA176" s="2">
        <v>1</v>
      </c>
      <c r="AB176" s="2">
        <v>6</v>
      </c>
      <c r="AC176" s="7">
        <f t="shared" si="14"/>
        <v>0.25</v>
      </c>
      <c r="AD176">
        <f t="shared" si="15"/>
        <v>0</v>
      </c>
      <c r="AE176">
        <f t="shared" si="16"/>
        <v>1</v>
      </c>
      <c r="AF176">
        <f t="shared" si="17"/>
        <v>0</v>
      </c>
      <c r="AG176" s="8" cm="1">
        <f t="array" ref="AG176">(AC176+SUM(AD176:AF176/3))/2</f>
        <v>0.29166666666666663</v>
      </c>
    </row>
    <row r="177" spans="1:33" x14ac:dyDescent="0.2">
      <c r="A177" s="2"/>
      <c r="B177" s="2">
        <v>1</v>
      </c>
      <c r="C177" s="2">
        <v>145</v>
      </c>
      <c r="D177" s="1" t="s">
        <v>60</v>
      </c>
      <c r="E177" s="1" t="s">
        <v>61</v>
      </c>
      <c r="F177" s="2">
        <v>-6</v>
      </c>
      <c r="G177" s="2">
        <v>1</v>
      </c>
      <c r="H177" s="2">
        <v>7</v>
      </c>
      <c r="I177" s="2">
        <v>22</v>
      </c>
      <c r="J177" s="2">
        <v>1951</v>
      </c>
      <c r="K177" s="2">
        <v>4</v>
      </c>
      <c r="L177" s="2">
        <v>11</v>
      </c>
      <c r="M177" s="2">
        <v>1952</v>
      </c>
      <c r="N177" s="2">
        <v>1</v>
      </c>
      <c r="O177" s="2">
        <v>6</v>
      </c>
      <c r="P177" s="2">
        <f t="shared" si="12"/>
        <v>-5</v>
      </c>
      <c r="Q177" s="2">
        <f t="shared" si="13"/>
        <v>5</v>
      </c>
      <c r="R177" s="2" t="str" cm="1">
        <f t="array" ref="R177">_xlfn.IFS(P177&lt;-5,"Autocracy",P177&lt;1,"Closed Anocracy",P177&lt;6,"Open Anocracy",P177&gt;=6,"Democracy")</f>
        <v>Closed Anocracy</v>
      </c>
      <c r="S177" s="2" t="str" cm="1">
        <f t="array" ref="S177">_xlfn.IFS(P177&lt;-5,"Autocracy",P177&lt;1,"Closed Anocracy",P177&lt;6,"Open Amocracy",P177&lt;10,"Democracy",P177=10,"Full democracy")</f>
        <v>Closed Anocracy</v>
      </c>
      <c r="T177" s="2">
        <v>2</v>
      </c>
      <c r="U177" s="2">
        <v>1</v>
      </c>
      <c r="V177" s="2">
        <v>4</v>
      </c>
      <c r="W177" s="2">
        <v>2</v>
      </c>
      <c r="X177" s="2">
        <v>3</v>
      </c>
      <c r="Y177" s="2">
        <v>2</v>
      </c>
      <c r="Z177" s="2">
        <v>3</v>
      </c>
      <c r="AA177" s="2">
        <v>2</v>
      </c>
      <c r="AB177" s="2">
        <v>3</v>
      </c>
      <c r="AC177" s="7">
        <f t="shared" si="14"/>
        <v>0.25</v>
      </c>
      <c r="AD177">
        <f t="shared" si="15"/>
        <v>0</v>
      </c>
      <c r="AE177">
        <f t="shared" si="16"/>
        <v>1</v>
      </c>
      <c r="AF177">
        <f t="shared" si="17"/>
        <v>0</v>
      </c>
      <c r="AG177" s="8" cm="1">
        <f t="array" ref="AG177">(AC177+SUM(AD177:AF177/3))/2</f>
        <v>0.29166666666666663</v>
      </c>
    </row>
    <row r="178" spans="1:33" x14ac:dyDescent="0.2">
      <c r="A178" s="2"/>
      <c r="B178" s="2">
        <v>1</v>
      </c>
      <c r="C178" s="2">
        <v>145</v>
      </c>
      <c r="D178" s="1" t="s">
        <v>60</v>
      </c>
      <c r="E178" s="1" t="s">
        <v>61</v>
      </c>
      <c r="F178" s="2">
        <v>4</v>
      </c>
      <c r="G178" s="2">
        <v>4</v>
      </c>
      <c r="H178" s="2">
        <v>4</v>
      </c>
      <c r="I178" s="2">
        <v>12</v>
      </c>
      <c r="J178" s="2">
        <v>1952</v>
      </c>
      <c r="K178" s="2">
        <v>11</v>
      </c>
      <c r="L178" s="2">
        <v>4</v>
      </c>
      <c r="M178" s="2">
        <v>1964</v>
      </c>
      <c r="N178" s="2">
        <v>5</v>
      </c>
      <c r="O178" s="2">
        <v>1</v>
      </c>
      <c r="P178" s="2">
        <f t="shared" si="12"/>
        <v>4</v>
      </c>
      <c r="Q178" s="2">
        <f t="shared" si="13"/>
        <v>14</v>
      </c>
      <c r="R178" s="2" t="str" cm="1">
        <f t="array" ref="R178">_xlfn.IFS(P178&lt;-5,"Autocracy",P178&lt;1,"Closed Anocracy",P178&lt;6,"Open Anocracy",P178&gt;=6,"Democracy")</f>
        <v>Open Anocracy</v>
      </c>
      <c r="S178" s="2" t="str" cm="1">
        <f t="array" ref="S178">_xlfn.IFS(P178&lt;-5,"Autocracy",P178&lt;1,"Closed Anocracy",P178&lt;6,"Open Amocracy",P178&lt;10,"Democracy",P178=10,"Full democracy")</f>
        <v>Open Amocracy</v>
      </c>
      <c r="T178" s="2">
        <v>2</v>
      </c>
      <c r="U178" s="2">
        <v>2</v>
      </c>
      <c r="V178" s="2">
        <v>4</v>
      </c>
      <c r="W178" s="2">
        <v>5</v>
      </c>
      <c r="X178" s="2">
        <v>3</v>
      </c>
      <c r="Y178" s="2">
        <v>3</v>
      </c>
      <c r="Z178" s="2">
        <v>7</v>
      </c>
      <c r="AA178" s="2">
        <v>5</v>
      </c>
      <c r="AB178" s="2">
        <v>6</v>
      </c>
      <c r="AC178" s="7">
        <f t="shared" si="14"/>
        <v>0.7</v>
      </c>
      <c r="AD178">
        <f t="shared" si="15"/>
        <v>1</v>
      </c>
      <c r="AE178">
        <f t="shared" si="16"/>
        <v>1</v>
      </c>
      <c r="AF178">
        <f t="shared" si="17"/>
        <v>0</v>
      </c>
      <c r="AG178" s="8" cm="1">
        <f t="array" ref="AG178">(AC178+SUM(AD178:AF178/3))/2</f>
        <v>0.68333333333333335</v>
      </c>
    </row>
    <row r="179" spans="1:33" x14ac:dyDescent="0.2">
      <c r="A179" s="2"/>
      <c r="B179" s="2">
        <v>1</v>
      </c>
      <c r="C179" s="2">
        <v>145</v>
      </c>
      <c r="D179" s="1" t="s">
        <v>60</v>
      </c>
      <c r="E179" s="1" t="s">
        <v>61</v>
      </c>
      <c r="F179" s="2">
        <v>-4</v>
      </c>
      <c r="G179" s="2">
        <v>1</v>
      </c>
      <c r="H179" s="2">
        <v>11</v>
      </c>
      <c r="I179" s="2">
        <v>5</v>
      </c>
      <c r="J179" s="2">
        <v>1964</v>
      </c>
      <c r="K179" s="2">
        <v>1</v>
      </c>
      <c r="L179" s="2">
        <v>3</v>
      </c>
      <c r="M179" s="2">
        <v>1966</v>
      </c>
      <c r="N179" s="2">
        <v>0</v>
      </c>
      <c r="O179" s="2">
        <v>4</v>
      </c>
      <c r="P179" s="2">
        <f t="shared" si="12"/>
        <v>-4</v>
      </c>
      <c r="Q179" s="2">
        <f t="shared" si="13"/>
        <v>6</v>
      </c>
      <c r="R179" s="2" t="str" cm="1">
        <f t="array" ref="R179">_xlfn.IFS(P179&lt;-5,"Autocracy",P179&lt;1,"Closed Anocracy",P179&lt;6,"Open Anocracy",P179&gt;=6,"Democracy")</f>
        <v>Closed Anocracy</v>
      </c>
      <c r="S179" s="2" t="str" cm="1">
        <f t="array" ref="S179">_xlfn.IFS(P179&lt;-5,"Autocracy",P179&lt;1,"Closed Anocracy",P179&lt;6,"Open Amocracy",P179&lt;10,"Democracy",P179=10,"Full democracy")</f>
        <v>Closed Anocracy</v>
      </c>
      <c r="T179" s="2">
        <v>1</v>
      </c>
      <c r="U179" s="2">
        <v>0</v>
      </c>
      <c r="V179" s="2">
        <v>0</v>
      </c>
      <c r="W179" s="2">
        <v>2</v>
      </c>
      <c r="X179" s="2">
        <v>3</v>
      </c>
      <c r="Y179" s="2">
        <v>2</v>
      </c>
      <c r="Z179" s="2">
        <v>4</v>
      </c>
      <c r="AA179" s="2">
        <v>2</v>
      </c>
      <c r="AB179" s="2">
        <v>3</v>
      </c>
      <c r="AC179" s="7">
        <f t="shared" si="14"/>
        <v>0.3</v>
      </c>
      <c r="AD179">
        <f t="shared" si="15"/>
        <v>0</v>
      </c>
      <c r="AE179">
        <f t="shared" si="16"/>
        <v>0</v>
      </c>
      <c r="AF179">
        <f t="shared" si="17"/>
        <v>0</v>
      </c>
      <c r="AG179" s="8" cm="1">
        <f t="array" ref="AG179">(AC179+SUM(AD179:AF179/3))/2</f>
        <v>0.15</v>
      </c>
    </row>
    <row r="180" spans="1:33" x14ac:dyDescent="0.2">
      <c r="A180" s="2"/>
      <c r="B180" s="2">
        <v>1</v>
      </c>
      <c r="C180" s="2">
        <v>145</v>
      </c>
      <c r="D180" s="1" t="s">
        <v>60</v>
      </c>
      <c r="E180" s="1" t="s">
        <v>61</v>
      </c>
      <c r="F180" s="2">
        <v>-4</v>
      </c>
      <c r="G180" s="2">
        <v>3</v>
      </c>
      <c r="H180" s="2">
        <v>1</v>
      </c>
      <c r="I180" s="2">
        <v>4</v>
      </c>
      <c r="J180" s="2">
        <v>1966</v>
      </c>
      <c r="K180" s="2">
        <v>9</v>
      </c>
      <c r="L180" s="2">
        <v>25</v>
      </c>
      <c r="M180" s="2">
        <v>1969</v>
      </c>
      <c r="N180" s="2">
        <v>0</v>
      </c>
      <c r="O180" s="2">
        <v>4</v>
      </c>
      <c r="P180" s="2">
        <f t="shared" si="12"/>
        <v>-4</v>
      </c>
      <c r="Q180" s="2">
        <f t="shared" si="13"/>
        <v>6</v>
      </c>
      <c r="R180" s="2" t="str" cm="1">
        <f t="array" ref="R180">_xlfn.IFS(P180&lt;-5,"Autocracy",P180&lt;1,"Closed Anocracy",P180&lt;6,"Open Anocracy",P180&gt;=6,"Democracy")</f>
        <v>Closed Anocracy</v>
      </c>
      <c r="S180" s="2" t="str" cm="1">
        <f t="array" ref="S180">_xlfn.IFS(P180&lt;-5,"Autocracy",P180&lt;1,"Closed Anocracy",P180&lt;6,"Open Amocracy",P180&lt;10,"Democracy",P180=10,"Full democracy")</f>
        <v>Closed Anocracy</v>
      </c>
      <c r="T180" s="2">
        <v>2</v>
      </c>
      <c r="U180" s="2">
        <v>0</v>
      </c>
      <c r="V180" s="2">
        <v>0</v>
      </c>
      <c r="W180" s="2">
        <v>2</v>
      </c>
      <c r="X180" s="2">
        <v>3</v>
      </c>
      <c r="Y180" s="2">
        <v>2</v>
      </c>
      <c r="Z180" s="2">
        <v>5</v>
      </c>
      <c r="AA180" s="2">
        <v>2</v>
      </c>
      <c r="AB180" s="2">
        <v>3</v>
      </c>
      <c r="AC180" s="7">
        <f t="shared" si="14"/>
        <v>0.3</v>
      </c>
      <c r="AD180">
        <f t="shared" si="15"/>
        <v>0</v>
      </c>
      <c r="AE180">
        <f t="shared" si="16"/>
        <v>0</v>
      </c>
      <c r="AF180">
        <f t="shared" si="17"/>
        <v>0</v>
      </c>
      <c r="AG180" s="8" cm="1">
        <f t="array" ref="AG180">(AC180+SUM(AD180:AF180/3))/2</f>
        <v>0.15</v>
      </c>
    </row>
    <row r="181" spans="1:33" x14ac:dyDescent="0.2">
      <c r="A181" s="2"/>
      <c r="B181" s="2">
        <v>1</v>
      </c>
      <c r="C181" s="2">
        <v>145</v>
      </c>
      <c r="D181" s="1" t="s">
        <v>60</v>
      </c>
      <c r="E181" s="1" t="s">
        <v>61</v>
      </c>
      <c r="F181" s="2">
        <v>-4</v>
      </c>
      <c r="G181" s="2">
        <v>2</v>
      </c>
      <c r="H181" s="2">
        <v>9</v>
      </c>
      <c r="I181" s="2">
        <v>26</v>
      </c>
      <c r="J181" s="2">
        <v>1969</v>
      </c>
      <c r="K181" s="2">
        <v>10</v>
      </c>
      <c r="L181" s="2">
        <v>6</v>
      </c>
      <c r="M181" s="2">
        <v>1970</v>
      </c>
      <c r="N181" s="2">
        <v>0</v>
      </c>
      <c r="O181" s="2">
        <v>4</v>
      </c>
      <c r="P181" s="2">
        <f t="shared" si="12"/>
        <v>-4</v>
      </c>
      <c r="Q181" s="2">
        <f t="shared" si="13"/>
        <v>6</v>
      </c>
      <c r="R181" s="2" t="str" cm="1">
        <f t="array" ref="R181">_xlfn.IFS(P181&lt;-5,"Autocracy",P181&lt;1,"Closed Anocracy",P181&lt;6,"Open Anocracy",P181&gt;=6,"Democracy")</f>
        <v>Closed Anocracy</v>
      </c>
      <c r="S181" s="2" t="str" cm="1">
        <f t="array" ref="S181">_xlfn.IFS(P181&lt;-5,"Autocracy",P181&lt;1,"Closed Anocracy",P181&lt;6,"Open Amocracy",P181&lt;10,"Democracy",P181=10,"Full democracy")</f>
        <v>Closed Anocracy</v>
      </c>
      <c r="T181" s="2">
        <v>1</v>
      </c>
      <c r="U181" s="2">
        <v>0</v>
      </c>
      <c r="V181" s="2">
        <v>0</v>
      </c>
      <c r="W181" s="2">
        <v>2</v>
      </c>
      <c r="X181" s="2">
        <v>3</v>
      </c>
      <c r="Y181" s="2">
        <v>2</v>
      </c>
      <c r="Z181" s="2">
        <v>4</v>
      </c>
      <c r="AA181" s="2">
        <v>2</v>
      </c>
      <c r="AB181" s="2">
        <v>3</v>
      </c>
      <c r="AC181" s="7">
        <f t="shared" si="14"/>
        <v>0.3</v>
      </c>
      <c r="AD181">
        <f t="shared" si="15"/>
        <v>0</v>
      </c>
      <c r="AE181">
        <f t="shared" si="16"/>
        <v>0</v>
      </c>
      <c r="AF181">
        <f t="shared" si="17"/>
        <v>0</v>
      </c>
      <c r="AG181" s="8" cm="1">
        <f t="array" ref="AG181">(AC181+SUM(AD181:AF181/3))/2</f>
        <v>0.15</v>
      </c>
    </row>
    <row r="182" spans="1:33" x14ac:dyDescent="0.2">
      <c r="A182" s="2"/>
      <c r="B182" s="2">
        <v>1</v>
      </c>
      <c r="C182" s="2">
        <v>145</v>
      </c>
      <c r="D182" s="1" t="s">
        <v>60</v>
      </c>
      <c r="E182" s="1" t="s">
        <v>61</v>
      </c>
      <c r="F182" s="2">
        <v>-5</v>
      </c>
      <c r="G182" s="2">
        <v>1</v>
      </c>
      <c r="H182" s="2">
        <v>10</v>
      </c>
      <c r="I182" s="2">
        <v>7</v>
      </c>
      <c r="J182" s="2">
        <v>1970</v>
      </c>
      <c r="K182" s="2">
        <v>8</v>
      </c>
      <c r="L182" s="2">
        <v>22</v>
      </c>
      <c r="M182" s="2">
        <v>1971</v>
      </c>
      <c r="N182" s="2">
        <v>0</v>
      </c>
      <c r="O182" s="2">
        <v>5</v>
      </c>
      <c r="P182" s="2">
        <f t="shared" si="12"/>
        <v>-5</v>
      </c>
      <c r="Q182" s="2">
        <f t="shared" si="13"/>
        <v>5</v>
      </c>
      <c r="R182" s="2" t="str" cm="1">
        <f t="array" ref="R182">_xlfn.IFS(P182&lt;-5,"Autocracy",P182&lt;1,"Closed Anocracy",P182&lt;6,"Open Anocracy",P182&gt;=6,"Democracy")</f>
        <v>Closed Anocracy</v>
      </c>
      <c r="S182" s="2" t="str" cm="1">
        <f t="array" ref="S182">_xlfn.IFS(P182&lt;-5,"Autocracy",P182&lt;1,"Closed Anocracy",P182&lt;6,"Open Amocracy",P182&lt;10,"Democracy",P182=10,"Full democracy")</f>
        <v>Closed Anocracy</v>
      </c>
      <c r="T182" s="2">
        <v>1</v>
      </c>
      <c r="U182" s="2">
        <v>0</v>
      </c>
      <c r="V182" s="2">
        <v>0</v>
      </c>
      <c r="W182" s="2">
        <v>1</v>
      </c>
      <c r="X182" s="2">
        <v>3</v>
      </c>
      <c r="Y182" s="2">
        <v>2</v>
      </c>
      <c r="Z182" s="2">
        <v>4</v>
      </c>
      <c r="AA182" s="2">
        <v>1</v>
      </c>
      <c r="AB182" s="2">
        <v>3</v>
      </c>
      <c r="AC182" s="7">
        <f t="shared" si="14"/>
        <v>0.25</v>
      </c>
      <c r="AD182">
        <f t="shared" si="15"/>
        <v>0</v>
      </c>
      <c r="AE182">
        <f t="shared" si="16"/>
        <v>0</v>
      </c>
      <c r="AF182">
        <f t="shared" si="17"/>
        <v>0</v>
      </c>
      <c r="AG182" s="8" cm="1">
        <f t="array" ref="AG182">(AC182+SUM(AD182:AF182/3))/2</f>
        <v>0.125</v>
      </c>
    </row>
    <row r="183" spans="1:33" x14ac:dyDescent="0.2">
      <c r="A183" s="2"/>
      <c r="B183" s="2">
        <v>1</v>
      </c>
      <c r="C183" s="2">
        <v>145</v>
      </c>
      <c r="D183" s="1" t="s">
        <v>60</v>
      </c>
      <c r="E183" s="1" t="s">
        <v>61</v>
      </c>
      <c r="F183" s="2">
        <v>-7</v>
      </c>
      <c r="G183" s="2">
        <v>7</v>
      </c>
      <c r="H183" s="2">
        <v>8</v>
      </c>
      <c r="I183" s="2">
        <v>23</v>
      </c>
      <c r="J183" s="2">
        <v>1971</v>
      </c>
      <c r="K183" s="2">
        <v>11</v>
      </c>
      <c r="L183" s="2">
        <v>24</v>
      </c>
      <c r="M183" s="2">
        <v>1978</v>
      </c>
      <c r="N183" s="2">
        <v>0</v>
      </c>
      <c r="O183" s="2">
        <v>7</v>
      </c>
      <c r="P183" s="2">
        <f t="shared" si="12"/>
        <v>-7</v>
      </c>
      <c r="Q183" s="2">
        <f t="shared" si="13"/>
        <v>3</v>
      </c>
      <c r="R183" s="2" t="str" cm="1">
        <f t="array" ref="R183">_xlfn.IFS(P183&lt;-5,"Autocracy",P183&lt;1,"Closed Anocracy",P183&lt;6,"Open Anocracy",P183&gt;=6,"Democracy")</f>
        <v>Autocracy</v>
      </c>
      <c r="S183" s="2" t="str" cm="1">
        <f t="array" ref="S183">_xlfn.IFS(P183&lt;-5,"Autocracy",P183&lt;1,"Closed Anocracy",P183&lt;6,"Open Amocracy",P183&lt;10,"Democracy",P183=10,"Full democracy")</f>
        <v>Autocracy</v>
      </c>
      <c r="T183" s="2">
        <v>1</v>
      </c>
      <c r="U183" s="2">
        <v>0</v>
      </c>
      <c r="V183" s="2">
        <v>0</v>
      </c>
      <c r="W183" s="2">
        <v>1</v>
      </c>
      <c r="X183" s="2">
        <v>4</v>
      </c>
      <c r="Y183" s="2">
        <v>1</v>
      </c>
      <c r="Z183" s="2">
        <v>4</v>
      </c>
      <c r="AA183" s="2">
        <v>1</v>
      </c>
      <c r="AB183" s="2">
        <v>1</v>
      </c>
      <c r="AC183" s="7">
        <f t="shared" si="14"/>
        <v>0.15</v>
      </c>
      <c r="AD183">
        <f t="shared" si="15"/>
        <v>0</v>
      </c>
      <c r="AE183">
        <f t="shared" si="16"/>
        <v>0</v>
      </c>
      <c r="AF183">
        <f t="shared" si="17"/>
        <v>0</v>
      </c>
      <c r="AG183" s="8" cm="1">
        <f t="array" ref="AG183">(AC183+SUM(AD183:AF183/3))/2</f>
        <v>7.4999999999999997E-2</v>
      </c>
    </row>
    <row r="184" spans="1:33" x14ac:dyDescent="0.2">
      <c r="A184" s="2"/>
      <c r="B184" s="2">
        <v>1</v>
      </c>
      <c r="C184" s="2">
        <v>145</v>
      </c>
      <c r="D184" s="1" t="s">
        <v>60</v>
      </c>
      <c r="E184" s="1" t="s">
        <v>61</v>
      </c>
      <c r="F184" s="2">
        <v>-4</v>
      </c>
      <c r="G184" s="2">
        <v>2</v>
      </c>
      <c r="H184" s="2">
        <v>11</v>
      </c>
      <c r="I184" s="2">
        <v>25</v>
      </c>
      <c r="J184" s="2">
        <v>1978</v>
      </c>
      <c r="K184" s="2">
        <v>7</v>
      </c>
      <c r="L184" s="2">
        <v>17</v>
      </c>
      <c r="M184" s="2">
        <v>1980</v>
      </c>
      <c r="N184" s="2">
        <v>0</v>
      </c>
      <c r="O184" s="2">
        <v>4</v>
      </c>
      <c r="P184" s="2">
        <f t="shared" si="12"/>
        <v>-4</v>
      </c>
      <c r="Q184" s="2">
        <f t="shared" si="13"/>
        <v>6</v>
      </c>
      <c r="R184" s="2" t="str" cm="1">
        <f t="array" ref="R184">_xlfn.IFS(P184&lt;-5,"Autocracy",P184&lt;1,"Closed Anocracy",P184&lt;6,"Open Anocracy",P184&gt;=6,"Democracy")</f>
        <v>Closed Anocracy</v>
      </c>
      <c r="S184" s="2" t="str" cm="1">
        <f t="array" ref="S184">_xlfn.IFS(P184&lt;-5,"Autocracy",P184&lt;1,"Closed Anocracy",P184&lt;6,"Open Amocracy",P184&lt;10,"Democracy",P184=10,"Full democracy")</f>
        <v>Closed Anocracy</v>
      </c>
      <c r="T184" s="2">
        <v>2</v>
      </c>
      <c r="U184" s="2">
        <v>0</v>
      </c>
      <c r="V184" s="2">
        <v>0</v>
      </c>
      <c r="W184" s="2">
        <v>2</v>
      </c>
      <c r="X184" s="2">
        <v>3</v>
      </c>
      <c r="Y184" s="2">
        <v>2</v>
      </c>
      <c r="Z184" s="2">
        <v>5</v>
      </c>
      <c r="AA184" s="2">
        <v>2</v>
      </c>
      <c r="AB184" s="2">
        <v>3</v>
      </c>
      <c r="AC184" s="7">
        <f t="shared" si="14"/>
        <v>0.3</v>
      </c>
      <c r="AD184">
        <f t="shared" si="15"/>
        <v>0</v>
      </c>
      <c r="AE184">
        <f t="shared" si="16"/>
        <v>0</v>
      </c>
      <c r="AF184">
        <f t="shared" si="17"/>
        <v>0</v>
      </c>
      <c r="AG184" s="8" cm="1">
        <f t="array" ref="AG184">(AC184+SUM(AD184:AF184/3))/2</f>
        <v>0.15</v>
      </c>
    </row>
    <row r="185" spans="1:33" x14ac:dyDescent="0.2">
      <c r="A185" s="2"/>
      <c r="B185" s="2">
        <v>1</v>
      </c>
      <c r="C185" s="2">
        <v>145</v>
      </c>
      <c r="D185" s="1" t="s">
        <v>60</v>
      </c>
      <c r="E185" s="1" t="s">
        <v>61</v>
      </c>
      <c r="F185" s="2">
        <v>-7</v>
      </c>
      <c r="G185" s="2">
        <v>2</v>
      </c>
      <c r="H185" s="2">
        <v>7</v>
      </c>
      <c r="I185" s="2">
        <v>18</v>
      </c>
      <c r="J185" s="2">
        <v>1980</v>
      </c>
      <c r="K185" s="2">
        <v>10</v>
      </c>
      <c r="L185" s="2">
        <v>10</v>
      </c>
      <c r="M185" s="2">
        <v>1982</v>
      </c>
      <c r="N185" s="2">
        <v>0</v>
      </c>
      <c r="O185" s="2">
        <v>7</v>
      </c>
      <c r="P185" s="2">
        <f t="shared" si="12"/>
        <v>-7</v>
      </c>
      <c r="Q185" s="2">
        <f t="shared" si="13"/>
        <v>3</v>
      </c>
      <c r="R185" s="2" t="str" cm="1">
        <f t="array" ref="R185">_xlfn.IFS(P185&lt;-5,"Autocracy",P185&lt;1,"Closed Anocracy",P185&lt;6,"Open Anocracy",P185&gt;=6,"Democracy")</f>
        <v>Autocracy</v>
      </c>
      <c r="S185" s="2" t="str" cm="1">
        <f t="array" ref="S185">_xlfn.IFS(P185&lt;-5,"Autocracy",P185&lt;1,"Closed Anocracy",P185&lt;6,"Open Amocracy",P185&lt;10,"Democracy",P185=10,"Full democracy")</f>
        <v>Autocracy</v>
      </c>
      <c r="T185" s="2">
        <v>1</v>
      </c>
      <c r="U185" s="2">
        <v>0</v>
      </c>
      <c r="V185" s="2">
        <v>0</v>
      </c>
      <c r="W185" s="2">
        <v>1</v>
      </c>
      <c r="X185" s="2">
        <v>4</v>
      </c>
      <c r="Y185" s="2">
        <v>1</v>
      </c>
      <c r="Z185" s="2">
        <v>4</v>
      </c>
      <c r="AA185" s="2">
        <v>1</v>
      </c>
      <c r="AB185" s="2">
        <v>1</v>
      </c>
      <c r="AC185" s="7">
        <f t="shared" si="14"/>
        <v>0.15</v>
      </c>
      <c r="AD185">
        <f t="shared" si="15"/>
        <v>0</v>
      </c>
      <c r="AE185">
        <f t="shared" si="16"/>
        <v>0</v>
      </c>
      <c r="AF185">
        <f t="shared" si="17"/>
        <v>0</v>
      </c>
      <c r="AG185" s="8" cm="1">
        <f t="array" ref="AG185">(AC185+SUM(AD185:AF185/3))/2</f>
        <v>7.4999999999999997E-2</v>
      </c>
    </row>
    <row r="186" spans="1:33" x14ac:dyDescent="0.2">
      <c r="A186" s="2"/>
      <c r="B186" s="2">
        <v>1</v>
      </c>
      <c r="C186" s="2">
        <v>145</v>
      </c>
      <c r="D186" s="1" t="s">
        <v>60</v>
      </c>
      <c r="E186" s="1" t="s">
        <v>61</v>
      </c>
      <c r="F186" s="2">
        <v>7</v>
      </c>
      <c r="G186" s="2">
        <v>3</v>
      </c>
      <c r="H186" s="2">
        <v>10</v>
      </c>
      <c r="I186" s="2">
        <v>11</v>
      </c>
      <c r="J186" s="2">
        <v>1982</v>
      </c>
      <c r="K186" s="2">
        <v>8</v>
      </c>
      <c r="L186" s="2">
        <v>6</v>
      </c>
      <c r="M186" s="2">
        <v>1985</v>
      </c>
      <c r="N186" s="2">
        <v>7</v>
      </c>
      <c r="O186" s="2">
        <v>0</v>
      </c>
      <c r="P186" s="2">
        <f t="shared" si="12"/>
        <v>7</v>
      </c>
      <c r="Q186" s="2">
        <f t="shared" si="13"/>
        <v>17</v>
      </c>
      <c r="R186" s="2" t="str" cm="1">
        <f t="array" ref="R186">_xlfn.IFS(P186&lt;-5,"Autocracy",P186&lt;1,"Closed Anocracy",P186&lt;6,"Open Anocracy",P186&gt;=6,"Democracy")</f>
        <v>Democracy</v>
      </c>
      <c r="S186" s="2" t="str" cm="1">
        <f t="array" ref="S186">_xlfn.IFS(P186&lt;-5,"Autocracy",P186&lt;1,"Closed Anocracy",P186&lt;6,"Open Amocracy",P186&lt;10,"Democracy",P186=10,"Full democracy")</f>
        <v>Democracy</v>
      </c>
      <c r="T186" s="2">
        <v>2</v>
      </c>
      <c r="U186" s="2">
        <v>2</v>
      </c>
      <c r="V186" s="2">
        <v>4</v>
      </c>
      <c r="W186" s="2">
        <v>7</v>
      </c>
      <c r="X186" s="2">
        <v>2</v>
      </c>
      <c r="Y186" s="2">
        <v>3</v>
      </c>
      <c r="Z186" s="2">
        <v>7</v>
      </c>
      <c r="AA186" s="2">
        <v>7</v>
      </c>
      <c r="AB186" s="2">
        <v>7</v>
      </c>
      <c r="AC186" s="7">
        <f t="shared" si="14"/>
        <v>0.85</v>
      </c>
      <c r="AD186">
        <f t="shared" si="15"/>
        <v>1</v>
      </c>
      <c r="AE186">
        <f t="shared" si="16"/>
        <v>1</v>
      </c>
      <c r="AF186">
        <f t="shared" si="17"/>
        <v>0</v>
      </c>
      <c r="AG186" s="8" cm="1">
        <f t="array" ref="AG186">(AC186+SUM(AD186:AF186/3))/2</f>
        <v>0.7583333333333333</v>
      </c>
    </row>
    <row r="187" spans="1:33" x14ac:dyDescent="0.2">
      <c r="A187" s="2"/>
      <c r="B187" s="2">
        <v>1</v>
      </c>
      <c r="C187" s="2">
        <v>145</v>
      </c>
      <c r="D187" s="1" t="s">
        <v>60</v>
      </c>
      <c r="E187" s="1" t="s">
        <v>61</v>
      </c>
      <c r="F187" s="2">
        <v>9</v>
      </c>
      <c r="G187" s="2">
        <v>18</v>
      </c>
      <c r="H187" s="2">
        <v>8</v>
      </c>
      <c r="I187" s="2">
        <v>7</v>
      </c>
      <c r="J187" s="2">
        <v>1985</v>
      </c>
      <c r="K187" s="2">
        <v>2</v>
      </c>
      <c r="L187" s="2">
        <v>11</v>
      </c>
      <c r="M187" s="2">
        <v>2003</v>
      </c>
      <c r="N187" s="2">
        <v>9</v>
      </c>
      <c r="O187" s="2">
        <v>0</v>
      </c>
      <c r="P187" s="2">
        <f t="shared" si="12"/>
        <v>9</v>
      </c>
      <c r="Q187" s="2">
        <f t="shared" si="13"/>
        <v>19</v>
      </c>
      <c r="R187" s="2" t="str" cm="1">
        <f t="array" ref="R187">_xlfn.IFS(P187&lt;-5,"Autocracy",P187&lt;1,"Closed Anocracy",P187&lt;6,"Open Anocracy",P187&gt;=6,"Democracy")</f>
        <v>Democracy</v>
      </c>
      <c r="S187" s="2" t="str" cm="1">
        <f t="array" ref="S187">_xlfn.IFS(P187&lt;-5,"Autocracy",P187&lt;1,"Closed Anocracy",P187&lt;6,"Open Amocracy",P187&lt;10,"Democracy",P187=10,"Full democracy")</f>
        <v>Democracy</v>
      </c>
      <c r="T187" s="2">
        <v>3</v>
      </c>
      <c r="U187" s="2">
        <v>3</v>
      </c>
      <c r="V187" s="2">
        <v>4</v>
      </c>
      <c r="W187" s="2">
        <v>7</v>
      </c>
      <c r="X187" s="2">
        <v>2</v>
      </c>
      <c r="Y187" s="2">
        <v>4</v>
      </c>
      <c r="Z187" s="2">
        <v>8</v>
      </c>
      <c r="AA187" s="2">
        <v>7</v>
      </c>
      <c r="AB187" s="2">
        <v>9</v>
      </c>
      <c r="AC187" s="7">
        <f t="shared" si="14"/>
        <v>0.95</v>
      </c>
      <c r="AD187">
        <f t="shared" si="15"/>
        <v>1</v>
      </c>
      <c r="AE187">
        <f t="shared" si="16"/>
        <v>1</v>
      </c>
      <c r="AF187">
        <f t="shared" si="17"/>
        <v>0</v>
      </c>
      <c r="AG187" s="8" cm="1">
        <f t="array" ref="AG187">(AC187+SUM(AD187:AF187/3))/2</f>
        <v>0.80833333333333335</v>
      </c>
    </row>
    <row r="188" spans="1:33" x14ac:dyDescent="0.2">
      <c r="A188" s="2"/>
      <c r="B188" s="2">
        <v>1</v>
      </c>
      <c r="C188" s="2">
        <v>145</v>
      </c>
      <c r="D188" s="1" t="s">
        <v>60</v>
      </c>
      <c r="E188" s="1" t="s">
        <v>61</v>
      </c>
      <c r="F188" s="2">
        <v>8</v>
      </c>
      <c r="G188" s="2">
        <v>6</v>
      </c>
      <c r="H188" s="2">
        <v>2</v>
      </c>
      <c r="I188" s="2">
        <v>12</v>
      </c>
      <c r="J188" s="2">
        <v>2003</v>
      </c>
      <c r="K188" s="2">
        <v>2</v>
      </c>
      <c r="L188" s="2">
        <v>6</v>
      </c>
      <c r="M188" s="2">
        <v>2009</v>
      </c>
      <c r="N188" s="2">
        <v>8</v>
      </c>
      <c r="O188" s="2">
        <v>0</v>
      </c>
      <c r="P188" s="2">
        <f t="shared" si="12"/>
        <v>8</v>
      </c>
      <c r="Q188" s="2">
        <f t="shared" si="13"/>
        <v>18</v>
      </c>
      <c r="R188" s="2" t="str" cm="1">
        <f t="array" ref="R188">_xlfn.IFS(P188&lt;-5,"Autocracy",P188&lt;1,"Closed Anocracy",P188&lt;6,"Open Anocracy",P188&gt;=6,"Democracy")</f>
        <v>Democracy</v>
      </c>
      <c r="S188" s="2" t="str" cm="1">
        <f t="array" ref="S188">_xlfn.IFS(P188&lt;-5,"Autocracy",P188&lt;1,"Closed Anocracy",P188&lt;6,"Open Amocracy",P188&lt;10,"Democracy",P188=10,"Full democracy")</f>
        <v>Democracy</v>
      </c>
      <c r="T188" s="2">
        <v>3</v>
      </c>
      <c r="U188" s="2">
        <v>3</v>
      </c>
      <c r="V188" s="2">
        <v>4</v>
      </c>
      <c r="W188" s="2">
        <v>7</v>
      </c>
      <c r="X188" s="2">
        <v>2</v>
      </c>
      <c r="Y188" s="2">
        <v>3</v>
      </c>
      <c r="Z188" s="2">
        <v>8</v>
      </c>
      <c r="AA188" s="2">
        <v>7</v>
      </c>
      <c r="AB188" s="2">
        <v>7</v>
      </c>
      <c r="AC188" s="7">
        <f t="shared" si="14"/>
        <v>0.9</v>
      </c>
      <c r="AD188">
        <f t="shared" si="15"/>
        <v>1</v>
      </c>
      <c r="AE188">
        <f t="shared" si="16"/>
        <v>1</v>
      </c>
      <c r="AF188">
        <f t="shared" si="17"/>
        <v>0</v>
      </c>
      <c r="AG188" s="8" cm="1">
        <f t="array" ref="AG188">(AC188+SUM(AD188:AF188/3))/2</f>
        <v>0.78333333333333333</v>
      </c>
    </row>
    <row r="189" spans="1:33" x14ac:dyDescent="0.2">
      <c r="A189" s="2">
        <v>1</v>
      </c>
      <c r="B189" s="2">
        <v>1</v>
      </c>
      <c r="C189" s="2">
        <v>145</v>
      </c>
      <c r="D189" s="1" t="s">
        <v>60</v>
      </c>
      <c r="E189" s="1" t="s">
        <v>61</v>
      </c>
      <c r="F189" s="2">
        <v>7</v>
      </c>
      <c r="G189" s="2">
        <v>10</v>
      </c>
      <c r="H189" s="2">
        <v>2</v>
      </c>
      <c r="I189" s="2">
        <v>7</v>
      </c>
      <c r="J189" s="2">
        <v>2009</v>
      </c>
      <c r="K189" s="2">
        <v>99</v>
      </c>
      <c r="L189" s="2">
        <v>99</v>
      </c>
      <c r="M189" s="2">
        <v>9999</v>
      </c>
      <c r="N189" s="2">
        <v>7</v>
      </c>
      <c r="O189" s="2">
        <v>0</v>
      </c>
      <c r="P189" s="2">
        <f t="shared" si="12"/>
        <v>7</v>
      </c>
      <c r="Q189" s="2">
        <f t="shared" si="13"/>
        <v>17</v>
      </c>
      <c r="R189" s="2" t="str" cm="1">
        <f t="array" ref="R189">_xlfn.IFS(P189&lt;-5,"Autocracy",P189&lt;1,"Closed Anocracy",P189&lt;6,"Open Anocracy",P189&gt;=6,"Democracy")</f>
        <v>Democracy</v>
      </c>
      <c r="S189" s="2" t="str" cm="1">
        <f t="array" ref="S189">_xlfn.IFS(P189&lt;-5,"Autocracy",P189&lt;1,"Closed Anocracy",P189&lt;6,"Open Amocracy",P189&lt;10,"Democracy",P189=10,"Full democracy")</f>
        <v>Democracy</v>
      </c>
      <c r="T189" s="2">
        <v>3</v>
      </c>
      <c r="U189" s="2">
        <v>3</v>
      </c>
      <c r="V189" s="2">
        <v>4</v>
      </c>
      <c r="W189" s="2">
        <v>6</v>
      </c>
      <c r="X189" s="2">
        <v>2</v>
      </c>
      <c r="Y189" s="2">
        <v>3</v>
      </c>
      <c r="Z189" s="2">
        <v>8</v>
      </c>
      <c r="AA189" s="2">
        <v>6</v>
      </c>
      <c r="AB189" s="2">
        <v>7</v>
      </c>
      <c r="AC189" s="7">
        <f t="shared" si="14"/>
        <v>0.85</v>
      </c>
      <c r="AD189">
        <f t="shared" si="15"/>
        <v>1</v>
      </c>
      <c r="AE189">
        <f t="shared" si="16"/>
        <v>1</v>
      </c>
      <c r="AF189">
        <f t="shared" si="17"/>
        <v>0</v>
      </c>
      <c r="AG189" s="8" cm="1">
        <f t="array" ref="AG189">(AC189+SUM(AD189:AF189/3))/2</f>
        <v>0.7583333333333333</v>
      </c>
    </row>
    <row r="190" spans="1:33" x14ac:dyDescent="0.2">
      <c r="A190" s="2"/>
      <c r="B190" s="2">
        <v>0</v>
      </c>
      <c r="C190" s="2">
        <v>346</v>
      </c>
      <c r="D190" s="1" t="s">
        <v>62</v>
      </c>
      <c r="E190" s="1" t="s">
        <v>63</v>
      </c>
      <c r="F190" s="2">
        <v>-77</v>
      </c>
      <c r="G190" s="2">
        <v>4</v>
      </c>
      <c r="H190" s="2">
        <v>4</v>
      </c>
      <c r="I190" s="2">
        <v>5</v>
      </c>
      <c r="J190" s="2">
        <v>1992</v>
      </c>
      <c r="K190" s="2">
        <v>12</v>
      </c>
      <c r="L190" s="2">
        <v>20</v>
      </c>
      <c r="M190" s="2">
        <v>1995</v>
      </c>
      <c r="N190" s="2">
        <v>-77</v>
      </c>
      <c r="O190" s="2">
        <v>-77</v>
      </c>
      <c r="P190" s="2">
        <f t="shared" si="12"/>
        <v>0</v>
      </c>
      <c r="Q190" s="2">
        <f t="shared" si="13"/>
        <v>10</v>
      </c>
      <c r="R190" s="2" t="str" cm="1">
        <f t="array" ref="R190">_xlfn.IFS(P190&lt;-5,"Autocracy",P190&lt;1,"Closed Anocracy",P190&lt;6,"Open Anocracy",P190&gt;=6,"Democracy")</f>
        <v>Closed Anocracy</v>
      </c>
      <c r="S190" s="2" t="str" cm="1">
        <f t="array" ref="S190">_xlfn.IFS(P190&lt;-5,"Autocracy",P190&lt;1,"Closed Anocracy",P190&lt;6,"Open Amocracy",P190&lt;10,"Democracy",P190=10,"Full democracy")</f>
        <v>Closed Anocracy</v>
      </c>
      <c r="T190" s="2">
        <v>-77</v>
      </c>
      <c r="U190" s="2">
        <v>-77</v>
      </c>
      <c r="V190" s="2">
        <v>-77</v>
      </c>
      <c r="W190" s="2">
        <v>-77</v>
      </c>
      <c r="X190" s="2">
        <v>-77</v>
      </c>
      <c r="Y190" s="2">
        <v>-77</v>
      </c>
      <c r="Z190" s="2">
        <v>-77</v>
      </c>
      <c r="AA190" s="2">
        <v>-77</v>
      </c>
      <c r="AB190" s="2">
        <v>-77</v>
      </c>
      <c r="AC190" s="7">
        <f t="shared" si="14"/>
        <v>0.5</v>
      </c>
      <c r="AD190">
        <f t="shared" si="15"/>
        <v>0</v>
      </c>
      <c r="AE190">
        <f t="shared" si="16"/>
        <v>0</v>
      </c>
      <c r="AF190">
        <f t="shared" si="17"/>
        <v>0</v>
      </c>
      <c r="AG190" s="8" cm="1">
        <f t="array" ref="AG190">(AC190+SUM(AD190:AF190/3))/2</f>
        <v>0.25</v>
      </c>
    </row>
    <row r="191" spans="1:33" x14ac:dyDescent="0.2">
      <c r="A191" s="2">
        <v>1</v>
      </c>
      <c r="B191" s="2">
        <v>0</v>
      </c>
      <c r="C191" s="2">
        <v>346</v>
      </c>
      <c r="D191" s="1" t="s">
        <v>62</v>
      </c>
      <c r="E191" s="1" t="s">
        <v>63</v>
      </c>
      <c r="F191" s="2">
        <v>-66</v>
      </c>
      <c r="G191" s="2">
        <v>23</v>
      </c>
      <c r="H191" s="2">
        <v>12</v>
      </c>
      <c r="I191" s="2">
        <v>21</v>
      </c>
      <c r="J191" s="2">
        <v>1995</v>
      </c>
      <c r="K191" s="2">
        <v>99</v>
      </c>
      <c r="L191" s="2">
        <v>99</v>
      </c>
      <c r="M191" s="2">
        <v>9999</v>
      </c>
      <c r="N191" s="2">
        <v>-66</v>
      </c>
      <c r="O191" s="2">
        <v>-66</v>
      </c>
      <c r="P191" s="2">
        <f t="shared" si="12"/>
        <v>0</v>
      </c>
      <c r="Q191" s="2">
        <f t="shared" si="13"/>
        <v>10</v>
      </c>
      <c r="R191" s="2" t="str" cm="1">
        <f t="array" ref="R191">_xlfn.IFS(P191&lt;-5,"Autocracy",P191&lt;1,"Closed Anocracy",P191&lt;6,"Open Anocracy",P191&gt;=6,"Democracy")</f>
        <v>Closed Anocracy</v>
      </c>
      <c r="S191" s="2" t="str" cm="1">
        <f t="array" ref="S191">_xlfn.IFS(P191&lt;-5,"Autocracy",P191&lt;1,"Closed Anocracy",P191&lt;6,"Open Amocracy",P191&lt;10,"Democracy",P191=10,"Full democracy")</f>
        <v>Closed Anocracy</v>
      </c>
      <c r="T191" s="2">
        <v>-66</v>
      </c>
      <c r="U191" s="2">
        <v>-66</v>
      </c>
      <c r="V191" s="2">
        <v>-66</v>
      </c>
      <c r="W191" s="2">
        <v>-66</v>
      </c>
      <c r="X191" s="2">
        <v>-66</v>
      </c>
      <c r="Y191" s="2">
        <v>-66</v>
      </c>
      <c r="Z191" s="2">
        <v>-66</v>
      </c>
      <c r="AA191" s="2">
        <v>-66</v>
      </c>
      <c r="AB191" s="2">
        <v>-66</v>
      </c>
      <c r="AC191" s="7">
        <f t="shared" si="14"/>
        <v>0.5</v>
      </c>
      <c r="AD191">
        <f t="shared" si="15"/>
        <v>0</v>
      </c>
      <c r="AE191">
        <f t="shared" si="16"/>
        <v>0</v>
      </c>
      <c r="AF191">
        <f t="shared" si="17"/>
        <v>0</v>
      </c>
      <c r="AG191" s="8" cm="1">
        <f t="array" ref="AG191">(AC191+SUM(AD191:AF191/3))/2</f>
        <v>0.25</v>
      </c>
    </row>
    <row r="192" spans="1:33" x14ac:dyDescent="0.2">
      <c r="A192" s="2"/>
      <c r="B192" s="2">
        <v>0</v>
      </c>
      <c r="C192" s="2">
        <v>571</v>
      </c>
      <c r="D192" s="1" t="s">
        <v>64</v>
      </c>
      <c r="E192" s="1" t="s">
        <v>65</v>
      </c>
      <c r="F192" s="2">
        <v>6</v>
      </c>
      <c r="G192" s="2">
        <v>21</v>
      </c>
      <c r="H192" s="2">
        <v>9</v>
      </c>
      <c r="I192" s="2">
        <v>30</v>
      </c>
      <c r="J192" s="2">
        <v>1966</v>
      </c>
      <c r="K192" s="2">
        <v>9</v>
      </c>
      <c r="L192" s="2">
        <v>14</v>
      </c>
      <c r="M192" s="2">
        <v>1987</v>
      </c>
      <c r="N192" s="2">
        <v>6</v>
      </c>
      <c r="O192" s="2">
        <v>0</v>
      </c>
      <c r="P192" s="2">
        <f t="shared" si="12"/>
        <v>6</v>
      </c>
      <c r="Q192" s="2">
        <f t="shared" si="13"/>
        <v>16</v>
      </c>
      <c r="R192" s="2" t="str" cm="1">
        <f t="array" ref="R192">_xlfn.IFS(P192&lt;-5,"Autocracy",P192&lt;1,"Closed Anocracy",P192&lt;6,"Open Anocracy",P192&gt;=6,"Democracy")</f>
        <v>Democracy</v>
      </c>
      <c r="S192" s="2" t="str" cm="1">
        <f t="array" ref="S192">_xlfn.IFS(P192&lt;-5,"Autocracy",P192&lt;1,"Closed Anocracy",P192&lt;6,"Open Amocracy",P192&lt;10,"Democracy",P192=10,"Full democracy")</f>
        <v>Democracy</v>
      </c>
      <c r="T192" s="2">
        <v>2</v>
      </c>
      <c r="U192" s="2">
        <v>2</v>
      </c>
      <c r="V192" s="2">
        <v>4</v>
      </c>
      <c r="W192" s="2">
        <v>5</v>
      </c>
      <c r="X192" s="2">
        <v>2</v>
      </c>
      <c r="Y192" s="2">
        <v>4</v>
      </c>
      <c r="Z192" s="2">
        <v>7</v>
      </c>
      <c r="AA192" s="2">
        <v>5</v>
      </c>
      <c r="AB192" s="2">
        <v>9</v>
      </c>
      <c r="AC192" s="7">
        <f t="shared" si="14"/>
        <v>0.8</v>
      </c>
      <c r="AD192">
        <f t="shared" si="15"/>
        <v>1</v>
      </c>
      <c r="AE192">
        <f t="shared" si="16"/>
        <v>1</v>
      </c>
      <c r="AF192">
        <f t="shared" si="17"/>
        <v>0</v>
      </c>
      <c r="AG192" s="8" cm="1">
        <f t="array" ref="AG192">(AC192+SUM(AD192:AF192/3))/2</f>
        <v>0.73333333333333339</v>
      </c>
    </row>
    <row r="193" spans="1:33" x14ac:dyDescent="0.2">
      <c r="A193" s="2"/>
      <c r="B193" s="2">
        <v>0</v>
      </c>
      <c r="C193" s="2">
        <v>571</v>
      </c>
      <c r="D193" s="1" t="s">
        <v>64</v>
      </c>
      <c r="E193" s="1" t="s">
        <v>65</v>
      </c>
      <c r="F193" s="2">
        <v>7</v>
      </c>
      <c r="G193" s="2">
        <v>10</v>
      </c>
      <c r="H193" s="2">
        <v>9</v>
      </c>
      <c r="I193" s="2">
        <v>15</v>
      </c>
      <c r="J193" s="2">
        <v>1987</v>
      </c>
      <c r="K193" s="2">
        <v>8</v>
      </c>
      <c r="L193" s="2">
        <v>5</v>
      </c>
      <c r="M193" s="2">
        <v>1997</v>
      </c>
      <c r="N193" s="2">
        <v>7</v>
      </c>
      <c r="O193" s="2">
        <v>0</v>
      </c>
      <c r="P193" s="2">
        <f t="shared" si="12"/>
        <v>7</v>
      </c>
      <c r="Q193" s="2">
        <f t="shared" si="13"/>
        <v>17</v>
      </c>
      <c r="R193" s="2" t="str" cm="1">
        <f t="array" ref="R193">_xlfn.IFS(P193&lt;-5,"Autocracy",P193&lt;1,"Closed Anocracy",P193&lt;6,"Open Anocracy",P193&gt;=6,"Democracy")</f>
        <v>Democracy</v>
      </c>
      <c r="S193" s="2" t="str" cm="1">
        <f t="array" ref="S193">_xlfn.IFS(P193&lt;-5,"Autocracy",P193&lt;1,"Closed Anocracy",P193&lt;6,"Open Amocracy",P193&lt;10,"Democracy",P193=10,"Full democracy")</f>
        <v>Democracy</v>
      </c>
      <c r="T193" s="2">
        <v>2</v>
      </c>
      <c r="U193" s="2">
        <v>2</v>
      </c>
      <c r="V193" s="2">
        <v>4</v>
      </c>
      <c r="W193" s="2">
        <v>6</v>
      </c>
      <c r="X193" s="2">
        <v>2</v>
      </c>
      <c r="Y193" s="2">
        <v>4</v>
      </c>
      <c r="Z193" s="2">
        <v>7</v>
      </c>
      <c r="AA193" s="2">
        <v>6</v>
      </c>
      <c r="AB193" s="2">
        <v>9</v>
      </c>
      <c r="AC193" s="7">
        <f t="shared" si="14"/>
        <v>0.85</v>
      </c>
      <c r="AD193">
        <f t="shared" si="15"/>
        <v>1</v>
      </c>
      <c r="AE193">
        <f t="shared" si="16"/>
        <v>1</v>
      </c>
      <c r="AF193">
        <f t="shared" si="17"/>
        <v>0</v>
      </c>
      <c r="AG193" s="8" cm="1">
        <f t="array" ref="AG193">(AC193+SUM(AD193:AF193/3))/2</f>
        <v>0.7583333333333333</v>
      </c>
    </row>
    <row r="194" spans="1:33" x14ac:dyDescent="0.2">
      <c r="A194" s="2">
        <v>1</v>
      </c>
      <c r="B194" s="2">
        <v>0</v>
      </c>
      <c r="C194" s="2">
        <v>571</v>
      </c>
      <c r="D194" s="1" t="s">
        <v>64</v>
      </c>
      <c r="E194" s="1" t="s">
        <v>65</v>
      </c>
      <c r="F194" s="2">
        <v>8</v>
      </c>
      <c r="G194" s="2">
        <v>21</v>
      </c>
      <c r="H194" s="2">
        <v>8</v>
      </c>
      <c r="I194" s="2">
        <v>6</v>
      </c>
      <c r="J194" s="2">
        <v>1997</v>
      </c>
      <c r="K194" s="2">
        <v>99</v>
      </c>
      <c r="L194" s="2">
        <v>99</v>
      </c>
      <c r="M194" s="2">
        <v>9999</v>
      </c>
      <c r="N194" s="2">
        <v>8</v>
      </c>
      <c r="O194" s="2">
        <v>0</v>
      </c>
      <c r="P194" s="2">
        <f t="shared" si="12"/>
        <v>8</v>
      </c>
      <c r="Q194" s="2">
        <f t="shared" si="13"/>
        <v>18</v>
      </c>
      <c r="R194" s="2" t="str" cm="1">
        <f t="array" ref="R194">_xlfn.IFS(P194&lt;-5,"Autocracy",P194&lt;1,"Closed Anocracy",P194&lt;6,"Open Anocracy",P194&gt;=6,"Democracy")</f>
        <v>Democracy</v>
      </c>
      <c r="S194" s="2" t="str" cm="1">
        <f t="array" ref="S194">_xlfn.IFS(P194&lt;-5,"Autocracy",P194&lt;1,"Closed Anocracy",P194&lt;6,"Open Amocracy",P194&lt;10,"Democracy",P194=10,"Full democracy")</f>
        <v>Democracy</v>
      </c>
      <c r="T194" s="2">
        <v>2</v>
      </c>
      <c r="U194" s="2">
        <v>2</v>
      </c>
      <c r="V194" s="2">
        <v>4</v>
      </c>
      <c r="W194" s="2">
        <v>7</v>
      </c>
      <c r="X194" s="2">
        <v>2</v>
      </c>
      <c r="Y194" s="2">
        <v>4</v>
      </c>
      <c r="Z194" s="2">
        <v>7</v>
      </c>
      <c r="AA194" s="2">
        <v>7</v>
      </c>
      <c r="AB194" s="2">
        <v>9</v>
      </c>
      <c r="AC194" s="7">
        <f t="shared" si="14"/>
        <v>0.9</v>
      </c>
      <c r="AD194">
        <f t="shared" si="15"/>
        <v>1</v>
      </c>
      <c r="AE194">
        <f t="shared" si="16"/>
        <v>1</v>
      </c>
      <c r="AF194">
        <f t="shared" si="17"/>
        <v>0</v>
      </c>
      <c r="AG194" s="8" cm="1">
        <f t="array" ref="AG194">(AC194+SUM(AD194:AF194/3))/2</f>
        <v>0.78333333333333333</v>
      </c>
    </row>
    <row r="195" spans="1:33" x14ac:dyDescent="0.2">
      <c r="A195" s="2"/>
      <c r="B195" s="2">
        <v>0</v>
      </c>
      <c r="C195" s="2">
        <v>140</v>
      </c>
      <c r="D195" s="1" t="s">
        <v>66</v>
      </c>
      <c r="E195" s="1" t="s">
        <v>67</v>
      </c>
      <c r="F195" s="2">
        <v>-6</v>
      </c>
      <c r="G195" s="2">
        <v>66</v>
      </c>
      <c r="H195" s="2">
        <v>3</v>
      </c>
      <c r="I195" s="2">
        <v>25</v>
      </c>
      <c r="J195" s="2">
        <v>1824</v>
      </c>
      <c r="K195" s="2">
        <v>11</v>
      </c>
      <c r="L195" s="2">
        <v>15</v>
      </c>
      <c r="M195" s="2">
        <v>1889</v>
      </c>
      <c r="N195" s="2">
        <v>1</v>
      </c>
      <c r="O195" s="2">
        <v>7</v>
      </c>
      <c r="P195" s="2">
        <f t="shared" ref="P195:P258" si="18">N195-O195</f>
        <v>-6</v>
      </c>
      <c r="Q195" s="2">
        <f t="shared" ref="Q195:Q258" si="19">P195+10</f>
        <v>4</v>
      </c>
      <c r="R195" s="2" t="str" cm="1">
        <f t="array" ref="R195">_xlfn.IFS(P195&lt;-5,"Autocracy",P195&lt;1,"Closed Anocracy",P195&lt;6,"Open Anocracy",P195&gt;=6,"Democracy")</f>
        <v>Autocracy</v>
      </c>
      <c r="S195" s="2" t="str" cm="1">
        <f t="array" ref="S195">_xlfn.IFS(P195&lt;-5,"Autocracy",P195&lt;1,"Closed Anocracy",P195&lt;6,"Open Amocracy",P195&lt;10,"Democracy",P195=10,"Full democracy")</f>
        <v>Autocracy</v>
      </c>
      <c r="T195" s="2">
        <v>3</v>
      </c>
      <c r="U195" s="2">
        <v>1</v>
      </c>
      <c r="V195" s="2">
        <v>1</v>
      </c>
      <c r="W195" s="2">
        <v>1</v>
      </c>
      <c r="X195" s="2">
        <v>3</v>
      </c>
      <c r="Y195" s="2">
        <v>3</v>
      </c>
      <c r="Z195" s="2">
        <v>1</v>
      </c>
      <c r="AA195" s="2">
        <v>1</v>
      </c>
      <c r="AB195" s="2">
        <v>6</v>
      </c>
      <c r="AC195" s="7">
        <f t="shared" ref="AC195:AC258" si="20">Q195/20</f>
        <v>0.2</v>
      </c>
      <c r="AD195">
        <f t="shared" ref="AD195:AD258" si="21">IF(U195&gt;=2,1,0)</f>
        <v>0</v>
      </c>
      <c r="AE195">
        <f t="shared" ref="AE195:AE258" si="22">IF(V195&gt;2,1,0)</f>
        <v>0</v>
      </c>
      <c r="AF195">
        <f t="shared" ref="AF195:AF258" si="23">IF(Y195=5,1,0)</f>
        <v>0</v>
      </c>
      <c r="AG195" s="8" cm="1">
        <f t="array" ref="AG195">(AC195+SUM(AD195:AF195/3))/2</f>
        <v>0.1</v>
      </c>
    </row>
    <row r="196" spans="1:33" x14ac:dyDescent="0.2">
      <c r="A196" s="2"/>
      <c r="B196" s="2">
        <v>0</v>
      </c>
      <c r="C196" s="2">
        <v>140</v>
      </c>
      <c r="D196" s="1" t="s">
        <v>66</v>
      </c>
      <c r="E196" s="1" t="s">
        <v>67</v>
      </c>
      <c r="F196" s="2">
        <v>-3</v>
      </c>
      <c r="G196" s="2">
        <v>5</v>
      </c>
      <c r="H196" s="2">
        <v>11</v>
      </c>
      <c r="I196" s="2">
        <v>16</v>
      </c>
      <c r="J196" s="2">
        <v>1889</v>
      </c>
      <c r="K196" s="2">
        <v>6</v>
      </c>
      <c r="L196" s="2">
        <v>30</v>
      </c>
      <c r="M196" s="2">
        <v>1894</v>
      </c>
      <c r="N196" s="2">
        <v>1</v>
      </c>
      <c r="O196" s="2">
        <v>4</v>
      </c>
      <c r="P196" s="2">
        <f t="shared" si="18"/>
        <v>-3</v>
      </c>
      <c r="Q196" s="2">
        <f t="shared" si="19"/>
        <v>7</v>
      </c>
      <c r="R196" s="2" t="str" cm="1">
        <f t="array" ref="R196">_xlfn.IFS(P196&lt;-5,"Autocracy",P196&lt;1,"Closed Anocracy",P196&lt;6,"Open Anocracy",P196&gt;=6,"Democracy")</f>
        <v>Closed Anocracy</v>
      </c>
      <c r="S196" s="2" t="str" cm="1">
        <f t="array" ref="S196">_xlfn.IFS(P196&lt;-5,"Autocracy",P196&lt;1,"Closed Anocracy",P196&lt;6,"Open Amocracy",P196&lt;10,"Democracy",P196=10,"Full democracy")</f>
        <v>Closed Anocracy</v>
      </c>
      <c r="T196" s="2">
        <v>1</v>
      </c>
      <c r="U196" s="2">
        <v>0</v>
      </c>
      <c r="V196" s="2">
        <v>0</v>
      </c>
      <c r="W196" s="2">
        <v>1</v>
      </c>
      <c r="X196" s="2">
        <v>3</v>
      </c>
      <c r="Y196" s="2">
        <v>3</v>
      </c>
      <c r="Z196" s="2">
        <v>4</v>
      </c>
      <c r="AA196" s="2">
        <v>1</v>
      </c>
      <c r="AB196" s="2">
        <v>6</v>
      </c>
      <c r="AC196" s="7">
        <f t="shared" si="20"/>
        <v>0.35</v>
      </c>
      <c r="AD196">
        <f t="shared" si="21"/>
        <v>0</v>
      </c>
      <c r="AE196">
        <f t="shared" si="22"/>
        <v>0</v>
      </c>
      <c r="AF196">
        <f t="shared" si="23"/>
        <v>0</v>
      </c>
      <c r="AG196" s="8" cm="1">
        <f t="array" ref="AG196">(AC196+SUM(AD196:AF196/3))/2</f>
        <v>0.17499999999999999</v>
      </c>
    </row>
    <row r="197" spans="1:33" x14ac:dyDescent="0.2">
      <c r="A197" s="2"/>
      <c r="B197" s="2">
        <v>0</v>
      </c>
      <c r="C197" s="2">
        <v>140</v>
      </c>
      <c r="D197" s="1" t="s">
        <v>66</v>
      </c>
      <c r="E197" s="1" t="s">
        <v>67</v>
      </c>
      <c r="F197" s="2">
        <v>-3</v>
      </c>
      <c r="G197" s="2">
        <v>36</v>
      </c>
      <c r="H197" s="2">
        <v>7</v>
      </c>
      <c r="I197" s="2">
        <v>1</v>
      </c>
      <c r="J197" s="2">
        <v>1894</v>
      </c>
      <c r="K197" s="2">
        <v>10</v>
      </c>
      <c r="L197" s="2">
        <v>30</v>
      </c>
      <c r="M197" s="2">
        <v>1930</v>
      </c>
      <c r="N197" s="2">
        <v>1</v>
      </c>
      <c r="O197" s="2">
        <v>4</v>
      </c>
      <c r="P197" s="2">
        <f t="shared" si="18"/>
        <v>-3</v>
      </c>
      <c r="Q197" s="2">
        <f t="shared" si="19"/>
        <v>7</v>
      </c>
      <c r="R197" s="2" t="str" cm="1">
        <f t="array" ref="R197">_xlfn.IFS(P197&lt;-5,"Autocracy",P197&lt;1,"Closed Anocracy",P197&lt;6,"Open Anocracy",P197&gt;=6,"Democracy")</f>
        <v>Closed Anocracy</v>
      </c>
      <c r="S197" s="2" t="str" cm="1">
        <f t="array" ref="S197">_xlfn.IFS(P197&lt;-5,"Autocracy",P197&lt;1,"Closed Anocracy",P197&lt;6,"Open Amocracy",P197&lt;10,"Democracy",P197=10,"Full democracy")</f>
        <v>Closed Anocracy</v>
      </c>
      <c r="T197" s="2">
        <v>2</v>
      </c>
      <c r="U197" s="2">
        <v>1</v>
      </c>
      <c r="V197" s="2">
        <v>4</v>
      </c>
      <c r="W197" s="2">
        <v>3</v>
      </c>
      <c r="X197" s="2">
        <v>3</v>
      </c>
      <c r="Y197" s="2">
        <v>3</v>
      </c>
      <c r="Z197" s="2">
        <v>3</v>
      </c>
      <c r="AA197" s="2">
        <v>3</v>
      </c>
      <c r="AB197" s="2">
        <v>6</v>
      </c>
      <c r="AC197" s="7">
        <f t="shared" si="20"/>
        <v>0.35</v>
      </c>
      <c r="AD197">
        <f t="shared" si="21"/>
        <v>0</v>
      </c>
      <c r="AE197">
        <f t="shared" si="22"/>
        <v>1</v>
      </c>
      <c r="AF197">
        <f t="shared" si="23"/>
        <v>0</v>
      </c>
      <c r="AG197" s="8" cm="1">
        <f t="array" ref="AG197">(AC197+SUM(AD197:AF197/3))/2</f>
        <v>0.34166666666666667</v>
      </c>
    </row>
    <row r="198" spans="1:33" x14ac:dyDescent="0.2">
      <c r="A198" s="2"/>
      <c r="B198" s="2">
        <v>0</v>
      </c>
      <c r="C198" s="2">
        <v>140</v>
      </c>
      <c r="D198" s="1" t="s">
        <v>66</v>
      </c>
      <c r="E198" s="1" t="s">
        <v>67</v>
      </c>
      <c r="F198" s="2">
        <v>-88</v>
      </c>
      <c r="G198" s="2">
        <v>4</v>
      </c>
      <c r="H198" s="2">
        <v>10</v>
      </c>
      <c r="I198" s="2">
        <v>31</v>
      </c>
      <c r="J198" s="2">
        <v>1930</v>
      </c>
      <c r="K198" s="2">
        <v>7</v>
      </c>
      <c r="L198" s="2">
        <v>16</v>
      </c>
      <c r="M198" s="2">
        <v>1934</v>
      </c>
      <c r="N198" s="2">
        <v>-88</v>
      </c>
      <c r="O198" s="2">
        <v>-88</v>
      </c>
      <c r="P198" s="2">
        <f t="shared" si="18"/>
        <v>0</v>
      </c>
      <c r="Q198" s="2">
        <f t="shared" si="19"/>
        <v>10</v>
      </c>
      <c r="R198" s="2" t="str" cm="1">
        <f t="array" ref="R198">_xlfn.IFS(P198&lt;-5,"Autocracy",P198&lt;1,"Closed Anocracy",P198&lt;6,"Open Anocracy",P198&gt;=6,"Democracy")</f>
        <v>Closed Anocracy</v>
      </c>
      <c r="S198" s="2" t="str" cm="1">
        <f t="array" ref="S198">_xlfn.IFS(P198&lt;-5,"Autocracy",P198&lt;1,"Closed Anocracy",P198&lt;6,"Open Amocracy",P198&lt;10,"Democracy",P198=10,"Full democracy")</f>
        <v>Closed Anocracy</v>
      </c>
      <c r="T198" s="2">
        <v>-88</v>
      </c>
      <c r="U198" s="2">
        <v>-88</v>
      </c>
      <c r="V198" s="2">
        <v>-88</v>
      </c>
      <c r="W198" s="2">
        <v>-88</v>
      </c>
      <c r="X198" s="2">
        <v>-88</v>
      </c>
      <c r="Y198" s="2">
        <v>-88</v>
      </c>
      <c r="Z198" s="2">
        <v>-88</v>
      </c>
      <c r="AA198" s="2">
        <v>-88</v>
      </c>
      <c r="AB198" s="2">
        <v>-88</v>
      </c>
      <c r="AC198" s="7">
        <f t="shared" si="20"/>
        <v>0.5</v>
      </c>
      <c r="AD198">
        <f t="shared" si="21"/>
        <v>0</v>
      </c>
      <c r="AE198">
        <f t="shared" si="22"/>
        <v>0</v>
      </c>
      <c r="AF198">
        <f t="shared" si="23"/>
        <v>0</v>
      </c>
      <c r="AG198" s="8" cm="1">
        <f t="array" ref="AG198">(AC198+SUM(AD198:AF198/3))/2</f>
        <v>0.25</v>
      </c>
    </row>
    <row r="199" spans="1:33" x14ac:dyDescent="0.2">
      <c r="A199" s="2"/>
      <c r="B199" s="2">
        <v>0</v>
      </c>
      <c r="C199" s="2">
        <v>140</v>
      </c>
      <c r="D199" s="1" t="s">
        <v>66</v>
      </c>
      <c r="E199" s="1" t="s">
        <v>67</v>
      </c>
      <c r="F199" s="2">
        <v>-7</v>
      </c>
      <c r="G199" s="2">
        <v>11</v>
      </c>
      <c r="H199" s="2">
        <v>7</v>
      </c>
      <c r="I199" s="2">
        <v>17</v>
      </c>
      <c r="J199" s="2">
        <v>1934</v>
      </c>
      <c r="K199" s="2">
        <v>10</v>
      </c>
      <c r="L199" s="2">
        <v>25</v>
      </c>
      <c r="M199" s="2">
        <v>1945</v>
      </c>
      <c r="N199" s="2">
        <v>0</v>
      </c>
      <c r="O199" s="2">
        <v>7</v>
      </c>
      <c r="P199" s="2">
        <f t="shared" si="18"/>
        <v>-7</v>
      </c>
      <c r="Q199" s="2">
        <f t="shared" si="19"/>
        <v>3</v>
      </c>
      <c r="R199" s="2" t="str" cm="1">
        <f t="array" ref="R199">_xlfn.IFS(P199&lt;-5,"Autocracy",P199&lt;1,"Closed Anocracy",P199&lt;6,"Open Anocracy",P199&gt;=6,"Democracy")</f>
        <v>Autocracy</v>
      </c>
      <c r="S199" s="2" t="str" cm="1">
        <f t="array" ref="S199">_xlfn.IFS(P199&lt;-5,"Autocracy",P199&lt;1,"Closed Anocracy",P199&lt;6,"Open Amocracy",P199&lt;10,"Democracy",P199=10,"Full democracy")</f>
        <v>Autocracy</v>
      </c>
      <c r="T199" s="2">
        <v>1</v>
      </c>
      <c r="U199" s="2">
        <v>0</v>
      </c>
      <c r="V199" s="2">
        <v>0</v>
      </c>
      <c r="W199" s="2">
        <v>1</v>
      </c>
      <c r="X199" s="2">
        <v>4</v>
      </c>
      <c r="Y199" s="2">
        <v>1</v>
      </c>
      <c r="Z199" s="2">
        <v>4</v>
      </c>
      <c r="AA199" s="2">
        <v>1</v>
      </c>
      <c r="AB199" s="2">
        <v>1</v>
      </c>
      <c r="AC199" s="7">
        <f t="shared" si="20"/>
        <v>0.15</v>
      </c>
      <c r="AD199">
        <f t="shared" si="21"/>
        <v>0</v>
      </c>
      <c r="AE199">
        <f t="shared" si="22"/>
        <v>0</v>
      </c>
      <c r="AF199">
        <f t="shared" si="23"/>
        <v>0</v>
      </c>
      <c r="AG199" s="8" cm="1">
        <f t="array" ref="AG199">(AC199+SUM(AD199:AF199/3))/2</f>
        <v>7.4999999999999997E-2</v>
      </c>
    </row>
    <row r="200" spans="1:33" x14ac:dyDescent="0.2">
      <c r="A200" s="2"/>
      <c r="B200" s="2">
        <v>0</v>
      </c>
      <c r="C200" s="2">
        <v>140</v>
      </c>
      <c r="D200" s="1" t="s">
        <v>66</v>
      </c>
      <c r="E200" s="1" t="s">
        <v>67</v>
      </c>
      <c r="F200" s="2">
        <v>-88</v>
      </c>
      <c r="G200" s="2">
        <v>1</v>
      </c>
      <c r="H200" s="2">
        <v>10</v>
      </c>
      <c r="I200" s="2">
        <v>26</v>
      </c>
      <c r="J200" s="2">
        <v>1945</v>
      </c>
      <c r="K200" s="2">
        <v>9</v>
      </c>
      <c r="L200" s="2">
        <v>18</v>
      </c>
      <c r="M200" s="2">
        <v>1946</v>
      </c>
      <c r="N200" s="2">
        <v>-88</v>
      </c>
      <c r="O200" s="2">
        <v>-88</v>
      </c>
      <c r="P200" s="2">
        <f t="shared" si="18"/>
        <v>0</v>
      </c>
      <c r="Q200" s="2">
        <f t="shared" si="19"/>
        <v>10</v>
      </c>
      <c r="R200" s="2" t="str" cm="1">
        <f t="array" ref="R200">_xlfn.IFS(P200&lt;-5,"Autocracy",P200&lt;1,"Closed Anocracy",P200&lt;6,"Open Anocracy",P200&gt;=6,"Democracy")</f>
        <v>Closed Anocracy</v>
      </c>
      <c r="S200" s="2" t="str" cm="1">
        <f t="array" ref="S200">_xlfn.IFS(P200&lt;-5,"Autocracy",P200&lt;1,"Closed Anocracy",P200&lt;6,"Open Amocracy",P200&lt;10,"Democracy",P200=10,"Full democracy")</f>
        <v>Closed Anocracy</v>
      </c>
      <c r="T200" s="2">
        <v>-88</v>
      </c>
      <c r="U200" s="2">
        <v>-88</v>
      </c>
      <c r="V200" s="2">
        <v>-88</v>
      </c>
      <c r="W200" s="2">
        <v>-88</v>
      </c>
      <c r="X200" s="2">
        <v>-88</v>
      </c>
      <c r="Y200" s="2">
        <v>-88</v>
      </c>
      <c r="Z200" s="2">
        <v>-88</v>
      </c>
      <c r="AA200" s="2">
        <v>-88</v>
      </c>
      <c r="AB200" s="2">
        <v>-88</v>
      </c>
      <c r="AC200" s="7">
        <f t="shared" si="20"/>
        <v>0.5</v>
      </c>
      <c r="AD200">
        <f t="shared" si="21"/>
        <v>0</v>
      </c>
      <c r="AE200">
        <f t="shared" si="22"/>
        <v>0</v>
      </c>
      <c r="AF200">
        <f t="shared" si="23"/>
        <v>0</v>
      </c>
      <c r="AG200" s="8" cm="1">
        <f t="array" ref="AG200">(AC200+SUM(AD200:AF200/3))/2</f>
        <v>0.25</v>
      </c>
    </row>
    <row r="201" spans="1:33" x14ac:dyDescent="0.2">
      <c r="A201" s="2"/>
      <c r="B201" s="2">
        <v>0</v>
      </c>
      <c r="C201" s="2">
        <v>140</v>
      </c>
      <c r="D201" s="1" t="s">
        <v>66</v>
      </c>
      <c r="E201" s="1" t="s">
        <v>67</v>
      </c>
      <c r="F201" s="2">
        <v>7</v>
      </c>
      <c r="G201" s="2">
        <v>1</v>
      </c>
      <c r="H201" s="2">
        <v>9</v>
      </c>
      <c r="I201" s="2">
        <v>19</v>
      </c>
      <c r="J201" s="2">
        <v>1946</v>
      </c>
      <c r="K201" s="2">
        <v>5</v>
      </c>
      <c r="L201" s="2">
        <v>1</v>
      </c>
      <c r="M201" s="2">
        <v>1947</v>
      </c>
      <c r="N201" s="2">
        <v>7</v>
      </c>
      <c r="O201" s="2">
        <v>0</v>
      </c>
      <c r="P201" s="2">
        <f t="shared" si="18"/>
        <v>7</v>
      </c>
      <c r="Q201" s="2">
        <f t="shared" si="19"/>
        <v>17</v>
      </c>
      <c r="R201" s="2" t="str" cm="1">
        <f t="array" ref="R201">_xlfn.IFS(P201&lt;-5,"Autocracy",P201&lt;1,"Closed Anocracy",P201&lt;6,"Open Anocracy",P201&gt;=6,"Democracy")</f>
        <v>Democracy</v>
      </c>
      <c r="S201" s="2" t="str" cm="1">
        <f t="array" ref="S201">_xlfn.IFS(P201&lt;-5,"Autocracy",P201&lt;1,"Closed Anocracy",P201&lt;6,"Open Amocracy",P201&lt;10,"Democracy",P201=10,"Full democracy")</f>
        <v>Democracy</v>
      </c>
      <c r="T201" s="2">
        <v>3</v>
      </c>
      <c r="U201" s="2">
        <v>3</v>
      </c>
      <c r="V201" s="2">
        <v>4</v>
      </c>
      <c r="W201" s="2">
        <v>7</v>
      </c>
      <c r="X201" s="2">
        <v>1</v>
      </c>
      <c r="Y201" s="2">
        <v>0</v>
      </c>
      <c r="Z201" s="2">
        <v>8</v>
      </c>
      <c r="AA201" s="2">
        <v>7</v>
      </c>
      <c r="AB201" s="2">
        <v>4</v>
      </c>
      <c r="AC201" s="7">
        <f t="shared" si="20"/>
        <v>0.85</v>
      </c>
      <c r="AD201">
        <f t="shared" si="21"/>
        <v>1</v>
      </c>
      <c r="AE201">
        <f t="shared" si="22"/>
        <v>1</v>
      </c>
      <c r="AF201">
        <f t="shared" si="23"/>
        <v>0</v>
      </c>
      <c r="AG201" s="8" cm="1">
        <f t="array" ref="AG201">(AC201+SUM(AD201:AF201/3))/2</f>
        <v>0.7583333333333333</v>
      </c>
    </row>
    <row r="202" spans="1:33" x14ac:dyDescent="0.2">
      <c r="A202" s="2"/>
      <c r="B202" s="2">
        <v>0</v>
      </c>
      <c r="C202" s="2">
        <v>140</v>
      </c>
      <c r="D202" s="1" t="s">
        <v>66</v>
      </c>
      <c r="E202" s="1" t="s">
        <v>67</v>
      </c>
      <c r="F202" s="2">
        <v>5</v>
      </c>
      <c r="G202" s="2">
        <v>11</v>
      </c>
      <c r="H202" s="2">
        <v>5</v>
      </c>
      <c r="I202" s="2">
        <v>2</v>
      </c>
      <c r="J202" s="2">
        <v>1947</v>
      </c>
      <c r="K202" s="2">
        <v>6</v>
      </c>
      <c r="L202" s="2">
        <v>30</v>
      </c>
      <c r="M202" s="2">
        <v>1958</v>
      </c>
      <c r="N202" s="2">
        <v>6</v>
      </c>
      <c r="O202" s="2">
        <v>1</v>
      </c>
      <c r="P202" s="2">
        <f t="shared" si="18"/>
        <v>5</v>
      </c>
      <c r="Q202" s="2">
        <f t="shared" si="19"/>
        <v>15</v>
      </c>
      <c r="R202" s="2" t="str" cm="1">
        <f t="array" ref="R202">_xlfn.IFS(P202&lt;-5,"Autocracy",P202&lt;1,"Closed Anocracy",P202&lt;6,"Open Anocracy",P202&gt;=6,"Democracy")</f>
        <v>Open Anocracy</v>
      </c>
      <c r="S202" s="2" t="str" cm="1">
        <f t="array" ref="S202">_xlfn.IFS(P202&lt;-5,"Autocracy",P202&lt;1,"Closed Anocracy",P202&lt;6,"Open Amocracy",P202&lt;10,"Democracy",P202=10,"Full democracy")</f>
        <v>Open Amocracy</v>
      </c>
      <c r="T202" s="2">
        <v>3</v>
      </c>
      <c r="U202" s="2">
        <v>3</v>
      </c>
      <c r="V202" s="2">
        <v>4</v>
      </c>
      <c r="W202" s="2">
        <v>5</v>
      </c>
      <c r="X202" s="2">
        <v>3</v>
      </c>
      <c r="Y202" s="2">
        <v>3</v>
      </c>
      <c r="Z202" s="2">
        <v>8</v>
      </c>
      <c r="AA202" s="2">
        <v>5</v>
      </c>
      <c r="AB202" s="2">
        <v>6</v>
      </c>
      <c r="AC202" s="7">
        <f t="shared" si="20"/>
        <v>0.75</v>
      </c>
      <c r="AD202">
        <f t="shared" si="21"/>
        <v>1</v>
      </c>
      <c r="AE202">
        <f t="shared" si="22"/>
        <v>1</v>
      </c>
      <c r="AF202">
        <f t="shared" si="23"/>
        <v>0</v>
      </c>
      <c r="AG202" s="8" cm="1">
        <f t="array" ref="AG202">(AC202+SUM(AD202:AF202/3))/2</f>
        <v>0.70833333333333326</v>
      </c>
    </row>
    <row r="203" spans="1:33" x14ac:dyDescent="0.2">
      <c r="A203" s="2"/>
      <c r="B203" s="2">
        <v>0</v>
      </c>
      <c r="C203" s="2">
        <v>140</v>
      </c>
      <c r="D203" s="1" t="s">
        <v>66</v>
      </c>
      <c r="E203" s="1" t="s">
        <v>67</v>
      </c>
      <c r="F203" s="2">
        <v>6</v>
      </c>
      <c r="G203" s="2">
        <v>3</v>
      </c>
      <c r="H203" s="2">
        <v>7</v>
      </c>
      <c r="I203" s="2">
        <v>1</v>
      </c>
      <c r="J203" s="2">
        <v>1958</v>
      </c>
      <c r="K203" s="2">
        <v>9</v>
      </c>
      <c r="L203" s="2">
        <v>2</v>
      </c>
      <c r="M203" s="2">
        <v>1961</v>
      </c>
      <c r="N203" s="2">
        <v>6</v>
      </c>
      <c r="O203" s="2">
        <v>0</v>
      </c>
      <c r="P203" s="2">
        <f t="shared" si="18"/>
        <v>6</v>
      </c>
      <c r="Q203" s="2">
        <f t="shared" si="19"/>
        <v>16</v>
      </c>
      <c r="R203" s="2" t="str" cm="1">
        <f t="array" ref="R203">_xlfn.IFS(P203&lt;-5,"Autocracy",P203&lt;1,"Closed Anocracy",P203&lt;6,"Open Anocracy",P203&gt;=6,"Democracy")</f>
        <v>Democracy</v>
      </c>
      <c r="S203" s="2" t="str" cm="1">
        <f t="array" ref="S203">_xlfn.IFS(P203&lt;-5,"Autocracy",P203&lt;1,"Closed Anocracy",P203&lt;6,"Open Amocracy",P203&lt;10,"Democracy",P203=10,"Full democracy")</f>
        <v>Democracy</v>
      </c>
      <c r="T203" s="2">
        <v>3</v>
      </c>
      <c r="U203" s="2">
        <v>3</v>
      </c>
      <c r="V203" s="2">
        <v>4</v>
      </c>
      <c r="W203" s="2">
        <v>5</v>
      </c>
      <c r="X203" s="2">
        <v>2</v>
      </c>
      <c r="Y203" s="2">
        <v>3</v>
      </c>
      <c r="Z203" s="2">
        <v>8</v>
      </c>
      <c r="AA203" s="2">
        <v>5</v>
      </c>
      <c r="AB203" s="2">
        <v>7</v>
      </c>
      <c r="AC203" s="7">
        <f t="shared" si="20"/>
        <v>0.8</v>
      </c>
      <c r="AD203">
        <f t="shared" si="21"/>
        <v>1</v>
      </c>
      <c r="AE203">
        <f t="shared" si="22"/>
        <v>1</v>
      </c>
      <c r="AF203">
        <f t="shared" si="23"/>
        <v>0</v>
      </c>
      <c r="AG203" s="8" cm="1">
        <f t="array" ref="AG203">(AC203+SUM(AD203:AF203/3))/2</f>
        <v>0.73333333333333339</v>
      </c>
    </row>
    <row r="204" spans="1:33" x14ac:dyDescent="0.2">
      <c r="A204" s="2"/>
      <c r="B204" s="2">
        <v>0</v>
      </c>
      <c r="C204" s="2">
        <v>140</v>
      </c>
      <c r="D204" s="1" t="s">
        <v>66</v>
      </c>
      <c r="E204" s="1" t="s">
        <v>67</v>
      </c>
      <c r="F204" s="2">
        <v>5</v>
      </c>
      <c r="G204" s="2">
        <v>1</v>
      </c>
      <c r="H204" s="2">
        <v>9</v>
      </c>
      <c r="I204" s="2">
        <v>3</v>
      </c>
      <c r="J204" s="2">
        <v>1961</v>
      </c>
      <c r="K204" s="2">
        <v>1</v>
      </c>
      <c r="L204" s="2">
        <v>22</v>
      </c>
      <c r="M204" s="2">
        <v>1963</v>
      </c>
      <c r="N204" s="2">
        <v>5</v>
      </c>
      <c r="O204" s="2">
        <v>0</v>
      </c>
      <c r="P204" s="2">
        <f t="shared" si="18"/>
        <v>5</v>
      </c>
      <c r="Q204" s="2">
        <f t="shared" si="19"/>
        <v>15</v>
      </c>
      <c r="R204" s="2" t="str" cm="1">
        <f t="array" ref="R204">_xlfn.IFS(P204&lt;-5,"Autocracy",P204&lt;1,"Closed Anocracy",P204&lt;6,"Open Anocracy",P204&gt;=6,"Democracy")</f>
        <v>Open Anocracy</v>
      </c>
      <c r="S204" s="2" t="str" cm="1">
        <f t="array" ref="S204">_xlfn.IFS(P204&lt;-5,"Autocracy",P204&lt;1,"Closed Anocracy",P204&lt;6,"Open Amocracy",P204&lt;10,"Democracy",P204=10,"Full democracy")</f>
        <v>Open Amocracy</v>
      </c>
      <c r="T204" s="2">
        <v>3</v>
      </c>
      <c r="U204" s="2">
        <v>3</v>
      </c>
      <c r="V204" s="2">
        <v>4</v>
      </c>
      <c r="W204" s="2">
        <v>4</v>
      </c>
      <c r="X204" s="2">
        <v>2</v>
      </c>
      <c r="Y204" s="2">
        <v>3</v>
      </c>
      <c r="Z204" s="2">
        <v>8</v>
      </c>
      <c r="AA204" s="2">
        <v>4</v>
      </c>
      <c r="AB204" s="2">
        <v>7</v>
      </c>
      <c r="AC204" s="7">
        <f t="shared" si="20"/>
        <v>0.75</v>
      </c>
      <c r="AD204">
        <f t="shared" si="21"/>
        <v>1</v>
      </c>
      <c r="AE204">
        <f t="shared" si="22"/>
        <v>1</v>
      </c>
      <c r="AF204">
        <f t="shared" si="23"/>
        <v>0</v>
      </c>
      <c r="AG204" s="8" cm="1">
        <f t="array" ref="AG204">(AC204+SUM(AD204:AF204/3))/2</f>
        <v>0.70833333333333326</v>
      </c>
    </row>
    <row r="205" spans="1:33" x14ac:dyDescent="0.2">
      <c r="A205" s="2"/>
      <c r="B205" s="2">
        <v>0</v>
      </c>
      <c r="C205" s="2">
        <v>140</v>
      </c>
      <c r="D205" s="1" t="s">
        <v>66</v>
      </c>
      <c r="E205" s="1" t="s">
        <v>67</v>
      </c>
      <c r="F205" s="2">
        <v>3</v>
      </c>
      <c r="G205" s="2">
        <v>1</v>
      </c>
      <c r="H205" s="2">
        <v>1</v>
      </c>
      <c r="I205" s="2">
        <v>23</v>
      </c>
      <c r="J205" s="2">
        <v>1963</v>
      </c>
      <c r="K205" s="2">
        <v>4</v>
      </c>
      <c r="L205" s="2">
        <v>9</v>
      </c>
      <c r="M205" s="2">
        <v>1964</v>
      </c>
      <c r="N205" s="2">
        <v>4</v>
      </c>
      <c r="O205" s="2">
        <v>1</v>
      </c>
      <c r="P205" s="2">
        <f t="shared" si="18"/>
        <v>3</v>
      </c>
      <c r="Q205" s="2">
        <f t="shared" si="19"/>
        <v>13</v>
      </c>
      <c r="R205" s="2" t="str" cm="1">
        <f t="array" ref="R205">_xlfn.IFS(P205&lt;-5,"Autocracy",P205&lt;1,"Closed Anocracy",P205&lt;6,"Open Anocracy",P205&gt;=6,"Democracy")</f>
        <v>Open Anocracy</v>
      </c>
      <c r="S205" s="2" t="str" cm="1">
        <f t="array" ref="S205">_xlfn.IFS(P205&lt;-5,"Autocracy",P205&lt;1,"Closed Anocracy",P205&lt;6,"Open Amocracy",P205&lt;10,"Democracy",P205=10,"Full democracy")</f>
        <v>Open Amocracy</v>
      </c>
      <c r="T205" s="2">
        <v>3</v>
      </c>
      <c r="U205" s="2">
        <v>3</v>
      </c>
      <c r="V205" s="2">
        <v>4</v>
      </c>
      <c r="W205" s="2">
        <v>3</v>
      </c>
      <c r="X205" s="2">
        <v>2</v>
      </c>
      <c r="Y205" s="2">
        <v>3</v>
      </c>
      <c r="Z205" s="2">
        <v>8</v>
      </c>
      <c r="AA205" s="2">
        <v>3</v>
      </c>
      <c r="AB205" s="2">
        <v>7</v>
      </c>
      <c r="AC205" s="7">
        <f t="shared" si="20"/>
        <v>0.65</v>
      </c>
      <c r="AD205">
        <f t="shared" si="21"/>
        <v>1</v>
      </c>
      <c r="AE205">
        <f t="shared" si="22"/>
        <v>1</v>
      </c>
      <c r="AF205">
        <f t="shared" si="23"/>
        <v>0</v>
      </c>
      <c r="AG205" s="8" cm="1">
        <f t="array" ref="AG205">(AC205+SUM(AD205:AF205/3))/2</f>
        <v>0.65833333333333333</v>
      </c>
    </row>
    <row r="206" spans="1:33" x14ac:dyDescent="0.2">
      <c r="A206" s="2"/>
      <c r="B206" s="2">
        <v>0</v>
      </c>
      <c r="C206" s="2">
        <v>140</v>
      </c>
      <c r="D206" s="1" t="s">
        <v>66</v>
      </c>
      <c r="E206" s="1" t="s">
        <v>67</v>
      </c>
      <c r="F206" s="2">
        <v>-88</v>
      </c>
      <c r="G206" s="2">
        <v>2</v>
      </c>
      <c r="H206" s="2">
        <v>4</v>
      </c>
      <c r="I206" s="2">
        <v>10</v>
      </c>
      <c r="J206" s="2">
        <v>1964</v>
      </c>
      <c r="K206" s="2">
        <v>10</v>
      </c>
      <c r="L206" s="2">
        <v>27</v>
      </c>
      <c r="M206" s="2">
        <v>1965</v>
      </c>
      <c r="N206" s="2">
        <v>-88</v>
      </c>
      <c r="O206" s="2">
        <v>-88</v>
      </c>
      <c r="P206" s="2">
        <f t="shared" si="18"/>
        <v>0</v>
      </c>
      <c r="Q206" s="2">
        <f t="shared" si="19"/>
        <v>10</v>
      </c>
      <c r="R206" s="2" t="str" cm="1">
        <f t="array" ref="R206">_xlfn.IFS(P206&lt;-5,"Autocracy",P206&lt;1,"Closed Anocracy",P206&lt;6,"Open Anocracy",P206&gt;=6,"Democracy")</f>
        <v>Closed Anocracy</v>
      </c>
      <c r="S206" s="2" t="str" cm="1">
        <f t="array" ref="S206">_xlfn.IFS(P206&lt;-5,"Autocracy",P206&lt;1,"Closed Anocracy",P206&lt;6,"Open Amocracy",P206&lt;10,"Democracy",P206=10,"Full democracy")</f>
        <v>Closed Anocracy</v>
      </c>
      <c r="T206" s="2">
        <v>-88</v>
      </c>
      <c r="U206" s="2">
        <v>-88</v>
      </c>
      <c r="V206" s="2">
        <v>-88</v>
      </c>
      <c r="W206" s="2">
        <v>-88</v>
      </c>
      <c r="X206" s="2">
        <v>-88</v>
      </c>
      <c r="Y206" s="2">
        <v>-88</v>
      </c>
      <c r="Z206" s="2">
        <v>-88</v>
      </c>
      <c r="AA206" s="2">
        <v>-88</v>
      </c>
      <c r="AB206" s="2">
        <v>-88</v>
      </c>
      <c r="AC206" s="7">
        <f t="shared" si="20"/>
        <v>0.5</v>
      </c>
      <c r="AD206">
        <f t="shared" si="21"/>
        <v>0</v>
      </c>
      <c r="AE206">
        <f t="shared" si="22"/>
        <v>0</v>
      </c>
      <c r="AF206">
        <f t="shared" si="23"/>
        <v>0</v>
      </c>
      <c r="AG206" s="8" cm="1">
        <f t="array" ref="AG206">(AC206+SUM(AD206:AF206/3))/2</f>
        <v>0.25</v>
      </c>
    </row>
    <row r="207" spans="1:33" x14ac:dyDescent="0.2">
      <c r="A207" s="2"/>
      <c r="B207" s="2">
        <v>0</v>
      </c>
      <c r="C207" s="2">
        <v>140</v>
      </c>
      <c r="D207" s="1" t="s">
        <v>66</v>
      </c>
      <c r="E207" s="1" t="s">
        <v>67</v>
      </c>
      <c r="F207" s="2">
        <v>-9</v>
      </c>
      <c r="G207" s="2">
        <v>8</v>
      </c>
      <c r="H207" s="2">
        <v>10</v>
      </c>
      <c r="I207" s="2">
        <v>28</v>
      </c>
      <c r="J207" s="2">
        <v>1965</v>
      </c>
      <c r="K207" s="2">
        <v>1</v>
      </c>
      <c r="L207" s="2">
        <v>15</v>
      </c>
      <c r="M207" s="2">
        <v>1974</v>
      </c>
      <c r="N207" s="2">
        <v>0</v>
      </c>
      <c r="O207" s="2">
        <v>9</v>
      </c>
      <c r="P207" s="2">
        <f t="shared" si="18"/>
        <v>-9</v>
      </c>
      <c r="Q207" s="2">
        <f t="shared" si="19"/>
        <v>1</v>
      </c>
      <c r="R207" s="2" t="str" cm="1">
        <f t="array" ref="R207">_xlfn.IFS(P207&lt;-5,"Autocracy",P207&lt;1,"Closed Anocracy",P207&lt;6,"Open Anocracy",P207&gt;=6,"Democracy")</f>
        <v>Autocracy</v>
      </c>
      <c r="S207" s="2" t="str" cm="1">
        <f t="array" ref="S207">_xlfn.IFS(P207&lt;-5,"Autocracy",P207&lt;1,"Closed Anocracy",P207&lt;6,"Open Amocracy",P207&lt;10,"Democracy",P207=10,"Full democracy")</f>
        <v>Autocracy</v>
      </c>
      <c r="T207" s="2">
        <v>2</v>
      </c>
      <c r="U207" s="2">
        <v>1</v>
      </c>
      <c r="V207" s="2">
        <v>4</v>
      </c>
      <c r="W207" s="2">
        <v>1</v>
      </c>
      <c r="X207" s="2">
        <v>4</v>
      </c>
      <c r="Y207" s="2">
        <v>1</v>
      </c>
      <c r="Z207" s="2">
        <v>3</v>
      </c>
      <c r="AA207" s="2">
        <v>1</v>
      </c>
      <c r="AB207" s="2">
        <v>1</v>
      </c>
      <c r="AC207" s="7">
        <f t="shared" si="20"/>
        <v>0.05</v>
      </c>
      <c r="AD207">
        <f t="shared" si="21"/>
        <v>0</v>
      </c>
      <c r="AE207">
        <f t="shared" si="22"/>
        <v>1</v>
      </c>
      <c r="AF207">
        <f t="shared" si="23"/>
        <v>0</v>
      </c>
      <c r="AG207" s="8" cm="1">
        <f t="array" ref="AG207">(AC207+SUM(AD207:AF207/3))/2</f>
        <v>0.19166666666666665</v>
      </c>
    </row>
    <row r="208" spans="1:33" x14ac:dyDescent="0.2">
      <c r="A208" s="2"/>
      <c r="B208" s="2">
        <v>0</v>
      </c>
      <c r="C208" s="2">
        <v>140</v>
      </c>
      <c r="D208" s="1" t="s">
        <v>66</v>
      </c>
      <c r="E208" s="1" t="s">
        <v>67</v>
      </c>
      <c r="F208" s="2">
        <v>-4</v>
      </c>
      <c r="G208" s="2">
        <v>9</v>
      </c>
      <c r="H208" s="2">
        <v>1</v>
      </c>
      <c r="I208" s="2">
        <v>16</v>
      </c>
      <c r="J208" s="2">
        <v>1974</v>
      </c>
      <c r="K208" s="2">
        <v>11</v>
      </c>
      <c r="L208" s="2">
        <v>15</v>
      </c>
      <c r="M208" s="2">
        <v>1982</v>
      </c>
      <c r="N208" s="2">
        <v>2</v>
      </c>
      <c r="O208" s="2">
        <v>6</v>
      </c>
      <c r="P208" s="2">
        <f t="shared" si="18"/>
        <v>-4</v>
      </c>
      <c r="Q208" s="2">
        <f t="shared" si="19"/>
        <v>6</v>
      </c>
      <c r="R208" s="2" t="str" cm="1">
        <f t="array" ref="R208">_xlfn.IFS(P208&lt;-5,"Autocracy",P208&lt;1,"Closed Anocracy",P208&lt;6,"Open Anocracy",P208&gt;=6,"Democracy")</f>
        <v>Closed Anocracy</v>
      </c>
      <c r="S208" s="2" t="str" cm="1">
        <f t="array" ref="S208">_xlfn.IFS(P208&lt;-5,"Autocracy",P208&lt;1,"Closed Anocracy",P208&lt;6,"Open Amocracy",P208&lt;10,"Democracy",P208=10,"Full democracy")</f>
        <v>Closed Anocracy</v>
      </c>
      <c r="T208" s="2">
        <v>2</v>
      </c>
      <c r="U208" s="2">
        <v>2</v>
      </c>
      <c r="V208" s="2">
        <v>4</v>
      </c>
      <c r="W208" s="2">
        <v>1</v>
      </c>
      <c r="X208" s="2">
        <v>4</v>
      </c>
      <c r="Y208" s="2">
        <v>2</v>
      </c>
      <c r="Z208" s="2">
        <v>7</v>
      </c>
      <c r="AA208" s="2">
        <v>1</v>
      </c>
      <c r="AB208" s="2">
        <v>2</v>
      </c>
      <c r="AC208" s="7">
        <f t="shared" si="20"/>
        <v>0.3</v>
      </c>
      <c r="AD208">
        <f t="shared" si="21"/>
        <v>1</v>
      </c>
      <c r="AE208">
        <f t="shared" si="22"/>
        <v>1</v>
      </c>
      <c r="AF208">
        <f t="shared" si="23"/>
        <v>0</v>
      </c>
      <c r="AG208" s="8" cm="1">
        <f t="array" ref="AG208">(AC208+SUM(AD208:AF208/3))/2</f>
        <v>0.48333333333333328</v>
      </c>
    </row>
    <row r="209" spans="1:33" x14ac:dyDescent="0.2">
      <c r="A209" s="2"/>
      <c r="B209" s="2">
        <v>0</v>
      </c>
      <c r="C209" s="2">
        <v>140</v>
      </c>
      <c r="D209" s="1" t="s">
        <v>66</v>
      </c>
      <c r="E209" s="1" t="s">
        <v>67</v>
      </c>
      <c r="F209" s="2">
        <v>-3</v>
      </c>
      <c r="G209" s="2">
        <v>2</v>
      </c>
      <c r="H209" s="2">
        <v>11</v>
      </c>
      <c r="I209" s="2">
        <v>16</v>
      </c>
      <c r="J209" s="2">
        <v>1982</v>
      </c>
      <c r="K209" s="2">
        <v>1</v>
      </c>
      <c r="L209" s="2">
        <v>15</v>
      </c>
      <c r="M209" s="2">
        <v>1985</v>
      </c>
      <c r="N209" s="2">
        <v>2</v>
      </c>
      <c r="O209" s="2">
        <v>5</v>
      </c>
      <c r="P209" s="2">
        <f t="shared" si="18"/>
        <v>-3</v>
      </c>
      <c r="Q209" s="2">
        <f t="shared" si="19"/>
        <v>7</v>
      </c>
      <c r="R209" s="2" t="str" cm="1">
        <f t="array" ref="R209">_xlfn.IFS(P209&lt;-5,"Autocracy",P209&lt;1,"Closed Anocracy",P209&lt;6,"Open Anocracy",P209&gt;=6,"Democracy")</f>
        <v>Closed Anocracy</v>
      </c>
      <c r="S209" s="2" t="str" cm="1">
        <f t="array" ref="S209">_xlfn.IFS(P209&lt;-5,"Autocracy",P209&lt;1,"Closed Anocracy",P209&lt;6,"Open Amocracy",P209&lt;10,"Democracy",P209=10,"Full democracy")</f>
        <v>Closed Anocracy</v>
      </c>
      <c r="T209" s="2">
        <v>2</v>
      </c>
      <c r="U209" s="2">
        <v>2</v>
      </c>
      <c r="V209" s="2">
        <v>4</v>
      </c>
      <c r="W209" s="2">
        <v>2</v>
      </c>
      <c r="X209" s="2">
        <v>4</v>
      </c>
      <c r="Y209" s="2">
        <v>2</v>
      </c>
      <c r="Z209" s="2">
        <v>7</v>
      </c>
      <c r="AA209" s="2">
        <v>2</v>
      </c>
      <c r="AB209" s="2">
        <v>2</v>
      </c>
      <c r="AC209" s="7">
        <f t="shared" si="20"/>
        <v>0.35</v>
      </c>
      <c r="AD209">
        <f t="shared" si="21"/>
        <v>1</v>
      </c>
      <c r="AE209">
        <f t="shared" si="22"/>
        <v>1</v>
      </c>
      <c r="AF209">
        <f t="shared" si="23"/>
        <v>0</v>
      </c>
      <c r="AG209" s="8" cm="1">
        <f t="array" ref="AG209">(AC209+SUM(AD209:AF209/3))/2</f>
        <v>0.5083333333333333</v>
      </c>
    </row>
    <row r="210" spans="1:33" x14ac:dyDescent="0.2">
      <c r="A210" s="2"/>
      <c r="B210" s="2">
        <v>0</v>
      </c>
      <c r="C210" s="2">
        <v>140</v>
      </c>
      <c r="D210" s="1" t="s">
        <v>66</v>
      </c>
      <c r="E210" s="1" t="s">
        <v>67</v>
      </c>
      <c r="F210" s="2">
        <v>7</v>
      </c>
      <c r="G210" s="2">
        <v>4</v>
      </c>
      <c r="H210" s="2">
        <v>1</v>
      </c>
      <c r="I210" s="2">
        <v>16</v>
      </c>
      <c r="J210" s="2">
        <v>1985</v>
      </c>
      <c r="K210" s="2">
        <v>10</v>
      </c>
      <c r="L210" s="2">
        <v>5</v>
      </c>
      <c r="M210" s="2">
        <v>1988</v>
      </c>
      <c r="N210" s="2">
        <v>7</v>
      </c>
      <c r="O210" s="2">
        <v>0</v>
      </c>
      <c r="P210" s="2">
        <f t="shared" si="18"/>
        <v>7</v>
      </c>
      <c r="Q210" s="2">
        <f t="shared" si="19"/>
        <v>17</v>
      </c>
      <c r="R210" s="2" t="str" cm="1">
        <f t="array" ref="R210">_xlfn.IFS(P210&lt;-5,"Autocracy",P210&lt;1,"Closed Anocracy",P210&lt;6,"Open Anocracy",P210&gt;=6,"Democracy")</f>
        <v>Democracy</v>
      </c>
      <c r="S210" s="2" t="str" cm="1">
        <f t="array" ref="S210">_xlfn.IFS(P210&lt;-5,"Autocracy",P210&lt;1,"Closed Anocracy",P210&lt;6,"Open Amocracy",P210&lt;10,"Democracy",P210=10,"Full democracy")</f>
        <v>Democracy</v>
      </c>
      <c r="T210" s="2">
        <v>3</v>
      </c>
      <c r="U210" s="2">
        <v>3</v>
      </c>
      <c r="V210" s="2">
        <v>4</v>
      </c>
      <c r="W210" s="2">
        <v>5</v>
      </c>
      <c r="X210" s="2">
        <v>2</v>
      </c>
      <c r="Y210" s="2">
        <v>4</v>
      </c>
      <c r="Z210" s="2">
        <v>8</v>
      </c>
      <c r="AA210" s="2">
        <v>5</v>
      </c>
      <c r="AB210" s="2">
        <v>9</v>
      </c>
      <c r="AC210" s="7">
        <f t="shared" si="20"/>
        <v>0.85</v>
      </c>
      <c r="AD210">
        <f t="shared" si="21"/>
        <v>1</v>
      </c>
      <c r="AE210">
        <f t="shared" si="22"/>
        <v>1</v>
      </c>
      <c r="AF210">
        <f t="shared" si="23"/>
        <v>0</v>
      </c>
      <c r="AG210" s="8" cm="1">
        <f t="array" ref="AG210">(AC210+SUM(AD210:AF210/3))/2</f>
        <v>0.7583333333333333</v>
      </c>
    </row>
    <row r="211" spans="1:33" x14ac:dyDescent="0.2">
      <c r="A211" s="2">
        <v>1</v>
      </c>
      <c r="B211" s="2">
        <v>0</v>
      </c>
      <c r="C211" s="2">
        <v>140</v>
      </c>
      <c r="D211" s="1" t="s">
        <v>66</v>
      </c>
      <c r="E211" s="1" t="s">
        <v>67</v>
      </c>
      <c r="F211" s="2">
        <v>8</v>
      </c>
      <c r="G211" s="2">
        <v>30</v>
      </c>
      <c r="H211" s="2">
        <v>10</v>
      </c>
      <c r="I211" s="2">
        <v>6</v>
      </c>
      <c r="J211" s="2">
        <v>1988</v>
      </c>
      <c r="K211" s="2">
        <v>99</v>
      </c>
      <c r="L211" s="2">
        <v>99</v>
      </c>
      <c r="M211" s="2">
        <v>9999</v>
      </c>
      <c r="N211" s="2">
        <v>8</v>
      </c>
      <c r="O211" s="2">
        <v>0</v>
      </c>
      <c r="P211" s="2">
        <f t="shared" si="18"/>
        <v>8</v>
      </c>
      <c r="Q211" s="2">
        <f t="shared" si="19"/>
        <v>18</v>
      </c>
      <c r="R211" s="2" t="str" cm="1">
        <f t="array" ref="R211">_xlfn.IFS(P211&lt;-5,"Autocracy",P211&lt;1,"Closed Anocracy",P211&lt;6,"Open Anocracy",P211&gt;=6,"Democracy")</f>
        <v>Democracy</v>
      </c>
      <c r="S211" s="2" t="str" cm="1">
        <f t="array" ref="S211">_xlfn.IFS(P211&lt;-5,"Autocracy",P211&lt;1,"Closed Anocracy",P211&lt;6,"Open Amocracy",P211&lt;10,"Democracy",P211=10,"Full democracy")</f>
        <v>Democracy</v>
      </c>
      <c r="T211" s="2">
        <v>3</v>
      </c>
      <c r="U211" s="2">
        <v>3</v>
      </c>
      <c r="V211" s="2">
        <v>4</v>
      </c>
      <c r="W211" s="2">
        <v>6</v>
      </c>
      <c r="X211" s="2">
        <v>2</v>
      </c>
      <c r="Y211" s="2">
        <v>4</v>
      </c>
      <c r="Z211" s="2">
        <v>8</v>
      </c>
      <c r="AA211" s="2">
        <v>6</v>
      </c>
      <c r="AB211" s="2">
        <v>9</v>
      </c>
      <c r="AC211" s="7">
        <f t="shared" si="20"/>
        <v>0.9</v>
      </c>
      <c r="AD211">
        <f t="shared" si="21"/>
        <v>1</v>
      </c>
      <c r="AE211">
        <f t="shared" si="22"/>
        <v>1</v>
      </c>
      <c r="AF211">
        <f t="shared" si="23"/>
        <v>0</v>
      </c>
      <c r="AG211" s="8" cm="1">
        <f t="array" ref="AG211">(AC211+SUM(AD211:AF211/3))/2</f>
        <v>0.78333333333333333</v>
      </c>
    </row>
    <row r="212" spans="1:33" x14ac:dyDescent="0.2">
      <c r="A212" s="2"/>
      <c r="B212" s="2">
        <v>1</v>
      </c>
      <c r="C212" s="2">
        <v>516</v>
      </c>
      <c r="D212" s="1" t="s">
        <v>68</v>
      </c>
      <c r="E212" s="1" t="s">
        <v>69</v>
      </c>
      <c r="F212" s="2">
        <v>-4</v>
      </c>
      <c r="G212" s="2">
        <v>1</v>
      </c>
      <c r="H212" s="2">
        <v>7</v>
      </c>
      <c r="I212" s="2">
        <v>1</v>
      </c>
      <c r="J212" s="2">
        <v>1962</v>
      </c>
      <c r="K212" s="2">
        <v>6</v>
      </c>
      <c r="L212" s="2">
        <v>15</v>
      </c>
      <c r="M212" s="2">
        <v>1963</v>
      </c>
      <c r="N212" s="2">
        <v>0</v>
      </c>
      <c r="O212" s="2">
        <v>4</v>
      </c>
      <c r="P212" s="2">
        <f t="shared" si="18"/>
        <v>-4</v>
      </c>
      <c r="Q212" s="2">
        <f t="shared" si="19"/>
        <v>6</v>
      </c>
      <c r="R212" s="2" t="str" cm="1">
        <f t="array" ref="R212">_xlfn.IFS(P212&lt;-5,"Autocracy",P212&lt;1,"Closed Anocracy",P212&lt;6,"Open Anocracy",P212&gt;=6,"Democracy")</f>
        <v>Closed Anocracy</v>
      </c>
      <c r="S212" s="2" t="str" cm="1">
        <f t="array" ref="S212">_xlfn.IFS(P212&lt;-5,"Autocracy",P212&lt;1,"Closed Anocracy",P212&lt;6,"Open Amocracy",P212&lt;10,"Democracy",P212=10,"Full democracy")</f>
        <v>Closed Anocracy</v>
      </c>
      <c r="T212" s="2">
        <v>3</v>
      </c>
      <c r="U212" s="2">
        <v>1</v>
      </c>
      <c r="V212" s="2">
        <v>2</v>
      </c>
      <c r="W212" s="2">
        <v>3</v>
      </c>
      <c r="X212" s="2">
        <v>2</v>
      </c>
      <c r="Y212" s="2">
        <v>0</v>
      </c>
      <c r="Z212" s="2">
        <v>2</v>
      </c>
      <c r="AA212" s="2">
        <v>3</v>
      </c>
      <c r="AB212" s="2">
        <v>5</v>
      </c>
      <c r="AC212" s="7">
        <f t="shared" si="20"/>
        <v>0.3</v>
      </c>
      <c r="AD212">
        <f t="shared" si="21"/>
        <v>0</v>
      </c>
      <c r="AE212">
        <f t="shared" si="22"/>
        <v>0</v>
      </c>
      <c r="AF212">
        <f t="shared" si="23"/>
        <v>0</v>
      </c>
      <c r="AG212" s="8" cm="1">
        <f t="array" ref="AG212">(AC212+SUM(AD212:AF212/3))/2</f>
        <v>0.15</v>
      </c>
    </row>
    <row r="213" spans="1:33" x14ac:dyDescent="0.2">
      <c r="A213" s="2"/>
      <c r="B213" s="2">
        <v>1</v>
      </c>
      <c r="C213" s="2">
        <v>516</v>
      </c>
      <c r="D213" s="1" t="s">
        <v>68</v>
      </c>
      <c r="E213" s="1" t="s">
        <v>69</v>
      </c>
      <c r="F213" s="2">
        <v>5</v>
      </c>
      <c r="G213" s="2">
        <v>2</v>
      </c>
      <c r="H213" s="2">
        <v>6</v>
      </c>
      <c r="I213" s="2">
        <v>16</v>
      </c>
      <c r="J213" s="2">
        <v>1963</v>
      </c>
      <c r="K213" s="2">
        <v>11</v>
      </c>
      <c r="L213" s="2">
        <v>28</v>
      </c>
      <c r="M213" s="2">
        <v>1966</v>
      </c>
      <c r="N213" s="2">
        <v>5</v>
      </c>
      <c r="O213" s="2">
        <v>0</v>
      </c>
      <c r="P213" s="2">
        <f t="shared" si="18"/>
        <v>5</v>
      </c>
      <c r="Q213" s="2">
        <f t="shared" si="19"/>
        <v>15</v>
      </c>
      <c r="R213" s="2" t="str" cm="1">
        <f t="array" ref="R213">_xlfn.IFS(P213&lt;-5,"Autocracy",P213&lt;1,"Closed Anocracy",P213&lt;6,"Open Anocracy",P213&gt;=6,"Democracy")</f>
        <v>Open Anocracy</v>
      </c>
      <c r="S213" s="2" t="str" cm="1">
        <f t="array" ref="S213">_xlfn.IFS(P213&lt;-5,"Autocracy",P213&lt;1,"Closed Anocracy",P213&lt;6,"Open Amocracy",P213&lt;10,"Democracy",P213=10,"Full democracy")</f>
        <v>Open Amocracy</v>
      </c>
      <c r="T213" s="2">
        <v>3</v>
      </c>
      <c r="U213" s="2">
        <v>2</v>
      </c>
      <c r="V213" s="2">
        <v>3</v>
      </c>
      <c r="W213" s="2">
        <v>5</v>
      </c>
      <c r="X213" s="2">
        <v>2</v>
      </c>
      <c r="Y213" s="2">
        <v>3</v>
      </c>
      <c r="Z213" s="2">
        <v>6</v>
      </c>
      <c r="AA213" s="2">
        <v>5</v>
      </c>
      <c r="AB213" s="2">
        <v>7</v>
      </c>
      <c r="AC213" s="7">
        <f t="shared" si="20"/>
        <v>0.75</v>
      </c>
      <c r="AD213">
        <f t="shared" si="21"/>
        <v>1</v>
      </c>
      <c r="AE213">
        <f t="shared" si="22"/>
        <v>1</v>
      </c>
      <c r="AF213">
        <f t="shared" si="23"/>
        <v>0</v>
      </c>
      <c r="AG213" s="8" cm="1">
        <f t="array" ref="AG213">(AC213+SUM(AD213:AF213/3))/2</f>
        <v>0.70833333333333326</v>
      </c>
    </row>
    <row r="214" spans="1:33" x14ac:dyDescent="0.2">
      <c r="A214" s="2"/>
      <c r="B214" s="2">
        <v>1</v>
      </c>
      <c r="C214" s="2">
        <v>516</v>
      </c>
      <c r="D214" s="1" t="s">
        <v>68</v>
      </c>
      <c r="E214" s="1" t="s">
        <v>69</v>
      </c>
      <c r="F214" s="2">
        <v>-7</v>
      </c>
      <c r="G214" s="2">
        <v>17</v>
      </c>
      <c r="H214" s="2">
        <v>11</v>
      </c>
      <c r="I214" s="2">
        <v>29</v>
      </c>
      <c r="J214" s="2">
        <v>1966</v>
      </c>
      <c r="K214" s="2">
        <v>9</v>
      </c>
      <c r="L214" s="2">
        <v>2</v>
      </c>
      <c r="M214" s="2">
        <v>1987</v>
      </c>
      <c r="N214" s="2">
        <v>0</v>
      </c>
      <c r="O214" s="2">
        <v>7</v>
      </c>
      <c r="P214" s="2">
        <f t="shared" si="18"/>
        <v>-7</v>
      </c>
      <c r="Q214" s="2">
        <f t="shared" si="19"/>
        <v>3</v>
      </c>
      <c r="R214" s="2" t="str" cm="1">
        <f t="array" ref="R214">_xlfn.IFS(P214&lt;-5,"Autocracy",P214&lt;1,"Closed Anocracy",P214&lt;6,"Open Anocracy",P214&gt;=6,"Democracy")</f>
        <v>Autocracy</v>
      </c>
      <c r="S214" s="2" t="str" cm="1">
        <f t="array" ref="S214">_xlfn.IFS(P214&lt;-5,"Autocracy",P214&lt;1,"Closed Anocracy",P214&lt;6,"Open Amocracy",P214&lt;10,"Democracy",P214=10,"Full democracy")</f>
        <v>Autocracy</v>
      </c>
      <c r="T214" s="2">
        <v>1</v>
      </c>
      <c r="U214" s="2">
        <v>0</v>
      </c>
      <c r="V214" s="2">
        <v>0</v>
      </c>
      <c r="W214" s="2">
        <v>1</v>
      </c>
      <c r="X214" s="2">
        <v>4</v>
      </c>
      <c r="Y214" s="2">
        <v>1</v>
      </c>
      <c r="Z214" s="2">
        <v>4</v>
      </c>
      <c r="AA214" s="2">
        <v>1</v>
      </c>
      <c r="AB214" s="2">
        <v>1</v>
      </c>
      <c r="AC214" s="7">
        <f t="shared" si="20"/>
        <v>0.15</v>
      </c>
      <c r="AD214">
        <f t="shared" si="21"/>
        <v>0</v>
      </c>
      <c r="AE214">
        <f t="shared" si="22"/>
        <v>0</v>
      </c>
      <c r="AF214">
        <f t="shared" si="23"/>
        <v>0</v>
      </c>
      <c r="AG214" s="8" cm="1">
        <f t="array" ref="AG214">(AC214+SUM(AD214:AF214/3))/2</f>
        <v>7.4999999999999997E-2</v>
      </c>
    </row>
    <row r="215" spans="1:33" x14ac:dyDescent="0.2">
      <c r="A215" s="2"/>
      <c r="B215" s="2">
        <v>1</v>
      </c>
      <c r="C215" s="2">
        <v>516</v>
      </c>
      <c r="D215" s="1" t="s">
        <v>68</v>
      </c>
      <c r="E215" s="1" t="s">
        <v>69</v>
      </c>
      <c r="F215" s="2">
        <v>-6</v>
      </c>
      <c r="G215" s="2">
        <v>5</v>
      </c>
      <c r="H215" s="2">
        <v>9</v>
      </c>
      <c r="I215" s="2">
        <v>3</v>
      </c>
      <c r="J215" s="2">
        <v>1987</v>
      </c>
      <c r="K215" s="2">
        <v>3</v>
      </c>
      <c r="L215" s="2">
        <v>12</v>
      </c>
      <c r="M215" s="2">
        <v>1992</v>
      </c>
      <c r="N215" s="2">
        <v>0</v>
      </c>
      <c r="O215" s="2">
        <v>6</v>
      </c>
      <c r="P215" s="2">
        <f t="shared" si="18"/>
        <v>-6</v>
      </c>
      <c r="Q215" s="2">
        <f t="shared" si="19"/>
        <v>4</v>
      </c>
      <c r="R215" s="2" t="str" cm="1">
        <f t="array" ref="R215">_xlfn.IFS(P215&lt;-5,"Autocracy",P215&lt;1,"Closed Anocracy",P215&lt;6,"Open Anocracy",P215&gt;=6,"Democracy")</f>
        <v>Autocracy</v>
      </c>
      <c r="S215" s="2" t="str" cm="1">
        <f t="array" ref="S215">_xlfn.IFS(P215&lt;-5,"Autocracy",P215&lt;1,"Closed Anocracy",P215&lt;6,"Open Amocracy",P215&lt;10,"Democracy",P215=10,"Full democracy")</f>
        <v>Autocracy</v>
      </c>
      <c r="T215" s="2">
        <v>2</v>
      </c>
      <c r="U215" s="2">
        <v>0</v>
      </c>
      <c r="V215" s="2">
        <v>0</v>
      </c>
      <c r="W215" s="2">
        <v>2</v>
      </c>
      <c r="X215" s="2">
        <v>4</v>
      </c>
      <c r="Y215" s="2">
        <v>1</v>
      </c>
      <c r="Z215" s="2">
        <v>5</v>
      </c>
      <c r="AA215" s="2">
        <v>2</v>
      </c>
      <c r="AB215" s="2">
        <v>1</v>
      </c>
      <c r="AC215" s="7">
        <f t="shared" si="20"/>
        <v>0.2</v>
      </c>
      <c r="AD215">
        <f t="shared" si="21"/>
        <v>0</v>
      </c>
      <c r="AE215">
        <f t="shared" si="22"/>
        <v>0</v>
      </c>
      <c r="AF215">
        <f t="shared" si="23"/>
        <v>0</v>
      </c>
      <c r="AG215" s="8" cm="1">
        <f t="array" ref="AG215">(AC215+SUM(AD215:AF215/3))/2</f>
        <v>0.1</v>
      </c>
    </row>
    <row r="216" spans="1:33" x14ac:dyDescent="0.2">
      <c r="A216" s="2"/>
      <c r="B216" s="2">
        <v>1</v>
      </c>
      <c r="C216" s="2">
        <v>516</v>
      </c>
      <c r="D216" s="1" t="s">
        <v>68</v>
      </c>
      <c r="E216" s="1" t="s">
        <v>69</v>
      </c>
      <c r="F216" s="2">
        <v>-88</v>
      </c>
      <c r="G216" s="2">
        <v>1</v>
      </c>
      <c r="H216" s="2">
        <v>3</v>
      </c>
      <c r="I216" s="2">
        <v>13</v>
      </c>
      <c r="J216" s="2">
        <v>1992</v>
      </c>
      <c r="K216" s="2">
        <v>7</v>
      </c>
      <c r="L216" s="2">
        <v>9</v>
      </c>
      <c r="M216" s="2">
        <v>1993</v>
      </c>
      <c r="N216" s="2">
        <v>-88</v>
      </c>
      <c r="O216" s="2">
        <v>-88</v>
      </c>
      <c r="P216" s="2">
        <f t="shared" si="18"/>
        <v>0</v>
      </c>
      <c r="Q216" s="2">
        <f t="shared" si="19"/>
        <v>10</v>
      </c>
      <c r="R216" s="2" t="str" cm="1">
        <f t="array" ref="R216">_xlfn.IFS(P216&lt;-5,"Autocracy",P216&lt;1,"Closed Anocracy",P216&lt;6,"Open Anocracy",P216&gt;=6,"Democracy")</f>
        <v>Closed Anocracy</v>
      </c>
      <c r="S216" s="2" t="str" cm="1">
        <f t="array" ref="S216">_xlfn.IFS(P216&lt;-5,"Autocracy",P216&lt;1,"Closed Anocracy",P216&lt;6,"Open Amocracy",P216&lt;10,"Democracy",P216=10,"Full democracy")</f>
        <v>Closed Anocracy</v>
      </c>
      <c r="T216" s="2">
        <v>-88</v>
      </c>
      <c r="U216" s="2">
        <v>-88</v>
      </c>
      <c r="V216" s="2">
        <v>-88</v>
      </c>
      <c r="W216" s="2">
        <v>-88</v>
      </c>
      <c r="X216" s="2">
        <v>-88</v>
      </c>
      <c r="Y216" s="2">
        <v>-88</v>
      </c>
      <c r="Z216" s="2">
        <v>-88</v>
      </c>
      <c r="AA216" s="2">
        <v>-88</v>
      </c>
      <c r="AB216" s="2">
        <v>-88</v>
      </c>
      <c r="AC216" s="7">
        <f t="shared" si="20"/>
        <v>0.5</v>
      </c>
      <c r="AD216">
        <f t="shared" si="21"/>
        <v>0</v>
      </c>
      <c r="AE216">
        <f t="shared" si="22"/>
        <v>0</v>
      </c>
      <c r="AF216">
        <f t="shared" si="23"/>
        <v>0</v>
      </c>
      <c r="AG216" s="8" cm="1">
        <f t="array" ref="AG216">(AC216+SUM(AD216:AF216/3))/2</f>
        <v>0.25</v>
      </c>
    </row>
    <row r="217" spans="1:33" x14ac:dyDescent="0.2">
      <c r="A217" s="2"/>
      <c r="B217" s="2">
        <v>1</v>
      </c>
      <c r="C217" s="2">
        <v>516</v>
      </c>
      <c r="D217" s="1" t="s">
        <v>68</v>
      </c>
      <c r="E217" s="1" t="s">
        <v>69</v>
      </c>
      <c r="F217" s="2">
        <v>5</v>
      </c>
      <c r="G217" s="2">
        <v>0</v>
      </c>
      <c r="H217" s="2">
        <v>7</v>
      </c>
      <c r="I217" s="2">
        <v>10</v>
      </c>
      <c r="J217" s="2">
        <v>1993</v>
      </c>
      <c r="K217" s="2">
        <v>10</v>
      </c>
      <c r="L217" s="2">
        <v>21</v>
      </c>
      <c r="M217" s="2">
        <v>1993</v>
      </c>
      <c r="N217" s="2">
        <v>6</v>
      </c>
      <c r="O217" s="2">
        <v>1</v>
      </c>
      <c r="P217" s="2">
        <f t="shared" si="18"/>
        <v>5</v>
      </c>
      <c r="Q217" s="2">
        <f t="shared" si="19"/>
        <v>15</v>
      </c>
      <c r="R217" s="2" t="str" cm="1">
        <f t="array" ref="R217">_xlfn.IFS(P217&lt;-5,"Autocracy",P217&lt;1,"Closed Anocracy",P217&lt;6,"Open Anocracy",P217&gt;=6,"Democracy")</f>
        <v>Open Anocracy</v>
      </c>
      <c r="S217" s="2" t="str" cm="1">
        <f t="array" ref="S217">_xlfn.IFS(P217&lt;-5,"Autocracy",P217&lt;1,"Closed Anocracy",P217&lt;6,"Open Amocracy",P217&lt;10,"Democracy",P217=10,"Full democracy")</f>
        <v>Open Amocracy</v>
      </c>
      <c r="T217" s="2">
        <v>2</v>
      </c>
      <c r="U217" s="2">
        <v>2</v>
      </c>
      <c r="V217" s="2">
        <v>4</v>
      </c>
      <c r="W217" s="2">
        <v>5</v>
      </c>
      <c r="X217" s="2">
        <v>3</v>
      </c>
      <c r="Y217" s="2">
        <v>4</v>
      </c>
      <c r="Z217" s="2">
        <v>7</v>
      </c>
      <c r="AA217" s="2">
        <v>5</v>
      </c>
      <c r="AB217" s="2">
        <v>8</v>
      </c>
      <c r="AC217" s="7">
        <f t="shared" si="20"/>
        <v>0.75</v>
      </c>
      <c r="AD217">
        <f t="shared" si="21"/>
        <v>1</v>
      </c>
      <c r="AE217">
        <f t="shared" si="22"/>
        <v>1</v>
      </c>
      <c r="AF217">
        <f t="shared" si="23"/>
        <v>0</v>
      </c>
      <c r="AG217" s="8" cm="1">
        <f t="array" ref="AG217">(AC217+SUM(AD217:AF217/3))/2</f>
        <v>0.70833333333333326</v>
      </c>
    </row>
    <row r="218" spans="1:33" x14ac:dyDescent="0.2">
      <c r="A218" s="2"/>
      <c r="B218" s="2">
        <v>1</v>
      </c>
      <c r="C218" s="2">
        <v>516</v>
      </c>
      <c r="D218" s="1" t="s">
        <v>68</v>
      </c>
      <c r="E218" s="1" t="s">
        <v>69</v>
      </c>
      <c r="F218" s="2">
        <v>-77</v>
      </c>
      <c r="G218" s="2">
        <v>3</v>
      </c>
      <c r="H218" s="2">
        <v>10</v>
      </c>
      <c r="I218" s="2">
        <v>22</v>
      </c>
      <c r="J218" s="2">
        <v>1993</v>
      </c>
      <c r="K218" s="2">
        <v>7</v>
      </c>
      <c r="L218" s="2">
        <v>25</v>
      </c>
      <c r="M218" s="2">
        <v>1996</v>
      </c>
      <c r="N218" s="2">
        <v>-77</v>
      </c>
      <c r="O218" s="2">
        <v>-77</v>
      </c>
      <c r="P218" s="2">
        <f t="shared" si="18"/>
        <v>0</v>
      </c>
      <c r="Q218" s="2">
        <f t="shared" si="19"/>
        <v>10</v>
      </c>
      <c r="R218" s="2" t="str" cm="1">
        <f t="array" ref="R218">_xlfn.IFS(P218&lt;-5,"Autocracy",P218&lt;1,"Closed Anocracy",P218&lt;6,"Open Anocracy",P218&gt;=6,"Democracy")</f>
        <v>Closed Anocracy</v>
      </c>
      <c r="S218" s="2" t="str" cm="1">
        <f t="array" ref="S218">_xlfn.IFS(P218&lt;-5,"Autocracy",P218&lt;1,"Closed Anocracy",P218&lt;6,"Open Amocracy",P218&lt;10,"Democracy",P218=10,"Full democracy")</f>
        <v>Closed Anocracy</v>
      </c>
      <c r="T218" s="2">
        <v>-77</v>
      </c>
      <c r="U218" s="2">
        <v>-77</v>
      </c>
      <c r="V218" s="2">
        <v>-77</v>
      </c>
      <c r="W218" s="2">
        <v>-77</v>
      </c>
      <c r="X218" s="2">
        <v>-77</v>
      </c>
      <c r="Y218" s="2">
        <v>-77</v>
      </c>
      <c r="Z218" s="2">
        <v>-77</v>
      </c>
      <c r="AA218" s="2">
        <v>-77</v>
      </c>
      <c r="AB218" s="2">
        <v>-77</v>
      </c>
      <c r="AC218" s="7">
        <f t="shared" si="20"/>
        <v>0.5</v>
      </c>
      <c r="AD218">
        <f t="shared" si="21"/>
        <v>0</v>
      </c>
      <c r="AE218">
        <f t="shared" si="22"/>
        <v>0</v>
      </c>
      <c r="AF218">
        <f t="shared" si="23"/>
        <v>0</v>
      </c>
      <c r="AG218" s="8" cm="1">
        <f t="array" ref="AG218">(AC218+SUM(AD218:AF218/3))/2</f>
        <v>0.25</v>
      </c>
    </row>
    <row r="219" spans="1:33" x14ac:dyDescent="0.2">
      <c r="A219" s="2"/>
      <c r="B219" s="2">
        <v>1</v>
      </c>
      <c r="C219" s="2">
        <v>516</v>
      </c>
      <c r="D219" s="1" t="s">
        <v>68</v>
      </c>
      <c r="E219" s="1" t="s">
        <v>69</v>
      </c>
      <c r="F219" s="2">
        <v>-5</v>
      </c>
      <c r="G219" s="2">
        <v>2</v>
      </c>
      <c r="H219" s="2">
        <v>7</v>
      </c>
      <c r="I219" s="2">
        <v>26</v>
      </c>
      <c r="J219" s="2">
        <v>1996</v>
      </c>
      <c r="K219" s="2">
        <v>6</v>
      </c>
      <c r="L219" s="2">
        <v>5</v>
      </c>
      <c r="M219" s="2">
        <v>1998</v>
      </c>
      <c r="N219" s="2">
        <v>0</v>
      </c>
      <c r="O219" s="2">
        <v>5</v>
      </c>
      <c r="P219" s="2">
        <f t="shared" si="18"/>
        <v>-5</v>
      </c>
      <c r="Q219" s="2">
        <f t="shared" si="19"/>
        <v>5</v>
      </c>
      <c r="R219" s="2" t="str" cm="1">
        <f t="array" ref="R219">_xlfn.IFS(P219&lt;-5,"Autocracy",P219&lt;1,"Closed Anocracy",P219&lt;6,"Open Anocracy",P219&gt;=6,"Democracy")</f>
        <v>Closed Anocracy</v>
      </c>
      <c r="S219" s="2" t="str" cm="1">
        <f t="array" ref="S219">_xlfn.IFS(P219&lt;-5,"Autocracy",P219&lt;1,"Closed Anocracy",P219&lt;6,"Open Amocracy",P219&lt;10,"Democracy",P219=10,"Full democracy")</f>
        <v>Closed Anocracy</v>
      </c>
      <c r="T219" s="2">
        <v>1</v>
      </c>
      <c r="U219" s="2">
        <v>0</v>
      </c>
      <c r="V219" s="2">
        <v>0</v>
      </c>
      <c r="W219" s="2">
        <v>2</v>
      </c>
      <c r="X219" s="2">
        <v>4</v>
      </c>
      <c r="Y219" s="2">
        <v>2</v>
      </c>
      <c r="Z219" s="2">
        <v>4</v>
      </c>
      <c r="AA219" s="2">
        <v>2</v>
      </c>
      <c r="AB219" s="2">
        <v>2</v>
      </c>
      <c r="AC219" s="7">
        <f t="shared" si="20"/>
        <v>0.25</v>
      </c>
      <c r="AD219">
        <f t="shared" si="21"/>
        <v>0</v>
      </c>
      <c r="AE219">
        <f t="shared" si="22"/>
        <v>0</v>
      </c>
      <c r="AF219">
        <f t="shared" si="23"/>
        <v>0</v>
      </c>
      <c r="AG219" s="8" cm="1">
        <f t="array" ref="AG219">(AC219+SUM(AD219:AF219/3))/2</f>
        <v>0.125</v>
      </c>
    </row>
    <row r="220" spans="1:33" x14ac:dyDescent="0.2">
      <c r="A220" s="2"/>
      <c r="B220" s="2">
        <v>1</v>
      </c>
      <c r="C220" s="2">
        <v>516</v>
      </c>
      <c r="D220" s="1" t="s">
        <v>68</v>
      </c>
      <c r="E220" s="1" t="s">
        <v>69</v>
      </c>
      <c r="F220" s="2">
        <v>-1</v>
      </c>
      <c r="G220" s="2">
        <v>3</v>
      </c>
      <c r="H220" s="2">
        <v>6</v>
      </c>
      <c r="I220" s="2">
        <v>6</v>
      </c>
      <c r="J220" s="2">
        <v>1998</v>
      </c>
      <c r="K220" s="2">
        <v>10</v>
      </c>
      <c r="L220" s="2">
        <v>31</v>
      </c>
      <c r="M220" s="2">
        <v>2001</v>
      </c>
      <c r="N220" s="2">
        <v>1</v>
      </c>
      <c r="O220" s="2">
        <v>2</v>
      </c>
      <c r="P220" s="2">
        <f t="shared" si="18"/>
        <v>-1</v>
      </c>
      <c r="Q220" s="2">
        <f t="shared" si="19"/>
        <v>9</v>
      </c>
      <c r="R220" s="2" t="str" cm="1">
        <f t="array" ref="R220">_xlfn.IFS(P220&lt;-5,"Autocracy",P220&lt;1,"Closed Anocracy",P220&lt;6,"Open Anocracy",P220&gt;=6,"Democracy")</f>
        <v>Closed Anocracy</v>
      </c>
      <c r="S220" s="2" t="str" cm="1">
        <f t="array" ref="S220">_xlfn.IFS(P220&lt;-5,"Autocracy",P220&lt;1,"Closed Anocracy",P220&lt;6,"Open Amocracy",P220&lt;10,"Democracy",P220=10,"Full democracy")</f>
        <v>Closed Anocracy</v>
      </c>
      <c r="T220" s="2">
        <v>1</v>
      </c>
      <c r="U220" s="2">
        <v>0</v>
      </c>
      <c r="V220" s="2">
        <v>0</v>
      </c>
      <c r="W220" s="2">
        <v>3</v>
      </c>
      <c r="X220" s="2">
        <v>3</v>
      </c>
      <c r="Y220" s="2">
        <v>3</v>
      </c>
      <c r="Z220" s="2">
        <v>4</v>
      </c>
      <c r="AA220" s="2">
        <v>3</v>
      </c>
      <c r="AB220" s="2">
        <v>6</v>
      </c>
      <c r="AC220" s="7">
        <f t="shared" si="20"/>
        <v>0.45</v>
      </c>
      <c r="AD220">
        <f t="shared" si="21"/>
        <v>0</v>
      </c>
      <c r="AE220">
        <f t="shared" si="22"/>
        <v>0</v>
      </c>
      <c r="AF220">
        <f t="shared" si="23"/>
        <v>0</v>
      </c>
      <c r="AG220" s="8" cm="1">
        <f t="array" ref="AG220">(AC220+SUM(AD220:AF220/3))/2</f>
        <v>0.22500000000000001</v>
      </c>
    </row>
    <row r="221" spans="1:33" x14ac:dyDescent="0.2">
      <c r="A221" s="2"/>
      <c r="B221" s="2">
        <v>1</v>
      </c>
      <c r="C221" s="2">
        <v>516</v>
      </c>
      <c r="D221" s="1" t="s">
        <v>68</v>
      </c>
      <c r="E221" s="1" t="s">
        <v>69</v>
      </c>
      <c r="F221" s="2">
        <v>-88</v>
      </c>
      <c r="G221" s="2">
        <v>4</v>
      </c>
      <c r="H221" s="2">
        <v>11</v>
      </c>
      <c r="I221" s="2">
        <v>1</v>
      </c>
      <c r="J221" s="2">
        <v>2001</v>
      </c>
      <c r="K221" s="2">
        <v>8</v>
      </c>
      <c r="L221" s="2">
        <v>18</v>
      </c>
      <c r="M221" s="2">
        <v>2005</v>
      </c>
      <c r="N221" s="2">
        <v>-88</v>
      </c>
      <c r="O221" s="2">
        <v>-88</v>
      </c>
      <c r="P221" s="2">
        <f t="shared" si="18"/>
        <v>0</v>
      </c>
      <c r="Q221" s="2">
        <f t="shared" si="19"/>
        <v>10</v>
      </c>
      <c r="R221" s="2" t="str" cm="1">
        <f t="array" ref="R221">_xlfn.IFS(P221&lt;-5,"Autocracy",P221&lt;1,"Closed Anocracy",P221&lt;6,"Open Anocracy",P221&gt;=6,"Democracy")</f>
        <v>Closed Anocracy</v>
      </c>
      <c r="S221" s="2" t="str" cm="1">
        <f t="array" ref="S221">_xlfn.IFS(P221&lt;-5,"Autocracy",P221&lt;1,"Closed Anocracy",P221&lt;6,"Open Amocracy",P221&lt;10,"Democracy",P221=10,"Full democracy")</f>
        <v>Closed Anocracy</v>
      </c>
      <c r="T221" s="2">
        <v>-88</v>
      </c>
      <c r="U221" s="2">
        <v>-88</v>
      </c>
      <c r="V221" s="2">
        <v>-88</v>
      </c>
      <c r="W221" s="2">
        <v>-88</v>
      </c>
      <c r="X221" s="2">
        <v>-88</v>
      </c>
      <c r="Y221" s="2">
        <v>-88</v>
      </c>
      <c r="Z221" s="2">
        <v>-88</v>
      </c>
      <c r="AA221" s="2">
        <v>-88</v>
      </c>
      <c r="AB221" s="2">
        <v>-88</v>
      </c>
      <c r="AC221" s="7">
        <f t="shared" si="20"/>
        <v>0.5</v>
      </c>
      <c r="AD221">
        <f t="shared" si="21"/>
        <v>0</v>
      </c>
      <c r="AE221">
        <f t="shared" si="22"/>
        <v>0</v>
      </c>
      <c r="AF221">
        <f t="shared" si="23"/>
        <v>0</v>
      </c>
      <c r="AG221" s="8" cm="1">
        <f t="array" ref="AG221">(AC221+SUM(AD221:AF221/3))/2</f>
        <v>0.25</v>
      </c>
    </row>
    <row r="222" spans="1:33" x14ac:dyDescent="0.2">
      <c r="A222" s="2"/>
      <c r="B222" s="2">
        <v>1</v>
      </c>
      <c r="C222" s="2">
        <v>516</v>
      </c>
      <c r="D222" s="1" t="s">
        <v>68</v>
      </c>
      <c r="E222" s="1" t="s">
        <v>69</v>
      </c>
      <c r="F222" s="2">
        <v>6</v>
      </c>
      <c r="G222" s="2">
        <v>10</v>
      </c>
      <c r="H222" s="2">
        <v>8</v>
      </c>
      <c r="I222" s="2">
        <v>19</v>
      </c>
      <c r="J222" s="2">
        <v>2005</v>
      </c>
      <c r="K222" s="2">
        <v>7</v>
      </c>
      <c r="L222" s="2">
        <v>14</v>
      </c>
      <c r="M222" s="2">
        <v>2015</v>
      </c>
      <c r="N222" s="2">
        <v>7</v>
      </c>
      <c r="O222" s="2">
        <v>1</v>
      </c>
      <c r="P222" s="2">
        <f t="shared" si="18"/>
        <v>6</v>
      </c>
      <c r="Q222" s="2">
        <f t="shared" si="19"/>
        <v>16</v>
      </c>
      <c r="R222" s="2" t="str" cm="1">
        <f t="array" ref="R222">_xlfn.IFS(P222&lt;-5,"Autocracy",P222&lt;1,"Closed Anocracy",P222&lt;6,"Open Anocracy",P222&gt;=6,"Democracy")</f>
        <v>Democracy</v>
      </c>
      <c r="S222" s="2" t="str" cm="1">
        <f t="array" ref="S222">_xlfn.IFS(P222&lt;-5,"Autocracy",P222&lt;1,"Closed Anocracy",P222&lt;6,"Open Amocracy",P222&lt;10,"Democracy",P222=10,"Full democracy")</f>
        <v>Democracy</v>
      </c>
      <c r="T222" s="2">
        <v>2</v>
      </c>
      <c r="U222" s="2">
        <v>2</v>
      </c>
      <c r="V222" s="2">
        <v>4</v>
      </c>
      <c r="W222" s="2">
        <v>6</v>
      </c>
      <c r="X222" s="2">
        <v>3</v>
      </c>
      <c r="Y222" s="2">
        <v>4</v>
      </c>
      <c r="Z222" s="2">
        <v>7</v>
      </c>
      <c r="AA222" s="2">
        <v>6</v>
      </c>
      <c r="AB222" s="2">
        <v>8</v>
      </c>
      <c r="AC222" s="7">
        <f t="shared" si="20"/>
        <v>0.8</v>
      </c>
      <c r="AD222">
        <f t="shared" si="21"/>
        <v>1</v>
      </c>
      <c r="AE222">
        <f t="shared" si="22"/>
        <v>1</v>
      </c>
      <c r="AF222">
        <f t="shared" si="23"/>
        <v>0</v>
      </c>
      <c r="AG222" s="8" cm="1">
        <f t="array" ref="AG222">(AC222+SUM(AD222:AF222/3))/2</f>
        <v>0.73333333333333339</v>
      </c>
    </row>
    <row r="223" spans="1:33" x14ac:dyDescent="0.2">
      <c r="A223" s="2">
        <v>1</v>
      </c>
      <c r="B223" s="2">
        <v>1</v>
      </c>
      <c r="C223" s="2">
        <v>516</v>
      </c>
      <c r="D223" s="1" t="s">
        <v>68</v>
      </c>
      <c r="E223" s="1" t="s">
        <v>69</v>
      </c>
      <c r="F223" s="2">
        <v>-1</v>
      </c>
      <c r="G223" s="2">
        <v>3</v>
      </c>
      <c r="H223" s="2">
        <v>7</v>
      </c>
      <c r="I223" s="2">
        <v>15</v>
      </c>
      <c r="J223" s="2">
        <v>2015</v>
      </c>
      <c r="K223" s="2">
        <v>99</v>
      </c>
      <c r="L223" s="2">
        <v>99</v>
      </c>
      <c r="M223" s="2">
        <v>9999</v>
      </c>
      <c r="N223" s="2">
        <v>2</v>
      </c>
      <c r="O223" s="2">
        <v>3</v>
      </c>
      <c r="P223" s="2">
        <f t="shared" si="18"/>
        <v>-1</v>
      </c>
      <c r="Q223" s="2">
        <f t="shared" si="19"/>
        <v>9</v>
      </c>
      <c r="R223" s="2" t="str" cm="1">
        <f t="array" ref="R223">_xlfn.IFS(P223&lt;-5,"Autocracy",P223&lt;1,"Closed Anocracy",P223&lt;6,"Open Anocracy",P223&gt;=6,"Democracy")</f>
        <v>Closed Anocracy</v>
      </c>
      <c r="S223" s="2" t="str" cm="1">
        <f t="array" ref="S223">_xlfn.IFS(P223&lt;-5,"Autocracy",P223&lt;1,"Closed Anocracy",P223&lt;6,"Open Amocracy",P223&lt;10,"Democracy",P223=10,"Full democracy")</f>
        <v>Closed Anocracy</v>
      </c>
      <c r="T223" s="2">
        <v>2</v>
      </c>
      <c r="U223" s="2">
        <v>1</v>
      </c>
      <c r="V223" s="2">
        <v>4</v>
      </c>
      <c r="W223" s="2">
        <v>4</v>
      </c>
      <c r="X223" s="2">
        <v>3</v>
      </c>
      <c r="Y223" s="2">
        <v>3</v>
      </c>
      <c r="Z223" s="2">
        <v>3</v>
      </c>
      <c r="AA223" s="2">
        <v>4</v>
      </c>
      <c r="AB223" s="2">
        <v>6</v>
      </c>
      <c r="AC223" s="7">
        <f t="shared" si="20"/>
        <v>0.45</v>
      </c>
      <c r="AD223">
        <f t="shared" si="21"/>
        <v>0</v>
      </c>
      <c r="AE223">
        <f t="shared" si="22"/>
        <v>1</v>
      </c>
      <c r="AF223">
        <f t="shared" si="23"/>
        <v>0</v>
      </c>
      <c r="AG223" s="8" cm="1">
        <f t="array" ref="AG223">(AC223+SUM(AD223:AF223/3))/2</f>
        <v>0.39166666666666666</v>
      </c>
    </row>
    <row r="224" spans="1:33" x14ac:dyDescent="0.2">
      <c r="A224" s="2"/>
      <c r="B224" s="2">
        <v>0</v>
      </c>
      <c r="C224" s="2">
        <v>355</v>
      </c>
      <c r="D224" s="1" t="s">
        <v>70</v>
      </c>
      <c r="E224" s="1" t="s">
        <v>71</v>
      </c>
      <c r="F224" s="2">
        <v>-4</v>
      </c>
      <c r="G224" s="2">
        <v>2</v>
      </c>
      <c r="H224" s="2">
        <v>4</v>
      </c>
      <c r="I224" s="2">
        <v>29</v>
      </c>
      <c r="J224" s="2">
        <v>1879</v>
      </c>
      <c r="K224" s="2">
        <v>7</v>
      </c>
      <c r="L224" s="2">
        <v>13</v>
      </c>
      <c r="M224" s="2">
        <v>1881</v>
      </c>
      <c r="N224" s="2">
        <v>0</v>
      </c>
      <c r="O224" s="2">
        <v>4</v>
      </c>
      <c r="P224" s="2">
        <f t="shared" si="18"/>
        <v>-4</v>
      </c>
      <c r="Q224" s="2">
        <f t="shared" si="19"/>
        <v>6</v>
      </c>
      <c r="R224" s="2" t="str" cm="1">
        <f t="array" ref="R224">_xlfn.IFS(P224&lt;-5,"Autocracy",P224&lt;1,"Closed Anocracy",P224&lt;6,"Open Anocracy",P224&gt;=6,"Democracy")</f>
        <v>Closed Anocracy</v>
      </c>
      <c r="S224" s="2" t="str" cm="1">
        <f t="array" ref="S224">_xlfn.IFS(P224&lt;-5,"Autocracy",P224&lt;1,"Closed Anocracy",P224&lt;6,"Open Amocracy",P224&lt;10,"Democracy",P224=10,"Full democracy")</f>
        <v>Closed Anocracy</v>
      </c>
      <c r="T224" s="2">
        <v>3</v>
      </c>
      <c r="U224" s="2">
        <v>1</v>
      </c>
      <c r="V224" s="2">
        <v>1</v>
      </c>
      <c r="W224" s="2">
        <v>3</v>
      </c>
      <c r="X224" s="2">
        <v>1</v>
      </c>
      <c r="Y224" s="2">
        <v>0</v>
      </c>
      <c r="Z224" s="2">
        <v>1</v>
      </c>
      <c r="AA224" s="2">
        <v>3</v>
      </c>
      <c r="AB224" s="2">
        <v>4</v>
      </c>
      <c r="AC224" s="7">
        <f t="shared" si="20"/>
        <v>0.3</v>
      </c>
      <c r="AD224">
        <f t="shared" si="21"/>
        <v>0</v>
      </c>
      <c r="AE224">
        <f t="shared" si="22"/>
        <v>0</v>
      </c>
      <c r="AF224">
        <f t="shared" si="23"/>
        <v>0</v>
      </c>
      <c r="AG224" s="8" cm="1">
        <f t="array" ref="AG224">(AC224+SUM(AD224:AF224/3))/2</f>
        <v>0.15</v>
      </c>
    </row>
    <row r="225" spans="1:33" x14ac:dyDescent="0.2">
      <c r="A225" s="2"/>
      <c r="B225" s="2">
        <v>0</v>
      </c>
      <c r="C225" s="2">
        <v>355</v>
      </c>
      <c r="D225" s="1" t="s">
        <v>70</v>
      </c>
      <c r="E225" s="1" t="s">
        <v>71</v>
      </c>
      <c r="F225" s="2">
        <v>-6</v>
      </c>
      <c r="G225" s="2">
        <v>2</v>
      </c>
      <c r="H225" s="2">
        <v>7</v>
      </c>
      <c r="I225" s="2">
        <v>14</v>
      </c>
      <c r="J225" s="2">
        <v>1881</v>
      </c>
      <c r="K225" s="2">
        <v>9</v>
      </c>
      <c r="L225" s="2">
        <v>30</v>
      </c>
      <c r="M225" s="2">
        <v>1883</v>
      </c>
      <c r="N225" s="2">
        <v>0</v>
      </c>
      <c r="O225" s="2">
        <v>6</v>
      </c>
      <c r="P225" s="2">
        <f t="shared" si="18"/>
        <v>-6</v>
      </c>
      <c r="Q225" s="2">
        <f t="shared" si="19"/>
        <v>4</v>
      </c>
      <c r="R225" s="2" t="str" cm="1">
        <f t="array" ref="R225">_xlfn.IFS(P225&lt;-5,"Autocracy",P225&lt;1,"Closed Anocracy",P225&lt;6,"Open Anocracy",P225&gt;=6,"Democracy")</f>
        <v>Autocracy</v>
      </c>
      <c r="S225" s="2" t="str" cm="1">
        <f t="array" ref="S225">_xlfn.IFS(P225&lt;-5,"Autocracy",P225&lt;1,"Closed Anocracy",P225&lt;6,"Open Amocracy",P225&lt;10,"Democracy",P225=10,"Full democracy")</f>
        <v>Autocracy</v>
      </c>
      <c r="T225" s="2">
        <v>3</v>
      </c>
      <c r="U225" s="2">
        <v>1</v>
      </c>
      <c r="V225" s="2">
        <v>1</v>
      </c>
      <c r="W225" s="2">
        <v>1</v>
      </c>
      <c r="X225" s="2">
        <v>1</v>
      </c>
      <c r="Y225" s="2">
        <v>0</v>
      </c>
      <c r="Z225" s="2">
        <v>1</v>
      </c>
      <c r="AA225" s="2">
        <v>1</v>
      </c>
      <c r="AB225" s="2">
        <v>4</v>
      </c>
      <c r="AC225" s="7">
        <f t="shared" si="20"/>
        <v>0.2</v>
      </c>
      <c r="AD225">
        <f t="shared" si="21"/>
        <v>0</v>
      </c>
      <c r="AE225">
        <f t="shared" si="22"/>
        <v>0</v>
      </c>
      <c r="AF225">
        <f t="shared" si="23"/>
        <v>0</v>
      </c>
      <c r="AG225" s="8" cm="1">
        <f t="array" ref="AG225">(AC225+SUM(AD225:AF225/3))/2</f>
        <v>0.1</v>
      </c>
    </row>
    <row r="226" spans="1:33" x14ac:dyDescent="0.2">
      <c r="A226" s="2"/>
      <c r="B226" s="2">
        <v>0</v>
      </c>
      <c r="C226" s="2">
        <v>355</v>
      </c>
      <c r="D226" s="1" t="s">
        <v>70</v>
      </c>
      <c r="E226" s="1" t="s">
        <v>71</v>
      </c>
      <c r="F226" s="2">
        <v>-1</v>
      </c>
      <c r="G226" s="2">
        <v>3</v>
      </c>
      <c r="H226" s="2">
        <v>10</v>
      </c>
      <c r="I226" s="2">
        <v>1</v>
      </c>
      <c r="J226" s="2">
        <v>1883</v>
      </c>
      <c r="K226" s="2">
        <v>9</v>
      </c>
      <c r="L226" s="2">
        <v>4</v>
      </c>
      <c r="M226" s="2">
        <v>1886</v>
      </c>
      <c r="N226" s="2">
        <v>3</v>
      </c>
      <c r="O226" s="2">
        <v>4</v>
      </c>
      <c r="P226" s="2">
        <f t="shared" si="18"/>
        <v>-1</v>
      </c>
      <c r="Q226" s="2">
        <f t="shared" si="19"/>
        <v>9</v>
      </c>
      <c r="R226" s="2" t="str" cm="1">
        <f t="array" ref="R226">_xlfn.IFS(P226&lt;-5,"Autocracy",P226&lt;1,"Closed Anocracy",P226&lt;6,"Open Anocracy",P226&gt;=6,"Democracy")</f>
        <v>Closed Anocracy</v>
      </c>
      <c r="S226" s="2" t="str" cm="1">
        <f t="array" ref="S226">_xlfn.IFS(P226&lt;-5,"Autocracy",P226&lt;1,"Closed Anocracy",P226&lt;6,"Open Amocracy",P226&lt;10,"Democracy",P226=10,"Full democracy")</f>
        <v>Closed Anocracy</v>
      </c>
      <c r="T226" s="2">
        <v>3</v>
      </c>
      <c r="U226" s="2">
        <v>1</v>
      </c>
      <c r="V226" s="2">
        <v>2</v>
      </c>
      <c r="W226" s="2">
        <v>3</v>
      </c>
      <c r="X226" s="2">
        <v>5</v>
      </c>
      <c r="Y226" s="2">
        <v>5</v>
      </c>
      <c r="Z226" s="2">
        <v>2</v>
      </c>
      <c r="AA226" s="2">
        <v>3</v>
      </c>
      <c r="AB226" s="2">
        <v>10</v>
      </c>
      <c r="AC226" s="7">
        <f t="shared" si="20"/>
        <v>0.45</v>
      </c>
      <c r="AD226">
        <f t="shared" si="21"/>
        <v>0</v>
      </c>
      <c r="AE226">
        <f t="shared" si="22"/>
        <v>0</v>
      </c>
      <c r="AF226">
        <f t="shared" si="23"/>
        <v>1</v>
      </c>
      <c r="AG226" s="8" cm="1">
        <f t="array" ref="AG226">(AC226+SUM(AD226:AF226/3))/2</f>
        <v>0.39166666666666666</v>
      </c>
    </row>
    <row r="227" spans="1:33" x14ac:dyDescent="0.2">
      <c r="A227" s="2"/>
      <c r="B227" s="2">
        <v>0</v>
      </c>
      <c r="C227" s="2">
        <v>355</v>
      </c>
      <c r="D227" s="1" t="s">
        <v>70</v>
      </c>
      <c r="E227" s="1" t="s">
        <v>71</v>
      </c>
      <c r="F227" s="2">
        <v>-5</v>
      </c>
      <c r="G227" s="2">
        <v>8</v>
      </c>
      <c r="H227" s="2">
        <v>9</v>
      </c>
      <c r="I227" s="2">
        <v>5</v>
      </c>
      <c r="J227" s="2">
        <v>1886</v>
      </c>
      <c r="K227" s="2">
        <v>6</v>
      </c>
      <c r="L227" s="2">
        <v>12</v>
      </c>
      <c r="M227" s="2">
        <v>1894</v>
      </c>
      <c r="N227" s="2">
        <v>1</v>
      </c>
      <c r="O227" s="2">
        <v>6</v>
      </c>
      <c r="P227" s="2">
        <f t="shared" si="18"/>
        <v>-5</v>
      </c>
      <c r="Q227" s="2">
        <f t="shared" si="19"/>
        <v>5</v>
      </c>
      <c r="R227" s="2" t="str" cm="1">
        <f t="array" ref="R227">_xlfn.IFS(P227&lt;-5,"Autocracy",P227&lt;1,"Closed Anocracy",P227&lt;6,"Open Anocracy",P227&gt;=6,"Democracy")</f>
        <v>Closed Anocracy</v>
      </c>
      <c r="S227" s="2" t="str" cm="1">
        <f t="array" ref="S227">_xlfn.IFS(P227&lt;-5,"Autocracy",P227&lt;1,"Closed Anocracy",P227&lt;6,"Open Amocracy",P227&lt;10,"Democracy",P227=10,"Full democracy")</f>
        <v>Closed Anocracy</v>
      </c>
      <c r="T227" s="2">
        <v>2</v>
      </c>
      <c r="U227" s="2">
        <v>1</v>
      </c>
      <c r="V227" s="2">
        <v>4</v>
      </c>
      <c r="W227" s="2">
        <v>1</v>
      </c>
      <c r="X227" s="2">
        <v>3</v>
      </c>
      <c r="Y227" s="2">
        <v>3</v>
      </c>
      <c r="Z227" s="2">
        <v>3</v>
      </c>
      <c r="AA227" s="2">
        <v>1</v>
      </c>
      <c r="AB227" s="2">
        <v>6</v>
      </c>
      <c r="AC227" s="7">
        <f t="shared" si="20"/>
        <v>0.25</v>
      </c>
      <c r="AD227">
        <f t="shared" si="21"/>
        <v>0</v>
      </c>
      <c r="AE227">
        <f t="shared" si="22"/>
        <v>1</v>
      </c>
      <c r="AF227">
        <f t="shared" si="23"/>
        <v>0</v>
      </c>
      <c r="AG227" s="8" cm="1">
        <f t="array" ref="AG227">(AC227+SUM(AD227:AF227/3))/2</f>
        <v>0.29166666666666663</v>
      </c>
    </row>
    <row r="228" spans="1:33" x14ac:dyDescent="0.2">
      <c r="A228" s="2"/>
      <c r="B228" s="2">
        <v>0</v>
      </c>
      <c r="C228" s="2">
        <v>355</v>
      </c>
      <c r="D228" s="1" t="s">
        <v>70</v>
      </c>
      <c r="E228" s="1" t="s">
        <v>71</v>
      </c>
      <c r="F228" s="2">
        <v>-9</v>
      </c>
      <c r="G228" s="2">
        <v>19</v>
      </c>
      <c r="H228" s="2">
        <v>6</v>
      </c>
      <c r="I228" s="2">
        <v>13</v>
      </c>
      <c r="J228" s="2">
        <v>1894</v>
      </c>
      <c r="K228" s="2">
        <v>6</v>
      </c>
      <c r="L228" s="2">
        <v>29</v>
      </c>
      <c r="M228" s="2">
        <v>1913</v>
      </c>
      <c r="N228" s="2">
        <v>0</v>
      </c>
      <c r="O228" s="2">
        <v>9</v>
      </c>
      <c r="P228" s="2">
        <f t="shared" si="18"/>
        <v>-9</v>
      </c>
      <c r="Q228" s="2">
        <f t="shared" si="19"/>
        <v>1</v>
      </c>
      <c r="R228" s="2" t="str" cm="1">
        <f t="array" ref="R228">_xlfn.IFS(P228&lt;-5,"Autocracy",P228&lt;1,"Closed Anocracy",P228&lt;6,"Open Anocracy",P228&gt;=6,"Democracy")</f>
        <v>Autocracy</v>
      </c>
      <c r="S228" s="2" t="str" cm="1">
        <f t="array" ref="S228">_xlfn.IFS(P228&lt;-5,"Autocracy",P228&lt;1,"Closed Anocracy",P228&lt;6,"Open Amocracy",P228&lt;10,"Democracy",P228=10,"Full democracy")</f>
        <v>Autocracy</v>
      </c>
      <c r="T228" s="2">
        <v>3</v>
      </c>
      <c r="U228" s="2">
        <v>1</v>
      </c>
      <c r="V228" s="2">
        <v>1</v>
      </c>
      <c r="W228" s="2">
        <v>1</v>
      </c>
      <c r="X228" s="2">
        <v>4</v>
      </c>
      <c r="Y228" s="2">
        <v>2</v>
      </c>
      <c r="Z228" s="2">
        <v>1</v>
      </c>
      <c r="AA228" s="2">
        <v>1</v>
      </c>
      <c r="AB228" s="2">
        <v>2</v>
      </c>
      <c r="AC228" s="7">
        <f t="shared" si="20"/>
        <v>0.05</v>
      </c>
      <c r="AD228">
        <f t="shared" si="21"/>
        <v>0</v>
      </c>
      <c r="AE228">
        <f t="shared" si="22"/>
        <v>0</v>
      </c>
      <c r="AF228">
        <f t="shared" si="23"/>
        <v>0</v>
      </c>
      <c r="AG228" s="8" cm="1">
        <f t="array" ref="AG228">(AC228+SUM(AD228:AF228/3))/2</f>
        <v>2.5000000000000001E-2</v>
      </c>
    </row>
    <row r="229" spans="1:33" x14ac:dyDescent="0.2">
      <c r="A229" s="2"/>
      <c r="B229" s="2">
        <v>0</v>
      </c>
      <c r="C229" s="2">
        <v>355</v>
      </c>
      <c r="D229" s="1" t="s">
        <v>70</v>
      </c>
      <c r="E229" s="1" t="s">
        <v>71</v>
      </c>
      <c r="F229" s="2">
        <v>-66</v>
      </c>
      <c r="G229" s="2">
        <v>1</v>
      </c>
      <c r="H229" s="2">
        <v>6</v>
      </c>
      <c r="I229" s="2">
        <v>30</v>
      </c>
      <c r="J229" s="2">
        <v>1913</v>
      </c>
      <c r="K229" s="2">
        <v>3</v>
      </c>
      <c r="L229" s="2">
        <v>15</v>
      </c>
      <c r="M229" s="2">
        <v>1914</v>
      </c>
      <c r="N229" s="2">
        <v>-66</v>
      </c>
      <c r="O229" s="2">
        <v>-66</v>
      </c>
      <c r="P229" s="2">
        <f t="shared" si="18"/>
        <v>0</v>
      </c>
      <c r="Q229" s="2">
        <f t="shared" si="19"/>
        <v>10</v>
      </c>
      <c r="R229" s="2" t="str" cm="1">
        <f t="array" ref="R229">_xlfn.IFS(P229&lt;-5,"Autocracy",P229&lt;1,"Closed Anocracy",P229&lt;6,"Open Anocracy",P229&gt;=6,"Democracy")</f>
        <v>Closed Anocracy</v>
      </c>
      <c r="S229" s="2" t="str" cm="1">
        <f t="array" ref="S229">_xlfn.IFS(P229&lt;-5,"Autocracy",P229&lt;1,"Closed Anocracy",P229&lt;6,"Open Amocracy",P229&lt;10,"Democracy",P229=10,"Full democracy")</f>
        <v>Closed Anocracy</v>
      </c>
      <c r="T229" s="2">
        <v>-66</v>
      </c>
      <c r="U229" s="2">
        <v>-66</v>
      </c>
      <c r="V229" s="2">
        <v>-66</v>
      </c>
      <c r="W229" s="2">
        <v>-66</v>
      </c>
      <c r="X229" s="2">
        <v>-66</v>
      </c>
      <c r="Y229" s="2">
        <v>-66</v>
      </c>
      <c r="Z229" s="2">
        <v>-66</v>
      </c>
      <c r="AA229" s="2">
        <v>-66</v>
      </c>
      <c r="AB229" s="2">
        <v>-66</v>
      </c>
      <c r="AC229" s="7">
        <f t="shared" si="20"/>
        <v>0.5</v>
      </c>
      <c r="AD229">
        <f t="shared" si="21"/>
        <v>0</v>
      </c>
      <c r="AE229">
        <f t="shared" si="22"/>
        <v>0</v>
      </c>
      <c r="AF229">
        <f t="shared" si="23"/>
        <v>0</v>
      </c>
      <c r="AG229" s="8" cm="1">
        <f t="array" ref="AG229">(AC229+SUM(AD229:AF229/3))/2</f>
        <v>0.25</v>
      </c>
    </row>
    <row r="230" spans="1:33" x14ac:dyDescent="0.2">
      <c r="A230" s="2"/>
      <c r="B230" s="2">
        <v>0</v>
      </c>
      <c r="C230" s="2">
        <v>355</v>
      </c>
      <c r="D230" s="1" t="s">
        <v>70</v>
      </c>
      <c r="E230" s="1" t="s">
        <v>71</v>
      </c>
      <c r="F230" s="2">
        <v>-9</v>
      </c>
      <c r="G230" s="2">
        <v>5</v>
      </c>
      <c r="H230" s="2">
        <v>3</v>
      </c>
      <c r="I230" s="2">
        <v>16</v>
      </c>
      <c r="J230" s="2">
        <v>1914</v>
      </c>
      <c r="K230" s="2">
        <v>10</v>
      </c>
      <c r="L230" s="2">
        <v>4</v>
      </c>
      <c r="M230" s="2">
        <v>1918</v>
      </c>
      <c r="N230" s="2">
        <v>0</v>
      </c>
      <c r="O230" s="2">
        <v>9</v>
      </c>
      <c r="P230" s="2">
        <f t="shared" si="18"/>
        <v>-9</v>
      </c>
      <c r="Q230" s="2">
        <f t="shared" si="19"/>
        <v>1</v>
      </c>
      <c r="R230" s="2" t="str" cm="1">
        <f t="array" ref="R230">_xlfn.IFS(P230&lt;-5,"Autocracy",P230&lt;1,"Closed Anocracy",P230&lt;6,"Open Anocracy",P230&gt;=6,"Democracy")</f>
        <v>Autocracy</v>
      </c>
      <c r="S230" s="2" t="str" cm="1">
        <f t="array" ref="S230">_xlfn.IFS(P230&lt;-5,"Autocracy",P230&lt;1,"Closed Anocracy",P230&lt;6,"Open Amocracy",P230&lt;10,"Democracy",P230=10,"Full democracy")</f>
        <v>Autocracy</v>
      </c>
      <c r="T230" s="2">
        <v>3</v>
      </c>
      <c r="U230" s="2">
        <v>1</v>
      </c>
      <c r="V230" s="2">
        <v>1</v>
      </c>
      <c r="W230" s="2">
        <v>1</v>
      </c>
      <c r="X230" s="2">
        <v>4</v>
      </c>
      <c r="Y230" s="2">
        <v>2</v>
      </c>
      <c r="Z230" s="2">
        <v>1</v>
      </c>
      <c r="AA230" s="2">
        <v>1</v>
      </c>
      <c r="AB230" s="2">
        <v>2</v>
      </c>
      <c r="AC230" s="7">
        <f t="shared" si="20"/>
        <v>0.05</v>
      </c>
      <c r="AD230">
        <f t="shared" si="21"/>
        <v>0</v>
      </c>
      <c r="AE230">
        <f t="shared" si="22"/>
        <v>0</v>
      </c>
      <c r="AF230">
        <f t="shared" si="23"/>
        <v>0</v>
      </c>
      <c r="AG230" s="8" cm="1">
        <f t="array" ref="AG230">(AC230+SUM(AD230:AF230/3))/2</f>
        <v>2.5000000000000001E-2</v>
      </c>
    </row>
    <row r="231" spans="1:33" x14ac:dyDescent="0.2">
      <c r="A231" s="2"/>
      <c r="B231" s="2">
        <v>0</v>
      </c>
      <c r="C231" s="2">
        <v>355</v>
      </c>
      <c r="D231" s="1" t="s">
        <v>70</v>
      </c>
      <c r="E231" s="1" t="s">
        <v>71</v>
      </c>
      <c r="F231" s="2">
        <v>2</v>
      </c>
      <c r="G231" s="2">
        <v>1</v>
      </c>
      <c r="H231" s="2">
        <v>10</v>
      </c>
      <c r="I231" s="2">
        <v>5</v>
      </c>
      <c r="J231" s="2">
        <v>1918</v>
      </c>
      <c r="K231" s="2">
        <v>8</v>
      </c>
      <c r="L231" s="2">
        <v>7</v>
      </c>
      <c r="M231" s="2">
        <v>1919</v>
      </c>
      <c r="N231" s="2">
        <v>4</v>
      </c>
      <c r="O231" s="2">
        <v>2</v>
      </c>
      <c r="P231" s="2">
        <f t="shared" si="18"/>
        <v>2</v>
      </c>
      <c r="Q231" s="2">
        <f t="shared" si="19"/>
        <v>12</v>
      </c>
      <c r="R231" s="2" t="str" cm="1">
        <f t="array" ref="R231">_xlfn.IFS(P231&lt;-5,"Autocracy",P231&lt;1,"Closed Anocracy",P231&lt;6,"Open Anocracy",P231&gt;=6,"Democracy")</f>
        <v>Open Anocracy</v>
      </c>
      <c r="S231" s="2" t="str" cm="1">
        <f t="array" ref="S231">_xlfn.IFS(P231&lt;-5,"Autocracy",P231&lt;1,"Closed Anocracy",P231&lt;6,"Open Amocracy",P231&lt;10,"Democracy",P231=10,"Full democracy")</f>
        <v>Open Amocracy</v>
      </c>
      <c r="T231" s="2">
        <v>3</v>
      </c>
      <c r="U231" s="2">
        <v>3</v>
      </c>
      <c r="V231" s="2">
        <v>4</v>
      </c>
      <c r="W231" s="2">
        <v>3</v>
      </c>
      <c r="X231" s="2">
        <v>3</v>
      </c>
      <c r="Y231" s="2">
        <v>3</v>
      </c>
      <c r="Z231" s="2">
        <v>8</v>
      </c>
      <c r="AA231" s="2">
        <v>3</v>
      </c>
      <c r="AB231" s="2">
        <v>6</v>
      </c>
      <c r="AC231" s="7">
        <f t="shared" si="20"/>
        <v>0.6</v>
      </c>
      <c r="AD231">
        <f t="shared" si="21"/>
        <v>1</v>
      </c>
      <c r="AE231">
        <f t="shared" si="22"/>
        <v>1</v>
      </c>
      <c r="AF231">
        <f t="shared" si="23"/>
        <v>0</v>
      </c>
      <c r="AG231" s="8" cm="1">
        <f t="array" ref="AG231">(AC231+SUM(AD231:AF231/3))/2</f>
        <v>0.6333333333333333</v>
      </c>
    </row>
    <row r="232" spans="1:33" x14ac:dyDescent="0.2">
      <c r="A232" s="2"/>
      <c r="B232" s="2">
        <v>0</v>
      </c>
      <c r="C232" s="2">
        <v>355</v>
      </c>
      <c r="D232" s="1" t="s">
        <v>70</v>
      </c>
      <c r="E232" s="1" t="s">
        <v>71</v>
      </c>
      <c r="F232" s="2">
        <v>-3</v>
      </c>
      <c r="G232" s="2">
        <v>15</v>
      </c>
      <c r="H232" s="2">
        <v>8</v>
      </c>
      <c r="I232" s="2">
        <v>8</v>
      </c>
      <c r="J232" s="2">
        <v>1919</v>
      </c>
      <c r="K232" s="2">
        <v>5</v>
      </c>
      <c r="L232" s="2">
        <v>19</v>
      </c>
      <c r="M232" s="2">
        <v>1934</v>
      </c>
      <c r="N232" s="2">
        <v>1</v>
      </c>
      <c r="O232" s="2">
        <v>4</v>
      </c>
      <c r="P232" s="2">
        <f t="shared" si="18"/>
        <v>-3</v>
      </c>
      <c r="Q232" s="2">
        <f t="shared" si="19"/>
        <v>7</v>
      </c>
      <c r="R232" s="2" t="str" cm="1">
        <f t="array" ref="R232">_xlfn.IFS(P232&lt;-5,"Autocracy",P232&lt;1,"Closed Anocracy",P232&lt;6,"Open Anocracy",P232&gt;=6,"Democracy")</f>
        <v>Closed Anocracy</v>
      </c>
      <c r="S232" s="2" t="str" cm="1">
        <f t="array" ref="S232">_xlfn.IFS(P232&lt;-5,"Autocracy",P232&lt;1,"Closed Anocracy",P232&lt;6,"Open Amocracy",P232&lt;10,"Democracy",P232=10,"Full democracy")</f>
        <v>Closed Anocracy</v>
      </c>
      <c r="T232" s="2">
        <v>2</v>
      </c>
      <c r="U232" s="2">
        <v>1</v>
      </c>
      <c r="V232" s="2">
        <v>4</v>
      </c>
      <c r="W232" s="2">
        <v>3</v>
      </c>
      <c r="X232" s="2">
        <v>3</v>
      </c>
      <c r="Y232" s="2">
        <v>3</v>
      </c>
      <c r="Z232" s="2">
        <v>3</v>
      </c>
      <c r="AA232" s="2">
        <v>3</v>
      </c>
      <c r="AB232" s="2">
        <v>6</v>
      </c>
      <c r="AC232" s="7">
        <f t="shared" si="20"/>
        <v>0.35</v>
      </c>
      <c r="AD232">
        <f t="shared" si="21"/>
        <v>0</v>
      </c>
      <c r="AE232">
        <f t="shared" si="22"/>
        <v>1</v>
      </c>
      <c r="AF232">
        <f t="shared" si="23"/>
        <v>0</v>
      </c>
      <c r="AG232" s="8" cm="1">
        <f t="array" ref="AG232">(AC232+SUM(AD232:AF232/3))/2</f>
        <v>0.34166666666666667</v>
      </c>
    </row>
    <row r="233" spans="1:33" x14ac:dyDescent="0.2">
      <c r="A233" s="2"/>
      <c r="B233" s="2">
        <v>0</v>
      </c>
      <c r="C233" s="2">
        <v>355</v>
      </c>
      <c r="D233" s="1" t="s">
        <v>70</v>
      </c>
      <c r="E233" s="1" t="s">
        <v>71</v>
      </c>
      <c r="F233" s="2">
        <v>-88</v>
      </c>
      <c r="G233" s="2">
        <v>1</v>
      </c>
      <c r="H233" s="2">
        <v>5</v>
      </c>
      <c r="I233" s="2">
        <v>20</v>
      </c>
      <c r="J233" s="2">
        <v>1934</v>
      </c>
      <c r="K233" s="2">
        <v>4</v>
      </c>
      <c r="L233" s="2">
        <v>18</v>
      </c>
      <c r="M233" s="2">
        <v>1935</v>
      </c>
      <c r="N233" s="2">
        <v>-88</v>
      </c>
      <c r="O233" s="2">
        <v>-88</v>
      </c>
      <c r="P233" s="2">
        <f t="shared" si="18"/>
        <v>0</v>
      </c>
      <c r="Q233" s="2">
        <f t="shared" si="19"/>
        <v>10</v>
      </c>
      <c r="R233" s="2" t="str" cm="1">
        <f t="array" ref="R233">_xlfn.IFS(P233&lt;-5,"Autocracy",P233&lt;1,"Closed Anocracy",P233&lt;6,"Open Anocracy",P233&gt;=6,"Democracy")</f>
        <v>Closed Anocracy</v>
      </c>
      <c r="S233" s="2" t="str" cm="1">
        <f t="array" ref="S233">_xlfn.IFS(P233&lt;-5,"Autocracy",P233&lt;1,"Closed Anocracy",P233&lt;6,"Open Amocracy",P233&lt;10,"Democracy",P233=10,"Full democracy")</f>
        <v>Closed Anocracy</v>
      </c>
      <c r="T233" s="2">
        <v>-88</v>
      </c>
      <c r="U233" s="2">
        <v>-88</v>
      </c>
      <c r="V233" s="2">
        <v>-88</v>
      </c>
      <c r="W233" s="2">
        <v>-88</v>
      </c>
      <c r="X233" s="2">
        <v>-88</v>
      </c>
      <c r="Y233" s="2">
        <v>-88</v>
      </c>
      <c r="Z233" s="2">
        <v>-88</v>
      </c>
      <c r="AA233" s="2">
        <v>-88</v>
      </c>
      <c r="AB233" s="2">
        <v>-88</v>
      </c>
      <c r="AC233" s="7">
        <f t="shared" si="20"/>
        <v>0.5</v>
      </c>
      <c r="AD233">
        <f t="shared" si="21"/>
        <v>0</v>
      </c>
      <c r="AE233">
        <f t="shared" si="22"/>
        <v>0</v>
      </c>
      <c r="AF233">
        <f t="shared" si="23"/>
        <v>0</v>
      </c>
      <c r="AG233" s="8" cm="1">
        <f t="array" ref="AG233">(AC233+SUM(AD233:AF233/3))/2</f>
        <v>0.25</v>
      </c>
    </row>
    <row r="234" spans="1:33" x14ac:dyDescent="0.2">
      <c r="A234" s="2"/>
      <c r="B234" s="2">
        <v>0</v>
      </c>
      <c r="C234" s="2">
        <v>355</v>
      </c>
      <c r="D234" s="1" t="s">
        <v>70</v>
      </c>
      <c r="E234" s="1" t="s">
        <v>71</v>
      </c>
      <c r="F234" s="2">
        <v>-10</v>
      </c>
      <c r="G234" s="2">
        <v>8</v>
      </c>
      <c r="H234" s="2">
        <v>4</v>
      </c>
      <c r="I234" s="2">
        <v>19</v>
      </c>
      <c r="J234" s="2">
        <v>1935</v>
      </c>
      <c r="K234" s="2">
        <v>8</v>
      </c>
      <c r="L234" s="2">
        <v>29</v>
      </c>
      <c r="M234" s="2">
        <v>1943</v>
      </c>
      <c r="N234" s="2">
        <v>0</v>
      </c>
      <c r="O234" s="2">
        <v>10</v>
      </c>
      <c r="P234" s="2">
        <f t="shared" si="18"/>
        <v>-10</v>
      </c>
      <c r="Q234" s="2">
        <f t="shared" si="19"/>
        <v>0</v>
      </c>
      <c r="R234" s="2" t="str" cm="1">
        <f t="array" ref="R234">_xlfn.IFS(P234&lt;-5,"Autocracy",P234&lt;1,"Closed Anocracy",P234&lt;6,"Open Anocracy",P234&gt;=6,"Democracy")</f>
        <v>Autocracy</v>
      </c>
      <c r="S234" s="2" t="str" cm="1">
        <f t="array" ref="S234">_xlfn.IFS(P234&lt;-5,"Autocracy",P234&lt;1,"Closed Anocracy",P234&lt;6,"Open Amocracy",P234&lt;10,"Democracy",P234=10,"Full democracy")</f>
        <v>Autocracy</v>
      </c>
      <c r="T234" s="2">
        <v>3</v>
      </c>
      <c r="U234" s="2">
        <v>1</v>
      </c>
      <c r="V234" s="2">
        <v>2</v>
      </c>
      <c r="W234" s="2">
        <v>1</v>
      </c>
      <c r="X234" s="2">
        <v>4</v>
      </c>
      <c r="Y234" s="2">
        <v>1</v>
      </c>
      <c r="Z234" s="2">
        <v>2</v>
      </c>
      <c r="AA234" s="2">
        <v>1</v>
      </c>
      <c r="AB234" s="2">
        <v>1</v>
      </c>
      <c r="AC234" s="7">
        <f t="shared" si="20"/>
        <v>0</v>
      </c>
      <c r="AD234">
        <f t="shared" si="21"/>
        <v>0</v>
      </c>
      <c r="AE234">
        <f t="shared" si="22"/>
        <v>0</v>
      </c>
      <c r="AF234">
        <f t="shared" si="23"/>
        <v>0</v>
      </c>
      <c r="AG234" s="8" cm="1">
        <f t="array" ref="AG234">(AC234+SUM(AD234:AF234/3))/2</f>
        <v>0</v>
      </c>
    </row>
    <row r="235" spans="1:33" x14ac:dyDescent="0.2">
      <c r="A235" s="2"/>
      <c r="B235" s="2">
        <v>0</v>
      </c>
      <c r="C235" s="2">
        <v>355</v>
      </c>
      <c r="D235" s="1" t="s">
        <v>70</v>
      </c>
      <c r="E235" s="1" t="s">
        <v>71</v>
      </c>
      <c r="F235" s="2">
        <v>-77</v>
      </c>
      <c r="G235" s="2">
        <v>1</v>
      </c>
      <c r="H235" s="2">
        <v>8</v>
      </c>
      <c r="I235" s="2">
        <v>30</v>
      </c>
      <c r="J235" s="2">
        <v>1943</v>
      </c>
      <c r="K235" s="2">
        <v>9</v>
      </c>
      <c r="L235" s="2">
        <v>5</v>
      </c>
      <c r="M235" s="2">
        <v>1944</v>
      </c>
      <c r="N235" s="2">
        <v>-77</v>
      </c>
      <c r="O235" s="2">
        <v>-77</v>
      </c>
      <c r="P235" s="2">
        <f t="shared" si="18"/>
        <v>0</v>
      </c>
      <c r="Q235" s="2">
        <f t="shared" si="19"/>
        <v>10</v>
      </c>
      <c r="R235" s="2" t="str" cm="1">
        <f t="array" ref="R235">_xlfn.IFS(P235&lt;-5,"Autocracy",P235&lt;1,"Closed Anocracy",P235&lt;6,"Open Anocracy",P235&gt;=6,"Democracy")</f>
        <v>Closed Anocracy</v>
      </c>
      <c r="S235" s="2" t="str" cm="1">
        <f t="array" ref="S235">_xlfn.IFS(P235&lt;-5,"Autocracy",P235&lt;1,"Closed Anocracy",P235&lt;6,"Open Amocracy",P235&lt;10,"Democracy",P235=10,"Full democracy")</f>
        <v>Closed Anocracy</v>
      </c>
      <c r="T235" s="2">
        <v>-77</v>
      </c>
      <c r="U235" s="2">
        <v>-77</v>
      </c>
      <c r="V235" s="2">
        <v>-77</v>
      </c>
      <c r="W235" s="2">
        <v>-77</v>
      </c>
      <c r="X235" s="2">
        <v>-77</v>
      </c>
      <c r="Y235" s="2">
        <v>-77</v>
      </c>
      <c r="Z235" s="2">
        <v>-77</v>
      </c>
      <c r="AA235" s="2">
        <v>-77</v>
      </c>
      <c r="AB235" s="2">
        <v>-77</v>
      </c>
      <c r="AC235" s="7">
        <f t="shared" si="20"/>
        <v>0.5</v>
      </c>
      <c r="AD235">
        <f t="shared" si="21"/>
        <v>0</v>
      </c>
      <c r="AE235">
        <f t="shared" si="22"/>
        <v>0</v>
      </c>
      <c r="AF235">
        <f t="shared" si="23"/>
        <v>0</v>
      </c>
      <c r="AG235" s="8" cm="1">
        <f t="array" ref="AG235">(AC235+SUM(AD235:AF235/3))/2</f>
        <v>0.25</v>
      </c>
    </row>
    <row r="236" spans="1:33" x14ac:dyDescent="0.2">
      <c r="A236" s="2"/>
      <c r="B236" s="2">
        <v>1</v>
      </c>
      <c r="C236" s="2">
        <v>355</v>
      </c>
      <c r="D236" s="1" t="s">
        <v>70</v>
      </c>
      <c r="E236" s="1" t="s">
        <v>71</v>
      </c>
      <c r="F236" s="2">
        <v>-88</v>
      </c>
      <c r="G236" s="2">
        <v>2</v>
      </c>
      <c r="H236" s="2">
        <v>9</v>
      </c>
      <c r="I236" s="2">
        <v>6</v>
      </c>
      <c r="J236" s="2">
        <v>1944</v>
      </c>
      <c r="K236" s="2">
        <v>9</v>
      </c>
      <c r="L236" s="2">
        <v>15</v>
      </c>
      <c r="M236" s="2">
        <v>1946</v>
      </c>
      <c r="N236" s="2">
        <v>-88</v>
      </c>
      <c r="O236" s="2">
        <v>-88</v>
      </c>
      <c r="P236" s="2">
        <f t="shared" si="18"/>
        <v>0</v>
      </c>
      <c r="Q236" s="2">
        <f t="shared" si="19"/>
        <v>10</v>
      </c>
      <c r="R236" s="2" t="str" cm="1">
        <f t="array" ref="R236">_xlfn.IFS(P236&lt;-5,"Autocracy",P236&lt;1,"Closed Anocracy",P236&lt;6,"Open Anocracy",P236&gt;=6,"Democracy")</f>
        <v>Closed Anocracy</v>
      </c>
      <c r="S236" s="2" t="str" cm="1">
        <f t="array" ref="S236">_xlfn.IFS(P236&lt;-5,"Autocracy",P236&lt;1,"Closed Anocracy",P236&lt;6,"Open Amocracy",P236&lt;10,"Democracy",P236=10,"Full democracy")</f>
        <v>Closed Anocracy</v>
      </c>
      <c r="T236" s="2">
        <v>-88</v>
      </c>
      <c r="U236" s="2">
        <v>-88</v>
      </c>
      <c r="V236" s="2">
        <v>-88</v>
      </c>
      <c r="W236" s="2">
        <v>-88</v>
      </c>
      <c r="X236" s="2">
        <v>-88</v>
      </c>
      <c r="Y236" s="2">
        <v>-88</v>
      </c>
      <c r="Z236" s="2">
        <v>-88</v>
      </c>
      <c r="AA236" s="2">
        <v>-88</v>
      </c>
      <c r="AB236" s="2">
        <v>-88</v>
      </c>
      <c r="AC236" s="7">
        <f t="shared" si="20"/>
        <v>0.5</v>
      </c>
      <c r="AD236">
        <f t="shared" si="21"/>
        <v>0</v>
      </c>
      <c r="AE236">
        <f t="shared" si="22"/>
        <v>0</v>
      </c>
      <c r="AF236">
        <f t="shared" si="23"/>
        <v>0</v>
      </c>
      <c r="AG236" s="8" cm="1">
        <f t="array" ref="AG236">(AC236+SUM(AD236:AF236/3))/2</f>
        <v>0.25</v>
      </c>
    </row>
    <row r="237" spans="1:33" x14ac:dyDescent="0.2">
      <c r="A237" s="2"/>
      <c r="B237" s="2">
        <v>1</v>
      </c>
      <c r="C237" s="2">
        <v>355</v>
      </c>
      <c r="D237" s="1" t="s">
        <v>70</v>
      </c>
      <c r="E237" s="1" t="s">
        <v>71</v>
      </c>
      <c r="F237" s="2">
        <v>-6</v>
      </c>
      <c r="G237" s="2">
        <v>1</v>
      </c>
      <c r="H237" s="2">
        <v>9</v>
      </c>
      <c r="I237" s="2">
        <v>16</v>
      </c>
      <c r="J237" s="2">
        <v>1946</v>
      </c>
      <c r="K237" s="2">
        <v>12</v>
      </c>
      <c r="L237" s="2">
        <v>4</v>
      </c>
      <c r="M237" s="2">
        <v>1947</v>
      </c>
      <c r="N237" s="2">
        <v>0</v>
      </c>
      <c r="O237" s="2">
        <v>6</v>
      </c>
      <c r="P237" s="2">
        <f t="shared" si="18"/>
        <v>-6</v>
      </c>
      <c r="Q237" s="2">
        <f t="shared" si="19"/>
        <v>4</v>
      </c>
      <c r="R237" s="2" t="str" cm="1">
        <f t="array" ref="R237">_xlfn.IFS(P237&lt;-5,"Autocracy",P237&lt;1,"Closed Anocracy",P237&lt;6,"Open Anocracy",P237&gt;=6,"Democracy")</f>
        <v>Autocracy</v>
      </c>
      <c r="S237" s="2" t="str" cm="1">
        <f t="array" ref="S237">_xlfn.IFS(P237&lt;-5,"Autocracy",P237&lt;1,"Closed Anocracy",P237&lt;6,"Open Amocracy",P237&lt;10,"Democracy",P237=10,"Full democracy")</f>
        <v>Autocracy</v>
      </c>
      <c r="T237" s="2">
        <v>2</v>
      </c>
      <c r="U237" s="2">
        <v>1</v>
      </c>
      <c r="V237" s="2">
        <v>4</v>
      </c>
      <c r="W237" s="2">
        <v>3</v>
      </c>
      <c r="X237" s="2">
        <v>4</v>
      </c>
      <c r="Y237" s="2">
        <v>2</v>
      </c>
      <c r="Z237" s="2">
        <v>3</v>
      </c>
      <c r="AA237" s="2">
        <v>3</v>
      </c>
      <c r="AB237" s="2">
        <v>2</v>
      </c>
      <c r="AC237" s="7">
        <f t="shared" si="20"/>
        <v>0.2</v>
      </c>
      <c r="AD237">
        <f t="shared" si="21"/>
        <v>0</v>
      </c>
      <c r="AE237">
        <f t="shared" si="22"/>
        <v>1</v>
      </c>
      <c r="AF237">
        <f t="shared" si="23"/>
        <v>0</v>
      </c>
      <c r="AG237" s="8" cm="1">
        <f t="array" ref="AG237">(AC237+SUM(AD237:AF237/3))/2</f>
        <v>0.26666666666666666</v>
      </c>
    </row>
    <row r="238" spans="1:33" x14ac:dyDescent="0.2">
      <c r="A238" s="2"/>
      <c r="B238" s="2">
        <v>1</v>
      </c>
      <c r="C238" s="2">
        <v>355</v>
      </c>
      <c r="D238" s="1" t="s">
        <v>70</v>
      </c>
      <c r="E238" s="1" t="s">
        <v>71</v>
      </c>
      <c r="F238" s="2">
        <v>-7</v>
      </c>
      <c r="G238" s="2">
        <v>42</v>
      </c>
      <c r="H238" s="2">
        <v>12</v>
      </c>
      <c r="I238" s="2">
        <v>5</v>
      </c>
      <c r="J238" s="2">
        <v>1947</v>
      </c>
      <c r="K238" s="2">
        <v>11</v>
      </c>
      <c r="L238" s="2">
        <v>10</v>
      </c>
      <c r="M238" s="2">
        <v>1989</v>
      </c>
      <c r="N238" s="2">
        <v>0</v>
      </c>
      <c r="O238" s="2">
        <v>7</v>
      </c>
      <c r="P238" s="2">
        <f t="shared" si="18"/>
        <v>-7</v>
      </c>
      <c r="Q238" s="2">
        <f t="shared" si="19"/>
        <v>3</v>
      </c>
      <c r="R238" s="2" t="str" cm="1">
        <f t="array" ref="R238">_xlfn.IFS(P238&lt;-5,"Autocracy",P238&lt;1,"Closed Anocracy",P238&lt;6,"Open Anocracy",P238&gt;=6,"Democracy")</f>
        <v>Autocracy</v>
      </c>
      <c r="S238" s="2" t="str" cm="1">
        <f t="array" ref="S238">_xlfn.IFS(P238&lt;-5,"Autocracy",P238&lt;1,"Closed Anocracy",P238&lt;6,"Open Amocracy",P238&lt;10,"Democracy",P238=10,"Full democracy")</f>
        <v>Autocracy</v>
      </c>
      <c r="T238" s="2">
        <v>2</v>
      </c>
      <c r="U238" s="2">
        <v>1</v>
      </c>
      <c r="V238" s="2">
        <v>4</v>
      </c>
      <c r="W238" s="2">
        <v>3</v>
      </c>
      <c r="X238" s="2">
        <v>4</v>
      </c>
      <c r="Y238" s="2">
        <v>1</v>
      </c>
      <c r="Z238" s="2">
        <v>3</v>
      </c>
      <c r="AA238" s="2">
        <v>3</v>
      </c>
      <c r="AB238" s="2">
        <v>1</v>
      </c>
      <c r="AC238" s="7">
        <f t="shared" si="20"/>
        <v>0.15</v>
      </c>
      <c r="AD238">
        <f t="shared" si="21"/>
        <v>0</v>
      </c>
      <c r="AE238">
        <f t="shared" si="22"/>
        <v>1</v>
      </c>
      <c r="AF238">
        <f t="shared" si="23"/>
        <v>0</v>
      </c>
      <c r="AG238" s="8" cm="1">
        <f t="array" ref="AG238">(AC238+SUM(AD238:AF238/3))/2</f>
        <v>0.24166666666666664</v>
      </c>
    </row>
    <row r="239" spans="1:33" x14ac:dyDescent="0.2">
      <c r="A239" s="2"/>
      <c r="B239" s="2">
        <v>1</v>
      </c>
      <c r="C239" s="2">
        <v>355</v>
      </c>
      <c r="D239" s="1" t="s">
        <v>70</v>
      </c>
      <c r="E239" s="1" t="s">
        <v>71</v>
      </c>
      <c r="F239" s="2">
        <v>1</v>
      </c>
      <c r="G239" s="2">
        <v>1</v>
      </c>
      <c r="H239" s="2">
        <v>11</v>
      </c>
      <c r="I239" s="2">
        <v>11</v>
      </c>
      <c r="J239" s="2">
        <v>1989</v>
      </c>
      <c r="K239" s="2">
        <v>7</v>
      </c>
      <c r="L239" s="2">
        <v>31</v>
      </c>
      <c r="M239" s="2">
        <v>1990</v>
      </c>
      <c r="N239" s="2">
        <v>2</v>
      </c>
      <c r="O239" s="2">
        <v>1</v>
      </c>
      <c r="P239" s="2">
        <f t="shared" si="18"/>
        <v>1</v>
      </c>
      <c r="Q239" s="2">
        <f t="shared" si="19"/>
        <v>11</v>
      </c>
      <c r="R239" s="2" t="str" cm="1">
        <f t="array" ref="R239">_xlfn.IFS(P239&lt;-5,"Autocracy",P239&lt;1,"Closed Anocracy",P239&lt;6,"Open Anocracy",P239&gt;=6,"Democracy")</f>
        <v>Open Anocracy</v>
      </c>
      <c r="S239" s="2" t="str" cm="1">
        <f t="array" ref="S239">_xlfn.IFS(P239&lt;-5,"Autocracy",P239&lt;1,"Closed Anocracy",P239&lt;6,"Open Amocracy",P239&lt;10,"Democracy",P239=10,"Full democracy")</f>
        <v>Open Amocracy</v>
      </c>
      <c r="T239" s="2">
        <v>2</v>
      </c>
      <c r="U239" s="2">
        <v>0</v>
      </c>
      <c r="V239" s="2">
        <v>0</v>
      </c>
      <c r="W239" s="2">
        <v>4</v>
      </c>
      <c r="X239" s="2">
        <v>3</v>
      </c>
      <c r="Y239" s="2">
        <v>3</v>
      </c>
      <c r="Z239" s="2">
        <v>5</v>
      </c>
      <c r="AA239" s="2">
        <v>4</v>
      </c>
      <c r="AB239" s="2">
        <v>6</v>
      </c>
      <c r="AC239" s="7">
        <f t="shared" si="20"/>
        <v>0.55000000000000004</v>
      </c>
      <c r="AD239">
        <f t="shared" si="21"/>
        <v>0</v>
      </c>
      <c r="AE239">
        <f t="shared" si="22"/>
        <v>0</v>
      </c>
      <c r="AF239">
        <f t="shared" si="23"/>
        <v>0</v>
      </c>
      <c r="AG239" s="8" cm="1">
        <f t="array" ref="AG239">(AC239+SUM(AD239:AF239/3))/2</f>
        <v>0.27500000000000002</v>
      </c>
    </row>
    <row r="240" spans="1:33" x14ac:dyDescent="0.2">
      <c r="A240" s="2"/>
      <c r="B240" s="2">
        <v>1</v>
      </c>
      <c r="C240" s="2">
        <v>355</v>
      </c>
      <c r="D240" s="1" t="s">
        <v>70</v>
      </c>
      <c r="E240" s="1" t="s">
        <v>71</v>
      </c>
      <c r="F240" s="2">
        <v>7</v>
      </c>
      <c r="G240" s="2">
        <v>1</v>
      </c>
      <c r="H240" s="2">
        <v>8</v>
      </c>
      <c r="I240" s="2">
        <v>1</v>
      </c>
      <c r="J240" s="2">
        <v>1990</v>
      </c>
      <c r="K240" s="2">
        <v>1</v>
      </c>
      <c r="L240" s="2">
        <v>18</v>
      </c>
      <c r="M240" s="2">
        <v>1992</v>
      </c>
      <c r="N240" s="2">
        <v>7</v>
      </c>
      <c r="O240" s="2">
        <v>0</v>
      </c>
      <c r="P240" s="2">
        <f t="shared" si="18"/>
        <v>7</v>
      </c>
      <c r="Q240" s="2">
        <f t="shared" si="19"/>
        <v>17</v>
      </c>
      <c r="R240" s="2" t="str" cm="1">
        <f t="array" ref="R240">_xlfn.IFS(P240&lt;-5,"Autocracy",P240&lt;1,"Closed Anocracy",P240&lt;6,"Open Anocracy",P240&gt;=6,"Democracy")</f>
        <v>Democracy</v>
      </c>
      <c r="S240" s="2" t="str" cm="1">
        <f t="array" ref="S240">_xlfn.IFS(P240&lt;-5,"Autocracy",P240&lt;1,"Closed Anocracy",P240&lt;6,"Open Amocracy",P240&lt;10,"Democracy",P240=10,"Full democracy")</f>
        <v>Democracy</v>
      </c>
      <c r="T240" s="2">
        <v>2</v>
      </c>
      <c r="U240" s="2">
        <v>2</v>
      </c>
      <c r="V240" s="2">
        <v>4</v>
      </c>
      <c r="W240" s="2">
        <v>7</v>
      </c>
      <c r="X240" s="2">
        <v>2</v>
      </c>
      <c r="Y240" s="2">
        <v>3</v>
      </c>
      <c r="Z240" s="2">
        <v>7</v>
      </c>
      <c r="AA240" s="2">
        <v>7</v>
      </c>
      <c r="AB240" s="2">
        <v>7</v>
      </c>
      <c r="AC240" s="7">
        <f t="shared" si="20"/>
        <v>0.85</v>
      </c>
      <c r="AD240">
        <f t="shared" si="21"/>
        <v>1</v>
      </c>
      <c r="AE240">
        <f t="shared" si="22"/>
        <v>1</v>
      </c>
      <c r="AF240">
        <f t="shared" si="23"/>
        <v>0</v>
      </c>
      <c r="AG240" s="8" cm="1">
        <f t="array" ref="AG240">(AC240+SUM(AD240:AF240/3))/2</f>
        <v>0.7583333333333333</v>
      </c>
    </row>
    <row r="241" spans="1:33" x14ac:dyDescent="0.2">
      <c r="A241" s="2"/>
      <c r="B241" s="2">
        <v>1</v>
      </c>
      <c r="C241" s="2">
        <v>355</v>
      </c>
      <c r="D241" s="1" t="s">
        <v>70</v>
      </c>
      <c r="E241" s="1" t="s">
        <v>71</v>
      </c>
      <c r="F241" s="2">
        <v>8</v>
      </c>
      <c r="G241" s="2">
        <v>10</v>
      </c>
      <c r="H241" s="2">
        <v>1</v>
      </c>
      <c r="I241" s="2">
        <v>19</v>
      </c>
      <c r="J241" s="2">
        <v>1992</v>
      </c>
      <c r="K241" s="2">
        <v>7</v>
      </c>
      <c r="L241" s="2">
        <v>23</v>
      </c>
      <c r="M241" s="2">
        <v>2001</v>
      </c>
      <c r="N241" s="2">
        <v>8</v>
      </c>
      <c r="O241" s="2">
        <v>0</v>
      </c>
      <c r="P241" s="2">
        <f t="shared" si="18"/>
        <v>8</v>
      </c>
      <c r="Q241" s="2">
        <f t="shared" si="19"/>
        <v>18</v>
      </c>
      <c r="R241" s="2" t="str" cm="1">
        <f t="array" ref="R241">_xlfn.IFS(P241&lt;-5,"Autocracy",P241&lt;1,"Closed Anocracy",P241&lt;6,"Open Anocracy",P241&gt;=6,"Democracy")</f>
        <v>Democracy</v>
      </c>
      <c r="S241" s="2" t="str" cm="1">
        <f t="array" ref="S241">_xlfn.IFS(P241&lt;-5,"Autocracy",P241&lt;1,"Closed Anocracy",P241&lt;6,"Open Amocracy",P241&lt;10,"Democracy",P241=10,"Full democracy")</f>
        <v>Democracy</v>
      </c>
      <c r="T241" s="2">
        <v>3</v>
      </c>
      <c r="U241" s="2">
        <v>3</v>
      </c>
      <c r="V241" s="2">
        <v>4</v>
      </c>
      <c r="W241" s="2">
        <v>7</v>
      </c>
      <c r="X241" s="2">
        <v>2</v>
      </c>
      <c r="Y241" s="2">
        <v>3</v>
      </c>
      <c r="Z241" s="2">
        <v>8</v>
      </c>
      <c r="AA241" s="2">
        <v>7</v>
      </c>
      <c r="AB241" s="2">
        <v>7</v>
      </c>
      <c r="AC241" s="7">
        <f t="shared" si="20"/>
        <v>0.9</v>
      </c>
      <c r="AD241">
        <f t="shared" si="21"/>
        <v>1</v>
      </c>
      <c r="AE241">
        <f t="shared" si="22"/>
        <v>1</v>
      </c>
      <c r="AF241">
        <f t="shared" si="23"/>
        <v>0</v>
      </c>
      <c r="AG241" s="8" cm="1">
        <f t="array" ref="AG241">(AC241+SUM(AD241:AF241/3))/2</f>
        <v>0.78333333333333333</v>
      </c>
    </row>
    <row r="242" spans="1:33" x14ac:dyDescent="0.2">
      <c r="A242" s="2">
        <v>1</v>
      </c>
      <c r="B242" s="2">
        <v>1</v>
      </c>
      <c r="C242" s="2">
        <v>355</v>
      </c>
      <c r="D242" s="1" t="s">
        <v>70</v>
      </c>
      <c r="E242" s="1" t="s">
        <v>71</v>
      </c>
      <c r="F242" s="2">
        <v>9</v>
      </c>
      <c r="G242" s="2">
        <v>17</v>
      </c>
      <c r="H242" s="2">
        <v>7</v>
      </c>
      <c r="I242" s="2">
        <v>24</v>
      </c>
      <c r="J242" s="2">
        <v>2001</v>
      </c>
      <c r="K242" s="2">
        <v>99</v>
      </c>
      <c r="L242" s="2">
        <v>99</v>
      </c>
      <c r="M242" s="2">
        <v>9999</v>
      </c>
      <c r="N242" s="2">
        <v>9</v>
      </c>
      <c r="O242" s="2">
        <v>0</v>
      </c>
      <c r="P242" s="2">
        <f t="shared" si="18"/>
        <v>9</v>
      </c>
      <c r="Q242" s="2">
        <f t="shared" si="19"/>
        <v>19</v>
      </c>
      <c r="R242" s="2" t="str" cm="1">
        <f t="array" ref="R242">_xlfn.IFS(P242&lt;-5,"Autocracy",P242&lt;1,"Closed Anocracy",P242&lt;6,"Open Anocracy",P242&gt;=6,"Democracy")</f>
        <v>Democracy</v>
      </c>
      <c r="S242" s="2" t="str" cm="1">
        <f t="array" ref="S242">_xlfn.IFS(P242&lt;-5,"Autocracy",P242&lt;1,"Closed Anocracy",P242&lt;6,"Open Amocracy",P242&lt;10,"Democracy",P242=10,"Full democracy")</f>
        <v>Democracy</v>
      </c>
      <c r="T242" s="2">
        <v>3</v>
      </c>
      <c r="U242" s="2">
        <v>3</v>
      </c>
      <c r="V242" s="2">
        <v>4</v>
      </c>
      <c r="W242" s="2">
        <v>7</v>
      </c>
      <c r="X242" s="2">
        <v>2</v>
      </c>
      <c r="Y242" s="2">
        <v>4</v>
      </c>
      <c r="Z242" s="2">
        <v>8</v>
      </c>
      <c r="AA242" s="2">
        <v>7</v>
      </c>
      <c r="AB242" s="2">
        <v>9</v>
      </c>
      <c r="AC242" s="7">
        <f t="shared" si="20"/>
        <v>0.95</v>
      </c>
      <c r="AD242">
        <f t="shared" si="21"/>
        <v>1</v>
      </c>
      <c r="AE242">
        <f t="shared" si="22"/>
        <v>1</v>
      </c>
      <c r="AF242">
        <f t="shared" si="23"/>
        <v>0</v>
      </c>
      <c r="AG242" s="8" cm="1">
        <f t="array" ref="AG242">(AC242+SUM(AD242:AF242/3))/2</f>
        <v>0.80833333333333335</v>
      </c>
    </row>
    <row r="243" spans="1:33" x14ac:dyDescent="0.2">
      <c r="A243" s="2"/>
      <c r="B243" s="2">
        <v>1</v>
      </c>
      <c r="C243" s="2">
        <v>811</v>
      </c>
      <c r="D243" s="1" t="s">
        <v>72</v>
      </c>
      <c r="E243" s="1" t="s">
        <v>73</v>
      </c>
      <c r="F243" s="2">
        <v>-88</v>
      </c>
      <c r="G243" s="2">
        <v>2</v>
      </c>
      <c r="H243" s="2">
        <v>11</v>
      </c>
      <c r="I243" s="2">
        <v>9</v>
      </c>
      <c r="J243" s="2">
        <v>1953</v>
      </c>
      <c r="K243" s="2">
        <v>9</v>
      </c>
      <c r="L243" s="2">
        <v>10</v>
      </c>
      <c r="M243" s="2">
        <v>1955</v>
      </c>
      <c r="N243" s="2">
        <v>-88</v>
      </c>
      <c r="O243" s="2">
        <v>-88</v>
      </c>
      <c r="P243" s="2">
        <f t="shared" si="18"/>
        <v>0</v>
      </c>
      <c r="Q243" s="2">
        <f t="shared" si="19"/>
        <v>10</v>
      </c>
      <c r="R243" s="2" t="str" cm="1">
        <f t="array" ref="R243">_xlfn.IFS(P243&lt;-5,"Autocracy",P243&lt;1,"Closed Anocracy",P243&lt;6,"Open Anocracy",P243&gt;=6,"Democracy")</f>
        <v>Closed Anocracy</v>
      </c>
      <c r="S243" s="2" t="str" cm="1">
        <f t="array" ref="S243">_xlfn.IFS(P243&lt;-5,"Autocracy",P243&lt;1,"Closed Anocracy",P243&lt;6,"Open Amocracy",P243&lt;10,"Democracy",P243=10,"Full democracy")</f>
        <v>Closed Anocracy</v>
      </c>
      <c r="T243" s="2">
        <v>-88</v>
      </c>
      <c r="U243" s="2">
        <v>-88</v>
      </c>
      <c r="V243" s="2">
        <v>-88</v>
      </c>
      <c r="W243" s="2">
        <v>-88</v>
      </c>
      <c r="X243" s="2">
        <v>-88</v>
      </c>
      <c r="Y243" s="2">
        <v>-88</v>
      </c>
      <c r="Z243" s="2">
        <v>-88</v>
      </c>
      <c r="AA243" s="2">
        <v>-88</v>
      </c>
      <c r="AB243" s="2">
        <v>-88</v>
      </c>
      <c r="AC243" s="7">
        <f t="shared" si="20"/>
        <v>0.5</v>
      </c>
      <c r="AD243">
        <f t="shared" si="21"/>
        <v>0</v>
      </c>
      <c r="AE243">
        <f t="shared" si="22"/>
        <v>0</v>
      </c>
      <c r="AF243">
        <f t="shared" si="23"/>
        <v>0</v>
      </c>
      <c r="AG243" s="8" cm="1">
        <f t="array" ref="AG243">(AC243+SUM(AD243:AF243/3))/2</f>
        <v>0.25</v>
      </c>
    </row>
    <row r="244" spans="1:33" x14ac:dyDescent="0.2">
      <c r="A244" s="2"/>
      <c r="B244" s="2">
        <v>1</v>
      </c>
      <c r="C244" s="2">
        <v>811</v>
      </c>
      <c r="D244" s="1" t="s">
        <v>72</v>
      </c>
      <c r="E244" s="1" t="s">
        <v>73</v>
      </c>
      <c r="F244" s="2">
        <v>-9</v>
      </c>
      <c r="G244" s="2">
        <v>15</v>
      </c>
      <c r="H244" s="2">
        <v>9</v>
      </c>
      <c r="I244" s="2">
        <v>11</v>
      </c>
      <c r="J244" s="2">
        <v>1955</v>
      </c>
      <c r="K244" s="2">
        <v>3</v>
      </c>
      <c r="L244" s="2">
        <v>18</v>
      </c>
      <c r="M244" s="2">
        <v>1970</v>
      </c>
      <c r="N244" s="2">
        <v>0</v>
      </c>
      <c r="O244" s="2">
        <v>9</v>
      </c>
      <c r="P244" s="2">
        <f t="shared" si="18"/>
        <v>-9</v>
      </c>
      <c r="Q244" s="2">
        <f t="shared" si="19"/>
        <v>1</v>
      </c>
      <c r="R244" s="2" t="str" cm="1">
        <f t="array" ref="R244">_xlfn.IFS(P244&lt;-5,"Autocracy",P244&lt;1,"Closed Anocracy",P244&lt;6,"Open Anocracy",P244&gt;=6,"Democracy")</f>
        <v>Autocracy</v>
      </c>
      <c r="S244" s="2" t="str" cm="1">
        <f t="array" ref="S244">_xlfn.IFS(P244&lt;-5,"Autocracy",P244&lt;1,"Closed Anocracy",P244&lt;6,"Open Amocracy",P244&lt;10,"Democracy",P244=10,"Full democracy")</f>
        <v>Autocracy</v>
      </c>
      <c r="T244" s="2">
        <v>3</v>
      </c>
      <c r="U244" s="2">
        <v>1</v>
      </c>
      <c r="V244" s="2">
        <v>2</v>
      </c>
      <c r="W244" s="2">
        <v>1</v>
      </c>
      <c r="X244" s="2">
        <v>4</v>
      </c>
      <c r="Y244" s="2">
        <v>2</v>
      </c>
      <c r="Z244" s="2">
        <v>2</v>
      </c>
      <c r="AA244" s="2">
        <v>1</v>
      </c>
      <c r="AB244" s="2">
        <v>2</v>
      </c>
      <c r="AC244" s="7">
        <f t="shared" si="20"/>
        <v>0.05</v>
      </c>
      <c r="AD244">
        <f t="shared" si="21"/>
        <v>0</v>
      </c>
      <c r="AE244">
        <f t="shared" si="22"/>
        <v>0</v>
      </c>
      <c r="AF244">
        <f t="shared" si="23"/>
        <v>0</v>
      </c>
      <c r="AG244" s="8" cm="1">
        <f t="array" ref="AG244">(AC244+SUM(AD244:AF244/3))/2</f>
        <v>2.5000000000000001E-2</v>
      </c>
    </row>
    <row r="245" spans="1:33" x14ac:dyDescent="0.2">
      <c r="A245" s="2"/>
      <c r="B245" s="2">
        <v>1</v>
      </c>
      <c r="C245" s="2">
        <v>811</v>
      </c>
      <c r="D245" s="1" t="s">
        <v>72</v>
      </c>
      <c r="E245" s="1" t="s">
        <v>73</v>
      </c>
      <c r="F245" s="2">
        <v>-88</v>
      </c>
      <c r="G245" s="2">
        <v>2</v>
      </c>
      <c r="H245" s="2">
        <v>3</v>
      </c>
      <c r="I245" s="2">
        <v>19</v>
      </c>
      <c r="J245" s="2">
        <v>1970</v>
      </c>
      <c r="K245" s="2">
        <v>7</v>
      </c>
      <c r="L245" s="2">
        <v>2</v>
      </c>
      <c r="M245" s="2">
        <v>1972</v>
      </c>
      <c r="N245" s="2">
        <v>-88</v>
      </c>
      <c r="O245" s="2">
        <v>-88</v>
      </c>
      <c r="P245" s="2">
        <f t="shared" si="18"/>
        <v>0</v>
      </c>
      <c r="Q245" s="2">
        <f t="shared" si="19"/>
        <v>10</v>
      </c>
      <c r="R245" s="2" t="str" cm="1">
        <f t="array" ref="R245">_xlfn.IFS(P245&lt;-5,"Autocracy",P245&lt;1,"Closed Anocracy",P245&lt;6,"Open Anocracy",P245&gt;=6,"Democracy")</f>
        <v>Closed Anocracy</v>
      </c>
      <c r="S245" s="2" t="str" cm="1">
        <f t="array" ref="S245">_xlfn.IFS(P245&lt;-5,"Autocracy",P245&lt;1,"Closed Anocracy",P245&lt;6,"Open Amocracy",P245&lt;10,"Democracy",P245=10,"Full democracy")</f>
        <v>Closed Anocracy</v>
      </c>
      <c r="T245" s="2">
        <v>-88</v>
      </c>
      <c r="U245" s="2">
        <v>-88</v>
      </c>
      <c r="V245" s="2">
        <v>-88</v>
      </c>
      <c r="W245" s="2">
        <v>-88</v>
      </c>
      <c r="X245" s="2">
        <v>-88</v>
      </c>
      <c r="Y245" s="2">
        <v>-88</v>
      </c>
      <c r="Z245" s="2">
        <v>-88</v>
      </c>
      <c r="AA245" s="2">
        <v>-88</v>
      </c>
      <c r="AB245" s="2">
        <v>-88</v>
      </c>
      <c r="AC245" s="7">
        <f t="shared" si="20"/>
        <v>0.5</v>
      </c>
      <c r="AD245">
        <f t="shared" si="21"/>
        <v>0</v>
      </c>
      <c r="AE245">
        <f t="shared" si="22"/>
        <v>0</v>
      </c>
      <c r="AF245">
        <f t="shared" si="23"/>
        <v>0</v>
      </c>
      <c r="AG245" s="8" cm="1">
        <f t="array" ref="AG245">(AC245+SUM(AD245:AF245/3))/2</f>
        <v>0.25</v>
      </c>
    </row>
    <row r="246" spans="1:33" x14ac:dyDescent="0.2">
      <c r="A246" s="2"/>
      <c r="B246" s="2">
        <v>1</v>
      </c>
      <c r="C246" s="2">
        <v>811</v>
      </c>
      <c r="D246" s="1" t="s">
        <v>72</v>
      </c>
      <c r="E246" s="1" t="s">
        <v>73</v>
      </c>
      <c r="F246" s="2">
        <v>-5</v>
      </c>
      <c r="G246" s="2">
        <v>3</v>
      </c>
      <c r="H246" s="2">
        <v>7</v>
      </c>
      <c r="I246" s="2">
        <v>3</v>
      </c>
      <c r="J246" s="2">
        <v>1972</v>
      </c>
      <c r="K246" s="2">
        <v>4</v>
      </c>
      <c r="L246" s="2">
        <v>17</v>
      </c>
      <c r="M246" s="2">
        <v>1975</v>
      </c>
      <c r="N246" s="2">
        <v>0</v>
      </c>
      <c r="O246" s="2">
        <v>5</v>
      </c>
      <c r="P246" s="2">
        <f t="shared" si="18"/>
        <v>-5</v>
      </c>
      <c r="Q246" s="2">
        <f t="shared" si="19"/>
        <v>5</v>
      </c>
      <c r="R246" s="2" t="str" cm="1">
        <f t="array" ref="R246">_xlfn.IFS(P246&lt;-5,"Autocracy",P246&lt;1,"Closed Anocracy",P246&lt;6,"Open Anocracy",P246&gt;=6,"Democracy")</f>
        <v>Closed Anocracy</v>
      </c>
      <c r="S246" s="2" t="str" cm="1">
        <f t="array" ref="S246">_xlfn.IFS(P246&lt;-5,"Autocracy",P246&lt;1,"Closed Anocracy",P246&lt;6,"Open Amocracy",P246&lt;10,"Democracy",P246=10,"Full democracy")</f>
        <v>Closed Anocracy</v>
      </c>
      <c r="T246" s="2">
        <v>2</v>
      </c>
      <c r="U246" s="2">
        <v>0</v>
      </c>
      <c r="V246" s="2">
        <v>0</v>
      </c>
      <c r="W246" s="2">
        <v>1</v>
      </c>
      <c r="X246" s="2">
        <v>3</v>
      </c>
      <c r="Y246" s="2">
        <v>2</v>
      </c>
      <c r="Z246" s="2">
        <v>5</v>
      </c>
      <c r="AA246" s="2">
        <v>1</v>
      </c>
      <c r="AB246" s="2">
        <v>3</v>
      </c>
      <c r="AC246" s="7">
        <f t="shared" si="20"/>
        <v>0.25</v>
      </c>
      <c r="AD246">
        <f t="shared" si="21"/>
        <v>0</v>
      </c>
      <c r="AE246">
        <f t="shared" si="22"/>
        <v>0</v>
      </c>
      <c r="AF246">
        <f t="shared" si="23"/>
        <v>0</v>
      </c>
      <c r="AG246" s="8" cm="1">
        <f t="array" ref="AG246">(AC246+SUM(AD246:AF246/3))/2</f>
        <v>0.125</v>
      </c>
    </row>
    <row r="247" spans="1:33" x14ac:dyDescent="0.2">
      <c r="A247" s="2"/>
      <c r="B247" s="2">
        <v>1</v>
      </c>
      <c r="C247" s="2">
        <v>811</v>
      </c>
      <c r="D247" s="1" t="s">
        <v>72</v>
      </c>
      <c r="E247" s="1" t="s">
        <v>73</v>
      </c>
      <c r="F247" s="2">
        <v>-77</v>
      </c>
      <c r="G247" s="2">
        <v>1</v>
      </c>
      <c r="H247" s="2">
        <v>4</v>
      </c>
      <c r="I247" s="2">
        <v>18</v>
      </c>
      <c r="J247" s="2">
        <v>1975</v>
      </c>
      <c r="K247" s="2">
        <v>3</v>
      </c>
      <c r="L247" s="2">
        <v>30</v>
      </c>
      <c r="M247" s="2">
        <v>1976</v>
      </c>
      <c r="N247" s="2">
        <v>-77</v>
      </c>
      <c r="O247" s="2">
        <v>-77</v>
      </c>
      <c r="P247" s="2">
        <f t="shared" si="18"/>
        <v>0</v>
      </c>
      <c r="Q247" s="2">
        <f t="shared" si="19"/>
        <v>10</v>
      </c>
      <c r="R247" s="2" t="str" cm="1">
        <f t="array" ref="R247">_xlfn.IFS(P247&lt;-5,"Autocracy",P247&lt;1,"Closed Anocracy",P247&lt;6,"Open Anocracy",P247&gt;=6,"Democracy")</f>
        <v>Closed Anocracy</v>
      </c>
      <c r="S247" s="2" t="str" cm="1">
        <f t="array" ref="S247">_xlfn.IFS(P247&lt;-5,"Autocracy",P247&lt;1,"Closed Anocracy",P247&lt;6,"Open Amocracy",P247&lt;10,"Democracy",P247=10,"Full democracy")</f>
        <v>Closed Anocracy</v>
      </c>
      <c r="T247" s="2">
        <v>-77</v>
      </c>
      <c r="U247" s="2">
        <v>-77</v>
      </c>
      <c r="V247" s="2">
        <v>-77</v>
      </c>
      <c r="W247" s="2">
        <v>-77</v>
      </c>
      <c r="X247" s="2">
        <v>-77</v>
      </c>
      <c r="Y247" s="2">
        <v>-77</v>
      </c>
      <c r="Z247" s="2">
        <v>-77</v>
      </c>
      <c r="AA247" s="2">
        <v>-77</v>
      </c>
      <c r="AB247" s="2">
        <v>-77</v>
      </c>
      <c r="AC247" s="7">
        <f t="shared" si="20"/>
        <v>0.5</v>
      </c>
      <c r="AD247">
        <f t="shared" si="21"/>
        <v>0</v>
      </c>
      <c r="AE247">
        <f t="shared" si="22"/>
        <v>0</v>
      </c>
      <c r="AF247">
        <f t="shared" si="23"/>
        <v>0</v>
      </c>
      <c r="AG247" s="8" cm="1">
        <f t="array" ref="AG247">(AC247+SUM(AD247:AF247/3))/2</f>
        <v>0.25</v>
      </c>
    </row>
    <row r="248" spans="1:33" x14ac:dyDescent="0.2">
      <c r="A248" s="2"/>
      <c r="B248" s="2">
        <v>1</v>
      </c>
      <c r="C248" s="2">
        <v>811</v>
      </c>
      <c r="D248" s="1" t="s">
        <v>72</v>
      </c>
      <c r="E248" s="1" t="s">
        <v>73</v>
      </c>
      <c r="F248" s="2">
        <v>-7</v>
      </c>
      <c r="G248" s="2">
        <v>3</v>
      </c>
      <c r="H248" s="2">
        <v>3</v>
      </c>
      <c r="I248" s="2">
        <v>31</v>
      </c>
      <c r="J248" s="2">
        <v>1976</v>
      </c>
      <c r="K248" s="2">
        <v>1</v>
      </c>
      <c r="L248" s="2">
        <v>7</v>
      </c>
      <c r="M248" s="2">
        <v>1979</v>
      </c>
      <c r="N248" s="2">
        <v>0</v>
      </c>
      <c r="O248" s="2">
        <v>7</v>
      </c>
      <c r="P248" s="2">
        <f t="shared" si="18"/>
        <v>-7</v>
      </c>
      <c r="Q248" s="2">
        <f t="shared" si="19"/>
        <v>3</v>
      </c>
      <c r="R248" s="2" t="str" cm="1">
        <f t="array" ref="R248">_xlfn.IFS(P248&lt;-5,"Autocracy",P248&lt;1,"Closed Anocracy",P248&lt;6,"Open Anocracy",P248&gt;=6,"Democracy")</f>
        <v>Autocracy</v>
      </c>
      <c r="S248" s="2" t="str" cm="1">
        <f t="array" ref="S248">_xlfn.IFS(P248&lt;-5,"Autocracy",P248&lt;1,"Closed Anocracy",P248&lt;6,"Open Amocracy",P248&lt;10,"Democracy",P248=10,"Full democracy")</f>
        <v>Autocracy</v>
      </c>
      <c r="T248" s="2">
        <v>2</v>
      </c>
      <c r="U248" s="2">
        <v>0</v>
      </c>
      <c r="V248" s="2">
        <v>0</v>
      </c>
      <c r="W248" s="2">
        <v>1</v>
      </c>
      <c r="X248" s="2">
        <v>4</v>
      </c>
      <c r="Y248" s="2">
        <v>1</v>
      </c>
      <c r="Z248" s="2">
        <v>5</v>
      </c>
      <c r="AA248" s="2">
        <v>1</v>
      </c>
      <c r="AB248" s="2">
        <v>1</v>
      </c>
      <c r="AC248" s="7">
        <f t="shared" si="20"/>
        <v>0.15</v>
      </c>
      <c r="AD248">
        <f t="shared" si="21"/>
        <v>0</v>
      </c>
      <c r="AE248">
        <f t="shared" si="22"/>
        <v>0</v>
      </c>
      <c r="AF248">
        <f t="shared" si="23"/>
        <v>0</v>
      </c>
      <c r="AG248" s="8" cm="1">
        <f t="array" ref="AG248">(AC248+SUM(AD248:AF248/3))/2</f>
        <v>7.4999999999999997E-2</v>
      </c>
    </row>
    <row r="249" spans="1:33" x14ac:dyDescent="0.2">
      <c r="A249" s="2"/>
      <c r="B249" s="2">
        <v>1</v>
      </c>
      <c r="C249" s="2">
        <v>811</v>
      </c>
      <c r="D249" s="1" t="s">
        <v>72</v>
      </c>
      <c r="E249" s="1" t="s">
        <v>73</v>
      </c>
      <c r="F249" s="2">
        <v>-66</v>
      </c>
      <c r="G249" s="2">
        <v>10</v>
      </c>
      <c r="H249" s="2">
        <v>1</v>
      </c>
      <c r="I249" s="2">
        <v>8</v>
      </c>
      <c r="J249" s="2">
        <v>1979</v>
      </c>
      <c r="K249" s="2">
        <v>9</v>
      </c>
      <c r="L249" s="2">
        <v>26</v>
      </c>
      <c r="M249" s="2">
        <v>1989</v>
      </c>
      <c r="N249" s="2">
        <v>-66</v>
      </c>
      <c r="O249" s="2">
        <v>-66</v>
      </c>
      <c r="P249" s="2">
        <f t="shared" si="18"/>
        <v>0</v>
      </c>
      <c r="Q249" s="2">
        <f t="shared" si="19"/>
        <v>10</v>
      </c>
      <c r="R249" s="2" t="str" cm="1">
        <f t="array" ref="R249">_xlfn.IFS(P249&lt;-5,"Autocracy",P249&lt;1,"Closed Anocracy",P249&lt;6,"Open Anocracy",P249&gt;=6,"Democracy")</f>
        <v>Closed Anocracy</v>
      </c>
      <c r="S249" s="2" t="str" cm="1">
        <f t="array" ref="S249">_xlfn.IFS(P249&lt;-5,"Autocracy",P249&lt;1,"Closed Anocracy",P249&lt;6,"Open Amocracy",P249&lt;10,"Democracy",P249=10,"Full democracy")</f>
        <v>Closed Anocracy</v>
      </c>
      <c r="T249" s="2">
        <v>-66</v>
      </c>
      <c r="U249" s="2">
        <v>-66</v>
      </c>
      <c r="V249" s="2">
        <v>-66</v>
      </c>
      <c r="W249" s="2">
        <v>-66</v>
      </c>
      <c r="X249" s="2">
        <v>-66</v>
      </c>
      <c r="Y249" s="2">
        <v>-66</v>
      </c>
      <c r="Z249" s="2">
        <v>-66</v>
      </c>
      <c r="AA249" s="2">
        <v>-66</v>
      </c>
      <c r="AB249" s="2">
        <v>-66</v>
      </c>
      <c r="AC249" s="7">
        <f t="shared" si="20"/>
        <v>0.5</v>
      </c>
      <c r="AD249">
        <f t="shared" si="21"/>
        <v>0</v>
      </c>
      <c r="AE249">
        <f t="shared" si="22"/>
        <v>0</v>
      </c>
      <c r="AF249">
        <f t="shared" si="23"/>
        <v>0</v>
      </c>
      <c r="AG249" s="8" cm="1">
        <f t="array" ref="AG249">(AC249+SUM(AD249:AF249/3))/2</f>
        <v>0.25</v>
      </c>
    </row>
    <row r="250" spans="1:33" x14ac:dyDescent="0.2">
      <c r="A250" s="2"/>
      <c r="B250" s="2">
        <v>1</v>
      </c>
      <c r="C250" s="2">
        <v>811</v>
      </c>
      <c r="D250" s="1" t="s">
        <v>72</v>
      </c>
      <c r="E250" s="1" t="s">
        <v>73</v>
      </c>
      <c r="F250" s="2">
        <v>-88</v>
      </c>
      <c r="G250" s="2">
        <v>5</v>
      </c>
      <c r="H250" s="2">
        <v>9</v>
      </c>
      <c r="I250" s="2">
        <v>27</v>
      </c>
      <c r="J250" s="2">
        <v>1989</v>
      </c>
      <c r="K250" s="2">
        <v>9</v>
      </c>
      <c r="L250" s="2">
        <v>24</v>
      </c>
      <c r="M250" s="2">
        <v>1993</v>
      </c>
      <c r="N250" s="2">
        <v>-88</v>
      </c>
      <c r="O250" s="2">
        <v>-88</v>
      </c>
      <c r="P250" s="2">
        <f t="shared" si="18"/>
        <v>0</v>
      </c>
      <c r="Q250" s="2">
        <f t="shared" si="19"/>
        <v>10</v>
      </c>
      <c r="R250" s="2" t="str" cm="1">
        <f t="array" ref="R250">_xlfn.IFS(P250&lt;-5,"Autocracy",P250&lt;1,"Closed Anocracy",P250&lt;6,"Open Anocracy",P250&gt;=6,"Democracy")</f>
        <v>Closed Anocracy</v>
      </c>
      <c r="S250" s="2" t="str" cm="1">
        <f t="array" ref="S250">_xlfn.IFS(P250&lt;-5,"Autocracy",P250&lt;1,"Closed Anocracy",P250&lt;6,"Open Amocracy",P250&lt;10,"Democracy",P250=10,"Full democracy")</f>
        <v>Closed Anocracy</v>
      </c>
      <c r="T250" s="2">
        <v>-88</v>
      </c>
      <c r="U250" s="2">
        <v>-88</v>
      </c>
      <c r="V250" s="2">
        <v>-88</v>
      </c>
      <c r="W250" s="2">
        <v>-88</v>
      </c>
      <c r="X250" s="2">
        <v>-88</v>
      </c>
      <c r="Y250" s="2">
        <v>-88</v>
      </c>
      <c r="Z250" s="2">
        <v>-88</v>
      </c>
      <c r="AA250" s="2">
        <v>-88</v>
      </c>
      <c r="AB250" s="2">
        <v>-88</v>
      </c>
      <c r="AC250" s="7">
        <f t="shared" si="20"/>
        <v>0.5</v>
      </c>
      <c r="AD250">
        <f t="shared" si="21"/>
        <v>0</v>
      </c>
      <c r="AE250">
        <f t="shared" si="22"/>
        <v>0</v>
      </c>
      <c r="AF250">
        <f t="shared" si="23"/>
        <v>0</v>
      </c>
      <c r="AG250" s="8" cm="1">
        <f t="array" ref="AG250">(AC250+SUM(AD250:AF250/3))/2</f>
        <v>0.25</v>
      </c>
    </row>
    <row r="251" spans="1:33" x14ac:dyDescent="0.2">
      <c r="A251" s="2"/>
      <c r="B251" s="2">
        <v>1</v>
      </c>
      <c r="C251" s="2">
        <v>811</v>
      </c>
      <c r="D251" s="1" t="s">
        <v>72</v>
      </c>
      <c r="E251" s="1" t="s">
        <v>73</v>
      </c>
      <c r="F251" s="2">
        <v>1</v>
      </c>
      <c r="G251" s="2">
        <v>4</v>
      </c>
      <c r="H251" s="2">
        <v>9</v>
      </c>
      <c r="I251" s="2">
        <v>25</v>
      </c>
      <c r="J251" s="2">
        <v>1993</v>
      </c>
      <c r="K251" s="2">
        <v>7</v>
      </c>
      <c r="L251" s="2">
        <v>5</v>
      </c>
      <c r="M251" s="2">
        <v>1997</v>
      </c>
      <c r="N251" s="2">
        <v>3</v>
      </c>
      <c r="O251" s="2">
        <v>2</v>
      </c>
      <c r="P251" s="2">
        <f t="shared" si="18"/>
        <v>1</v>
      </c>
      <c r="Q251" s="2">
        <f t="shared" si="19"/>
        <v>11</v>
      </c>
      <c r="R251" s="2" t="str" cm="1">
        <f t="array" ref="R251">_xlfn.IFS(P251&lt;-5,"Autocracy",P251&lt;1,"Closed Anocracy",P251&lt;6,"Open Anocracy",P251&gt;=6,"Democracy")</f>
        <v>Open Anocracy</v>
      </c>
      <c r="S251" s="2" t="str" cm="1">
        <f t="array" ref="S251">_xlfn.IFS(P251&lt;-5,"Autocracy",P251&lt;1,"Closed Anocracy",P251&lt;6,"Open Amocracy",P251&lt;10,"Democracy",P251=10,"Full democracy")</f>
        <v>Open Amocracy</v>
      </c>
      <c r="T251" s="2">
        <v>2</v>
      </c>
      <c r="U251" s="2">
        <v>2</v>
      </c>
      <c r="V251" s="2">
        <v>4</v>
      </c>
      <c r="W251" s="2">
        <v>3</v>
      </c>
      <c r="X251" s="2">
        <v>3</v>
      </c>
      <c r="Y251" s="2">
        <v>3</v>
      </c>
      <c r="Z251" s="2">
        <v>7</v>
      </c>
      <c r="AA251" s="2">
        <v>3</v>
      </c>
      <c r="AB251" s="2">
        <v>6</v>
      </c>
      <c r="AC251" s="7">
        <f t="shared" si="20"/>
        <v>0.55000000000000004</v>
      </c>
      <c r="AD251">
        <f t="shared" si="21"/>
        <v>1</v>
      </c>
      <c r="AE251">
        <f t="shared" si="22"/>
        <v>1</v>
      </c>
      <c r="AF251">
        <f t="shared" si="23"/>
        <v>0</v>
      </c>
      <c r="AG251" s="8" cm="1">
        <f t="array" ref="AG251">(AC251+SUM(AD251:AF251/3))/2</f>
        <v>0.60833333333333339</v>
      </c>
    </row>
    <row r="252" spans="1:33" x14ac:dyDescent="0.2">
      <c r="A252" s="2"/>
      <c r="B252" s="2">
        <v>1</v>
      </c>
      <c r="C252" s="2">
        <v>811</v>
      </c>
      <c r="D252" s="1" t="s">
        <v>72</v>
      </c>
      <c r="E252" s="1" t="s">
        <v>73</v>
      </c>
      <c r="F252" s="2">
        <v>-7</v>
      </c>
      <c r="G252" s="2">
        <v>1</v>
      </c>
      <c r="H252" s="2">
        <v>7</v>
      </c>
      <c r="I252" s="2">
        <v>6</v>
      </c>
      <c r="J252" s="2">
        <v>1997</v>
      </c>
      <c r="K252" s="2">
        <v>11</v>
      </c>
      <c r="L252" s="2">
        <v>30</v>
      </c>
      <c r="M252" s="2">
        <v>1998</v>
      </c>
      <c r="N252" s="2">
        <v>0</v>
      </c>
      <c r="O252" s="2">
        <v>7</v>
      </c>
      <c r="P252" s="2">
        <f t="shared" si="18"/>
        <v>-7</v>
      </c>
      <c r="Q252" s="2">
        <f t="shared" si="19"/>
        <v>3</v>
      </c>
      <c r="R252" s="2" t="str" cm="1">
        <f t="array" ref="R252">_xlfn.IFS(P252&lt;-5,"Autocracy",P252&lt;1,"Closed Anocracy",P252&lt;6,"Open Anocracy",P252&gt;=6,"Democracy")</f>
        <v>Autocracy</v>
      </c>
      <c r="S252" s="2" t="str" cm="1">
        <f t="array" ref="S252">_xlfn.IFS(P252&lt;-5,"Autocracy",P252&lt;1,"Closed Anocracy",P252&lt;6,"Open Amocracy",P252&lt;10,"Democracy",P252=10,"Full democracy")</f>
        <v>Autocracy</v>
      </c>
      <c r="T252" s="2">
        <v>1</v>
      </c>
      <c r="U252" s="2">
        <v>0</v>
      </c>
      <c r="V252" s="2">
        <v>0</v>
      </c>
      <c r="W252" s="2">
        <v>1</v>
      </c>
      <c r="X252" s="2">
        <v>4</v>
      </c>
      <c r="Y252" s="2">
        <v>1</v>
      </c>
      <c r="Z252" s="2">
        <v>4</v>
      </c>
      <c r="AA252" s="2">
        <v>1</v>
      </c>
      <c r="AB252" s="2">
        <v>1</v>
      </c>
      <c r="AC252" s="7">
        <f t="shared" si="20"/>
        <v>0.15</v>
      </c>
      <c r="AD252">
        <f t="shared" si="21"/>
        <v>0</v>
      </c>
      <c r="AE252">
        <f t="shared" si="22"/>
        <v>0</v>
      </c>
      <c r="AF252">
        <f t="shared" si="23"/>
        <v>0</v>
      </c>
      <c r="AG252" s="8" cm="1">
        <f t="array" ref="AG252">(AC252+SUM(AD252:AF252/3))/2</f>
        <v>7.4999999999999997E-2</v>
      </c>
    </row>
    <row r="253" spans="1:33" x14ac:dyDescent="0.2">
      <c r="A253" s="2"/>
      <c r="B253" s="2">
        <v>1</v>
      </c>
      <c r="C253" s="2">
        <v>811</v>
      </c>
      <c r="D253" s="1" t="s">
        <v>72</v>
      </c>
      <c r="E253" s="1" t="s">
        <v>73</v>
      </c>
      <c r="F253" s="2">
        <v>2</v>
      </c>
      <c r="G253" s="2">
        <v>15</v>
      </c>
      <c r="H253" s="2">
        <v>12</v>
      </c>
      <c r="I253" s="2">
        <v>1</v>
      </c>
      <c r="J253" s="2">
        <v>1998</v>
      </c>
      <c r="K253" s="2">
        <v>7</v>
      </c>
      <c r="L253" s="2">
        <v>28</v>
      </c>
      <c r="M253" s="2">
        <v>2013</v>
      </c>
      <c r="N253" s="2">
        <v>3</v>
      </c>
      <c r="O253" s="2">
        <v>1</v>
      </c>
      <c r="P253" s="2">
        <f t="shared" si="18"/>
        <v>2</v>
      </c>
      <c r="Q253" s="2">
        <f t="shared" si="19"/>
        <v>12</v>
      </c>
      <c r="R253" s="2" t="str" cm="1">
        <f t="array" ref="R253">_xlfn.IFS(P253&lt;-5,"Autocracy",P253&lt;1,"Closed Anocracy",P253&lt;6,"Open Anocracy",P253&gt;=6,"Democracy")</f>
        <v>Open Anocracy</v>
      </c>
      <c r="S253" s="2" t="str" cm="1">
        <f t="array" ref="S253">_xlfn.IFS(P253&lt;-5,"Autocracy",P253&lt;1,"Closed Anocracy",P253&lt;6,"Open Amocracy",P253&lt;10,"Democracy",P253=10,"Full democracy")</f>
        <v>Open Amocracy</v>
      </c>
      <c r="T253" s="2">
        <v>2</v>
      </c>
      <c r="U253" s="2">
        <v>0</v>
      </c>
      <c r="V253" s="2">
        <v>0</v>
      </c>
      <c r="W253" s="2">
        <v>4</v>
      </c>
      <c r="X253" s="2">
        <v>3</v>
      </c>
      <c r="Y253" s="2">
        <v>4</v>
      </c>
      <c r="Z253" s="2">
        <v>5</v>
      </c>
      <c r="AA253" s="2">
        <v>4</v>
      </c>
      <c r="AB253" s="2">
        <v>8</v>
      </c>
      <c r="AC253" s="7">
        <f t="shared" si="20"/>
        <v>0.6</v>
      </c>
      <c r="AD253">
        <f t="shared" si="21"/>
        <v>0</v>
      </c>
      <c r="AE253">
        <f t="shared" si="22"/>
        <v>0</v>
      </c>
      <c r="AF253">
        <f t="shared" si="23"/>
        <v>0</v>
      </c>
      <c r="AG253" s="8" cm="1">
        <f t="array" ref="AG253">(AC253+SUM(AD253:AF253/3))/2</f>
        <v>0.3</v>
      </c>
    </row>
    <row r="254" spans="1:33" x14ac:dyDescent="0.2">
      <c r="A254" s="2"/>
      <c r="B254" s="2">
        <v>1</v>
      </c>
      <c r="C254" s="2">
        <v>811</v>
      </c>
      <c r="D254" s="1" t="s">
        <v>72</v>
      </c>
      <c r="E254" s="1" t="s">
        <v>73</v>
      </c>
      <c r="F254" s="2">
        <v>2</v>
      </c>
      <c r="G254" s="2">
        <v>4</v>
      </c>
      <c r="H254" s="2">
        <v>7</v>
      </c>
      <c r="I254" s="2">
        <v>29</v>
      </c>
      <c r="J254" s="2">
        <v>2013</v>
      </c>
      <c r="K254" s="2">
        <v>11</v>
      </c>
      <c r="L254" s="2">
        <v>16</v>
      </c>
      <c r="M254" s="2">
        <v>2017</v>
      </c>
      <c r="N254" s="2">
        <v>3</v>
      </c>
      <c r="O254" s="2">
        <v>1</v>
      </c>
      <c r="P254" s="2">
        <f t="shared" si="18"/>
        <v>2</v>
      </c>
      <c r="Q254" s="2">
        <f t="shared" si="19"/>
        <v>12</v>
      </c>
      <c r="R254" s="2" t="str" cm="1">
        <f t="array" ref="R254">_xlfn.IFS(P254&lt;-5,"Autocracy",P254&lt;1,"Closed Anocracy",P254&lt;6,"Open Anocracy",P254&gt;=6,"Democracy")</f>
        <v>Open Anocracy</v>
      </c>
      <c r="S254" s="2" t="str" cm="1">
        <f t="array" ref="S254">_xlfn.IFS(P254&lt;-5,"Autocracy",P254&lt;1,"Closed Anocracy",P254&lt;6,"Open Amocracy",P254&lt;10,"Democracy",P254=10,"Full democracy")</f>
        <v>Open Amocracy</v>
      </c>
      <c r="T254" s="2">
        <v>2</v>
      </c>
      <c r="U254" s="2">
        <v>0</v>
      </c>
      <c r="V254" s="2">
        <v>0</v>
      </c>
      <c r="W254" s="2">
        <v>5</v>
      </c>
      <c r="X254" s="2">
        <v>3</v>
      </c>
      <c r="Y254" s="2">
        <v>3</v>
      </c>
      <c r="Z254" s="2">
        <v>5</v>
      </c>
      <c r="AA254" s="2">
        <v>5</v>
      </c>
      <c r="AB254" s="2">
        <v>6</v>
      </c>
      <c r="AC254" s="7">
        <f t="shared" si="20"/>
        <v>0.6</v>
      </c>
      <c r="AD254">
        <f t="shared" si="21"/>
        <v>0</v>
      </c>
      <c r="AE254">
        <f t="shared" si="22"/>
        <v>0</v>
      </c>
      <c r="AF254">
        <f t="shared" si="23"/>
        <v>0</v>
      </c>
      <c r="AG254" s="8" cm="1">
        <f t="array" ref="AG254">(AC254+SUM(AD254:AF254/3))/2</f>
        <v>0.3</v>
      </c>
    </row>
    <row r="255" spans="1:33" x14ac:dyDescent="0.2">
      <c r="A255" s="2">
        <v>1</v>
      </c>
      <c r="B255" s="2">
        <v>1</v>
      </c>
      <c r="C255" s="2">
        <v>811</v>
      </c>
      <c r="D255" s="1" t="s">
        <v>72</v>
      </c>
      <c r="E255" s="1" t="s">
        <v>73</v>
      </c>
      <c r="F255" s="2">
        <v>-4</v>
      </c>
      <c r="G255" s="2">
        <v>1</v>
      </c>
      <c r="H255" s="2">
        <v>11</v>
      </c>
      <c r="I255" s="2">
        <v>17</v>
      </c>
      <c r="J255" s="2">
        <v>2017</v>
      </c>
      <c r="K255" s="2">
        <v>99</v>
      </c>
      <c r="L255" s="2">
        <v>99</v>
      </c>
      <c r="M255" s="2">
        <v>9999</v>
      </c>
      <c r="N255" s="2">
        <v>0</v>
      </c>
      <c r="O255" s="2">
        <v>4</v>
      </c>
      <c r="P255" s="2">
        <f t="shared" si="18"/>
        <v>-4</v>
      </c>
      <c r="Q255" s="2">
        <f t="shared" si="19"/>
        <v>6</v>
      </c>
      <c r="R255" s="2" t="str" cm="1">
        <f t="array" ref="R255">_xlfn.IFS(P255&lt;-5,"Autocracy",P255&lt;1,"Closed Anocracy",P255&lt;6,"Open Anocracy",P255&gt;=6,"Democracy")</f>
        <v>Closed Anocracy</v>
      </c>
      <c r="S255" s="2" t="str" cm="1">
        <f t="array" ref="S255">_xlfn.IFS(P255&lt;-5,"Autocracy",P255&lt;1,"Closed Anocracy",P255&lt;6,"Open Amocracy",P255&lt;10,"Democracy",P255=10,"Full democracy")</f>
        <v>Closed Anocracy</v>
      </c>
      <c r="T255" s="2">
        <v>1</v>
      </c>
      <c r="U255" s="2">
        <v>0</v>
      </c>
      <c r="V255" s="2">
        <v>0</v>
      </c>
      <c r="W255" s="2">
        <v>2</v>
      </c>
      <c r="X255" s="2">
        <v>3</v>
      </c>
      <c r="Y255" s="2">
        <v>2</v>
      </c>
      <c r="Z255" s="2">
        <v>4</v>
      </c>
      <c r="AA255" s="2">
        <v>2</v>
      </c>
      <c r="AB255" s="2">
        <v>3</v>
      </c>
      <c r="AC255" s="7">
        <f t="shared" si="20"/>
        <v>0.3</v>
      </c>
      <c r="AD255">
        <f t="shared" si="21"/>
        <v>0</v>
      </c>
      <c r="AE255">
        <f t="shared" si="22"/>
        <v>0</v>
      </c>
      <c r="AF255">
        <f t="shared" si="23"/>
        <v>0</v>
      </c>
      <c r="AG255" s="8" cm="1">
        <f t="array" ref="AG255">(AC255+SUM(AD255:AF255/3))/2</f>
        <v>0.15</v>
      </c>
    </row>
    <row r="256" spans="1:33" x14ac:dyDescent="0.2">
      <c r="A256" s="2"/>
      <c r="B256" s="2">
        <v>0</v>
      </c>
      <c r="C256" s="2">
        <v>20</v>
      </c>
      <c r="D256" s="1" t="s">
        <v>74</v>
      </c>
      <c r="E256" s="1" t="s">
        <v>75</v>
      </c>
      <c r="F256" s="2">
        <v>4</v>
      </c>
      <c r="G256" s="2">
        <v>21</v>
      </c>
      <c r="H256" s="2">
        <v>7</v>
      </c>
      <c r="I256" s="2">
        <v>1</v>
      </c>
      <c r="J256" s="2">
        <v>1867</v>
      </c>
      <c r="K256" s="2">
        <v>6</v>
      </c>
      <c r="L256" s="2">
        <v>30</v>
      </c>
      <c r="M256" s="2">
        <v>1888</v>
      </c>
      <c r="N256" s="2">
        <v>7</v>
      </c>
      <c r="O256" s="2">
        <v>3</v>
      </c>
      <c r="P256" s="2">
        <f t="shared" si="18"/>
        <v>4</v>
      </c>
      <c r="Q256" s="2">
        <f t="shared" si="19"/>
        <v>14</v>
      </c>
      <c r="R256" s="2" t="str" cm="1">
        <f t="array" ref="R256">_xlfn.IFS(P256&lt;-5,"Autocracy",P256&lt;1,"Closed Anocracy",P256&lt;6,"Open Anocracy",P256&gt;=6,"Democracy")</f>
        <v>Open Anocracy</v>
      </c>
      <c r="S256" s="2" t="str" cm="1">
        <f t="array" ref="S256">_xlfn.IFS(P256&lt;-5,"Autocracy",P256&lt;1,"Closed Anocracy",P256&lt;6,"Open Amocracy",P256&lt;10,"Democracy",P256=10,"Full democracy")</f>
        <v>Open Amocracy</v>
      </c>
      <c r="T256" s="2">
        <v>3</v>
      </c>
      <c r="U256" s="2">
        <v>3</v>
      </c>
      <c r="V256" s="2">
        <v>4</v>
      </c>
      <c r="W256" s="2">
        <v>7</v>
      </c>
      <c r="X256" s="2">
        <v>4</v>
      </c>
      <c r="Y256" s="2">
        <v>2</v>
      </c>
      <c r="Z256" s="2">
        <v>8</v>
      </c>
      <c r="AA256" s="2">
        <v>7</v>
      </c>
      <c r="AB256" s="2">
        <v>2</v>
      </c>
      <c r="AC256" s="7">
        <f t="shared" si="20"/>
        <v>0.7</v>
      </c>
      <c r="AD256">
        <f t="shared" si="21"/>
        <v>1</v>
      </c>
      <c r="AE256">
        <f t="shared" si="22"/>
        <v>1</v>
      </c>
      <c r="AF256">
        <f t="shared" si="23"/>
        <v>0</v>
      </c>
      <c r="AG256" s="8" cm="1">
        <f t="array" ref="AG256">(AC256+SUM(AD256:AF256/3))/2</f>
        <v>0.68333333333333335</v>
      </c>
    </row>
    <row r="257" spans="1:33" x14ac:dyDescent="0.2">
      <c r="A257" s="2"/>
      <c r="B257" s="2">
        <v>0</v>
      </c>
      <c r="C257" s="2">
        <v>20</v>
      </c>
      <c r="D257" s="1" t="s">
        <v>74</v>
      </c>
      <c r="E257" s="1" t="s">
        <v>75</v>
      </c>
      <c r="F257" s="2">
        <v>9</v>
      </c>
      <c r="G257" s="2">
        <v>33</v>
      </c>
      <c r="H257" s="2">
        <v>7</v>
      </c>
      <c r="I257" s="2">
        <v>1</v>
      </c>
      <c r="J257" s="2">
        <v>1888</v>
      </c>
      <c r="K257" s="2">
        <v>12</v>
      </c>
      <c r="L257" s="2">
        <v>5</v>
      </c>
      <c r="M257" s="2">
        <v>1921</v>
      </c>
      <c r="N257" s="2">
        <v>9</v>
      </c>
      <c r="O257" s="2">
        <v>0</v>
      </c>
      <c r="P257" s="2">
        <f t="shared" si="18"/>
        <v>9</v>
      </c>
      <c r="Q257" s="2">
        <f t="shared" si="19"/>
        <v>19</v>
      </c>
      <c r="R257" s="2" t="str" cm="1">
        <f t="array" ref="R257">_xlfn.IFS(P257&lt;-5,"Autocracy",P257&lt;1,"Closed Anocracy",P257&lt;6,"Open Anocracy",P257&gt;=6,"Democracy")</f>
        <v>Democracy</v>
      </c>
      <c r="S257" s="2" t="str" cm="1">
        <f t="array" ref="S257">_xlfn.IFS(P257&lt;-5,"Autocracy",P257&lt;1,"Closed Anocracy",P257&lt;6,"Open Amocracy",P257&lt;10,"Democracy",P257=10,"Full democracy")</f>
        <v>Democracy</v>
      </c>
      <c r="T257" s="2">
        <v>3</v>
      </c>
      <c r="U257" s="2">
        <v>3</v>
      </c>
      <c r="V257" s="2">
        <v>4</v>
      </c>
      <c r="W257" s="2">
        <v>7</v>
      </c>
      <c r="X257" s="2">
        <v>5</v>
      </c>
      <c r="Y257" s="2">
        <v>4</v>
      </c>
      <c r="Z257" s="2">
        <v>8</v>
      </c>
      <c r="AA257" s="2">
        <v>7</v>
      </c>
      <c r="AB257" s="2"/>
      <c r="AC257" s="7">
        <f t="shared" si="20"/>
        <v>0.95</v>
      </c>
      <c r="AD257">
        <f t="shared" si="21"/>
        <v>1</v>
      </c>
      <c r="AE257">
        <f t="shared" si="22"/>
        <v>1</v>
      </c>
      <c r="AF257">
        <f t="shared" si="23"/>
        <v>0</v>
      </c>
      <c r="AG257" s="8" cm="1">
        <f t="array" ref="AG257">(AC257+SUM(AD257:AF257/3))/2</f>
        <v>0.80833333333333335</v>
      </c>
    </row>
    <row r="258" spans="1:33" x14ac:dyDescent="0.2">
      <c r="A258" s="2">
        <v>1</v>
      </c>
      <c r="B258" s="2">
        <v>0</v>
      </c>
      <c r="C258" s="2">
        <v>20</v>
      </c>
      <c r="D258" s="1" t="s">
        <v>74</v>
      </c>
      <c r="E258" s="1" t="s">
        <v>75</v>
      </c>
      <c r="F258" s="2">
        <v>10</v>
      </c>
      <c r="G258" s="2">
        <v>97</v>
      </c>
      <c r="H258" s="2">
        <v>12</v>
      </c>
      <c r="I258" s="2">
        <v>6</v>
      </c>
      <c r="J258" s="2">
        <v>1921</v>
      </c>
      <c r="K258" s="2">
        <v>99</v>
      </c>
      <c r="L258" s="2">
        <v>99</v>
      </c>
      <c r="M258" s="2">
        <v>9999</v>
      </c>
      <c r="N258" s="2">
        <v>10</v>
      </c>
      <c r="O258" s="2">
        <v>0</v>
      </c>
      <c r="P258" s="2">
        <f t="shared" si="18"/>
        <v>10</v>
      </c>
      <c r="Q258" s="2">
        <f t="shared" si="19"/>
        <v>20</v>
      </c>
      <c r="R258" s="2" t="str" cm="1">
        <f t="array" ref="R258">_xlfn.IFS(P258&lt;-5,"Autocracy",P258&lt;1,"Closed Anocracy",P258&lt;6,"Open Anocracy",P258&gt;=6,"Democracy")</f>
        <v>Democracy</v>
      </c>
      <c r="S258" s="2" t="str" cm="1">
        <f t="array" ref="S258">_xlfn.IFS(P258&lt;-5,"Autocracy",P258&lt;1,"Closed Anocracy",P258&lt;6,"Open Amocracy",P258&lt;10,"Democracy",P258=10,"Full democracy")</f>
        <v>Full democracy</v>
      </c>
      <c r="T258" s="2">
        <v>3</v>
      </c>
      <c r="U258" s="2">
        <v>3</v>
      </c>
      <c r="V258" s="2">
        <v>4</v>
      </c>
      <c r="W258" s="2">
        <v>7</v>
      </c>
      <c r="X258" s="2">
        <v>5</v>
      </c>
      <c r="Y258" s="2">
        <v>5</v>
      </c>
      <c r="Z258" s="2">
        <v>8</v>
      </c>
      <c r="AA258" s="2">
        <v>7</v>
      </c>
      <c r="AB258" s="2">
        <v>10</v>
      </c>
      <c r="AC258" s="7">
        <f t="shared" si="20"/>
        <v>1</v>
      </c>
      <c r="AD258">
        <f t="shared" si="21"/>
        <v>1</v>
      </c>
      <c r="AE258">
        <f t="shared" si="22"/>
        <v>1</v>
      </c>
      <c r="AF258">
        <f t="shared" si="23"/>
        <v>1</v>
      </c>
      <c r="AG258" s="8" cm="1">
        <f t="array" ref="AG258">(AC258+SUM(AD258:AF258/3))/2</f>
        <v>1</v>
      </c>
    </row>
    <row r="259" spans="1:33" x14ac:dyDescent="0.2">
      <c r="A259" s="2"/>
      <c r="B259" s="2">
        <v>1</v>
      </c>
      <c r="C259" s="2">
        <v>471</v>
      </c>
      <c r="D259" s="1" t="s">
        <v>76</v>
      </c>
      <c r="E259" s="1" t="s">
        <v>77</v>
      </c>
      <c r="F259" s="2">
        <v>4</v>
      </c>
      <c r="G259" s="2">
        <v>7</v>
      </c>
      <c r="H259" s="2">
        <v>1</v>
      </c>
      <c r="I259" s="2">
        <v>1</v>
      </c>
      <c r="J259" s="2">
        <v>1960</v>
      </c>
      <c r="K259" s="2">
        <v>8</v>
      </c>
      <c r="L259" s="2">
        <v>31</v>
      </c>
      <c r="M259" s="2">
        <v>1966</v>
      </c>
      <c r="N259" s="2">
        <v>4</v>
      </c>
      <c r="O259" s="2">
        <v>0</v>
      </c>
      <c r="P259" s="2">
        <f t="shared" ref="P259:P322" si="24">N259-O259</f>
        <v>4</v>
      </c>
      <c r="Q259" s="2">
        <f t="shared" ref="Q259:Q322" si="25">P259+10</f>
        <v>14</v>
      </c>
      <c r="R259" s="2" t="str" cm="1">
        <f t="array" ref="R259">_xlfn.IFS(P259&lt;-5,"Autocracy",P259&lt;1,"Closed Anocracy",P259&lt;6,"Open Anocracy",P259&gt;=6,"Democracy")</f>
        <v>Open Anocracy</v>
      </c>
      <c r="S259" s="2" t="str" cm="1">
        <f t="array" ref="S259">_xlfn.IFS(P259&lt;-5,"Autocracy",P259&lt;1,"Closed Anocracy",P259&lt;6,"Open Amocracy",P259&lt;10,"Democracy",P259=10,"Full democracy")</f>
        <v>Open Amocracy</v>
      </c>
      <c r="T259" s="2">
        <v>2</v>
      </c>
      <c r="U259" s="2">
        <v>2</v>
      </c>
      <c r="V259" s="2">
        <v>4</v>
      </c>
      <c r="W259" s="2">
        <v>5</v>
      </c>
      <c r="X259" s="2">
        <v>2</v>
      </c>
      <c r="Y259" s="2">
        <v>0</v>
      </c>
      <c r="Z259" s="2">
        <v>7</v>
      </c>
      <c r="AA259" s="2">
        <v>5</v>
      </c>
      <c r="AB259" s="2">
        <v>5</v>
      </c>
      <c r="AC259" s="7">
        <f t="shared" ref="AC259:AC322" si="26">Q259/20</f>
        <v>0.7</v>
      </c>
      <c r="AD259">
        <f t="shared" ref="AD259:AD322" si="27">IF(U259&gt;=2,1,0)</f>
        <v>1</v>
      </c>
      <c r="AE259">
        <f t="shared" ref="AE259:AE322" si="28">IF(V259&gt;2,1,0)</f>
        <v>1</v>
      </c>
      <c r="AF259">
        <f t="shared" ref="AF259:AF322" si="29">IF(Y259=5,1,0)</f>
        <v>0</v>
      </c>
      <c r="AG259" s="8" cm="1">
        <f t="array" ref="AG259">(AC259+SUM(AD259:AF259/3))/2</f>
        <v>0.68333333333333335</v>
      </c>
    </row>
    <row r="260" spans="1:33" x14ac:dyDescent="0.2">
      <c r="A260" s="2"/>
      <c r="B260" s="2">
        <v>1</v>
      </c>
      <c r="C260" s="2">
        <v>471</v>
      </c>
      <c r="D260" s="1" t="s">
        <v>76</v>
      </c>
      <c r="E260" s="1" t="s">
        <v>77</v>
      </c>
      <c r="F260" s="2">
        <v>-7</v>
      </c>
      <c r="G260" s="2">
        <v>6</v>
      </c>
      <c r="H260" s="2">
        <v>9</v>
      </c>
      <c r="I260" s="2">
        <v>1</v>
      </c>
      <c r="J260" s="2">
        <v>1966</v>
      </c>
      <c r="K260" s="2">
        <v>5</v>
      </c>
      <c r="L260" s="2">
        <v>20</v>
      </c>
      <c r="M260" s="2">
        <v>1972</v>
      </c>
      <c r="N260" s="2">
        <v>0</v>
      </c>
      <c r="O260" s="2">
        <v>7</v>
      </c>
      <c r="P260" s="2">
        <f t="shared" si="24"/>
        <v>-7</v>
      </c>
      <c r="Q260" s="2">
        <f t="shared" si="25"/>
        <v>3</v>
      </c>
      <c r="R260" s="2" t="str" cm="1">
        <f t="array" ref="R260">_xlfn.IFS(P260&lt;-5,"Autocracy",P260&lt;1,"Closed Anocracy",P260&lt;6,"Open Anocracy",P260&gt;=6,"Democracy")</f>
        <v>Autocracy</v>
      </c>
      <c r="S260" s="2" t="str" cm="1">
        <f t="array" ref="S260">_xlfn.IFS(P260&lt;-5,"Autocracy",P260&lt;1,"Closed Anocracy",P260&lt;6,"Open Amocracy",P260&lt;10,"Democracy",P260=10,"Full democracy")</f>
        <v>Autocracy</v>
      </c>
      <c r="T260" s="2">
        <v>2</v>
      </c>
      <c r="U260" s="2">
        <v>1</v>
      </c>
      <c r="V260" s="2">
        <v>4</v>
      </c>
      <c r="W260" s="2">
        <v>3</v>
      </c>
      <c r="X260" s="2">
        <v>4</v>
      </c>
      <c r="Y260" s="2">
        <v>1</v>
      </c>
      <c r="Z260" s="2">
        <v>3</v>
      </c>
      <c r="AA260" s="2">
        <v>3</v>
      </c>
      <c r="AB260" s="2">
        <v>1</v>
      </c>
      <c r="AC260" s="7">
        <f t="shared" si="26"/>
        <v>0.15</v>
      </c>
      <c r="AD260">
        <f t="shared" si="27"/>
        <v>0</v>
      </c>
      <c r="AE260">
        <f t="shared" si="28"/>
        <v>1</v>
      </c>
      <c r="AF260">
        <f t="shared" si="29"/>
        <v>0</v>
      </c>
      <c r="AG260" s="8" cm="1">
        <f t="array" ref="AG260">(AC260+SUM(AD260:AF260/3))/2</f>
        <v>0.24166666666666664</v>
      </c>
    </row>
    <row r="261" spans="1:33" x14ac:dyDescent="0.2">
      <c r="A261" s="2"/>
      <c r="B261" s="2">
        <v>1</v>
      </c>
      <c r="C261" s="2">
        <v>471</v>
      </c>
      <c r="D261" s="1" t="s">
        <v>76</v>
      </c>
      <c r="E261" s="1" t="s">
        <v>77</v>
      </c>
      <c r="F261" s="2">
        <v>-8</v>
      </c>
      <c r="G261" s="2">
        <v>10</v>
      </c>
      <c r="H261" s="2">
        <v>5</v>
      </c>
      <c r="I261" s="2">
        <v>21</v>
      </c>
      <c r="J261" s="2">
        <v>1972</v>
      </c>
      <c r="K261" s="2">
        <v>11</v>
      </c>
      <c r="L261" s="2">
        <v>5</v>
      </c>
      <c r="M261" s="2">
        <v>1982</v>
      </c>
      <c r="N261" s="2">
        <v>0</v>
      </c>
      <c r="O261" s="2">
        <v>8</v>
      </c>
      <c r="P261" s="2">
        <f t="shared" si="24"/>
        <v>-8</v>
      </c>
      <c r="Q261" s="2">
        <f t="shared" si="25"/>
        <v>2</v>
      </c>
      <c r="R261" s="2" t="str" cm="1">
        <f t="array" ref="R261">_xlfn.IFS(P261&lt;-5,"Autocracy",P261&lt;1,"Closed Anocracy",P261&lt;6,"Open Anocracy",P261&gt;=6,"Democracy")</f>
        <v>Autocracy</v>
      </c>
      <c r="S261" s="2" t="str" cm="1">
        <f t="array" ref="S261">_xlfn.IFS(P261&lt;-5,"Autocracy",P261&lt;1,"Closed Anocracy",P261&lt;6,"Open Amocracy",P261&lt;10,"Democracy",P261=10,"Full democracy")</f>
        <v>Autocracy</v>
      </c>
      <c r="T261" s="2">
        <v>2</v>
      </c>
      <c r="U261" s="2">
        <v>1</v>
      </c>
      <c r="V261" s="2">
        <v>4</v>
      </c>
      <c r="W261" s="2">
        <v>2</v>
      </c>
      <c r="X261" s="2">
        <v>4</v>
      </c>
      <c r="Y261" s="2">
        <v>1</v>
      </c>
      <c r="Z261" s="2">
        <v>3</v>
      </c>
      <c r="AA261" s="2">
        <v>2</v>
      </c>
      <c r="AB261" s="2">
        <v>1</v>
      </c>
      <c r="AC261" s="7">
        <f t="shared" si="26"/>
        <v>0.1</v>
      </c>
      <c r="AD261">
        <f t="shared" si="27"/>
        <v>0</v>
      </c>
      <c r="AE261">
        <f t="shared" si="28"/>
        <v>1</v>
      </c>
      <c r="AF261">
        <f t="shared" si="29"/>
        <v>0</v>
      </c>
      <c r="AG261" s="8" cm="1">
        <f t="array" ref="AG261">(AC261+SUM(AD261:AF261/3))/2</f>
        <v>0.21666666666666667</v>
      </c>
    </row>
    <row r="262" spans="1:33" x14ac:dyDescent="0.2">
      <c r="A262" s="2"/>
      <c r="B262" s="2">
        <v>1</v>
      </c>
      <c r="C262" s="2">
        <v>471</v>
      </c>
      <c r="D262" s="1" t="s">
        <v>76</v>
      </c>
      <c r="E262" s="1" t="s">
        <v>77</v>
      </c>
      <c r="F262" s="2">
        <v>-7</v>
      </c>
      <c r="G262" s="2">
        <v>2</v>
      </c>
      <c r="H262" s="2">
        <v>11</v>
      </c>
      <c r="I262" s="2">
        <v>6</v>
      </c>
      <c r="J262" s="2">
        <v>1982</v>
      </c>
      <c r="K262" s="2">
        <v>4</v>
      </c>
      <c r="L262" s="2">
        <v>8</v>
      </c>
      <c r="M262" s="2">
        <v>1984</v>
      </c>
      <c r="N262" s="2">
        <v>0</v>
      </c>
      <c r="O262" s="2">
        <v>7</v>
      </c>
      <c r="P262" s="2">
        <f t="shared" si="24"/>
        <v>-7</v>
      </c>
      <c r="Q262" s="2">
        <f t="shared" si="25"/>
        <v>3</v>
      </c>
      <c r="R262" s="2" t="str" cm="1">
        <f t="array" ref="R262">_xlfn.IFS(P262&lt;-5,"Autocracy",P262&lt;1,"Closed Anocracy",P262&lt;6,"Open Anocracy",P262&gt;=6,"Democracy")</f>
        <v>Autocracy</v>
      </c>
      <c r="S262" s="2" t="str" cm="1">
        <f t="array" ref="S262">_xlfn.IFS(P262&lt;-5,"Autocracy",P262&lt;1,"Closed Anocracy",P262&lt;6,"Open Amocracy",P262&lt;10,"Democracy",P262=10,"Full democracy")</f>
        <v>Autocracy</v>
      </c>
      <c r="T262" s="2">
        <v>2</v>
      </c>
      <c r="U262" s="2">
        <v>1</v>
      </c>
      <c r="V262" s="2">
        <v>4</v>
      </c>
      <c r="W262" s="2">
        <v>3</v>
      </c>
      <c r="X262" s="2">
        <v>4</v>
      </c>
      <c r="Y262" s="2">
        <v>1</v>
      </c>
      <c r="Z262" s="2">
        <v>3</v>
      </c>
      <c r="AA262" s="2">
        <v>3</v>
      </c>
      <c r="AB262" s="2">
        <v>1</v>
      </c>
      <c r="AC262" s="7">
        <f t="shared" si="26"/>
        <v>0.15</v>
      </c>
      <c r="AD262">
        <f t="shared" si="27"/>
        <v>0</v>
      </c>
      <c r="AE262">
        <f t="shared" si="28"/>
        <v>1</v>
      </c>
      <c r="AF262">
        <f t="shared" si="29"/>
        <v>0</v>
      </c>
      <c r="AG262" s="8" cm="1">
        <f t="array" ref="AG262">(AC262+SUM(AD262:AF262/3))/2</f>
        <v>0.24166666666666664</v>
      </c>
    </row>
    <row r="263" spans="1:33" x14ac:dyDescent="0.2">
      <c r="A263" s="2"/>
      <c r="B263" s="2">
        <v>1</v>
      </c>
      <c r="C263" s="2">
        <v>471</v>
      </c>
      <c r="D263" s="1" t="s">
        <v>76</v>
      </c>
      <c r="E263" s="1" t="s">
        <v>77</v>
      </c>
      <c r="F263" s="2">
        <v>-9</v>
      </c>
      <c r="G263" s="2">
        <v>4</v>
      </c>
      <c r="H263" s="2">
        <v>4</v>
      </c>
      <c r="I263" s="2">
        <v>9</v>
      </c>
      <c r="J263" s="2">
        <v>1984</v>
      </c>
      <c r="K263" s="2">
        <v>4</v>
      </c>
      <c r="L263" s="2">
        <v>23</v>
      </c>
      <c r="M263" s="2">
        <v>1988</v>
      </c>
      <c r="N263" s="2">
        <v>0</v>
      </c>
      <c r="O263" s="2">
        <v>9</v>
      </c>
      <c r="P263" s="2">
        <f t="shared" si="24"/>
        <v>-9</v>
      </c>
      <c r="Q263" s="2">
        <f t="shared" si="25"/>
        <v>1</v>
      </c>
      <c r="R263" s="2" t="str" cm="1">
        <f t="array" ref="R263">_xlfn.IFS(P263&lt;-5,"Autocracy",P263&lt;1,"Closed Anocracy",P263&lt;6,"Open Anocracy",P263&gt;=6,"Democracy")</f>
        <v>Autocracy</v>
      </c>
      <c r="S263" s="2" t="str" cm="1">
        <f t="array" ref="S263">_xlfn.IFS(P263&lt;-5,"Autocracy",P263&lt;1,"Closed Anocracy",P263&lt;6,"Open Amocracy",P263&lt;10,"Democracy",P263=10,"Full democracy")</f>
        <v>Autocracy</v>
      </c>
      <c r="T263" s="2">
        <v>2</v>
      </c>
      <c r="U263" s="2">
        <v>1</v>
      </c>
      <c r="V263" s="2">
        <v>4</v>
      </c>
      <c r="W263" s="2">
        <v>1</v>
      </c>
      <c r="X263" s="2">
        <v>4</v>
      </c>
      <c r="Y263" s="2">
        <v>1</v>
      </c>
      <c r="Z263" s="2">
        <v>3</v>
      </c>
      <c r="AA263" s="2">
        <v>1</v>
      </c>
      <c r="AB263" s="2">
        <v>1</v>
      </c>
      <c r="AC263" s="7">
        <f t="shared" si="26"/>
        <v>0.05</v>
      </c>
      <c r="AD263">
        <f t="shared" si="27"/>
        <v>0</v>
      </c>
      <c r="AE263">
        <f t="shared" si="28"/>
        <v>1</v>
      </c>
      <c r="AF263">
        <f t="shared" si="29"/>
        <v>0</v>
      </c>
      <c r="AG263" s="8" cm="1">
        <f t="array" ref="AG263">(AC263+SUM(AD263:AF263/3))/2</f>
        <v>0.19166666666666665</v>
      </c>
    </row>
    <row r="264" spans="1:33" x14ac:dyDescent="0.2">
      <c r="A264" s="2"/>
      <c r="B264" s="2">
        <v>1</v>
      </c>
      <c r="C264" s="2">
        <v>471</v>
      </c>
      <c r="D264" s="1" t="s">
        <v>76</v>
      </c>
      <c r="E264" s="1" t="s">
        <v>77</v>
      </c>
      <c r="F264" s="2">
        <v>-6</v>
      </c>
      <c r="G264" s="2">
        <v>3</v>
      </c>
      <c r="H264" s="2">
        <v>4</v>
      </c>
      <c r="I264" s="2">
        <v>24</v>
      </c>
      <c r="J264" s="2">
        <v>1988</v>
      </c>
      <c r="K264" s="2">
        <v>12</v>
      </c>
      <c r="L264" s="2">
        <v>18</v>
      </c>
      <c r="M264" s="2">
        <v>1990</v>
      </c>
      <c r="N264" s="2">
        <v>0</v>
      </c>
      <c r="O264" s="2">
        <v>6</v>
      </c>
      <c r="P264" s="2">
        <f t="shared" si="24"/>
        <v>-6</v>
      </c>
      <c r="Q264" s="2">
        <f t="shared" si="25"/>
        <v>4</v>
      </c>
      <c r="R264" s="2" t="str" cm="1">
        <f t="array" ref="R264">_xlfn.IFS(P264&lt;-5,"Autocracy",P264&lt;1,"Closed Anocracy",P264&lt;6,"Open Anocracy",P264&gt;=6,"Democracy")</f>
        <v>Autocracy</v>
      </c>
      <c r="S264" s="2" t="str" cm="1">
        <f t="array" ref="S264">_xlfn.IFS(P264&lt;-5,"Autocracy",P264&lt;1,"Closed Anocracy",P264&lt;6,"Open Amocracy",P264&lt;10,"Democracy",P264=10,"Full democracy")</f>
        <v>Autocracy</v>
      </c>
      <c r="T264" s="2">
        <v>2</v>
      </c>
      <c r="U264" s="2">
        <v>1</v>
      </c>
      <c r="V264" s="2">
        <v>4</v>
      </c>
      <c r="W264" s="2">
        <v>2</v>
      </c>
      <c r="X264" s="2">
        <v>3</v>
      </c>
      <c r="Y264" s="2">
        <v>2</v>
      </c>
      <c r="Z264" s="2">
        <v>3</v>
      </c>
      <c r="AA264" s="2">
        <v>2</v>
      </c>
      <c r="AB264" s="2">
        <v>3</v>
      </c>
      <c r="AC264" s="7">
        <f t="shared" si="26"/>
        <v>0.2</v>
      </c>
      <c r="AD264">
        <f t="shared" si="27"/>
        <v>0</v>
      </c>
      <c r="AE264">
        <f t="shared" si="28"/>
        <v>1</v>
      </c>
      <c r="AF264">
        <f t="shared" si="29"/>
        <v>0</v>
      </c>
      <c r="AG264" s="8" cm="1">
        <f t="array" ref="AG264">(AC264+SUM(AD264:AF264/3))/2</f>
        <v>0.26666666666666666</v>
      </c>
    </row>
    <row r="265" spans="1:33" x14ac:dyDescent="0.2">
      <c r="A265" s="2"/>
      <c r="B265" s="2">
        <v>1</v>
      </c>
      <c r="C265" s="2">
        <v>471</v>
      </c>
      <c r="D265" s="1" t="s">
        <v>76</v>
      </c>
      <c r="E265" s="1" t="s">
        <v>77</v>
      </c>
      <c r="F265" s="2">
        <v>-3</v>
      </c>
      <c r="G265" s="2">
        <v>2</v>
      </c>
      <c r="H265" s="2">
        <v>12</v>
      </c>
      <c r="I265" s="2">
        <v>19</v>
      </c>
      <c r="J265" s="2">
        <v>1990</v>
      </c>
      <c r="K265" s="2">
        <v>10</v>
      </c>
      <c r="L265" s="2">
        <v>11</v>
      </c>
      <c r="M265" s="2">
        <v>1992</v>
      </c>
      <c r="N265" s="2">
        <v>1</v>
      </c>
      <c r="O265" s="2">
        <v>4</v>
      </c>
      <c r="P265" s="2">
        <f t="shared" si="24"/>
        <v>-3</v>
      </c>
      <c r="Q265" s="2">
        <f t="shared" si="25"/>
        <v>7</v>
      </c>
      <c r="R265" s="2" t="str" cm="1">
        <f t="array" ref="R265">_xlfn.IFS(P265&lt;-5,"Autocracy",P265&lt;1,"Closed Anocracy",P265&lt;6,"Open Anocracy",P265&gt;=6,"Democracy")</f>
        <v>Closed Anocracy</v>
      </c>
      <c r="S265" s="2" t="str" cm="1">
        <f t="array" ref="S265">_xlfn.IFS(P265&lt;-5,"Autocracy",P265&lt;1,"Closed Anocracy",P265&lt;6,"Open Amocracy",P265&lt;10,"Democracy",P265=10,"Full democracy")</f>
        <v>Closed Anocracy</v>
      </c>
      <c r="T265" s="2">
        <v>2</v>
      </c>
      <c r="U265" s="2">
        <v>1</v>
      </c>
      <c r="V265" s="2">
        <v>4</v>
      </c>
      <c r="W265" s="2">
        <v>2</v>
      </c>
      <c r="X265" s="2">
        <v>2</v>
      </c>
      <c r="Y265" s="2">
        <v>3</v>
      </c>
      <c r="Z265" s="2">
        <v>3</v>
      </c>
      <c r="AA265" s="2">
        <v>2</v>
      </c>
      <c r="AB265" s="2">
        <v>7</v>
      </c>
      <c r="AC265" s="7">
        <f t="shared" si="26"/>
        <v>0.35</v>
      </c>
      <c r="AD265">
        <f t="shared" si="27"/>
        <v>0</v>
      </c>
      <c r="AE265">
        <f t="shared" si="28"/>
        <v>1</v>
      </c>
      <c r="AF265">
        <f t="shared" si="29"/>
        <v>0</v>
      </c>
      <c r="AG265" s="8" cm="1">
        <f t="array" ref="AG265">(AC265+SUM(AD265:AF265/3))/2</f>
        <v>0.34166666666666667</v>
      </c>
    </row>
    <row r="266" spans="1:33" x14ac:dyDescent="0.2">
      <c r="A266" s="2">
        <v>1</v>
      </c>
      <c r="B266" s="2">
        <v>1</v>
      </c>
      <c r="C266" s="2">
        <v>471</v>
      </c>
      <c r="D266" s="1" t="s">
        <v>76</v>
      </c>
      <c r="E266" s="1" t="s">
        <v>77</v>
      </c>
      <c r="F266" s="2">
        <v>-5</v>
      </c>
      <c r="G266" s="2">
        <v>26</v>
      </c>
      <c r="H266" s="2">
        <v>10</v>
      </c>
      <c r="I266" s="2">
        <v>12</v>
      </c>
      <c r="J266" s="2">
        <v>1992</v>
      </c>
      <c r="K266" s="2">
        <v>99</v>
      </c>
      <c r="L266" s="2">
        <v>99</v>
      </c>
      <c r="M266" s="2">
        <v>9999</v>
      </c>
      <c r="N266" s="2">
        <v>0</v>
      </c>
      <c r="O266" s="2">
        <v>5</v>
      </c>
      <c r="P266" s="2">
        <f t="shared" si="24"/>
        <v>-5</v>
      </c>
      <c r="Q266" s="2">
        <f t="shared" si="25"/>
        <v>5</v>
      </c>
      <c r="R266" s="2" t="str" cm="1">
        <f t="array" ref="R266">_xlfn.IFS(P266&lt;-5,"Autocracy",P266&lt;1,"Closed Anocracy",P266&lt;6,"Open Anocracy",P266&gt;=6,"Democracy")</f>
        <v>Closed Anocracy</v>
      </c>
      <c r="S266" s="2" t="str" cm="1">
        <f t="array" ref="S266">_xlfn.IFS(P266&lt;-5,"Autocracy",P266&lt;1,"Closed Anocracy",P266&lt;6,"Open Amocracy",P266&lt;10,"Democracy",P266=10,"Full democracy")</f>
        <v>Closed Anocracy</v>
      </c>
      <c r="T266" s="2">
        <v>1</v>
      </c>
      <c r="U266" s="2">
        <v>0</v>
      </c>
      <c r="V266" s="2">
        <v>0</v>
      </c>
      <c r="W266" s="2">
        <v>2</v>
      </c>
      <c r="X266" s="2">
        <v>4</v>
      </c>
      <c r="Y266" s="2">
        <v>2</v>
      </c>
      <c r="Z266" s="2">
        <v>4</v>
      </c>
      <c r="AA266" s="2">
        <v>2</v>
      </c>
      <c r="AB266" s="2">
        <v>2</v>
      </c>
      <c r="AC266" s="7">
        <f t="shared" si="26"/>
        <v>0.25</v>
      </c>
      <c r="AD266">
        <f t="shared" si="27"/>
        <v>0</v>
      </c>
      <c r="AE266">
        <f t="shared" si="28"/>
        <v>0</v>
      </c>
      <c r="AF266">
        <f t="shared" si="29"/>
        <v>0</v>
      </c>
      <c r="AG266" s="8" cm="1">
        <f t="array" ref="AG266">(AC266+SUM(AD266:AF266/3))/2</f>
        <v>0.125</v>
      </c>
    </row>
    <row r="267" spans="1:33" x14ac:dyDescent="0.2">
      <c r="A267" s="2"/>
      <c r="B267" s="2">
        <v>1</v>
      </c>
      <c r="C267" s="2">
        <v>402</v>
      </c>
      <c r="D267" s="1" t="s">
        <v>78</v>
      </c>
      <c r="E267" s="1" t="s">
        <v>79</v>
      </c>
      <c r="F267" s="2">
        <v>-4</v>
      </c>
      <c r="G267" s="2">
        <v>10</v>
      </c>
      <c r="H267" s="2">
        <v>7</v>
      </c>
      <c r="I267" s="2">
        <v>5</v>
      </c>
      <c r="J267" s="2">
        <v>1975</v>
      </c>
      <c r="K267" s="2">
        <v>12</v>
      </c>
      <c r="L267" s="2">
        <v>6</v>
      </c>
      <c r="M267" s="2">
        <v>1985</v>
      </c>
      <c r="N267" s="2">
        <v>2</v>
      </c>
      <c r="O267" s="2">
        <v>6</v>
      </c>
      <c r="P267" s="2">
        <f t="shared" si="24"/>
        <v>-4</v>
      </c>
      <c r="Q267" s="2">
        <f t="shared" si="25"/>
        <v>6</v>
      </c>
      <c r="R267" s="2" t="str" cm="1">
        <f t="array" ref="R267">_xlfn.IFS(P267&lt;-5,"Autocracy",P267&lt;1,"Closed Anocracy",P267&lt;6,"Open Anocracy",P267&gt;=6,"Democracy")</f>
        <v>Closed Anocracy</v>
      </c>
      <c r="S267" s="2" t="str" cm="1">
        <f t="array" ref="S267">_xlfn.IFS(P267&lt;-5,"Autocracy",P267&lt;1,"Closed Anocracy",P267&lt;6,"Open Amocracy",P267&lt;10,"Democracy",P267=10,"Full democracy")</f>
        <v>Closed Anocracy</v>
      </c>
      <c r="T267" s="2">
        <v>2</v>
      </c>
      <c r="U267" s="2">
        <v>1</v>
      </c>
      <c r="V267" s="2">
        <v>4</v>
      </c>
      <c r="W267" s="2">
        <v>5</v>
      </c>
      <c r="X267" s="2">
        <v>4</v>
      </c>
      <c r="Y267" s="2">
        <v>1</v>
      </c>
      <c r="Z267" s="2">
        <v>3</v>
      </c>
      <c r="AA267" s="2">
        <v>5</v>
      </c>
      <c r="AB267" s="2">
        <v>1</v>
      </c>
      <c r="AC267" s="7">
        <f t="shared" si="26"/>
        <v>0.3</v>
      </c>
      <c r="AD267">
        <f t="shared" si="27"/>
        <v>0</v>
      </c>
      <c r="AE267">
        <f t="shared" si="28"/>
        <v>1</v>
      </c>
      <c r="AF267">
        <f t="shared" si="29"/>
        <v>0</v>
      </c>
      <c r="AG267" s="8" cm="1">
        <f t="array" ref="AG267">(AC267+SUM(AD267:AF267/3))/2</f>
        <v>0.31666666666666665</v>
      </c>
    </row>
    <row r="268" spans="1:33" x14ac:dyDescent="0.2">
      <c r="A268" s="2"/>
      <c r="B268" s="2">
        <v>1</v>
      </c>
      <c r="C268" s="2">
        <v>402</v>
      </c>
      <c r="D268" s="1" t="s">
        <v>78</v>
      </c>
      <c r="E268" s="1" t="s">
        <v>79</v>
      </c>
      <c r="F268" s="2">
        <v>-3</v>
      </c>
      <c r="G268" s="2">
        <v>4</v>
      </c>
      <c r="H268" s="2">
        <v>12</v>
      </c>
      <c r="I268" s="2">
        <v>7</v>
      </c>
      <c r="J268" s="2">
        <v>1985</v>
      </c>
      <c r="K268" s="2">
        <v>2</v>
      </c>
      <c r="L268" s="2">
        <v>17</v>
      </c>
      <c r="M268" s="2">
        <v>1990</v>
      </c>
      <c r="N268" s="2">
        <v>2</v>
      </c>
      <c r="O268" s="2">
        <v>5</v>
      </c>
      <c r="P268" s="2">
        <f t="shared" si="24"/>
        <v>-3</v>
      </c>
      <c r="Q268" s="2">
        <f t="shared" si="25"/>
        <v>7</v>
      </c>
      <c r="R268" s="2" t="str" cm="1">
        <f t="array" ref="R268">_xlfn.IFS(P268&lt;-5,"Autocracy",P268&lt;1,"Closed Anocracy",P268&lt;6,"Open Anocracy",P268&gt;=6,"Democracy")</f>
        <v>Closed Anocracy</v>
      </c>
      <c r="S268" s="2" t="str" cm="1">
        <f t="array" ref="S268">_xlfn.IFS(P268&lt;-5,"Autocracy",P268&lt;1,"Closed Anocracy",P268&lt;6,"Open Amocracy",P268&lt;10,"Democracy",P268=10,"Full democracy")</f>
        <v>Closed Anocracy</v>
      </c>
      <c r="T268" s="2">
        <v>2</v>
      </c>
      <c r="U268" s="2">
        <v>1</v>
      </c>
      <c r="V268" s="2">
        <v>4</v>
      </c>
      <c r="W268" s="2">
        <v>5</v>
      </c>
      <c r="X268" s="2">
        <v>4</v>
      </c>
      <c r="Y268" s="2">
        <v>2</v>
      </c>
      <c r="Z268" s="2">
        <v>3</v>
      </c>
      <c r="AA268" s="2">
        <v>5</v>
      </c>
      <c r="AB268" s="2">
        <v>2</v>
      </c>
      <c r="AC268" s="7">
        <f t="shared" si="26"/>
        <v>0.35</v>
      </c>
      <c r="AD268">
        <f t="shared" si="27"/>
        <v>0</v>
      </c>
      <c r="AE268">
        <f t="shared" si="28"/>
        <v>1</v>
      </c>
      <c r="AF268">
        <f t="shared" si="29"/>
        <v>0</v>
      </c>
      <c r="AG268" s="8" cm="1">
        <f t="array" ref="AG268">(AC268+SUM(AD268:AF268/3))/2</f>
        <v>0.34166666666666667</v>
      </c>
    </row>
    <row r="269" spans="1:33" x14ac:dyDescent="0.2">
      <c r="A269" s="2"/>
      <c r="B269" s="2">
        <v>1</v>
      </c>
      <c r="C269" s="2">
        <v>402</v>
      </c>
      <c r="D269" s="1" t="s">
        <v>78</v>
      </c>
      <c r="E269" s="1" t="s">
        <v>79</v>
      </c>
      <c r="F269" s="2">
        <v>-2</v>
      </c>
      <c r="G269" s="2">
        <v>1</v>
      </c>
      <c r="H269" s="2">
        <v>2</v>
      </c>
      <c r="I269" s="2">
        <v>18</v>
      </c>
      <c r="J269" s="2">
        <v>1990</v>
      </c>
      <c r="K269" s="2">
        <v>3</v>
      </c>
      <c r="L269" s="2">
        <v>21</v>
      </c>
      <c r="M269" s="2">
        <v>1991</v>
      </c>
      <c r="N269" s="2">
        <v>2</v>
      </c>
      <c r="O269" s="2">
        <v>4</v>
      </c>
      <c r="P269" s="2">
        <f t="shared" si="24"/>
        <v>-2</v>
      </c>
      <c r="Q269" s="2">
        <f t="shared" si="25"/>
        <v>8</v>
      </c>
      <c r="R269" s="2" t="str" cm="1">
        <f t="array" ref="R269">_xlfn.IFS(P269&lt;-5,"Autocracy",P269&lt;1,"Closed Anocracy",P269&lt;6,"Open Anocracy",P269&gt;=6,"Democracy")</f>
        <v>Closed Anocracy</v>
      </c>
      <c r="S269" s="2" t="str" cm="1">
        <f t="array" ref="S269">_xlfn.IFS(P269&lt;-5,"Autocracy",P269&lt;1,"Closed Anocracy",P269&lt;6,"Open Amocracy",P269&lt;10,"Democracy",P269=10,"Full democracy")</f>
        <v>Closed Anocracy</v>
      </c>
      <c r="T269" s="2">
        <v>2</v>
      </c>
      <c r="U269" s="2">
        <v>1</v>
      </c>
      <c r="V269" s="2">
        <v>4</v>
      </c>
      <c r="W269" s="2">
        <v>5</v>
      </c>
      <c r="X269" s="2">
        <v>3</v>
      </c>
      <c r="Y269" s="2">
        <v>2</v>
      </c>
      <c r="Z269" s="2">
        <v>3</v>
      </c>
      <c r="AA269" s="2">
        <v>5</v>
      </c>
      <c r="AB269" s="2">
        <v>3</v>
      </c>
      <c r="AC269" s="7">
        <f t="shared" si="26"/>
        <v>0.4</v>
      </c>
      <c r="AD269">
        <f t="shared" si="27"/>
        <v>0</v>
      </c>
      <c r="AE269">
        <f t="shared" si="28"/>
        <v>1</v>
      </c>
      <c r="AF269">
        <f t="shared" si="29"/>
        <v>0</v>
      </c>
      <c r="AG269" s="8" cm="1">
        <f t="array" ref="AG269">(AC269+SUM(AD269:AF269/3))/2</f>
        <v>0.3666666666666667</v>
      </c>
    </row>
    <row r="270" spans="1:33" x14ac:dyDescent="0.2">
      <c r="A270" s="2"/>
      <c r="B270" s="2">
        <v>1</v>
      </c>
      <c r="C270" s="2">
        <v>402</v>
      </c>
      <c r="D270" s="1" t="s">
        <v>78</v>
      </c>
      <c r="E270" s="1" t="s">
        <v>79</v>
      </c>
      <c r="F270" s="2">
        <v>8</v>
      </c>
      <c r="G270" s="2">
        <v>10</v>
      </c>
      <c r="H270" s="2">
        <v>3</v>
      </c>
      <c r="I270" s="2">
        <v>22</v>
      </c>
      <c r="J270" s="2">
        <v>1991</v>
      </c>
      <c r="K270" s="2">
        <v>3</v>
      </c>
      <c r="L270" s="2">
        <v>21</v>
      </c>
      <c r="M270" s="2">
        <v>2001</v>
      </c>
      <c r="N270" s="2">
        <v>8</v>
      </c>
      <c r="O270" s="2">
        <v>0</v>
      </c>
      <c r="P270" s="2">
        <f t="shared" si="24"/>
        <v>8</v>
      </c>
      <c r="Q270" s="2">
        <f t="shared" si="25"/>
        <v>18</v>
      </c>
      <c r="R270" s="2" t="str" cm="1">
        <f t="array" ref="R270">_xlfn.IFS(P270&lt;-5,"Autocracy",P270&lt;1,"Closed Anocracy",P270&lt;6,"Open Anocracy",P270&gt;=6,"Democracy")</f>
        <v>Democracy</v>
      </c>
      <c r="S270" s="2" t="str" cm="1">
        <f t="array" ref="S270">_xlfn.IFS(P270&lt;-5,"Autocracy",P270&lt;1,"Closed Anocracy",P270&lt;6,"Open Amocracy",P270&lt;10,"Democracy",P270=10,"Full democracy")</f>
        <v>Democracy</v>
      </c>
      <c r="T270" s="2">
        <v>3</v>
      </c>
      <c r="U270" s="2">
        <v>3</v>
      </c>
      <c r="V270" s="2">
        <v>4</v>
      </c>
      <c r="W270" s="2">
        <v>6</v>
      </c>
      <c r="X270" s="2">
        <v>2</v>
      </c>
      <c r="Y270" s="2">
        <v>4</v>
      </c>
      <c r="Z270" s="2">
        <v>8</v>
      </c>
      <c r="AA270" s="2">
        <v>6</v>
      </c>
      <c r="AB270" s="2">
        <v>9</v>
      </c>
      <c r="AC270" s="7">
        <f t="shared" si="26"/>
        <v>0.9</v>
      </c>
      <c r="AD270">
        <f t="shared" si="27"/>
        <v>1</v>
      </c>
      <c r="AE270">
        <f t="shared" si="28"/>
        <v>1</v>
      </c>
      <c r="AF270">
        <f t="shared" si="29"/>
        <v>0</v>
      </c>
      <c r="AG270" s="8" cm="1">
        <f t="array" ref="AG270">(AC270+SUM(AD270:AF270/3))/2</f>
        <v>0.78333333333333333</v>
      </c>
    </row>
    <row r="271" spans="1:33" x14ac:dyDescent="0.2">
      <c r="A271" s="2">
        <v>1</v>
      </c>
      <c r="B271" s="2">
        <v>1</v>
      </c>
      <c r="C271" s="2">
        <v>402</v>
      </c>
      <c r="D271" s="1" t="s">
        <v>78</v>
      </c>
      <c r="E271" s="1" t="s">
        <v>79</v>
      </c>
      <c r="F271" s="2">
        <v>10</v>
      </c>
      <c r="G271" s="2">
        <v>18</v>
      </c>
      <c r="H271" s="2">
        <v>3</v>
      </c>
      <c r="I271" s="2">
        <v>22</v>
      </c>
      <c r="J271" s="2">
        <v>2001</v>
      </c>
      <c r="K271" s="2">
        <v>99</v>
      </c>
      <c r="L271" s="2">
        <v>99</v>
      </c>
      <c r="M271" s="2">
        <v>9999</v>
      </c>
      <c r="N271" s="2">
        <v>10</v>
      </c>
      <c r="O271" s="2">
        <v>0</v>
      </c>
      <c r="P271" s="2">
        <f t="shared" si="24"/>
        <v>10</v>
      </c>
      <c r="Q271" s="2">
        <f t="shared" si="25"/>
        <v>20</v>
      </c>
      <c r="R271" s="2" t="str" cm="1">
        <f t="array" ref="R271">_xlfn.IFS(P271&lt;-5,"Autocracy",P271&lt;1,"Closed Anocracy",P271&lt;6,"Open Anocracy",P271&gt;=6,"Democracy")</f>
        <v>Democracy</v>
      </c>
      <c r="S271" s="2" t="str" cm="1">
        <f t="array" ref="S271">_xlfn.IFS(P271&lt;-5,"Autocracy",P271&lt;1,"Closed Anocracy",P271&lt;6,"Open Amocracy",P271&lt;10,"Democracy",P271=10,"Full democracy")</f>
        <v>Full democracy</v>
      </c>
      <c r="T271" s="2">
        <v>3</v>
      </c>
      <c r="U271" s="2">
        <v>3</v>
      </c>
      <c r="V271" s="2">
        <v>4</v>
      </c>
      <c r="W271" s="2">
        <v>7</v>
      </c>
      <c r="X271" s="2">
        <v>5</v>
      </c>
      <c r="Y271" s="2">
        <v>5</v>
      </c>
      <c r="Z271" s="2">
        <v>8</v>
      </c>
      <c r="AA271" s="2">
        <v>7</v>
      </c>
      <c r="AB271" s="2">
        <v>10</v>
      </c>
      <c r="AC271" s="7">
        <f t="shared" si="26"/>
        <v>1</v>
      </c>
      <c r="AD271">
        <f t="shared" si="27"/>
        <v>1</v>
      </c>
      <c r="AE271">
        <f t="shared" si="28"/>
        <v>1</v>
      </c>
      <c r="AF271">
        <f t="shared" si="29"/>
        <v>1</v>
      </c>
      <c r="AG271" s="8" cm="1">
        <f t="array" ref="AG271">(AC271+SUM(AD271:AF271/3))/2</f>
        <v>1</v>
      </c>
    </row>
    <row r="272" spans="1:33" x14ac:dyDescent="0.2">
      <c r="A272" s="2"/>
      <c r="B272" s="2">
        <v>1</v>
      </c>
      <c r="C272" s="2">
        <v>482</v>
      </c>
      <c r="D272" s="1" t="s">
        <v>80</v>
      </c>
      <c r="E272" s="1" t="s">
        <v>81</v>
      </c>
      <c r="F272" s="2">
        <v>-7</v>
      </c>
      <c r="G272" s="2">
        <v>31</v>
      </c>
      <c r="H272" s="2">
        <v>8</v>
      </c>
      <c r="I272" s="2">
        <v>13</v>
      </c>
      <c r="J272" s="2">
        <v>1960</v>
      </c>
      <c r="K272" s="2">
        <v>10</v>
      </c>
      <c r="L272" s="2">
        <v>29</v>
      </c>
      <c r="M272" s="2">
        <v>1991</v>
      </c>
      <c r="N272" s="2">
        <v>0</v>
      </c>
      <c r="O272" s="2">
        <v>7</v>
      </c>
      <c r="P272" s="2">
        <f t="shared" si="24"/>
        <v>-7</v>
      </c>
      <c r="Q272" s="2">
        <f t="shared" si="25"/>
        <v>3</v>
      </c>
      <c r="R272" s="2" t="str" cm="1">
        <f t="array" ref="R272">_xlfn.IFS(P272&lt;-5,"Autocracy",P272&lt;1,"Closed Anocracy",P272&lt;6,"Open Anocracy",P272&gt;=6,"Democracy")</f>
        <v>Autocracy</v>
      </c>
      <c r="S272" s="2" t="str" cm="1">
        <f t="array" ref="S272">_xlfn.IFS(P272&lt;-5,"Autocracy",P272&lt;1,"Closed Anocracy",P272&lt;6,"Open Amocracy",P272&lt;10,"Democracy",P272=10,"Full democracy")</f>
        <v>Autocracy</v>
      </c>
      <c r="T272" s="2">
        <v>1</v>
      </c>
      <c r="U272" s="2">
        <v>0</v>
      </c>
      <c r="V272" s="2">
        <v>0</v>
      </c>
      <c r="W272" s="2">
        <v>1</v>
      </c>
      <c r="X272" s="2">
        <v>4</v>
      </c>
      <c r="Y272" s="2">
        <v>1</v>
      </c>
      <c r="Z272" s="2">
        <v>4</v>
      </c>
      <c r="AA272" s="2">
        <v>1</v>
      </c>
      <c r="AB272" s="2">
        <v>1</v>
      </c>
      <c r="AC272" s="7">
        <f t="shared" si="26"/>
        <v>0.15</v>
      </c>
      <c r="AD272">
        <f t="shared" si="27"/>
        <v>0</v>
      </c>
      <c r="AE272">
        <f t="shared" si="28"/>
        <v>0</v>
      </c>
      <c r="AF272">
        <f t="shared" si="29"/>
        <v>0</v>
      </c>
      <c r="AG272" s="8" cm="1">
        <f t="array" ref="AG272">(AC272+SUM(AD272:AF272/3))/2</f>
        <v>7.4999999999999997E-2</v>
      </c>
    </row>
    <row r="273" spans="1:33" x14ac:dyDescent="0.2">
      <c r="A273" s="2"/>
      <c r="B273" s="2">
        <v>1</v>
      </c>
      <c r="C273" s="2">
        <v>482</v>
      </c>
      <c r="D273" s="1" t="s">
        <v>80</v>
      </c>
      <c r="E273" s="1" t="s">
        <v>81</v>
      </c>
      <c r="F273" s="2">
        <v>-6</v>
      </c>
      <c r="G273" s="2">
        <v>2</v>
      </c>
      <c r="H273" s="2">
        <v>10</v>
      </c>
      <c r="I273" s="2">
        <v>30</v>
      </c>
      <c r="J273" s="2">
        <v>1991</v>
      </c>
      <c r="K273" s="2">
        <v>8</v>
      </c>
      <c r="L273" s="2">
        <v>22</v>
      </c>
      <c r="M273" s="2">
        <v>1993</v>
      </c>
      <c r="N273" s="2">
        <v>0</v>
      </c>
      <c r="O273" s="2">
        <v>6</v>
      </c>
      <c r="P273" s="2">
        <f t="shared" si="24"/>
        <v>-6</v>
      </c>
      <c r="Q273" s="2">
        <f t="shared" si="25"/>
        <v>4</v>
      </c>
      <c r="R273" s="2" t="str" cm="1">
        <f t="array" ref="R273">_xlfn.IFS(P273&lt;-5,"Autocracy",P273&lt;1,"Closed Anocracy",P273&lt;6,"Open Anocracy",P273&gt;=6,"Democracy")</f>
        <v>Autocracy</v>
      </c>
      <c r="S273" s="2" t="str" cm="1">
        <f t="array" ref="S273">_xlfn.IFS(P273&lt;-5,"Autocracy",P273&lt;1,"Closed Anocracy",P273&lt;6,"Open Amocracy",P273&lt;10,"Democracy",P273=10,"Full democracy")</f>
        <v>Autocracy</v>
      </c>
      <c r="T273" s="2">
        <v>2</v>
      </c>
      <c r="U273" s="2">
        <v>0</v>
      </c>
      <c r="V273" s="2">
        <v>0</v>
      </c>
      <c r="W273" s="2">
        <v>1</v>
      </c>
      <c r="X273" s="2">
        <v>4</v>
      </c>
      <c r="Y273" s="2">
        <v>2</v>
      </c>
      <c r="Z273" s="2">
        <v>5</v>
      </c>
      <c r="AA273" s="2">
        <v>1</v>
      </c>
      <c r="AB273" s="2">
        <v>2</v>
      </c>
      <c r="AC273" s="7">
        <f t="shared" si="26"/>
        <v>0.2</v>
      </c>
      <c r="AD273">
        <f t="shared" si="27"/>
        <v>0</v>
      </c>
      <c r="AE273">
        <f t="shared" si="28"/>
        <v>0</v>
      </c>
      <c r="AF273">
        <f t="shared" si="29"/>
        <v>0</v>
      </c>
      <c r="AG273" s="8" cm="1">
        <f t="array" ref="AG273">(AC273+SUM(AD273:AF273/3))/2</f>
        <v>0.1</v>
      </c>
    </row>
    <row r="274" spans="1:33" x14ac:dyDescent="0.2">
      <c r="A274" s="2"/>
      <c r="B274" s="2">
        <v>1</v>
      </c>
      <c r="C274" s="2">
        <v>482</v>
      </c>
      <c r="D274" s="1" t="s">
        <v>80</v>
      </c>
      <c r="E274" s="1" t="s">
        <v>81</v>
      </c>
      <c r="F274" s="2">
        <v>5</v>
      </c>
      <c r="G274" s="2">
        <v>10</v>
      </c>
      <c r="H274" s="2">
        <v>8</v>
      </c>
      <c r="I274" s="2">
        <v>23</v>
      </c>
      <c r="J274" s="2">
        <v>1993</v>
      </c>
      <c r="K274" s="2">
        <v>3</v>
      </c>
      <c r="L274" s="2">
        <v>17</v>
      </c>
      <c r="M274" s="2">
        <v>2003</v>
      </c>
      <c r="N274" s="2">
        <v>5</v>
      </c>
      <c r="O274" s="2">
        <v>0</v>
      </c>
      <c r="P274" s="2">
        <f t="shared" si="24"/>
        <v>5</v>
      </c>
      <c r="Q274" s="2">
        <f t="shared" si="25"/>
        <v>15</v>
      </c>
      <c r="R274" s="2" t="str" cm="1">
        <f t="array" ref="R274">_xlfn.IFS(P274&lt;-5,"Autocracy",P274&lt;1,"Closed Anocracy",P274&lt;6,"Open Anocracy",P274&gt;=6,"Democracy")</f>
        <v>Open Anocracy</v>
      </c>
      <c r="S274" s="2" t="str" cm="1">
        <f t="array" ref="S274">_xlfn.IFS(P274&lt;-5,"Autocracy",P274&lt;1,"Closed Anocracy",P274&lt;6,"Open Amocracy",P274&lt;10,"Democracy",P274=10,"Full democracy")</f>
        <v>Open Amocracy</v>
      </c>
      <c r="T274" s="2">
        <v>2</v>
      </c>
      <c r="U274" s="2">
        <v>2</v>
      </c>
      <c r="V274" s="2">
        <v>4</v>
      </c>
      <c r="W274" s="2">
        <v>5</v>
      </c>
      <c r="X274" s="2">
        <v>2</v>
      </c>
      <c r="Y274" s="2">
        <v>3</v>
      </c>
      <c r="Z274" s="2">
        <v>7</v>
      </c>
      <c r="AA274" s="2">
        <v>5</v>
      </c>
      <c r="AB274" s="2">
        <v>7</v>
      </c>
      <c r="AC274" s="7">
        <f t="shared" si="26"/>
        <v>0.75</v>
      </c>
      <c r="AD274">
        <f t="shared" si="27"/>
        <v>1</v>
      </c>
      <c r="AE274">
        <f t="shared" si="28"/>
        <v>1</v>
      </c>
      <c r="AF274">
        <f t="shared" si="29"/>
        <v>0</v>
      </c>
      <c r="AG274" s="8" cm="1">
        <f t="array" ref="AG274">(AC274+SUM(AD274:AF274/3))/2</f>
        <v>0.70833333333333326</v>
      </c>
    </row>
    <row r="275" spans="1:33" x14ac:dyDescent="0.2">
      <c r="A275" s="2"/>
      <c r="B275" s="2">
        <v>1</v>
      </c>
      <c r="C275" s="2">
        <v>482</v>
      </c>
      <c r="D275" s="1" t="s">
        <v>80</v>
      </c>
      <c r="E275" s="1" t="s">
        <v>81</v>
      </c>
      <c r="F275" s="2">
        <v>-1</v>
      </c>
      <c r="G275" s="2">
        <v>2</v>
      </c>
      <c r="H275" s="2">
        <v>3</v>
      </c>
      <c r="I275" s="2">
        <v>18</v>
      </c>
      <c r="J275" s="2">
        <v>2003</v>
      </c>
      <c r="K275" s="2">
        <v>5</v>
      </c>
      <c r="L275" s="2">
        <v>8</v>
      </c>
      <c r="M275" s="2">
        <v>2005</v>
      </c>
      <c r="N275" s="2">
        <v>1</v>
      </c>
      <c r="O275" s="2">
        <v>2</v>
      </c>
      <c r="P275" s="2">
        <f t="shared" si="24"/>
        <v>-1</v>
      </c>
      <c r="Q275" s="2">
        <f t="shared" si="25"/>
        <v>9</v>
      </c>
      <c r="R275" s="2" t="str" cm="1">
        <f t="array" ref="R275">_xlfn.IFS(P275&lt;-5,"Autocracy",P275&lt;1,"Closed Anocracy",P275&lt;6,"Open Anocracy",P275&gt;=6,"Democracy")</f>
        <v>Closed Anocracy</v>
      </c>
      <c r="S275" s="2" t="str" cm="1">
        <f t="array" ref="S275">_xlfn.IFS(P275&lt;-5,"Autocracy",P275&lt;1,"Closed Anocracy",P275&lt;6,"Open Amocracy",P275&lt;10,"Democracy",P275=10,"Full democracy")</f>
        <v>Closed Anocracy</v>
      </c>
      <c r="T275" s="2">
        <v>1</v>
      </c>
      <c r="U275" s="2">
        <v>0</v>
      </c>
      <c r="V275" s="2">
        <v>0</v>
      </c>
      <c r="W275" s="2">
        <v>2</v>
      </c>
      <c r="X275" s="2">
        <v>2</v>
      </c>
      <c r="Y275" s="2">
        <v>3</v>
      </c>
      <c r="Z275" s="2">
        <v>4</v>
      </c>
      <c r="AA275" s="2">
        <v>2</v>
      </c>
      <c r="AB275" s="2">
        <v>7</v>
      </c>
      <c r="AC275" s="7">
        <f t="shared" si="26"/>
        <v>0.45</v>
      </c>
      <c r="AD275">
        <f t="shared" si="27"/>
        <v>0</v>
      </c>
      <c r="AE275">
        <f t="shared" si="28"/>
        <v>0</v>
      </c>
      <c r="AF275">
        <f t="shared" si="29"/>
        <v>0</v>
      </c>
      <c r="AG275" s="8" cm="1">
        <f t="array" ref="AG275">(AC275+SUM(AD275:AF275/3))/2</f>
        <v>0.22500000000000001</v>
      </c>
    </row>
    <row r="276" spans="1:33" x14ac:dyDescent="0.2">
      <c r="A276" s="2"/>
      <c r="B276" s="2">
        <v>1</v>
      </c>
      <c r="C276" s="2">
        <v>482</v>
      </c>
      <c r="D276" s="1" t="s">
        <v>80</v>
      </c>
      <c r="E276" s="1" t="s">
        <v>81</v>
      </c>
      <c r="F276" s="2">
        <v>-1</v>
      </c>
      <c r="G276" s="2">
        <v>8</v>
      </c>
      <c r="H276" s="2">
        <v>5</v>
      </c>
      <c r="I276" s="2">
        <v>9</v>
      </c>
      <c r="J276" s="2">
        <v>2005</v>
      </c>
      <c r="K276" s="2">
        <v>3</v>
      </c>
      <c r="L276" s="2">
        <v>24</v>
      </c>
      <c r="M276" s="2">
        <v>2013</v>
      </c>
      <c r="N276" s="2">
        <v>1</v>
      </c>
      <c r="O276" s="2">
        <v>2</v>
      </c>
      <c r="P276" s="2">
        <f t="shared" si="24"/>
        <v>-1</v>
      </c>
      <c r="Q276" s="2">
        <f t="shared" si="25"/>
        <v>9</v>
      </c>
      <c r="R276" s="2" t="str" cm="1">
        <f t="array" ref="R276">_xlfn.IFS(P276&lt;-5,"Autocracy",P276&lt;1,"Closed Anocracy",P276&lt;6,"Open Anocracy",P276&gt;=6,"Democracy")</f>
        <v>Closed Anocracy</v>
      </c>
      <c r="S276" s="2" t="str" cm="1">
        <f t="array" ref="S276">_xlfn.IFS(P276&lt;-5,"Autocracy",P276&lt;1,"Closed Anocracy",P276&lt;6,"Open Amocracy",P276&lt;10,"Democracy",P276=10,"Full democracy")</f>
        <v>Closed Anocracy</v>
      </c>
      <c r="T276" s="2">
        <v>2</v>
      </c>
      <c r="U276" s="2">
        <v>0</v>
      </c>
      <c r="V276" s="2">
        <v>0</v>
      </c>
      <c r="W276" s="2">
        <v>3</v>
      </c>
      <c r="X276" s="2">
        <v>3</v>
      </c>
      <c r="Y276" s="2">
        <v>3</v>
      </c>
      <c r="Z276" s="2">
        <v>5</v>
      </c>
      <c r="AA276" s="2">
        <v>3</v>
      </c>
      <c r="AB276" s="2">
        <v>6</v>
      </c>
      <c r="AC276" s="7">
        <f t="shared" si="26"/>
        <v>0.45</v>
      </c>
      <c r="AD276">
        <f t="shared" si="27"/>
        <v>0</v>
      </c>
      <c r="AE276">
        <f t="shared" si="28"/>
        <v>0</v>
      </c>
      <c r="AF276">
        <f t="shared" si="29"/>
        <v>0</v>
      </c>
      <c r="AG276" s="8" cm="1">
        <f t="array" ref="AG276">(AC276+SUM(AD276:AF276/3))/2</f>
        <v>0.22500000000000001</v>
      </c>
    </row>
    <row r="277" spans="1:33" x14ac:dyDescent="0.2">
      <c r="A277" s="2"/>
      <c r="B277" s="2">
        <v>1</v>
      </c>
      <c r="C277" s="2">
        <v>482</v>
      </c>
      <c r="D277" s="1" t="s">
        <v>80</v>
      </c>
      <c r="E277" s="1" t="s">
        <v>81</v>
      </c>
      <c r="F277" s="2">
        <v>-77</v>
      </c>
      <c r="G277" s="2">
        <v>3</v>
      </c>
      <c r="H277" s="2">
        <v>3</v>
      </c>
      <c r="I277" s="2">
        <v>25</v>
      </c>
      <c r="J277" s="2">
        <v>2013</v>
      </c>
      <c r="K277" s="2">
        <v>4</v>
      </c>
      <c r="L277" s="2">
        <v>10</v>
      </c>
      <c r="M277" s="2">
        <v>2016</v>
      </c>
      <c r="N277" s="2">
        <v>-77</v>
      </c>
      <c r="O277" s="2">
        <v>-77</v>
      </c>
      <c r="P277" s="2">
        <f t="shared" si="24"/>
        <v>0</v>
      </c>
      <c r="Q277" s="2">
        <f t="shared" si="25"/>
        <v>10</v>
      </c>
      <c r="R277" s="2" t="str" cm="1">
        <f t="array" ref="R277">_xlfn.IFS(P277&lt;-5,"Autocracy",P277&lt;1,"Closed Anocracy",P277&lt;6,"Open Anocracy",P277&gt;=6,"Democracy")</f>
        <v>Closed Anocracy</v>
      </c>
      <c r="S277" s="2" t="str" cm="1">
        <f t="array" ref="S277">_xlfn.IFS(P277&lt;-5,"Autocracy",P277&lt;1,"Closed Anocracy",P277&lt;6,"Open Amocracy",P277&lt;10,"Democracy",P277=10,"Full democracy")</f>
        <v>Closed Anocracy</v>
      </c>
      <c r="T277" s="2">
        <v>-77</v>
      </c>
      <c r="U277" s="2">
        <v>-77</v>
      </c>
      <c r="V277" s="2">
        <v>-77</v>
      </c>
      <c r="W277" s="2">
        <v>-77</v>
      </c>
      <c r="X277" s="2">
        <v>-77</v>
      </c>
      <c r="Y277" s="2">
        <v>-77</v>
      </c>
      <c r="Z277" s="2">
        <v>-77</v>
      </c>
      <c r="AA277" s="2">
        <v>-77</v>
      </c>
      <c r="AB277" s="2">
        <v>-77</v>
      </c>
      <c r="AC277" s="7">
        <f t="shared" si="26"/>
        <v>0.5</v>
      </c>
      <c r="AD277">
        <f t="shared" si="27"/>
        <v>0</v>
      </c>
      <c r="AE277">
        <f t="shared" si="28"/>
        <v>0</v>
      </c>
      <c r="AF277">
        <f t="shared" si="29"/>
        <v>0</v>
      </c>
      <c r="AG277" s="8" cm="1">
        <f t="array" ref="AG277">(AC277+SUM(AD277:AF277/3))/2</f>
        <v>0.25</v>
      </c>
    </row>
    <row r="278" spans="1:33" x14ac:dyDescent="0.2">
      <c r="A278" s="2">
        <v>1</v>
      </c>
      <c r="B278" s="2">
        <v>1</v>
      </c>
      <c r="C278" s="2">
        <v>482</v>
      </c>
      <c r="D278" s="1" t="s">
        <v>80</v>
      </c>
      <c r="E278" s="1" t="s">
        <v>81</v>
      </c>
      <c r="F278" s="2">
        <v>6</v>
      </c>
      <c r="G278" s="2">
        <v>3</v>
      </c>
      <c r="H278" s="2">
        <v>4</v>
      </c>
      <c r="I278" s="2">
        <v>11</v>
      </c>
      <c r="J278" s="2">
        <v>2016</v>
      </c>
      <c r="K278" s="2">
        <v>99</v>
      </c>
      <c r="L278" s="2">
        <v>99</v>
      </c>
      <c r="M278" s="2">
        <v>9999</v>
      </c>
      <c r="N278" s="2">
        <v>7</v>
      </c>
      <c r="O278" s="2">
        <v>1</v>
      </c>
      <c r="P278" s="2">
        <f t="shared" si="24"/>
        <v>6</v>
      </c>
      <c r="Q278" s="2">
        <f t="shared" si="25"/>
        <v>16</v>
      </c>
      <c r="R278" s="2" t="str" cm="1">
        <f t="array" ref="R278">_xlfn.IFS(P278&lt;-5,"Autocracy",P278&lt;1,"Closed Anocracy",P278&lt;6,"Open Anocracy",P278&gt;=6,"Democracy")</f>
        <v>Democracy</v>
      </c>
      <c r="S278" s="2" t="str" cm="1">
        <f t="array" ref="S278">_xlfn.IFS(P278&lt;-5,"Autocracy",P278&lt;1,"Closed Anocracy",P278&lt;6,"Open Amocracy",P278&lt;10,"Democracy",P278=10,"Full democracy")</f>
        <v>Democracy</v>
      </c>
      <c r="T278" s="2">
        <v>2</v>
      </c>
      <c r="U278" s="2">
        <v>2</v>
      </c>
      <c r="V278" s="2">
        <v>4</v>
      </c>
      <c r="W278" s="2">
        <v>7</v>
      </c>
      <c r="X278" s="2">
        <v>3</v>
      </c>
      <c r="Y278" s="2">
        <v>3</v>
      </c>
      <c r="Z278" s="2">
        <v>7</v>
      </c>
      <c r="AA278" s="2">
        <v>7</v>
      </c>
      <c r="AB278" s="2">
        <v>6</v>
      </c>
      <c r="AC278" s="7">
        <f t="shared" si="26"/>
        <v>0.8</v>
      </c>
      <c r="AD278">
        <f t="shared" si="27"/>
        <v>1</v>
      </c>
      <c r="AE278">
        <f t="shared" si="28"/>
        <v>1</v>
      </c>
      <c r="AF278">
        <f t="shared" si="29"/>
        <v>0</v>
      </c>
      <c r="AG278" s="8" cm="1">
        <f t="array" ref="AG278">(AC278+SUM(AD278:AF278/3))/2</f>
        <v>0.73333333333333339</v>
      </c>
    </row>
    <row r="279" spans="1:33" x14ac:dyDescent="0.2">
      <c r="A279" s="2"/>
      <c r="B279" s="2">
        <v>1</v>
      </c>
      <c r="C279" s="2">
        <v>483</v>
      </c>
      <c r="D279" s="1" t="s">
        <v>82</v>
      </c>
      <c r="E279" s="1" t="s">
        <v>83</v>
      </c>
      <c r="F279" s="2">
        <v>-3</v>
      </c>
      <c r="G279" s="2">
        <v>1</v>
      </c>
      <c r="H279" s="2">
        <v>8</v>
      </c>
      <c r="I279" s="2">
        <v>11</v>
      </c>
      <c r="J279" s="2">
        <v>1960</v>
      </c>
      <c r="K279" s="2">
        <v>1</v>
      </c>
      <c r="L279" s="2">
        <v>17</v>
      </c>
      <c r="M279" s="2">
        <v>1962</v>
      </c>
      <c r="N279" s="2">
        <v>0</v>
      </c>
      <c r="O279" s="2">
        <v>3</v>
      </c>
      <c r="P279" s="2">
        <f t="shared" si="24"/>
        <v>-3</v>
      </c>
      <c r="Q279" s="2">
        <f t="shared" si="25"/>
        <v>7</v>
      </c>
      <c r="R279" s="2" t="str" cm="1">
        <f t="array" ref="R279">_xlfn.IFS(P279&lt;-5,"Autocracy",P279&lt;1,"Closed Anocracy",P279&lt;6,"Open Anocracy",P279&gt;=6,"Democracy")</f>
        <v>Closed Anocracy</v>
      </c>
      <c r="S279" s="2" t="str" cm="1">
        <f t="array" ref="S279">_xlfn.IFS(P279&lt;-5,"Autocracy",P279&lt;1,"Closed Anocracy",P279&lt;6,"Open Amocracy",P279&lt;10,"Democracy",P279=10,"Full democracy")</f>
        <v>Closed Anocracy</v>
      </c>
      <c r="T279" s="2">
        <v>2</v>
      </c>
      <c r="U279" s="2">
        <v>1</v>
      </c>
      <c r="V279" s="2">
        <v>4</v>
      </c>
      <c r="W279" s="2">
        <v>3</v>
      </c>
      <c r="X279" s="2">
        <v>2</v>
      </c>
      <c r="Y279" s="2">
        <v>0</v>
      </c>
      <c r="Z279" s="2">
        <v>3</v>
      </c>
      <c r="AA279" s="2">
        <v>3</v>
      </c>
      <c r="AB279" s="2">
        <v>5</v>
      </c>
      <c r="AC279" s="7">
        <f t="shared" si="26"/>
        <v>0.35</v>
      </c>
      <c r="AD279">
        <f t="shared" si="27"/>
        <v>0</v>
      </c>
      <c r="AE279">
        <f t="shared" si="28"/>
        <v>1</v>
      </c>
      <c r="AF279">
        <f t="shared" si="29"/>
        <v>0</v>
      </c>
      <c r="AG279" s="8" cm="1">
        <f t="array" ref="AG279">(AC279+SUM(AD279:AF279/3))/2</f>
        <v>0.34166666666666667</v>
      </c>
    </row>
    <row r="280" spans="1:33" x14ac:dyDescent="0.2">
      <c r="A280" s="2"/>
      <c r="B280" s="2">
        <v>1</v>
      </c>
      <c r="C280" s="2">
        <v>483</v>
      </c>
      <c r="D280" s="1" t="s">
        <v>82</v>
      </c>
      <c r="E280" s="1" t="s">
        <v>83</v>
      </c>
      <c r="F280" s="2">
        <v>-8</v>
      </c>
      <c r="G280" s="2">
        <v>2</v>
      </c>
      <c r="H280" s="2">
        <v>1</v>
      </c>
      <c r="I280" s="2">
        <v>18</v>
      </c>
      <c r="J280" s="2">
        <v>1962</v>
      </c>
      <c r="K280" s="2">
        <v>6</v>
      </c>
      <c r="L280" s="2">
        <v>6</v>
      </c>
      <c r="M280" s="2">
        <v>1964</v>
      </c>
      <c r="N280" s="2">
        <v>0</v>
      </c>
      <c r="O280" s="2">
        <v>8</v>
      </c>
      <c r="P280" s="2">
        <f t="shared" si="24"/>
        <v>-8</v>
      </c>
      <c r="Q280" s="2">
        <f t="shared" si="25"/>
        <v>2</v>
      </c>
      <c r="R280" s="2" t="str" cm="1">
        <f t="array" ref="R280">_xlfn.IFS(P280&lt;-5,"Autocracy",P280&lt;1,"Closed Anocracy",P280&lt;6,"Open Anocracy",P280&gt;=6,"Democracy")</f>
        <v>Autocracy</v>
      </c>
      <c r="S280" s="2" t="str" cm="1">
        <f t="array" ref="S280">_xlfn.IFS(P280&lt;-5,"Autocracy",P280&lt;1,"Closed Anocracy",P280&lt;6,"Open Amocracy",P280&lt;10,"Democracy",P280=10,"Full democracy")</f>
        <v>Autocracy</v>
      </c>
      <c r="T280" s="2">
        <v>2</v>
      </c>
      <c r="U280" s="2">
        <v>1</v>
      </c>
      <c r="V280" s="2">
        <v>4</v>
      </c>
      <c r="W280" s="2">
        <v>2</v>
      </c>
      <c r="X280" s="2">
        <v>4</v>
      </c>
      <c r="Y280" s="2">
        <v>1</v>
      </c>
      <c r="Z280" s="2">
        <v>3</v>
      </c>
      <c r="AA280" s="2">
        <v>2</v>
      </c>
      <c r="AB280" s="2">
        <v>1</v>
      </c>
      <c r="AC280" s="7">
        <f t="shared" si="26"/>
        <v>0.1</v>
      </c>
      <c r="AD280">
        <f t="shared" si="27"/>
        <v>0</v>
      </c>
      <c r="AE280">
        <f t="shared" si="28"/>
        <v>1</v>
      </c>
      <c r="AF280">
        <f t="shared" si="29"/>
        <v>0</v>
      </c>
      <c r="AG280" s="8" cm="1">
        <f t="array" ref="AG280">(AC280+SUM(AD280:AF280/3))/2</f>
        <v>0.21666666666666667</v>
      </c>
    </row>
    <row r="281" spans="1:33" x14ac:dyDescent="0.2">
      <c r="A281" s="2"/>
      <c r="B281" s="2">
        <v>1</v>
      </c>
      <c r="C281" s="2">
        <v>483</v>
      </c>
      <c r="D281" s="1" t="s">
        <v>82</v>
      </c>
      <c r="E281" s="1" t="s">
        <v>83</v>
      </c>
      <c r="F281" s="2">
        <v>-9</v>
      </c>
      <c r="G281" s="2">
        <v>5</v>
      </c>
      <c r="H281" s="2">
        <v>6</v>
      </c>
      <c r="I281" s="2">
        <v>7</v>
      </c>
      <c r="J281" s="2">
        <v>1964</v>
      </c>
      <c r="K281" s="2">
        <v>9</v>
      </c>
      <c r="L281" s="2">
        <v>26</v>
      </c>
      <c r="M281" s="2">
        <v>1969</v>
      </c>
      <c r="N281" s="2">
        <v>0</v>
      </c>
      <c r="O281" s="2">
        <v>9</v>
      </c>
      <c r="P281" s="2">
        <f t="shared" si="24"/>
        <v>-9</v>
      </c>
      <c r="Q281" s="2">
        <f t="shared" si="25"/>
        <v>1</v>
      </c>
      <c r="R281" s="2" t="str" cm="1">
        <f t="array" ref="R281">_xlfn.IFS(P281&lt;-5,"Autocracy",P281&lt;1,"Closed Anocracy",P281&lt;6,"Open Anocracy",P281&gt;=6,"Democracy")</f>
        <v>Autocracy</v>
      </c>
      <c r="S281" s="2" t="str" cm="1">
        <f t="array" ref="S281">_xlfn.IFS(P281&lt;-5,"Autocracy",P281&lt;1,"Closed Anocracy",P281&lt;6,"Open Amocracy",P281&lt;10,"Democracy",P281=10,"Full democracy")</f>
        <v>Autocracy</v>
      </c>
      <c r="T281" s="2">
        <v>2</v>
      </c>
      <c r="U281" s="2">
        <v>1</v>
      </c>
      <c r="V281" s="2">
        <v>4</v>
      </c>
      <c r="W281" s="2">
        <v>1</v>
      </c>
      <c r="X281" s="2">
        <v>4</v>
      </c>
      <c r="Y281" s="2">
        <v>1</v>
      </c>
      <c r="Z281" s="2">
        <v>3</v>
      </c>
      <c r="AA281" s="2">
        <v>1</v>
      </c>
      <c r="AB281" s="2">
        <v>1</v>
      </c>
      <c r="AC281" s="7">
        <f t="shared" si="26"/>
        <v>0.05</v>
      </c>
      <c r="AD281">
        <f t="shared" si="27"/>
        <v>0</v>
      </c>
      <c r="AE281">
        <f t="shared" si="28"/>
        <v>1</v>
      </c>
      <c r="AF281">
        <f t="shared" si="29"/>
        <v>0</v>
      </c>
      <c r="AG281" s="8" cm="1">
        <f t="array" ref="AG281">(AC281+SUM(AD281:AF281/3))/2</f>
        <v>0.19166666666666665</v>
      </c>
    </row>
    <row r="282" spans="1:33" x14ac:dyDescent="0.2">
      <c r="A282" s="2"/>
      <c r="B282" s="2">
        <v>1</v>
      </c>
      <c r="C282" s="2">
        <v>483</v>
      </c>
      <c r="D282" s="1" t="s">
        <v>82</v>
      </c>
      <c r="E282" s="1" t="s">
        <v>83</v>
      </c>
      <c r="F282" s="2">
        <v>-6</v>
      </c>
      <c r="G282" s="2">
        <v>4</v>
      </c>
      <c r="H282" s="2">
        <v>9</v>
      </c>
      <c r="I282" s="2">
        <v>27</v>
      </c>
      <c r="J282" s="2">
        <v>1969</v>
      </c>
      <c r="K282" s="2">
        <v>8</v>
      </c>
      <c r="L282" s="2">
        <v>27</v>
      </c>
      <c r="M282" s="2">
        <v>1973</v>
      </c>
      <c r="N282" s="2">
        <v>0</v>
      </c>
      <c r="O282" s="2">
        <v>6</v>
      </c>
      <c r="P282" s="2">
        <f t="shared" si="24"/>
        <v>-6</v>
      </c>
      <c r="Q282" s="2">
        <f t="shared" si="25"/>
        <v>4</v>
      </c>
      <c r="R282" s="2" t="str" cm="1">
        <f t="array" ref="R282">_xlfn.IFS(P282&lt;-5,"Autocracy",P282&lt;1,"Closed Anocracy",P282&lt;6,"Open Anocracy",P282&gt;=6,"Democracy")</f>
        <v>Autocracy</v>
      </c>
      <c r="S282" s="2" t="str" cm="1">
        <f t="array" ref="S282">_xlfn.IFS(P282&lt;-5,"Autocracy",P282&lt;1,"Closed Anocracy",P282&lt;6,"Open Amocracy",P282&lt;10,"Democracy",P282=10,"Full democracy")</f>
        <v>Autocracy</v>
      </c>
      <c r="T282" s="2">
        <v>2</v>
      </c>
      <c r="U282" s="2">
        <v>1</v>
      </c>
      <c r="V282" s="2">
        <v>4</v>
      </c>
      <c r="W282" s="2">
        <v>3</v>
      </c>
      <c r="X282" s="2">
        <v>4</v>
      </c>
      <c r="Y282" s="2">
        <v>2</v>
      </c>
      <c r="Z282" s="2">
        <v>3</v>
      </c>
      <c r="AA282" s="2">
        <v>3</v>
      </c>
      <c r="AB282" s="2">
        <v>2</v>
      </c>
      <c r="AC282" s="7">
        <f t="shared" si="26"/>
        <v>0.2</v>
      </c>
      <c r="AD282">
        <f t="shared" si="27"/>
        <v>0</v>
      </c>
      <c r="AE282">
        <f t="shared" si="28"/>
        <v>1</v>
      </c>
      <c r="AF282">
        <f t="shared" si="29"/>
        <v>0</v>
      </c>
      <c r="AG282" s="8" cm="1">
        <f t="array" ref="AG282">(AC282+SUM(AD282:AF282/3))/2</f>
        <v>0.26666666666666666</v>
      </c>
    </row>
    <row r="283" spans="1:33" x14ac:dyDescent="0.2">
      <c r="A283" s="2"/>
      <c r="B283" s="2">
        <v>1</v>
      </c>
      <c r="C283" s="2">
        <v>483</v>
      </c>
      <c r="D283" s="1" t="s">
        <v>82</v>
      </c>
      <c r="E283" s="1" t="s">
        <v>83</v>
      </c>
      <c r="F283" s="2">
        <v>-8</v>
      </c>
      <c r="G283" s="2">
        <v>2</v>
      </c>
      <c r="H283" s="2">
        <v>8</v>
      </c>
      <c r="I283" s="2">
        <v>28</v>
      </c>
      <c r="J283" s="2">
        <v>1973</v>
      </c>
      <c r="K283" s="2">
        <v>4</v>
      </c>
      <c r="L283" s="2">
        <v>13</v>
      </c>
      <c r="M283" s="2">
        <v>1975</v>
      </c>
      <c r="N283" s="2">
        <v>0</v>
      </c>
      <c r="O283" s="2">
        <v>8</v>
      </c>
      <c r="P283" s="2">
        <f t="shared" si="24"/>
        <v>-8</v>
      </c>
      <c r="Q283" s="2">
        <f t="shared" si="25"/>
        <v>2</v>
      </c>
      <c r="R283" s="2" t="str" cm="1">
        <f t="array" ref="R283">_xlfn.IFS(P283&lt;-5,"Autocracy",P283&lt;1,"Closed Anocracy",P283&lt;6,"Open Anocracy",P283&gt;=6,"Democracy")</f>
        <v>Autocracy</v>
      </c>
      <c r="S283" s="2" t="str" cm="1">
        <f t="array" ref="S283">_xlfn.IFS(P283&lt;-5,"Autocracy",P283&lt;1,"Closed Anocracy",P283&lt;6,"Open Amocracy",P283&lt;10,"Democracy",P283=10,"Full democracy")</f>
        <v>Autocracy</v>
      </c>
      <c r="T283" s="2">
        <v>2</v>
      </c>
      <c r="U283" s="2">
        <v>1</v>
      </c>
      <c r="V283" s="2">
        <v>4</v>
      </c>
      <c r="W283" s="2">
        <v>2</v>
      </c>
      <c r="X283" s="2">
        <v>4</v>
      </c>
      <c r="Y283" s="2">
        <v>1</v>
      </c>
      <c r="Z283" s="2">
        <v>3</v>
      </c>
      <c r="AA283" s="2">
        <v>2</v>
      </c>
      <c r="AB283" s="2">
        <v>1</v>
      </c>
      <c r="AC283" s="7">
        <f t="shared" si="26"/>
        <v>0.1</v>
      </c>
      <c r="AD283">
        <f t="shared" si="27"/>
        <v>0</v>
      </c>
      <c r="AE283">
        <f t="shared" si="28"/>
        <v>1</v>
      </c>
      <c r="AF283">
        <f t="shared" si="29"/>
        <v>0</v>
      </c>
      <c r="AG283" s="8" cm="1">
        <f t="array" ref="AG283">(AC283+SUM(AD283:AF283/3))/2</f>
        <v>0.21666666666666667</v>
      </c>
    </row>
    <row r="284" spans="1:33" x14ac:dyDescent="0.2">
      <c r="A284" s="2"/>
      <c r="B284" s="2">
        <v>1</v>
      </c>
      <c r="C284" s="2">
        <v>483</v>
      </c>
      <c r="D284" s="1" t="s">
        <v>82</v>
      </c>
      <c r="E284" s="1" t="s">
        <v>83</v>
      </c>
      <c r="F284" s="2">
        <v>-7</v>
      </c>
      <c r="G284" s="2">
        <v>3</v>
      </c>
      <c r="H284" s="2">
        <v>4</v>
      </c>
      <c r="I284" s="2">
        <v>14</v>
      </c>
      <c r="J284" s="2">
        <v>1975</v>
      </c>
      <c r="K284" s="2">
        <v>8</v>
      </c>
      <c r="L284" s="2">
        <v>28</v>
      </c>
      <c r="M284" s="2">
        <v>1978</v>
      </c>
      <c r="N284" s="2">
        <v>0</v>
      </c>
      <c r="O284" s="2">
        <v>7</v>
      </c>
      <c r="P284" s="2">
        <f t="shared" si="24"/>
        <v>-7</v>
      </c>
      <c r="Q284" s="2">
        <f t="shared" si="25"/>
        <v>3</v>
      </c>
      <c r="R284" s="2" t="str" cm="1">
        <f t="array" ref="R284">_xlfn.IFS(P284&lt;-5,"Autocracy",P284&lt;1,"Closed Anocracy",P284&lt;6,"Open Anocracy",P284&gt;=6,"Democracy")</f>
        <v>Autocracy</v>
      </c>
      <c r="S284" s="2" t="str" cm="1">
        <f t="array" ref="S284">_xlfn.IFS(P284&lt;-5,"Autocracy",P284&lt;1,"Closed Anocracy",P284&lt;6,"Open Amocracy",P284&lt;10,"Democracy",P284=10,"Full democracy")</f>
        <v>Autocracy</v>
      </c>
      <c r="T284" s="2">
        <v>1</v>
      </c>
      <c r="U284" s="2">
        <v>0</v>
      </c>
      <c r="V284" s="2">
        <v>0</v>
      </c>
      <c r="W284" s="2">
        <v>1</v>
      </c>
      <c r="X284" s="2">
        <v>4</v>
      </c>
      <c r="Y284" s="2">
        <v>1</v>
      </c>
      <c r="Z284" s="2">
        <v>4</v>
      </c>
      <c r="AA284" s="2">
        <v>1</v>
      </c>
      <c r="AB284" s="2">
        <v>1</v>
      </c>
      <c r="AC284" s="7">
        <f t="shared" si="26"/>
        <v>0.15</v>
      </c>
      <c r="AD284">
        <f t="shared" si="27"/>
        <v>0</v>
      </c>
      <c r="AE284">
        <f t="shared" si="28"/>
        <v>0</v>
      </c>
      <c r="AF284">
        <f t="shared" si="29"/>
        <v>0</v>
      </c>
      <c r="AG284" s="8" cm="1">
        <f t="array" ref="AG284">(AC284+SUM(AD284:AF284/3))/2</f>
        <v>7.4999999999999997E-2</v>
      </c>
    </row>
    <row r="285" spans="1:33" x14ac:dyDescent="0.2">
      <c r="A285" s="2"/>
      <c r="B285" s="2">
        <v>1</v>
      </c>
      <c r="C285" s="2">
        <v>483</v>
      </c>
      <c r="D285" s="1" t="s">
        <v>82</v>
      </c>
      <c r="E285" s="1" t="s">
        <v>83</v>
      </c>
      <c r="F285" s="2">
        <v>-88</v>
      </c>
      <c r="G285" s="2">
        <v>0</v>
      </c>
      <c r="H285" s="2">
        <v>8</v>
      </c>
      <c r="I285" s="2">
        <v>29</v>
      </c>
      <c r="J285" s="2">
        <v>1978</v>
      </c>
      <c r="K285" s="2">
        <v>2</v>
      </c>
      <c r="L285" s="2">
        <v>11</v>
      </c>
      <c r="M285" s="2">
        <v>1979</v>
      </c>
      <c r="N285" s="2">
        <v>-88</v>
      </c>
      <c r="O285" s="2">
        <v>-88</v>
      </c>
      <c r="P285" s="2">
        <f t="shared" si="24"/>
        <v>0</v>
      </c>
      <c r="Q285" s="2">
        <f t="shared" si="25"/>
        <v>10</v>
      </c>
      <c r="R285" s="2" t="str" cm="1">
        <f t="array" ref="R285">_xlfn.IFS(P285&lt;-5,"Autocracy",P285&lt;1,"Closed Anocracy",P285&lt;6,"Open Anocracy",P285&gt;=6,"Democracy")</f>
        <v>Closed Anocracy</v>
      </c>
      <c r="S285" s="2" t="str" cm="1">
        <f t="array" ref="S285">_xlfn.IFS(P285&lt;-5,"Autocracy",P285&lt;1,"Closed Anocracy",P285&lt;6,"Open Amocracy",P285&lt;10,"Democracy",P285=10,"Full democracy")</f>
        <v>Closed Anocracy</v>
      </c>
      <c r="T285" s="2">
        <v>-88</v>
      </c>
      <c r="U285" s="2">
        <v>-88</v>
      </c>
      <c r="V285" s="2">
        <v>-88</v>
      </c>
      <c r="W285" s="2">
        <v>-88</v>
      </c>
      <c r="X285" s="2">
        <v>-88</v>
      </c>
      <c r="Y285" s="2">
        <v>-88</v>
      </c>
      <c r="Z285" s="2">
        <v>-88</v>
      </c>
      <c r="AA285" s="2">
        <v>-88</v>
      </c>
      <c r="AB285" s="2">
        <v>-88</v>
      </c>
      <c r="AC285" s="7">
        <f t="shared" si="26"/>
        <v>0.5</v>
      </c>
      <c r="AD285">
        <f t="shared" si="27"/>
        <v>0</v>
      </c>
      <c r="AE285">
        <f t="shared" si="28"/>
        <v>0</v>
      </c>
      <c r="AF285">
        <f t="shared" si="29"/>
        <v>0</v>
      </c>
      <c r="AG285" s="8" cm="1">
        <f t="array" ref="AG285">(AC285+SUM(AD285:AF285/3))/2</f>
        <v>0.25</v>
      </c>
    </row>
    <row r="286" spans="1:33" x14ac:dyDescent="0.2">
      <c r="A286" s="2"/>
      <c r="B286" s="2">
        <v>1</v>
      </c>
      <c r="C286" s="2">
        <v>483</v>
      </c>
      <c r="D286" s="1" t="s">
        <v>82</v>
      </c>
      <c r="E286" s="1" t="s">
        <v>83</v>
      </c>
      <c r="F286" s="2">
        <v>-77</v>
      </c>
      <c r="G286" s="2">
        <v>6</v>
      </c>
      <c r="H286" s="2">
        <v>2</v>
      </c>
      <c r="I286" s="2">
        <v>12</v>
      </c>
      <c r="J286" s="2">
        <v>1979</v>
      </c>
      <c r="K286" s="2">
        <v>12</v>
      </c>
      <c r="L286" s="2">
        <v>23</v>
      </c>
      <c r="M286" s="2">
        <v>1985</v>
      </c>
      <c r="N286" s="2">
        <v>-77</v>
      </c>
      <c r="O286" s="2">
        <v>-77</v>
      </c>
      <c r="P286" s="2">
        <f t="shared" si="24"/>
        <v>0</v>
      </c>
      <c r="Q286" s="2">
        <f t="shared" si="25"/>
        <v>10</v>
      </c>
      <c r="R286" s="2" t="str" cm="1">
        <f t="array" ref="R286">_xlfn.IFS(P286&lt;-5,"Autocracy",P286&lt;1,"Closed Anocracy",P286&lt;6,"Open Anocracy",P286&gt;=6,"Democracy")</f>
        <v>Closed Anocracy</v>
      </c>
      <c r="S286" s="2" t="str" cm="1">
        <f t="array" ref="S286">_xlfn.IFS(P286&lt;-5,"Autocracy",P286&lt;1,"Closed Anocracy",P286&lt;6,"Open Amocracy",P286&lt;10,"Democracy",P286=10,"Full democracy")</f>
        <v>Closed Anocracy</v>
      </c>
      <c r="T286" s="2">
        <v>-77</v>
      </c>
      <c r="U286" s="2">
        <v>-77</v>
      </c>
      <c r="V286" s="2">
        <v>-77</v>
      </c>
      <c r="W286" s="2">
        <v>-77</v>
      </c>
      <c r="X286" s="2">
        <v>-77</v>
      </c>
      <c r="Y286" s="2">
        <v>-77</v>
      </c>
      <c r="Z286" s="2">
        <v>-77</v>
      </c>
      <c r="AA286" s="2">
        <v>-77</v>
      </c>
      <c r="AB286" s="2">
        <v>-77</v>
      </c>
      <c r="AC286" s="7">
        <f t="shared" si="26"/>
        <v>0.5</v>
      </c>
      <c r="AD286">
        <f t="shared" si="27"/>
        <v>0</v>
      </c>
      <c r="AE286">
        <f t="shared" si="28"/>
        <v>0</v>
      </c>
      <c r="AF286">
        <f t="shared" si="29"/>
        <v>0</v>
      </c>
      <c r="AG286" s="8" cm="1">
        <f t="array" ref="AG286">(AC286+SUM(AD286:AF286/3))/2</f>
        <v>0.25</v>
      </c>
    </row>
    <row r="287" spans="1:33" x14ac:dyDescent="0.2">
      <c r="A287" s="2"/>
      <c r="B287" s="2">
        <v>1</v>
      </c>
      <c r="C287" s="2">
        <v>483</v>
      </c>
      <c r="D287" s="1" t="s">
        <v>82</v>
      </c>
      <c r="E287" s="1" t="s">
        <v>83</v>
      </c>
      <c r="F287" s="2">
        <v>-7</v>
      </c>
      <c r="G287" s="2">
        <v>5</v>
      </c>
      <c r="H287" s="2">
        <v>12</v>
      </c>
      <c r="I287" s="2">
        <v>24</v>
      </c>
      <c r="J287" s="2">
        <v>1985</v>
      </c>
      <c r="K287" s="2">
        <v>12</v>
      </c>
      <c r="L287" s="2">
        <v>1</v>
      </c>
      <c r="M287" s="2">
        <v>1990</v>
      </c>
      <c r="N287" s="2">
        <v>0</v>
      </c>
      <c r="O287" s="2">
        <v>7</v>
      </c>
      <c r="P287" s="2">
        <f t="shared" si="24"/>
        <v>-7</v>
      </c>
      <c r="Q287" s="2">
        <f t="shared" si="25"/>
        <v>3</v>
      </c>
      <c r="R287" s="2" t="str" cm="1">
        <f t="array" ref="R287">_xlfn.IFS(P287&lt;-5,"Autocracy",P287&lt;1,"Closed Anocracy",P287&lt;6,"Open Anocracy",P287&gt;=6,"Democracy")</f>
        <v>Autocracy</v>
      </c>
      <c r="S287" s="2" t="str" cm="1">
        <f t="array" ref="S287">_xlfn.IFS(P287&lt;-5,"Autocracy",P287&lt;1,"Closed Anocracy",P287&lt;6,"Open Amocracy",P287&lt;10,"Democracy",P287=10,"Full democracy")</f>
        <v>Autocracy</v>
      </c>
      <c r="T287" s="2">
        <v>1</v>
      </c>
      <c r="U287" s="2">
        <v>0</v>
      </c>
      <c r="V287" s="2">
        <v>0</v>
      </c>
      <c r="W287" s="2">
        <v>1</v>
      </c>
      <c r="X287" s="2">
        <v>4</v>
      </c>
      <c r="Y287" s="2">
        <v>1</v>
      </c>
      <c r="Z287" s="2">
        <v>4</v>
      </c>
      <c r="AA287" s="2">
        <v>1</v>
      </c>
      <c r="AB287" s="2">
        <v>1</v>
      </c>
      <c r="AC287" s="7">
        <f t="shared" si="26"/>
        <v>0.15</v>
      </c>
      <c r="AD287">
        <f t="shared" si="27"/>
        <v>0</v>
      </c>
      <c r="AE287">
        <f t="shared" si="28"/>
        <v>0</v>
      </c>
      <c r="AF287">
        <f t="shared" si="29"/>
        <v>0</v>
      </c>
      <c r="AG287" s="8" cm="1">
        <f t="array" ref="AG287">(AC287+SUM(AD287:AF287/3))/2</f>
        <v>7.4999999999999997E-2</v>
      </c>
    </row>
    <row r="288" spans="1:33" x14ac:dyDescent="0.2">
      <c r="A288" s="2"/>
      <c r="B288" s="2">
        <v>1</v>
      </c>
      <c r="C288" s="2">
        <v>483</v>
      </c>
      <c r="D288" s="1" t="s">
        <v>82</v>
      </c>
      <c r="E288" s="1" t="s">
        <v>83</v>
      </c>
      <c r="F288" s="2">
        <v>-3</v>
      </c>
      <c r="G288" s="2">
        <v>2</v>
      </c>
      <c r="H288" s="2">
        <v>12</v>
      </c>
      <c r="I288" s="2">
        <v>2</v>
      </c>
      <c r="J288" s="2">
        <v>1990</v>
      </c>
      <c r="K288" s="2">
        <v>4</v>
      </c>
      <c r="L288" s="2">
        <v>8</v>
      </c>
      <c r="M288" s="2">
        <v>1993</v>
      </c>
      <c r="N288" s="2">
        <v>0</v>
      </c>
      <c r="O288" s="2">
        <v>3</v>
      </c>
      <c r="P288" s="2">
        <f t="shared" si="24"/>
        <v>-3</v>
      </c>
      <c r="Q288" s="2">
        <f t="shared" si="25"/>
        <v>7</v>
      </c>
      <c r="R288" s="2" t="str" cm="1">
        <f t="array" ref="R288">_xlfn.IFS(P288&lt;-5,"Autocracy",P288&lt;1,"Closed Anocracy",P288&lt;6,"Open Anocracy",P288&gt;=6,"Democracy")</f>
        <v>Closed Anocracy</v>
      </c>
      <c r="S288" s="2" t="str" cm="1">
        <f t="array" ref="S288">_xlfn.IFS(P288&lt;-5,"Autocracy",P288&lt;1,"Closed Anocracy",P288&lt;6,"Open Amocracy",P288&lt;10,"Democracy",P288=10,"Full democracy")</f>
        <v>Closed Anocracy</v>
      </c>
      <c r="T288" s="2">
        <v>2</v>
      </c>
      <c r="U288" s="2">
        <v>0</v>
      </c>
      <c r="V288" s="2">
        <v>0</v>
      </c>
      <c r="W288" s="2">
        <v>3</v>
      </c>
      <c r="X288" s="2">
        <v>3</v>
      </c>
      <c r="Y288" s="2">
        <v>2</v>
      </c>
      <c r="Z288" s="2">
        <v>5</v>
      </c>
      <c r="AA288" s="2">
        <v>3</v>
      </c>
      <c r="AB288" s="2">
        <v>3</v>
      </c>
      <c r="AC288" s="7">
        <f t="shared" si="26"/>
        <v>0.35</v>
      </c>
      <c r="AD288">
        <f t="shared" si="27"/>
        <v>0</v>
      </c>
      <c r="AE288">
        <f t="shared" si="28"/>
        <v>0</v>
      </c>
      <c r="AF288">
        <f t="shared" si="29"/>
        <v>0</v>
      </c>
      <c r="AG288" s="8" cm="1">
        <f t="array" ref="AG288">(AC288+SUM(AD288:AF288/3))/2</f>
        <v>0.17499999999999999</v>
      </c>
    </row>
    <row r="289" spans="1:33" x14ac:dyDescent="0.2">
      <c r="A289" s="2"/>
      <c r="B289" s="2">
        <v>1</v>
      </c>
      <c r="C289" s="2">
        <v>483</v>
      </c>
      <c r="D289" s="1" t="s">
        <v>82</v>
      </c>
      <c r="E289" s="1" t="s">
        <v>83</v>
      </c>
      <c r="F289" s="2">
        <v>-88</v>
      </c>
      <c r="G289" s="2">
        <v>3</v>
      </c>
      <c r="H289" s="2">
        <v>4</v>
      </c>
      <c r="I289" s="2">
        <v>9</v>
      </c>
      <c r="J289" s="2">
        <v>1993</v>
      </c>
      <c r="K289" s="2">
        <v>6</v>
      </c>
      <c r="L289" s="2">
        <v>2</v>
      </c>
      <c r="M289" s="2">
        <v>1996</v>
      </c>
      <c r="N289" s="2">
        <v>-88</v>
      </c>
      <c r="O289" s="2">
        <v>-88</v>
      </c>
      <c r="P289" s="2">
        <f t="shared" si="24"/>
        <v>0</v>
      </c>
      <c r="Q289" s="2">
        <f t="shared" si="25"/>
        <v>10</v>
      </c>
      <c r="R289" s="2" t="str" cm="1">
        <f t="array" ref="R289">_xlfn.IFS(P289&lt;-5,"Autocracy",P289&lt;1,"Closed Anocracy",P289&lt;6,"Open Anocracy",P289&gt;=6,"Democracy")</f>
        <v>Closed Anocracy</v>
      </c>
      <c r="S289" s="2" t="str" cm="1">
        <f t="array" ref="S289">_xlfn.IFS(P289&lt;-5,"Autocracy",P289&lt;1,"Closed Anocracy",P289&lt;6,"Open Amocracy",P289&lt;10,"Democracy",P289=10,"Full democracy")</f>
        <v>Closed Anocracy</v>
      </c>
      <c r="T289" s="2">
        <v>-88</v>
      </c>
      <c r="U289" s="2">
        <v>-88</v>
      </c>
      <c r="V289" s="2">
        <v>-88</v>
      </c>
      <c r="W289" s="2">
        <v>-88</v>
      </c>
      <c r="X289" s="2">
        <v>-88</v>
      </c>
      <c r="Y289" s="2">
        <v>-88</v>
      </c>
      <c r="Z289" s="2">
        <v>-88</v>
      </c>
      <c r="AA289" s="2">
        <v>-88</v>
      </c>
      <c r="AB289" s="2">
        <v>-88</v>
      </c>
      <c r="AC289" s="7">
        <f t="shared" si="26"/>
        <v>0.5</v>
      </c>
      <c r="AD289">
        <f t="shared" si="27"/>
        <v>0</v>
      </c>
      <c r="AE289">
        <f t="shared" si="28"/>
        <v>0</v>
      </c>
      <c r="AF289">
        <f t="shared" si="29"/>
        <v>0</v>
      </c>
      <c r="AG289" s="8" cm="1">
        <f t="array" ref="AG289">(AC289+SUM(AD289:AF289/3))/2</f>
        <v>0.25</v>
      </c>
    </row>
    <row r="290" spans="1:33" x14ac:dyDescent="0.2">
      <c r="A290" s="2">
        <v>1</v>
      </c>
      <c r="B290" s="2">
        <v>1</v>
      </c>
      <c r="C290" s="2">
        <v>483</v>
      </c>
      <c r="D290" s="1" t="s">
        <v>82</v>
      </c>
      <c r="E290" s="1" t="s">
        <v>83</v>
      </c>
      <c r="F290" s="2">
        <v>-1</v>
      </c>
      <c r="G290" s="2">
        <v>23</v>
      </c>
      <c r="H290" s="2">
        <v>6</v>
      </c>
      <c r="I290" s="2">
        <v>3</v>
      </c>
      <c r="J290" s="2">
        <v>1996</v>
      </c>
      <c r="K290" s="2">
        <v>99</v>
      </c>
      <c r="L290" s="2">
        <v>99</v>
      </c>
      <c r="M290" s="2">
        <v>9999</v>
      </c>
      <c r="N290" s="2">
        <v>1</v>
      </c>
      <c r="O290" s="2">
        <v>2</v>
      </c>
      <c r="P290" s="2">
        <f t="shared" si="24"/>
        <v>-1</v>
      </c>
      <c r="Q290" s="2">
        <f t="shared" si="25"/>
        <v>9</v>
      </c>
      <c r="R290" s="2" t="str" cm="1">
        <f t="array" ref="R290">_xlfn.IFS(P290&lt;-5,"Autocracy",P290&lt;1,"Closed Anocracy",P290&lt;6,"Open Anocracy",P290&gt;=6,"Democracy")</f>
        <v>Closed Anocracy</v>
      </c>
      <c r="S290" s="2" t="str" cm="1">
        <f t="array" ref="S290">_xlfn.IFS(P290&lt;-5,"Autocracy",P290&lt;1,"Closed Anocracy",P290&lt;6,"Open Amocracy",P290&lt;10,"Democracy",P290=10,"Full democracy")</f>
        <v>Closed Anocracy</v>
      </c>
      <c r="T290" s="2">
        <v>1</v>
      </c>
      <c r="U290" s="2">
        <v>0</v>
      </c>
      <c r="V290" s="2">
        <v>0</v>
      </c>
      <c r="W290" s="2">
        <v>3</v>
      </c>
      <c r="X290" s="2">
        <v>3</v>
      </c>
      <c r="Y290" s="2">
        <v>3</v>
      </c>
      <c r="Z290" s="2">
        <v>4</v>
      </c>
      <c r="AA290" s="2">
        <v>3</v>
      </c>
      <c r="AB290" s="2">
        <v>6</v>
      </c>
      <c r="AC290" s="7">
        <f t="shared" si="26"/>
        <v>0.45</v>
      </c>
      <c r="AD290">
        <f t="shared" si="27"/>
        <v>0</v>
      </c>
      <c r="AE290">
        <f t="shared" si="28"/>
        <v>0</v>
      </c>
      <c r="AF290">
        <f t="shared" si="29"/>
        <v>0</v>
      </c>
      <c r="AG290" s="8" cm="1">
        <f t="array" ref="AG290">(AC290+SUM(AD290:AF290/3))/2</f>
        <v>0.22500000000000001</v>
      </c>
    </row>
    <row r="291" spans="1:33" x14ac:dyDescent="0.2">
      <c r="A291" s="2"/>
      <c r="B291" s="2">
        <v>0</v>
      </c>
      <c r="C291" s="2">
        <v>155</v>
      </c>
      <c r="D291" s="1" t="s">
        <v>84</v>
      </c>
      <c r="E291" s="1" t="s">
        <v>85</v>
      </c>
      <c r="F291" s="2">
        <v>-5</v>
      </c>
      <c r="G291" s="2">
        <v>34</v>
      </c>
      <c r="H291" s="2">
        <v>2</v>
      </c>
      <c r="I291" s="2">
        <v>12</v>
      </c>
      <c r="J291" s="2">
        <v>1816</v>
      </c>
      <c r="K291" s="2">
        <v>12</v>
      </c>
      <c r="L291" s="2">
        <v>8</v>
      </c>
      <c r="M291" s="2">
        <v>1851</v>
      </c>
      <c r="N291" s="2">
        <v>1</v>
      </c>
      <c r="O291" s="2">
        <v>6</v>
      </c>
      <c r="P291" s="2">
        <f t="shared" si="24"/>
        <v>-5</v>
      </c>
      <c r="Q291" s="2">
        <f t="shared" si="25"/>
        <v>5</v>
      </c>
      <c r="R291" s="2" t="str" cm="1">
        <f t="array" ref="R291">_xlfn.IFS(P291&lt;-5,"Autocracy",P291&lt;1,"Closed Anocracy",P291&lt;6,"Open Anocracy",P291&gt;=6,"Democracy")</f>
        <v>Closed Anocracy</v>
      </c>
      <c r="S291" s="2" t="str" cm="1">
        <f t="array" ref="S291">_xlfn.IFS(P291&lt;-5,"Autocracy",P291&lt;1,"Closed Anocracy",P291&lt;6,"Open Amocracy",P291&lt;10,"Democracy",P291=10,"Full democracy")</f>
        <v>Closed Anocracy</v>
      </c>
      <c r="T291" s="2">
        <v>2</v>
      </c>
      <c r="U291" s="2">
        <v>1</v>
      </c>
      <c r="V291" s="2">
        <v>4</v>
      </c>
      <c r="W291" s="2">
        <v>1</v>
      </c>
      <c r="X291" s="2">
        <v>3</v>
      </c>
      <c r="Y291" s="2">
        <v>3</v>
      </c>
      <c r="Z291" s="2">
        <v>3</v>
      </c>
      <c r="AA291" s="2">
        <v>1</v>
      </c>
      <c r="AB291" s="2">
        <v>6</v>
      </c>
      <c r="AC291" s="7">
        <f t="shared" si="26"/>
        <v>0.25</v>
      </c>
      <c r="AD291">
        <f t="shared" si="27"/>
        <v>0</v>
      </c>
      <c r="AE291">
        <f t="shared" si="28"/>
        <v>1</v>
      </c>
      <c r="AF291">
        <f t="shared" si="29"/>
        <v>0</v>
      </c>
      <c r="AG291" s="8" cm="1">
        <f t="array" ref="AG291">(AC291+SUM(AD291:AF291/3))/2</f>
        <v>0.29166666666666663</v>
      </c>
    </row>
    <row r="292" spans="1:33" x14ac:dyDescent="0.2">
      <c r="A292" s="2"/>
      <c r="B292" s="2">
        <v>0</v>
      </c>
      <c r="C292" s="2">
        <v>155</v>
      </c>
      <c r="D292" s="1" t="s">
        <v>84</v>
      </c>
      <c r="E292" s="1" t="s">
        <v>85</v>
      </c>
      <c r="F292" s="2">
        <v>0</v>
      </c>
      <c r="G292" s="2">
        <v>23</v>
      </c>
      <c r="H292" s="2">
        <v>12</v>
      </c>
      <c r="I292" s="2">
        <v>9</v>
      </c>
      <c r="J292" s="2">
        <v>1851</v>
      </c>
      <c r="K292" s="2">
        <v>6</v>
      </c>
      <c r="L292" s="2">
        <v>30</v>
      </c>
      <c r="M292" s="2">
        <v>1874</v>
      </c>
      <c r="N292" s="2">
        <v>3</v>
      </c>
      <c r="O292" s="2">
        <v>3</v>
      </c>
      <c r="P292" s="2">
        <f t="shared" si="24"/>
        <v>0</v>
      </c>
      <c r="Q292" s="2">
        <f t="shared" si="25"/>
        <v>10</v>
      </c>
      <c r="R292" s="2" t="str" cm="1">
        <f t="array" ref="R292">_xlfn.IFS(P292&lt;-5,"Autocracy",P292&lt;1,"Closed Anocracy",P292&lt;6,"Open Anocracy",P292&gt;=6,"Democracy")</f>
        <v>Closed Anocracy</v>
      </c>
      <c r="S292" s="2" t="str" cm="1">
        <f t="array" ref="S292">_xlfn.IFS(P292&lt;-5,"Autocracy",P292&lt;1,"Closed Anocracy",P292&lt;6,"Open Amocracy",P292&lt;10,"Democracy",P292=10,"Full democracy")</f>
        <v>Closed Anocracy</v>
      </c>
      <c r="T292" s="2">
        <v>2</v>
      </c>
      <c r="U292" s="2">
        <v>2</v>
      </c>
      <c r="V292" s="2">
        <v>4</v>
      </c>
      <c r="W292" s="2">
        <v>2</v>
      </c>
      <c r="X292" s="2">
        <v>3</v>
      </c>
      <c r="Y292" s="2">
        <v>3</v>
      </c>
      <c r="Z292" s="2">
        <v>7</v>
      </c>
      <c r="AA292" s="2">
        <v>2</v>
      </c>
      <c r="AB292" s="2">
        <v>6</v>
      </c>
      <c r="AC292" s="7">
        <f t="shared" si="26"/>
        <v>0.5</v>
      </c>
      <c r="AD292">
        <f t="shared" si="27"/>
        <v>1</v>
      </c>
      <c r="AE292">
        <f t="shared" si="28"/>
        <v>1</v>
      </c>
      <c r="AF292">
        <f t="shared" si="29"/>
        <v>0</v>
      </c>
      <c r="AG292" s="8" cm="1">
        <f t="array" ref="AG292">(AC292+SUM(AD292:AF292/3))/2</f>
        <v>0.58333333333333326</v>
      </c>
    </row>
    <row r="293" spans="1:33" x14ac:dyDescent="0.2">
      <c r="A293" s="2"/>
      <c r="B293" s="2">
        <v>0</v>
      </c>
      <c r="C293" s="2">
        <v>155</v>
      </c>
      <c r="D293" s="1" t="s">
        <v>84</v>
      </c>
      <c r="E293" s="1" t="s">
        <v>85</v>
      </c>
      <c r="F293" s="2">
        <v>3</v>
      </c>
      <c r="G293" s="2">
        <v>14</v>
      </c>
      <c r="H293" s="2">
        <v>7</v>
      </c>
      <c r="I293" s="2">
        <v>1</v>
      </c>
      <c r="J293" s="2">
        <v>1874</v>
      </c>
      <c r="K293" s="2">
        <v>6</v>
      </c>
      <c r="L293" s="2">
        <v>30</v>
      </c>
      <c r="M293" s="2">
        <v>1888</v>
      </c>
      <c r="N293" s="2">
        <v>4</v>
      </c>
      <c r="O293" s="2">
        <v>1</v>
      </c>
      <c r="P293" s="2">
        <f t="shared" si="24"/>
        <v>3</v>
      </c>
      <c r="Q293" s="2">
        <f t="shared" si="25"/>
        <v>13</v>
      </c>
      <c r="R293" s="2" t="str" cm="1">
        <f t="array" ref="R293">_xlfn.IFS(P293&lt;-5,"Autocracy",P293&lt;1,"Closed Anocracy",P293&lt;6,"Open Anocracy",P293&gt;=6,"Democracy")</f>
        <v>Open Anocracy</v>
      </c>
      <c r="S293" s="2" t="str" cm="1">
        <f t="array" ref="S293">_xlfn.IFS(P293&lt;-5,"Autocracy",P293&lt;1,"Closed Anocracy",P293&lt;6,"Open Amocracy",P293&lt;10,"Democracy",P293=10,"Full democracy")</f>
        <v>Open Amocracy</v>
      </c>
      <c r="T293" s="2">
        <v>2</v>
      </c>
      <c r="U293" s="2">
        <v>2</v>
      </c>
      <c r="V293" s="2">
        <v>4</v>
      </c>
      <c r="W293" s="2">
        <v>4</v>
      </c>
      <c r="X293" s="2">
        <v>3</v>
      </c>
      <c r="Y293" s="2">
        <v>3</v>
      </c>
      <c r="Z293" s="2">
        <v>7</v>
      </c>
      <c r="AA293" s="2">
        <v>4</v>
      </c>
      <c r="AB293" s="2">
        <v>6</v>
      </c>
      <c r="AC293" s="7">
        <f t="shared" si="26"/>
        <v>0.65</v>
      </c>
      <c r="AD293">
        <f t="shared" si="27"/>
        <v>1</v>
      </c>
      <c r="AE293">
        <f t="shared" si="28"/>
        <v>1</v>
      </c>
      <c r="AF293">
        <f t="shared" si="29"/>
        <v>0</v>
      </c>
      <c r="AG293" s="8" cm="1">
        <f t="array" ref="AG293">(AC293+SUM(AD293:AF293/3))/2</f>
        <v>0.65833333333333333</v>
      </c>
    </row>
    <row r="294" spans="1:33" x14ac:dyDescent="0.2">
      <c r="A294" s="2"/>
      <c r="B294" s="2">
        <v>0</v>
      </c>
      <c r="C294" s="2">
        <v>155</v>
      </c>
      <c r="D294" s="1" t="s">
        <v>84</v>
      </c>
      <c r="E294" s="1" t="s">
        <v>85</v>
      </c>
      <c r="F294" s="2">
        <v>5</v>
      </c>
      <c r="G294" s="2">
        <v>3</v>
      </c>
      <c r="H294" s="2">
        <v>7</v>
      </c>
      <c r="I294" s="2">
        <v>1</v>
      </c>
      <c r="J294" s="2">
        <v>1888</v>
      </c>
      <c r="K294" s="2">
        <v>9</v>
      </c>
      <c r="L294" s="2">
        <v>19</v>
      </c>
      <c r="M294" s="2">
        <v>1891</v>
      </c>
      <c r="N294" s="2">
        <v>6</v>
      </c>
      <c r="O294" s="2">
        <v>1</v>
      </c>
      <c r="P294" s="2">
        <f t="shared" si="24"/>
        <v>5</v>
      </c>
      <c r="Q294" s="2">
        <f t="shared" si="25"/>
        <v>15</v>
      </c>
      <c r="R294" s="2" t="str" cm="1">
        <f t="array" ref="R294">_xlfn.IFS(P294&lt;-5,"Autocracy",P294&lt;1,"Closed Anocracy",P294&lt;6,"Open Anocracy",P294&gt;=6,"Democracy")</f>
        <v>Open Anocracy</v>
      </c>
      <c r="S294" s="2" t="str" cm="1">
        <f t="array" ref="S294">_xlfn.IFS(P294&lt;-5,"Autocracy",P294&lt;1,"Closed Anocracy",P294&lt;6,"Open Amocracy",P294&lt;10,"Democracy",P294=10,"Full democracy")</f>
        <v>Open Amocracy</v>
      </c>
      <c r="T294" s="2">
        <v>3</v>
      </c>
      <c r="U294" s="2">
        <v>3</v>
      </c>
      <c r="V294" s="2">
        <v>4</v>
      </c>
      <c r="W294" s="2">
        <v>5</v>
      </c>
      <c r="X294" s="2">
        <v>3</v>
      </c>
      <c r="Y294" s="2">
        <v>3</v>
      </c>
      <c r="Z294" s="2">
        <v>8</v>
      </c>
      <c r="AA294" s="2">
        <v>5</v>
      </c>
      <c r="AB294" s="2">
        <v>6</v>
      </c>
      <c r="AC294" s="7">
        <f t="shared" si="26"/>
        <v>0.75</v>
      </c>
      <c r="AD294">
        <f t="shared" si="27"/>
        <v>1</v>
      </c>
      <c r="AE294">
        <f t="shared" si="28"/>
        <v>1</v>
      </c>
      <c r="AF294">
        <f t="shared" si="29"/>
        <v>0</v>
      </c>
      <c r="AG294" s="8" cm="1">
        <f t="array" ref="AG294">(AC294+SUM(AD294:AF294/3))/2</f>
        <v>0.70833333333333326</v>
      </c>
    </row>
    <row r="295" spans="1:33" x14ac:dyDescent="0.2">
      <c r="A295" s="2"/>
      <c r="B295" s="2">
        <v>0</v>
      </c>
      <c r="C295" s="2">
        <v>155</v>
      </c>
      <c r="D295" s="1" t="s">
        <v>84</v>
      </c>
      <c r="E295" s="1" t="s">
        <v>85</v>
      </c>
      <c r="F295" s="2">
        <v>3</v>
      </c>
      <c r="G295" s="2">
        <v>33</v>
      </c>
      <c r="H295" s="2">
        <v>9</v>
      </c>
      <c r="I295" s="2">
        <v>20</v>
      </c>
      <c r="J295" s="2">
        <v>1891</v>
      </c>
      <c r="K295" s="2">
        <v>11</v>
      </c>
      <c r="L295" s="2">
        <v>9</v>
      </c>
      <c r="M295" s="2">
        <v>1924</v>
      </c>
      <c r="N295" s="2">
        <v>5</v>
      </c>
      <c r="O295" s="2">
        <v>2</v>
      </c>
      <c r="P295" s="2">
        <f t="shared" si="24"/>
        <v>3</v>
      </c>
      <c r="Q295" s="2">
        <f t="shared" si="25"/>
        <v>13</v>
      </c>
      <c r="R295" s="2" t="str" cm="1">
        <f t="array" ref="R295">_xlfn.IFS(P295&lt;-5,"Autocracy",P295&lt;1,"Closed Anocracy",P295&lt;6,"Open Anocracy",P295&gt;=6,"Democracy")</f>
        <v>Open Anocracy</v>
      </c>
      <c r="S295" s="2" t="str" cm="1">
        <f t="array" ref="S295">_xlfn.IFS(P295&lt;-5,"Autocracy",P295&lt;1,"Closed Anocracy",P295&lt;6,"Open Amocracy",P295&lt;10,"Democracy",P295=10,"Full democracy")</f>
        <v>Open Amocracy</v>
      </c>
      <c r="T295" s="2">
        <v>2</v>
      </c>
      <c r="U295" s="2">
        <v>1</v>
      </c>
      <c r="V295" s="2">
        <v>4</v>
      </c>
      <c r="W295" s="2">
        <v>7</v>
      </c>
      <c r="X295" s="2">
        <v>2</v>
      </c>
      <c r="Y295" s="2">
        <v>3</v>
      </c>
      <c r="Z295" s="2">
        <v>3</v>
      </c>
      <c r="AA295" s="2">
        <v>7</v>
      </c>
      <c r="AB295" s="2">
        <v>7</v>
      </c>
      <c r="AC295" s="7">
        <f t="shared" si="26"/>
        <v>0.65</v>
      </c>
      <c r="AD295">
        <f t="shared" si="27"/>
        <v>0</v>
      </c>
      <c r="AE295">
        <f t="shared" si="28"/>
        <v>1</v>
      </c>
      <c r="AF295">
        <f t="shared" si="29"/>
        <v>0</v>
      </c>
      <c r="AG295" s="8" cm="1">
        <f t="array" ref="AG295">(AC295+SUM(AD295:AF295/3))/2</f>
        <v>0.4916666666666667</v>
      </c>
    </row>
    <row r="296" spans="1:33" x14ac:dyDescent="0.2">
      <c r="A296" s="2"/>
      <c r="B296" s="2">
        <v>0</v>
      </c>
      <c r="C296" s="2">
        <v>155</v>
      </c>
      <c r="D296" s="1" t="s">
        <v>84</v>
      </c>
      <c r="E296" s="1" t="s">
        <v>85</v>
      </c>
      <c r="F296" s="2">
        <v>-88</v>
      </c>
      <c r="G296" s="2">
        <v>1</v>
      </c>
      <c r="H296" s="2">
        <v>11</v>
      </c>
      <c r="I296" s="2">
        <v>10</v>
      </c>
      <c r="J296" s="2">
        <v>1924</v>
      </c>
      <c r="K296" s="2">
        <v>9</v>
      </c>
      <c r="L296" s="2">
        <v>18</v>
      </c>
      <c r="M296" s="2">
        <v>1925</v>
      </c>
      <c r="N296" s="2">
        <v>-88</v>
      </c>
      <c r="O296" s="2">
        <v>-88</v>
      </c>
      <c r="P296" s="2">
        <f t="shared" si="24"/>
        <v>0</v>
      </c>
      <c r="Q296" s="2">
        <f t="shared" si="25"/>
        <v>10</v>
      </c>
      <c r="R296" s="2" t="str" cm="1">
        <f t="array" ref="R296">_xlfn.IFS(P296&lt;-5,"Autocracy",P296&lt;1,"Closed Anocracy",P296&lt;6,"Open Anocracy",P296&gt;=6,"Democracy")</f>
        <v>Closed Anocracy</v>
      </c>
      <c r="S296" s="2" t="str" cm="1">
        <f t="array" ref="S296">_xlfn.IFS(P296&lt;-5,"Autocracy",P296&lt;1,"Closed Anocracy",P296&lt;6,"Open Amocracy",P296&lt;10,"Democracy",P296=10,"Full democracy")</f>
        <v>Closed Anocracy</v>
      </c>
      <c r="T296" s="2">
        <v>-88</v>
      </c>
      <c r="U296" s="2">
        <v>-88</v>
      </c>
      <c r="V296" s="2">
        <v>-88</v>
      </c>
      <c r="W296" s="2">
        <v>-88</v>
      </c>
      <c r="X296" s="2">
        <v>-88</v>
      </c>
      <c r="Y296" s="2">
        <v>-88</v>
      </c>
      <c r="Z296" s="2">
        <v>-88</v>
      </c>
      <c r="AA296" s="2">
        <v>-88</v>
      </c>
      <c r="AB296" s="2">
        <v>-88</v>
      </c>
      <c r="AC296" s="7">
        <f t="shared" si="26"/>
        <v>0.5</v>
      </c>
      <c r="AD296">
        <f t="shared" si="27"/>
        <v>0</v>
      </c>
      <c r="AE296">
        <f t="shared" si="28"/>
        <v>0</v>
      </c>
      <c r="AF296">
        <f t="shared" si="29"/>
        <v>0</v>
      </c>
      <c r="AG296" s="8" cm="1">
        <f t="array" ref="AG296">(AC296+SUM(AD296:AF296/3))/2</f>
        <v>0.25</v>
      </c>
    </row>
    <row r="297" spans="1:33" x14ac:dyDescent="0.2">
      <c r="A297" s="2"/>
      <c r="B297" s="2">
        <v>0</v>
      </c>
      <c r="C297" s="2">
        <v>155</v>
      </c>
      <c r="D297" s="1" t="s">
        <v>84</v>
      </c>
      <c r="E297" s="1" t="s">
        <v>85</v>
      </c>
      <c r="F297" s="2">
        <v>-2</v>
      </c>
      <c r="G297" s="2">
        <v>10</v>
      </c>
      <c r="H297" s="2">
        <v>9</v>
      </c>
      <c r="I297" s="2">
        <v>19</v>
      </c>
      <c r="J297" s="2">
        <v>1925</v>
      </c>
      <c r="K297" s="2">
        <v>6</v>
      </c>
      <c r="L297" s="2">
        <v>30</v>
      </c>
      <c r="M297" s="2">
        <v>1935</v>
      </c>
      <c r="N297" s="2">
        <v>1</v>
      </c>
      <c r="O297" s="2">
        <v>3</v>
      </c>
      <c r="P297" s="2">
        <f t="shared" si="24"/>
        <v>-2</v>
      </c>
      <c r="Q297" s="2">
        <f t="shared" si="25"/>
        <v>8</v>
      </c>
      <c r="R297" s="2" t="str" cm="1">
        <f t="array" ref="R297">_xlfn.IFS(P297&lt;-5,"Autocracy",P297&lt;1,"Closed Anocracy",P297&lt;6,"Open Anocracy",P297&gt;=6,"Democracy")</f>
        <v>Closed Anocracy</v>
      </c>
      <c r="S297" s="2" t="str" cm="1">
        <f t="array" ref="S297">_xlfn.IFS(P297&lt;-5,"Autocracy",P297&lt;1,"Closed Anocracy",P297&lt;6,"Open Amocracy",P297&lt;10,"Democracy",P297=10,"Full democracy")</f>
        <v>Closed Anocracy</v>
      </c>
      <c r="T297" s="2">
        <v>2</v>
      </c>
      <c r="U297" s="2">
        <v>1</v>
      </c>
      <c r="V297" s="2">
        <v>4</v>
      </c>
      <c r="W297" s="2">
        <v>3</v>
      </c>
      <c r="X297" s="2">
        <v>2</v>
      </c>
      <c r="Y297" s="2">
        <v>3</v>
      </c>
      <c r="Z297" s="2">
        <v>3</v>
      </c>
      <c r="AA297" s="2">
        <v>3</v>
      </c>
      <c r="AB297" s="2">
        <v>7</v>
      </c>
      <c r="AC297" s="7">
        <f t="shared" si="26"/>
        <v>0.4</v>
      </c>
      <c r="AD297">
        <f t="shared" si="27"/>
        <v>0</v>
      </c>
      <c r="AE297">
        <f t="shared" si="28"/>
        <v>1</v>
      </c>
      <c r="AF297">
        <f t="shared" si="29"/>
        <v>0</v>
      </c>
      <c r="AG297" s="8" cm="1">
        <f t="array" ref="AG297">(AC297+SUM(AD297:AF297/3))/2</f>
        <v>0.3666666666666667</v>
      </c>
    </row>
    <row r="298" spans="1:33" x14ac:dyDescent="0.2">
      <c r="A298" s="2"/>
      <c r="B298" s="2">
        <v>1</v>
      </c>
      <c r="C298" s="2">
        <v>155</v>
      </c>
      <c r="D298" s="1" t="s">
        <v>84</v>
      </c>
      <c r="E298" s="1" t="s">
        <v>85</v>
      </c>
      <c r="F298" s="2">
        <v>2</v>
      </c>
      <c r="G298" s="2">
        <v>23</v>
      </c>
      <c r="H298" s="2">
        <v>7</v>
      </c>
      <c r="I298" s="2">
        <v>1</v>
      </c>
      <c r="J298" s="2">
        <v>1935</v>
      </c>
      <c r="K298" s="2">
        <v>9</v>
      </c>
      <c r="L298" s="2">
        <v>3</v>
      </c>
      <c r="M298" s="2">
        <v>1958</v>
      </c>
      <c r="N298" s="2">
        <v>3</v>
      </c>
      <c r="O298" s="2">
        <v>1</v>
      </c>
      <c r="P298" s="2">
        <f t="shared" si="24"/>
        <v>2</v>
      </c>
      <c r="Q298" s="2">
        <f t="shared" si="25"/>
        <v>12</v>
      </c>
      <c r="R298" s="2" t="str" cm="1">
        <f t="array" ref="R298">_xlfn.IFS(P298&lt;-5,"Autocracy",P298&lt;1,"Closed Anocracy",P298&lt;6,"Open Anocracy",P298&gt;=6,"Democracy")</f>
        <v>Open Anocracy</v>
      </c>
      <c r="S298" s="2" t="str" cm="1">
        <f t="array" ref="S298">_xlfn.IFS(P298&lt;-5,"Autocracy",P298&lt;1,"Closed Anocracy",P298&lt;6,"Open Amocracy",P298&lt;10,"Democracy",P298=10,"Full democracy")</f>
        <v>Open Amocracy</v>
      </c>
      <c r="T298" s="2">
        <v>2</v>
      </c>
      <c r="U298" s="2">
        <v>2</v>
      </c>
      <c r="V298" s="2">
        <v>4</v>
      </c>
      <c r="W298" s="2">
        <v>3</v>
      </c>
      <c r="X298" s="2">
        <v>2</v>
      </c>
      <c r="Y298" s="2">
        <v>3</v>
      </c>
      <c r="Z298" s="2">
        <v>7</v>
      </c>
      <c r="AA298" s="2">
        <v>3</v>
      </c>
      <c r="AB298" s="2">
        <v>7</v>
      </c>
      <c r="AC298" s="7">
        <f t="shared" si="26"/>
        <v>0.6</v>
      </c>
      <c r="AD298">
        <f t="shared" si="27"/>
        <v>1</v>
      </c>
      <c r="AE298">
        <f t="shared" si="28"/>
        <v>1</v>
      </c>
      <c r="AF298">
        <f t="shared" si="29"/>
        <v>0</v>
      </c>
      <c r="AG298" s="8" cm="1">
        <f t="array" ref="AG298">(AC298+SUM(AD298:AF298/3))/2</f>
        <v>0.6333333333333333</v>
      </c>
    </row>
    <row r="299" spans="1:33" x14ac:dyDescent="0.2">
      <c r="A299" s="2"/>
      <c r="B299" s="2">
        <v>1</v>
      </c>
      <c r="C299" s="2">
        <v>155</v>
      </c>
      <c r="D299" s="1" t="s">
        <v>84</v>
      </c>
      <c r="E299" s="1" t="s">
        <v>85</v>
      </c>
      <c r="F299" s="2">
        <v>5</v>
      </c>
      <c r="G299" s="2">
        <v>6</v>
      </c>
      <c r="H299" s="2">
        <v>9</v>
      </c>
      <c r="I299" s="2">
        <v>4</v>
      </c>
      <c r="J299" s="2">
        <v>1958</v>
      </c>
      <c r="K299" s="2">
        <v>11</v>
      </c>
      <c r="L299" s="2">
        <v>2</v>
      </c>
      <c r="M299" s="2">
        <v>1964</v>
      </c>
      <c r="N299" s="2">
        <v>5</v>
      </c>
      <c r="O299" s="2">
        <v>0</v>
      </c>
      <c r="P299" s="2">
        <f t="shared" si="24"/>
        <v>5</v>
      </c>
      <c r="Q299" s="2">
        <f t="shared" si="25"/>
        <v>15</v>
      </c>
      <c r="R299" s="2" t="str" cm="1">
        <f t="array" ref="R299">_xlfn.IFS(P299&lt;-5,"Autocracy",P299&lt;1,"Closed Anocracy",P299&lt;6,"Open Anocracy",P299&gt;=6,"Democracy")</f>
        <v>Open Anocracy</v>
      </c>
      <c r="S299" s="2" t="str" cm="1">
        <f t="array" ref="S299">_xlfn.IFS(P299&lt;-5,"Autocracy",P299&lt;1,"Closed Anocracy",P299&lt;6,"Open Amocracy",P299&lt;10,"Democracy",P299=10,"Full democracy")</f>
        <v>Open Amocracy</v>
      </c>
      <c r="T299" s="2">
        <v>3</v>
      </c>
      <c r="U299" s="2">
        <v>3</v>
      </c>
      <c r="V299" s="2">
        <v>4</v>
      </c>
      <c r="W299" s="2">
        <v>4</v>
      </c>
      <c r="X299" s="2">
        <v>2</v>
      </c>
      <c r="Y299" s="2">
        <v>3</v>
      </c>
      <c r="Z299" s="2">
        <v>8</v>
      </c>
      <c r="AA299" s="2">
        <v>4</v>
      </c>
      <c r="AB299" s="2">
        <v>7</v>
      </c>
      <c r="AC299" s="7">
        <f t="shared" si="26"/>
        <v>0.75</v>
      </c>
      <c r="AD299">
        <f t="shared" si="27"/>
        <v>1</v>
      </c>
      <c r="AE299">
        <f t="shared" si="28"/>
        <v>1</v>
      </c>
      <c r="AF299">
        <f t="shared" si="29"/>
        <v>0</v>
      </c>
      <c r="AG299" s="8" cm="1">
        <f t="array" ref="AG299">(AC299+SUM(AD299:AF299/3))/2</f>
        <v>0.70833333333333326</v>
      </c>
    </row>
    <row r="300" spans="1:33" x14ac:dyDescent="0.2">
      <c r="A300" s="2"/>
      <c r="B300" s="2">
        <v>1</v>
      </c>
      <c r="C300" s="2">
        <v>155</v>
      </c>
      <c r="D300" s="1" t="s">
        <v>84</v>
      </c>
      <c r="E300" s="1" t="s">
        <v>85</v>
      </c>
      <c r="F300" s="2">
        <v>6</v>
      </c>
      <c r="G300" s="2">
        <v>9</v>
      </c>
      <c r="H300" s="2">
        <v>11</v>
      </c>
      <c r="I300" s="2">
        <v>3</v>
      </c>
      <c r="J300" s="2">
        <v>1964</v>
      </c>
      <c r="K300" s="2">
        <v>9</v>
      </c>
      <c r="L300" s="2">
        <v>11</v>
      </c>
      <c r="M300" s="2">
        <v>1973</v>
      </c>
      <c r="N300" s="2">
        <v>6</v>
      </c>
      <c r="O300" s="2">
        <v>0</v>
      </c>
      <c r="P300" s="2">
        <f t="shared" si="24"/>
        <v>6</v>
      </c>
      <c r="Q300" s="2">
        <f t="shared" si="25"/>
        <v>16</v>
      </c>
      <c r="R300" s="2" t="str" cm="1">
        <f t="array" ref="R300">_xlfn.IFS(P300&lt;-5,"Autocracy",P300&lt;1,"Closed Anocracy",P300&lt;6,"Open Anocracy",P300&gt;=6,"Democracy")</f>
        <v>Democracy</v>
      </c>
      <c r="S300" s="2" t="str" cm="1">
        <f t="array" ref="S300">_xlfn.IFS(P300&lt;-5,"Autocracy",P300&lt;1,"Closed Anocracy",P300&lt;6,"Open Amocracy",P300&lt;10,"Democracy",P300=10,"Full democracy")</f>
        <v>Democracy</v>
      </c>
      <c r="T300" s="2">
        <v>3</v>
      </c>
      <c r="U300" s="2">
        <v>3</v>
      </c>
      <c r="V300" s="2">
        <v>4</v>
      </c>
      <c r="W300" s="2">
        <v>5</v>
      </c>
      <c r="X300" s="2">
        <v>2</v>
      </c>
      <c r="Y300" s="2">
        <v>3</v>
      </c>
      <c r="Z300" s="2">
        <v>8</v>
      </c>
      <c r="AA300" s="2">
        <v>5</v>
      </c>
      <c r="AB300" s="2">
        <v>7</v>
      </c>
      <c r="AC300" s="7">
        <f t="shared" si="26"/>
        <v>0.8</v>
      </c>
      <c r="AD300">
        <f t="shared" si="27"/>
        <v>1</v>
      </c>
      <c r="AE300">
        <f t="shared" si="28"/>
        <v>1</v>
      </c>
      <c r="AF300">
        <f t="shared" si="29"/>
        <v>0</v>
      </c>
      <c r="AG300" s="8" cm="1">
        <f t="array" ref="AG300">(AC300+SUM(AD300:AF300/3))/2</f>
        <v>0.73333333333333339</v>
      </c>
    </row>
    <row r="301" spans="1:33" x14ac:dyDescent="0.2">
      <c r="A301" s="2"/>
      <c r="B301" s="2">
        <v>1</v>
      </c>
      <c r="C301" s="2">
        <v>155</v>
      </c>
      <c r="D301" s="1" t="s">
        <v>84</v>
      </c>
      <c r="E301" s="1" t="s">
        <v>85</v>
      </c>
      <c r="F301" s="2">
        <v>-7</v>
      </c>
      <c r="G301" s="2">
        <v>7</v>
      </c>
      <c r="H301" s="2">
        <v>9</v>
      </c>
      <c r="I301" s="2">
        <v>12</v>
      </c>
      <c r="J301" s="2">
        <v>1973</v>
      </c>
      <c r="K301" s="2">
        <v>3</v>
      </c>
      <c r="L301" s="2">
        <v>10</v>
      </c>
      <c r="M301" s="2">
        <v>1981</v>
      </c>
      <c r="N301" s="2">
        <v>0</v>
      </c>
      <c r="O301" s="2">
        <v>7</v>
      </c>
      <c r="P301" s="2">
        <f t="shared" si="24"/>
        <v>-7</v>
      </c>
      <c r="Q301" s="2">
        <f t="shared" si="25"/>
        <v>3</v>
      </c>
      <c r="R301" s="2" t="str" cm="1">
        <f t="array" ref="R301">_xlfn.IFS(P301&lt;-5,"Autocracy",P301&lt;1,"Closed Anocracy",P301&lt;6,"Open Anocracy",P301&gt;=6,"Democracy")</f>
        <v>Autocracy</v>
      </c>
      <c r="S301" s="2" t="str" cm="1">
        <f t="array" ref="S301">_xlfn.IFS(P301&lt;-5,"Autocracy",P301&lt;1,"Closed Anocracy",P301&lt;6,"Open Amocracy",P301&lt;10,"Democracy",P301=10,"Full democracy")</f>
        <v>Autocracy</v>
      </c>
      <c r="T301" s="2">
        <v>1</v>
      </c>
      <c r="U301" s="2">
        <v>0</v>
      </c>
      <c r="V301" s="2">
        <v>0</v>
      </c>
      <c r="W301" s="2">
        <v>1</v>
      </c>
      <c r="X301" s="2">
        <v>4</v>
      </c>
      <c r="Y301" s="2">
        <v>1</v>
      </c>
      <c r="Z301" s="2">
        <v>4</v>
      </c>
      <c r="AA301" s="2">
        <v>1</v>
      </c>
      <c r="AB301" s="2">
        <v>1</v>
      </c>
      <c r="AC301" s="7">
        <f t="shared" si="26"/>
        <v>0.15</v>
      </c>
      <c r="AD301">
        <f t="shared" si="27"/>
        <v>0</v>
      </c>
      <c r="AE301">
        <f t="shared" si="28"/>
        <v>0</v>
      </c>
      <c r="AF301">
        <f t="shared" si="29"/>
        <v>0</v>
      </c>
      <c r="AG301" s="8" cm="1">
        <f t="array" ref="AG301">(AC301+SUM(AD301:AF301/3))/2</f>
        <v>7.4999999999999997E-2</v>
      </c>
    </row>
    <row r="302" spans="1:33" x14ac:dyDescent="0.2">
      <c r="A302" s="2"/>
      <c r="B302" s="2">
        <v>1</v>
      </c>
      <c r="C302" s="2">
        <v>155</v>
      </c>
      <c r="D302" s="1" t="s">
        <v>84</v>
      </c>
      <c r="E302" s="1" t="s">
        <v>85</v>
      </c>
      <c r="F302" s="2">
        <v>-7</v>
      </c>
      <c r="G302" s="2">
        <v>2</v>
      </c>
      <c r="H302" s="2">
        <v>3</v>
      </c>
      <c r="I302" s="2">
        <v>11</v>
      </c>
      <c r="J302" s="2">
        <v>1981</v>
      </c>
      <c r="K302" s="2">
        <v>8</v>
      </c>
      <c r="L302" s="2">
        <v>6</v>
      </c>
      <c r="M302" s="2">
        <v>1983</v>
      </c>
      <c r="N302" s="2">
        <v>0</v>
      </c>
      <c r="O302" s="2">
        <v>7</v>
      </c>
      <c r="P302" s="2">
        <f t="shared" si="24"/>
        <v>-7</v>
      </c>
      <c r="Q302" s="2">
        <f t="shared" si="25"/>
        <v>3</v>
      </c>
      <c r="R302" s="2" t="str" cm="1">
        <f t="array" ref="R302">_xlfn.IFS(P302&lt;-5,"Autocracy",P302&lt;1,"Closed Anocracy",P302&lt;6,"Open Anocracy",P302&gt;=6,"Democracy")</f>
        <v>Autocracy</v>
      </c>
      <c r="S302" s="2" t="str" cm="1">
        <f t="array" ref="S302">_xlfn.IFS(P302&lt;-5,"Autocracy",P302&lt;1,"Closed Anocracy",P302&lt;6,"Open Amocracy",P302&lt;10,"Democracy",P302=10,"Full democracy")</f>
        <v>Autocracy</v>
      </c>
      <c r="T302" s="2">
        <v>2</v>
      </c>
      <c r="U302" s="2">
        <v>0</v>
      </c>
      <c r="V302" s="2">
        <v>0</v>
      </c>
      <c r="W302" s="2">
        <v>1</v>
      </c>
      <c r="X302" s="2">
        <v>4</v>
      </c>
      <c r="Y302" s="2">
        <v>1</v>
      </c>
      <c r="Z302" s="2">
        <v>5</v>
      </c>
      <c r="AA302" s="2">
        <v>1</v>
      </c>
      <c r="AB302" s="2">
        <v>1</v>
      </c>
      <c r="AC302" s="7">
        <f t="shared" si="26"/>
        <v>0.15</v>
      </c>
      <c r="AD302">
        <f t="shared" si="27"/>
        <v>0</v>
      </c>
      <c r="AE302">
        <f t="shared" si="28"/>
        <v>0</v>
      </c>
      <c r="AF302">
        <f t="shared" si="29"/>
        <v>0</v>
      </c>
      <c r="AG302" s="8" cm="1">
        <f t="array" ref="AG302">(AC302+SUM(AD302:AF302/3))/2</f>
        <v>7.4999999999999997E-2</v>
      </c>
    </row>
    <row r="303" spans="1:33" x14ac:dyDescent="0.2">
      <c r="A303" s="2"/>
      <c r="B303" s="2">
        <v>1</v>
      </c>
      <c r="C303" s="2">
        <v>155</v>
      </c>
      <c r="D303" s="1" t="s">
        <v>84</v>
      </c>
      <c r="E303" s="1" t="s">
        <v>85</v>
      </c>
      <c r="F303" s="2">
        <v>-6</v>
      </c>
      <c r="G303" s="2">
        <v>5</v>
      </c>
      <c r="H303" s="2">
        <v>8</v>
      </c>
      <c r="I303" s="2">
        <v>7</v>
      </c>
      <c r="J303" s="2">
        <v>1983</v>
      </c>
      <c r="K303" s="2">
        <v>10</v>
      </c>
      <c r="L303" s="2">
        <v>5</v>
      </c>
      <c r="M303" s="2">
        <v>1988</v>
      </c>
      <c r="N303" s="2">
        <v>0</v>
      </c>
      <c r="O303" s="2">
        <v>6</v>
      </c>
      <c r="P303" s="2">
        <f t="shared" si="24"/>
        <v>-6</v>
      </c>
      <c r="Q303" s="2">
        <f t="shared" si="25"/>
        <v>4</v>
      </c>
      <c r="R303" s="2" t="str" cm="1">
        <f t="array" ref="R303">_xlfn.IFS(P303&lt;-5,"Autocracy",P303&lt;1,"Closed Anocracy",P303&lt;6,"Open Anocracy",P303&gt;=6,"Democracy")</f>
        <v>Autocracy</v>
      </c>
      <c r="S303" s="2" t="str" cm="1">
        <f t="array" ref="S303">_xlfn.IFS(P303&lt;-5,"Autocracy",P303&lt;1,"Closed Anocracy",P303&lt;6,"Open Amocracy",P303&lt;10,"Democracy",P303=10,"Full democracy")</f>
        <v>Autocracy</v>
      </c>
      <c r="T303" s="2">
        <v>2</v>
      </c>
      <c r="U303" s="2">
        <v>0</v>
      </c>
      <c r="V303" s="2">
        <v>0</v>
      </c>
      <c r="W303" s="2">
        <v>1</v>
      </c>
      <c r="X303" s="2">
        <v>4</v>
      </c>
      <c r="Y303" s="2">
        <v>2</v>
      </c>
      <c r="Z303" s="2">
        <v>5</v>
      </c>
      <c r="AA303" s="2">
        <v>1</v>
      </c>
      <c r="AB303" s="2">
        <v>2</v>
      </c>
      <c r="AC303" s="7">
        <f t="shared" si="26"/>
        <v>0.2</v>
      </c>
      <c r="AD303">
        <f t="shared" si="27"/>
        <v>0</v>
      </c>
      <c r="AE303">
        <f t="shared" si="28"/>
        <v>0</v>
      </c>
      <c r="AF303">
        <f t="shared" si="29"/>
        <v>0</v>
      </c>
      <c r="AG303" s="8" cm="1">
        <f t="array" ref="AG303">(AC303+SUM(AD303:AF303/3))/2</f>
        <v>0.1</v>
      </c>
    </row>
    <row r="304" spans="1:33" x14ac:dyDescent="0.2">
      <c r="A304" s="2"/>
      <c r="B304" s="2">
        <v>1</v>
      </c>
      <c r="C304" s="2">
        <v>155</v>
      </c>
      <c r="D304" s="1" t="s">
        <v>84</v>
      </c>
      <c r="E304" s="1" t="s">
        <v>85</v>
      </c>
      <c r="F304" s="2">
        <v>-1</v>
      </c>
      <c r="G304" s="2">
        <v>1</v>
      </c>
      <c r="H304" s="2">
        <v>10</v>
      </c>
      <c r="I304" s="2">
        <v>6</v>
      </c>
      <c r="J304" s="2">
        <v>1988</v>
      </c>
      <c r="K304" s="2">
        <v>12</v>
      </c>
      <c r="L304" s="2">
        <v>15</v>
      </c>
      <c r="M304" s="2">
        <v>1989</v>
      </c>
      <c r="N304" s="2">
        <v>2</v>
      </c>
      <c r="O304" s="2">
        <v>3</v>
      </c>
      <c r="P304" s="2">
        <f t="shared" si="24"/>
        <v>-1</v>
      </c>
      <c r="Q304" s="2">
        <f t="shared" si="25"/>
        <v>9</v>
      </c>
      <c r="R304" s="2" t="str" cm="1">
        <f t="array" ref="R304">_xlfn.IFS(P304&lt;-5,"Autocracy",P304&lt;1,"Closed Anocracy",P304&lt;6,"Open Anocracy",P304&gt;=6,"Democracy")</f>
        <v>Closed Anocracy</v>
      </c>
      <c r="S304" s="2" t="str" cm="1">
        <f t="array" ref="S304">_xlfn.IFS(P304&lt;-5,"Autocracy",P304&lt;1,"Closed Anocracy",P304&lt;6,"Open Amocracy",P304&lt;10,"Democracy",P304=10,"Full democracy")</f>
        <v>Closed Anocracy</v>
      </c>
      <c r="T304" s="2">
        <v>2</v>
      </c>
      <c r="U304" s="2">
        <v>0</v>
      </c>
      <c r="V304" s="2">
        <v>0</v>
      </c>
      <c r="W304" s="2">
        <v>2</v>
      </c>
      <c r="X304" s="2">
        <v>3</v>
      </c>
      <c r="Y304" s="2">
        <v>4</v>
      </c>
      <c r="Z304" s="2">
        <v>5</v>
      </c>
      <c r="AA304" s="2">
        <v>2</v>
      </c>
      <c r="AB304" s="2">
        <v>8</v>
      </c>
      <c r="AC304" s="7">
        <f t="shared" si="26"/>
        <v>0.45</v>
      </c>
      <c r="AD304">
        <f t="shared" si="27"/>
        <v>0</v>
      </c>
      <c r="AE304">
        <f t="shared" si="28"/>
        <v>0</v>
      </c>
      <c r="AF304">
        <f t="shared" si="29"/>
        <v>0</v>
      </c>
      <c r="AG304" s="8" cm="1">
        <f t="array" ref="AG304">(AC304+SUM(AD304:AF304/3))/2</f>
        <v>0.22500000000000001</v>
      </c>
    </row>
    <row r="305" spans="1:33" x14ac:dyDescent="0.2">
      <c r="A305" s="2"/>
      <c r="B305" s="2">
        <v>1</v>
      </c>
      <c r="C305" s="2">
        <v>155</v>
      </c>
      <c r="D305" s="1" t="s">
        <v>84</v>
      </c>
      <c r="E305" s="1" t="s">
        <v>85</v>
      </c>
      <c r="F305" s="2">
        <v>8</v>
      </c>
      <c r="G305" s="2">
        <v>10</v>
      </c>
      <c r="H305" s="2">
        <v>12</v>
      </c>
      <c r="I305" s="2">
        <v>16</v>
      </c>
      <c r="J305" s="2">
        <v>1989</v>
      </c>
      <c r="K305" s="2">
        <v>3</v>
      </c>
      <c r="L305" s="2">
        <v>10</v>
      </c>
      <c r="M305" s="2">
        <v>2000</v>
      </c>
      <c r="N305" s="2">
        <v>8</v>
      </c>
      <c r="O305" s="2">
        <v>0</v>
      </c>
      <c r="P305" s="2">
        <f t="shared" si="24"/>
        <v>8</v>
      </c>
      <c r="Q305" s="2">
        <f t="shared" si="25"/>
        <v>18</v>
      </c>
      <c r="R305" s="2" t="str" cm="1">
        <f t="array" ref="R305">_xlfn.IFS(P305&lt;-5,"Autocracy",P305&lt;1,"Closed Anocracy",P305&lt;6,"Open Anocracy",P305&gt;=6,"Democracy")</f>
        <v>Democracy</v>
      </c>
      <c r="S305" s="2" t="str" cm="1">
        <f t="array" ref="S305">_xlfn.IFS(P305&lt;-5,"Autocracy",P305&lt;1,"Closed Anocracy",P305&lt;6,"Open Amocracy",P305&lt;10,"Democracy",P305=10,"Full democracy")</f>
        <v>Democracy</v>
      </c>
      <c r="T305" s="2">
        <v>2</v>
      </c>
      <c r="U305" s="2">
        <v>2</v>
      </c>
      <c r="V305" s="2">
        <v>4</v>
      </c>
      <c r="W305" s="2">
        <v>7</v>
      </c>
      <c r="X305" s="2">
        <v>2</v>
      </c>
      <c r="Y305" s="2">
        <v>4</v>
      </c>
      <c r="Z305" s="2">
        <v>7</v>
      </c>
      <c r="AA305" s="2">
        <v>7</v>
      </c>
      <c r="AB305" s="2">
        <v>9</v>
      </c>
      <c r="AC305" s="7">
        <f t="shared" si="26"/>
        <v>0.9</v>
      </c>
      <c r="AD305">
        <f t="shared" si="27"/>
        <v>1</v>
      </c>
      <c r="AE305">
        <f t="shared" si="28"/>
        <v>1</v>
      </c>
      <c r="AF305">
        <f t="shared" si="29"/>
        <v>0</v>
      </c>
      <c r="AG305" s="8" cm="1">
        <f t="array" ref="AG305">(AC305+SUM(AD305:AF305/3))/2</f>
        <v>0.78333333333333333</v>
      </c>
    </row>
    <row r="306" spans="1:33" x14ac:dyDescent="0.2">
      <c r="A306" s="2"/>
      <c r="B306" s="2">
        <v>1</v>
      </c>
      <c r="C306" s="2">
        <v>155</v>
      </c>
      <c r="D306" s="1" t="s">
        <v>84</v>
      </c>
      <c r="E306" s="1" t="s">
        <v>85</v>
      </c>
      <c r="F306" s="2">
        <v>9</v>
      </c>
      <c r="G306" s="2">
        <v>6</v>
      </c>
      <c r="H306" s="2">
        <v>3</v>
      </c>
      <c r="I306" s="2">
        <v>11</v>
      </c>
      <c r="J306" s="2">
        <v>2000</v>
      </c>
      <c r="K306" s="2">
        <v>3</v>
      </c>
      <c r="L306" s="2">
        <v>10</v>
      </c>
      <c r="M306" s="2">
        <v>2006</v>
      </c>
      <c r="N306" s="2">
        <v>9</v>
      </c>
      <c r="O306" s="2">
        <v>0</v>
      </c>
      <c r="P306" s="2">
        <f t="shared" si="24"/>
        <v>9</v>
      </c>
      <c r="Q306" s="2">
        <f t="shared" si="25"/>
        <v>19</v>
      </c>
      <c r="R306" s="2" t="str" cm="1">
        <f t="array" ref="R306">_xlfn.IFS(P306&lt;-5,"Autocracy",P306&lt;1,"Closed Anocracy",P306&lt;6,"Open Anocracy",P306&gt;=6,"Democracy")</f>
        <v>Democracy</v>
      </c>
      <c r="S306" s="2" t="str" cm="1">
        <f t="array" ref="S306">_xlfn.IFS(P306&lt;-5,"Autocracy",P306&lt;1,"Closed Anocracy",P306&lt;6,"Open Amocracy",P306&lt;10,"Democracy",P306=10,"Full democracy")</f>
        <v>Democracy</v>
      </c>
      <c r="T306" s="2">
        <v>3</v>
      </c>
      <c r="U306" s="2">
        <v>3</v>
      </c>
      <c r="V306" s="2">
        <v>4</v>
      </c>
      <c r="W306" s="2">
        <v>7</v>
      </c>
      <c r="X306" s="2">
        <v>2</v>
      </c>
      <c r="Y306" s="2">
        <v>4</v>
      </c>
      <c r="Z306" s="2">
        <v>8</v>
      </c>
      <c r="AA306" s="2">
        <v>7</v>
      </c>
      <c r="AB306" s="2">
        <v>9</v>
      </c>
      <c r="AC306" s="7">
        <f t="shared" si="26"/>
        <v>0.95</v>
      </c>
      <c r="AD306">
        <f t="shared" si="27"/>
        <v>1</v>
      </c>
      <c r="AE306">
        <f t="shared" si="28"/>
        <v>1</v>
      </c>
      <c r="AF306">
        <f t="shared" si="29"/>
        <v>0</v>
      </c>
      <c r="AG306" s="8" cm="1">
        <f t="array" ref="AG306">(AC306+SUM(AD306:AF306/3))/2</f>
        <v>0.80833333333333335</v>
      </c>
    </row>
    <row r="307" spans="1:33" x14ac:dyDescent="0.2">
      <c r="A307" s="2">
        <v>1</v>
      </c>
      <c r="B307" s="2">
        <v>1</v>
      </c>
      <c r="C307" s="2">
        <v>155</v>
      </c>
      <c r="D307" s="1" t="s">
        <v>84</v>
      </c>
      <c r="E307" s="1" t="s">
        <v>85</v>
      </c>
      <c r="F307" s="2">
        <v>10</v>
      </c>
      <c r="G307" s="2">
        <v>13</v>
      </c>
      <c r="H307" s="2">
        <v>3</v>
      </c>
      <c r="I307" s="2">
        <v>11</v>
      </c>
      <c r="J307" s="2">
        <v>2006</v>
      </c>
      <c r="K307" s="2">
        <v>99</v>
      </c>
      <c r="L307" s="2">
        <v>99</v>
      </c>
      <c r="M307" s="2">
        <v>9999</v>
      </c>
      <c r="N307" s="2">
        <v>10</v>
      </c>
      <c r="O307" s="2">
        <v>0</v>
      </c>
      <c r="P307" s="2">
        <f t="shared" si="24"/>
        <v>10</v>
      </c>
      <c r="Q307" s="2">
        <f t="shared" si="25"/>
        <v>20</v>
      </c>
      <c r="R307" s="2" t="str" cm="1">
        <f t="array" ref="R307">_xlfn.IFS(P307&lt;-5,"Autocracy",P307&lt;1,"Closed Anocracy",P307&lt;6,"Open Anocracy",P307&gt;=6,"Democracy")</f>
        <v>Democracy</v>
      </c>
      <c r="S307" s="2" t="str" cm="1">
        <f t="array" ref="S307">_xlfn.IFS(P307&lt;-5,"Autocracy",P307&lt;1,"Closed Anocracy",P307&lt;6,"Open Amocracy",P307&lt;10,"Democracy",P307=10,"Full democracy")</f>
        <v>Full democracy</v>
      </c>
      <c r="T307" s="2">
        <v>3</v>
      </c>
      <c r="U307" s="2">
        <v>3</v>
      </c>
      <c r="V307" s="2">
        <v>4</v>
      </c>
      <c r="W307" s="2">
        <v>7</v>
      </c>
      <c r="X307" s="2">
        <v>5</v>
      </c>
      <c r="Y307" s="2">
        <v>5</v>
      </c>
      <c r="Z307" s="2">
        <v>8</v>
      </c>
      <c r="AA307" s="2">
        <v>7</v>
      </c>
      <c r="AB307" s="2">
        <v>10</v>
      </c>
      <c r="AC307" s="7">
        <f t="shared" si="26"/>
        <v>1</v>
      </c>
      <c r="AD307">
        <f t="shared" si="27"/>
        <v>1</v>
      </c>
      <c r="AE307">
        <f t="shared" si="28"/>
        <v>1</v>
      </c>
      <c r="AF307">
        <f t="shared" si="29"/>
        <v>1</v>
      </c>
      <c r="AG307" s="8" cm="1">
        <f t="array" ref="AG307">(AC307+SUM(AD307:AF307/3))/2</f>
        <v>1</v>
      </c>
    </row>
    <row r="308" spans="1:33" x14ac:dyDescent="0.2">
      <c r="A308" s="2"/>
      <c r="B308" s="2">
        <v>0</v>
      </c>
      <c r="C308" s="2">
        <v>710</v>
      </c>
      <c r="D308" s="1" t="s">
        <v>86</v>
      </c>
      <c r="E308" s="1" t="s">
        <v>87</v>
      </c>
      <c r="F308" s="2">
        <v>-6</v>
      </c>
      <c r="G308" s="2"/>
      <c r="H308" s="2">
        <v>1</v>
      </c>
      <c r="I308" s="2">
        <v>1</v>
      </c>
      <c r="J308" s="2">
        <v>1800</v>
      </c>
      <c r="K308" s="2">
        <v>10</v>
      </c>
      <c r="L308" s="2">
        <v>12</v>
      </c>
      <c r="M308" s="2">
        <v>1860</v>
      </c>
      <c r="N308" s="2">
        <v>1</v>
      </c>
      <c r="O308" s="2">
        <v>7</v>
      </c>
      <c r="P308" s="2">
        <f t="shared" si="24"/>
        <v>-6</v>
      </c>
      <c r="Q308" s="2">
        <f t="shared" si="25"/>
        <v>4</v>
      </c>
      <c r="R308" s="2" t="str" cm="1">
        <f t="array" ref="R308">_xlfn.IFS(P308&lt;-5,"Autocracy",P308&lt;1,"Closed Anocracy",P308&lt;6,"Open Anocracy",P308&gt;=6,"Democracy")</f>
        <v>Autocracy</v>
      </c>
      <c r="S308" s="2" t="str" cm="1">
        <f t="array" ref="S308">_xlfn.IFS(P308&lt;-5,"Autocracy",P308&lt;1,"Closed Anocracy",P308&lt;6,"Open Amocracy",P308&lt;10,"Democracy",P308=10,"Full democracy")</f>
        <v>Autocracy</v>
      </c>
      <c r="T308" s="2">
        <v>3</v>
      </c>
      <c r="U308" s="2">
        <v>1</v>
      </c>
      <c r="V308" s="2">
        <v>1</v>
      </c>
      <c r="W308" s="2">
        <v>1</v>
      </c>
      <c r="X308" s="2">
        <v>3</v>
      </c>
      <c r="Y308" s="2">
        <v>3</v>
      </c>
      <c r="Z308" s="2">
        <v>1</v>
      </c>
      <c r="AA308" s="2">
        <v>1</v>
      </c>
      <c r="AB308" s="2">
        <v>6</v>
      </c>
      <c r="AC308" s="7">
        <f t="shared" si="26"/>
        <v>0.2</v>
      </c>
      <c r="AD308">
        <f t="shared" si="27"/>
        <v>0</v>
      </c>
      <c r="AE308">
        <f t="shared" si="28"/>
        <v>0</v>
      </c>
      <c r="AF308">
        <f t="shared" si="29"/>
        <v>0</v>
      </c>
      <c r="AG308" s="8" cm="1">
        <f t="array" ref="AG308">(AC308+SUM(AD308:AF308/3))/2</f>
        <v>0.1</v>
      </c>
    </row>
    <row r="309" spans="1:33" x14ac:dyDescent="0.2">
      <c r="A309" s="2"/>
      <c r="B309" s="2">
        <v>0</v>
      </c>
      <c r="C309" s="2">
        <v>710</v>
      </c>
      <c r="D309" s="1" t="s">
        <v>86</v>
      </c>
      <c r="E309" s="1" t="s">
        <v>87</v>
      </c>
      <c r="F309" s="2">
        <v>-66</v>
      </c>
      <c r="G309" s="2">
        <v>2</v>
      </c>
      <c r="H309" s="2">
        <v>10</v>
      </c>
      <c r="I309" s="2">
        <v>13</v>
      </c>
      <c r="J309" s="2">
        <v>1860</v>
      </c>
      <c r="K309" s="2">
        <v>6</v>
      </c>
      <c r="L309" s="2">
        <v>30</v>
      </c>
      <c r="M309" s="2">
        <v>1862</v>
      </c>
      <c r="N309" s="2">
        <v>-66</v>
      </c>
      <c r="O309" s="2">
        <v>-66</v>
      </c>
      <c r="P309" s="2">
        <f t="shared" si="24"/>
        <v>0</v>
      </c>
      <c r="Q309" s="2">
        <f t="shared" si="25"/>
        <v>10</v>
      </c>
      <c r="R309" s="2" t="str" cm="1">
        <f t="array" ref="R309">_xlfn.IFS(P309&lt;-5,"Autocracy",P309&lt;1,"Closed Anocracy",P309&lt;6,"Open Anocracy",P309&gt;=6,"Democracy")</f>
        <v>Closed Anocracy</v>
      </c>
      <c r="S309" s="2" t="str" cm="1">
        <f t="array" ref="S309">_xlfn.IFS(P309&lt;-5,"Autocracy",P309&lt;1,"Closed Anocracy",P309&lt;6,"Open Amocracy",P309&lt;10,"Democracy",P309=10,"Full democracy")</f>
        <v>Closed Anocracy</v>
      </c>
      <c r="T309" s="2">
        <v>-66</v>
      </c>
      <c r="U309" s="2">
        <v>-66</v>
      </c>
      <c r="V309" s="2">
        <v>-66</v>
      </c>
      <c r="W309" s="2">
        <v>-66</v>
      </c>
      <c r="X309" s="2">
        <v>-66</v>
      </c>
      <c r="Y309" s="2">
        <v>-66</v>
      </c>
      <c r="Z309" s="2">
        <v>-66</v>
      </c>
      <c r="AA309" s="2">
        <v>-66</v>
      </c>
      <c r="AB309" s="2">
        <v>-66</v>
      </c>
      <c r="AC309" s="7">
        <f t="shared" si="26"/>
        <v>0.5</v>
      </c>
      <c r="AD309">
        <f t="shared" si="27"/>
        <v>0</v>
      </c>
      <c r="AE309">
        <f t="shared" si="28"/>
        <v>0</v>
      </c>
      <c r="AF309">
        <f t="shared" si="29"/>
        <v>0</v>
      </c>
      <c r="AG309" s="8" cm="1">
        <f t="array" ref="AG309">(AC309+SUM(AD309:AF309/3))/2</f>
        <v>0.25</v>
      </c>
    </row>
    <row r="310" spans="1:33" x14ac:dyDescent="0.2">
      <c r="A310" s="2"/>
      <c r="B310" s="2">
        <v>0</v>
      </c>
      <c r="C310" s="2">
        <v>710</v>
      </c>
      <c r="D310" s="1" t="s">
        <v>86</v>
      </c>
      <c r="E310" s="1" t="s">
        <v>87</v>
      </c>
      <c r="F310" s="2">
        <v>-6</v>
      </c>
      <c r="G310" s="2">
        <v>49</v>
      </c>
      <c r="H310" s="2">
        <v>7</v>
      </c>
      <c r="I310" s="2">
        <v>1</v>
      </c>
      <c r="J310" s="2">
        <v>1862</v>
      </c>
      <c r="K310" s="2">
        <v>10</v>
      </c>
      <c r="L310" s="2">
        <v>15</v>
      </c>
      <c r="M310" s="2">
        <v>1911</v>
      </c>
      <c r="N310" s="2">
        <v>1</v>
      </c>
      <c r="O310" s="2">
        <v>7</v>
      </c>
      <c r="P310" s="2">
        <f t="shared" si="24"/>
        <v>-6</v>
      </c>
      <c r="Q310" s="2">
        <f t="shared" si="25"/>
        <v>4</v>
      </c>
      <c r="R310" s="2" t="str" cm="1">
        <f t="array" ref="R310">_xlfn.IFS(P310&lt;-5,"Autocracy",P310&lt;1,"Closed Anocracy",P310&lt;6,"Open Anocracy",P310&gt;=6,"Democracy")</f>
        <v>Autocracy</v>
      </c>
      <c r="S310" s="2" t="str" cm="1">
        <f t="array" ref="S310">_xlfn.IFS(P310&lt;-5,"Autocracy",P310&lt;1,"Closed Anocracy",P310&lt;6,"Open Amocracy",P310&lt;10,"Democracy",P310=10,"Full democracy")</f>
        <v>Autocracy</v>
      </c>
      <c r="T310" s="2">
        <v>3</v>
      </c>
      <c r="U310" s="2">
        <v>1</v>
      </c>
      <c r="V310" s="2">
        <v>1</v>
      </c>
      <c r="W310" s="2">
        <v>1</v>
      </c>
      <c r="X310" s="2">
        <v>3</v>
      </c>
      <c r="Y310" s="2">
        <v>3</v>
      </c>
      <c r="Z310" s="2">
        <v>1</v>
      </c>
      <c r="AA310" s="2">
        <v>1</v>
      </c>
      <c r="AB310" s="2">
        <v>6</v>
      </c>
      <c r="AC310" s="7">
        <f t="shared" si="26"/>
        <v>0.2</v>
      </c>
      <c r="AD310">
        <f t="shared" si="27"/>
        <v>0</v>
      </c>
      <c r="AE310">
        <f t="shared" si="28"/>
        <v>0</v>
      </c>
      <c r="AF310">
        <f t="shared" si="29"/>
        <v>0</v>
      </c>
      <c r="AG310" s="8" cm="1">
        <f t="array" ref="AG310">(AC310+SUM(AD310:AF310/3))/2</f>
        <v>0.1</v>
      </c>
    </row>
    <row r="311" spans="1:33" x14ac:dyDescent="0.2">
      <c r="A311" s="2"/>
      <c r="B311" s="2">
        <v>0</v>
      </c>
      <c r="C311" s="2">
        <v>710</v>
      </c>
      <c r="D311" s="1" t="s">
        <v>86</v>
      </c>
      <c r="E311" s="1" t="s">
        <v>87</v>
      </c>
      <c r="F311" s="2">
        <v>-88</v>
      </c>
      <c r="G311" s="2">
        <v>0</v>
      </c>
      <c r="H311" s="2">
        <v>10</v>
      </c>
      <c r="I311" s="2">
        <v>16</v>
      </c>
      <c r="J311" s="2">
        <v>1911</v>
      </c>
      <c r="K311" s="2">
        <v>3</v>
      </c>
      <c r="L311" s="2">
        <v>10</v>
      </c>
      <c r="M311" s="2">
        <v>1912</v>
      </c>
      <c r="N311" s="2">
        <v>-88</v>
      </c>
      <c r="O311" s="2">
        <v>-88</v>
      </c>
      <c r="P311" s="2">
        <f t="shared" si="24"/>
        <v>0</v>
      </c>
      <c r="Q311" s="2">
        <f t="shared" si="25"/>
        <v>10</v>
      </c>
      <c r="R311" s="2" t="str" cm="1">
        <f t="array" ref="R311">_xlfn.IFS(P311&lt;-5,"Autocracy",P311&lt;1,"Closed Anocracy",P311&lt;6,"Open Anocracy",P311&gt;=6,"Democracy")</f>
        <v>Closed Anocracy</v>
      </c>
      <c r="S311" s="2" t="str" cm="1">
        <f t="array" ref="S311">_xlfn.IFS(P311&lt;-5,"Autocracy",P311&lt;1,"Closed Anocracy",P311&lt;6,"Open Amocracy",P311&lt;10,"Democracy",P311=10,"Full democracy")</f>
        <v>Closed Anocracy</v>
      </c>
      <c r="T311" s="2">
        <v>-88</v>
      </c>
      <c r="U311" s="2">
        <v>-88</v>
      </c>
      <c r="V311" s="2">
        <v>-88</v>
      </c>
      <c r="W311" s="2">
        <v>-88</v>
      </c>
      <c r="X311" s="2">
        <v>-88</v>
      </c>
      <c r="Y311" s="2">
        <v>-88</v>
      </c>
      <c r="Z311" s="2">
        <v>-88</v>
      </c>
      <c r="AA311" s="2">
        <v>-88</v>
      </c>
      <c r="AB311" s="2">
        <v>-88</v>
      </c>
      <c r="AC311" s="7">
        <f t="shared" si="26"/>
        <v>0.5</v>
      </c>
      <c r="AD311">
        <f t="shared" si="27"/>
        <v>0</v>
      </c>
      <c r="AE311">
        <f t="shared" si="28"/>
        <v>0</v>
      </c>
      <c r="AF311">
        <f t="shared" si="29"/>
        <v>0</v>
      </c>
      <c r="AG311" s="8" cm="1">
        <f t="array" ref="AG311">(AC311+SUM(AD311:AF311/3))/2</f>
        <v>0.25</v>
      </c>
    </row>
    <row r="312" spans="1:33" x14ac:dyDescent="0.2">
      <c r="A312" s="2"/>
      <c r="B312" s="2">
        <v>0</v>
      </c>
      <c r="C312" s="2">
        <v>710</v>
      </c>
      <c r="D312" s="1" t="s">
        <v>86</v>
      </c>
      <c r="E312" s="1" t="s">
        <v>87</v>
      </c>
      <c r="F312" s="2">
        <v>2</v>
      </c>
      <c r="G312" s="2">
        <v>2</v>
      </c>
      <c r="H312" s="2">
        <v>3</v>
      </c>
      <c r="I312" s="2">
        <v>11</v>
      </c>
      <c r="J312" s="2">
        <v>1912</v>
      </c>
      <c r="K312" s="2">
        <v>11</v>
      </c>
      <c r="L312" s="2">
        <v>4</v>
      </c>
      <c r="M312" s="2">
        <v>1913</v>
      </c>
      <c r="N312" s="2">
        <v>3</v>
      </c>
      <c r="O312" s="2">
        <v>1</v>
      </c>
      <c r="P312" s="2">
        <f t="shared" si="24"/>
        <v>2</v>
      </c>
      <c r="Q312" s="2">
        <f t="shared" si="25"/>
        <v>12</v>
      </c>
      <c r="R312" s="2" t="str" cm="1">
        <f t="array" ref="R312">_xlfn.IFS(P312&lt;-5,"Autocracy",P312&lt;1,"Closed Anocracy",P312&lt;6,"Open Anocracy",P312&gt;=6,"Democracy")</f>
        <v>Open Anocracy</v>
      </c>
      <c r="S312" s="2" t="str" cm="1">
        <f t="array" ref="S312">_xlfn.IFS(P312&lt;-5,"Autocracy",P312&lt;1,"Closed Anocracy",P312&lt;6,"Open Amocracy",P312&lt;10,"Democracy",P312=10,"Full democracy")</f>
        <v>Open Amocracy</v>
      </c>
      <c r="T312" s="2">
        <v>1</v>
      </c>
      <c r="U312" s="2">
        <v>0</v>
      </c>
      <c r="V312" s="2">
        <v>0</v>
      </c>
      <c r="W312" s="2">
        <v>5</v>
      </c>
      <c r="X312" s="2">
        <v>3</v>
      </c>
      <c r="Y312" s="2">
        <v>3</v>
      </c>
      <c r="Z312" s="2">
        <v>4</v>
      </c>
      <c r="AA312" s="2">
        <v>5</v>
      </c>
      <c r="AB312" s="2">
        <v>6</v>
      </c>
      <c r="AC312" s="7">
        <f t="shared" si="26"/>
        <v>0.6</v>
      </c>
      <c r="AD312">
        <f t="shared" si="27"/>
        <v>0</v>
      </c>
      <c r="AE312">
        <f t="shared" si="28"/>
        <v>0</v>
      </c>
      <c r="AF312">
        <f t="shared" si="29"/>
        <v>0</v>
      </c>
      <c r="AG312" s="8" cm="1">
        <f t="array" ref="AG312">(AC312+SUM(AD312:AF312/3))/2</f>
        <v>0.3</v>
      </c>
    </row>
    <row r="313" spans="1:33" x14ac:dyDescent="0.2">
      <c r="A313" s="2"/>
      <c r="B313" s="2">
        <v>0</v>
      </c>
      <c r="C313" s="2">
        <v>710</v>
      </c>
      <c r="D313" s="1" t="s">
        <v>86</v>
      </c>
      <c r="E313" s="1" t="s">
        <v>87</v>
      </c>
      <c r="F313" s="2">
        <v>-88</v>
      </c>
      <c r="G313" s="2">
        <v>0</v>
      </c>
      <c r="H313" s="2">
        <v>11</v>
      </c>
      <c r="I313" s="2">
        <v>5</v>
      </c>
      <c r="J313" s="2">
        <v>1913</v>
      </c>
      <c r="K313" s="2">
        <v>5</v>
      </c>
      <c r="L313" s="2">
        <v>1</v>
      </c>
      <c r="M313" s="2">
        <v>1914</v>
      </c>
      <c r="N313" s="2">
        <v>-88</v>
      </c>
      <c r="O313" s="2">
        <v>-88</v>
      </c>
      <c r="P313" s="2">
        <f t="shared" si="24"/>
        <v>0</v>
      </c>
      <c r="Q313" s="2">
        <f t="shared" si="25"/>
        <v>10</v>
      </c>
      <c r="R313" s="2" t="str" cm="1">
        <f t="array" ref="R313">_xlfn.IFS(P313&lt;-5,"Autocracy",P313&lt;1,"Closed Anocracy",P313&lt;6,"Open Anocracy",P313&gt;=6,"Democracy")</f>
        <v>Closed Anocracy</v>
      </c>
      <c r="S313" s="2" t="str" cm="1">
        <f t="array" ref="S313">_xlfn.IFS(P313&lt;-5,"Autocracy",P313&lt;1,"Closed Anocracy",P313&lt;6,"Open Amocracy",P313&lt;10,"Democracy",P313=10,"Full democracy")</f>
        <v>Closed Anocracy</v>
      </c>
      <c r="T313" s="2">
        <v>-88</v>
      </c>
      <c r="U313" s="2">
        <v>-88</v>
      </c>
      <c r="V313" s="2">
        <v>-88</v>
      </c>
      <c r="W313" s="2">
        <v>-88</v>
      </c>
      <c r="X313" s="2">
        <v>-88</v>
      </c>
      <c r="Y313" s="2">
        <v>-88</v>
      </c>
      <c r="Z313" s="2">
        <v>-88</v>
      </c>
      <c r="AA313" s="2">
        <v>-88</v>
      </c>
      <c r="AB313" s="2">
        <v>-88</v>
      </c>
      <c r="AC313" s="7">
        <f t="shared" si="26"/>
        <v>0.5</v>
      </c>
      <c r="AD313">
        <f t="shared" si="27"/>
        <v>0</v>
      </c>
      <c r="AE313">
        <f t="shared" si="28"/>
        <v>0</v>
      </c>
      <c r="AF313">
        <f t="shared" si="29"/>
        <v>0</v>
      </c>
      <c r="AG313" s="8" cm="1">
        <f t="array" ref="AG313">(AC313+SUM(AD313:AF313/3))/2</f>
        <v>0.25</v>
      </c>
    </row>
    <row r="314" spans="1:33" x14ac:dyDescent="0.2">
      <c r="A314" s="2"/>
      <c r="B314" s="2">
        <v>0</v>
      </c>
      <c r="C314" s="2">
        <v>710</v>
      </c>
      <c r="D314" s="1" t="s">
        <v>86</v>
      </c>
      <c r="E314" s="1" t="s">
        <v>87</v>
      </c>
      <c r="F314" s="2">
        <v>-5</v>
      </c>
      <c r="G314" s="2">
        <v>23</v>
      </c>
      <c r="H314" s="2">
        <v>5</v>
      </c>
      <c r="I314" s="2">
        <v>2</v>
      </c>
      <c r="J314" s="2">
        <v>1914</v>
      </c>
      <c r="K314" s="2">
        <v>7</v>
      </c>
      <c r="L314" s="2">
        <v>7</v>
      </c>
      <c r="M314" s="2">
        <v>1937</v>
      </c>
      <c r="N314" s="2">
        <v>1</v>
      </c>
      <c r="O314" s="2">
        <v>6</v>
      </c>
      <c r="P314" s="2">
        <f t="shared" si="24"/>
        <v>-5</v>
      </c>
      <c r="Q314" s="2">
        <f t="shared" si="25"/>
        <v>5</v>
      </c>
      <c r="R314" s="2" t="str" cm="1">
        <f t="array" ref="R314">_xlfn.IFS(P314&lt;-5,"Autocracy",P314&lt;1,"Closed Anocracy",P314&lt;6,"Open Anocracy",P314&gt;=6,"Democracy")</f>
        <v>Closed Anocracy</v>
      </c>
      <c r="S314" s="2" t="str" cm="1">
        <f t="array" ref="S314">_xlfn.IFS(P314&lt;-5,"Autocracy",P314&lt;1,"Closed Anocracy",P314&lt;6,"Open Amocracy",P314&lt;10,"Democracy",P314=10,"Full democracy")</f>
        <v>Closed Anocracy</v>
      </c>
      <c r="T314" s="2">
        <v>2</v>
      </c>
      <c r="U314" s="2">
        <v>1</v>
      </c>
      <c r="V314" s="2">
        <v>4</v>
      </c>
      <c r="W314" s="2">
        <v>1</v>
      </c>
      <c r="X314" s="2">
        <v>3</v>
      </c>
      <c r="Y314" s="2">
        <v>3</v>
      </c>
      <c r="Z314" s="2">
        <v>3</v>
      </c>
      <c r="AA314" s="2">
        <v>1</v>
      </c>
      <c r="AB314" s="2">
        <v>6</v>
      </c>
      <c r="AC314" s="7">
        <f t="shared" si="26"/>
        <v>0.25</v>
      </c>
      <c r="AD314">
        <f t="shared" si="27"/>
        <v>0</v>
      </c>
      <c r="AE314">
        <f t="shared" si="28"/>
        <v>1</v>
      </c>
      <c r="AF314">
        <f t="shared" si="29"/>
        <v>0</v>
      </c>
      <c r="AG314" s="8" cm="1">
        <f t="array" ref="AG314">(AC314+SUM(AD314:AF314/3))/2</f>
        <v>0.29166666666666663</v>
      </c>
    </row>
    <row r="315" spans="1:33" x14ac:dyDescent="0.2">
      <c r="A315" s="2"/>
      <c r="B315" s="2">
        <v>0</v>
      </c>
      <c r="C315" s="2">
        <v>710</v>
      </c>
      <c r="D315" s="1" t="s">
        <v>86</v>
      </c>
      <c r="E315" s="1" t="s">
        <v>87</v>
      </c>
      <c r="F315" s="2">
        <v>-66</v>
      </c>
      <c r="G315" s="2">
        <v>9</v>
      </c>
      <c r="H315" s="2">
        <v>7</v>
      </c>
      <c r="I315" s="2">
        <v>8</v>
      </c>
      <c r="J315" s="2">
        <v>1937</v>
      </c>
      <c r="K315" s="2">
        <v>12</v>
      </c>
      <c r="L315" s="2">
        <v>25</v>
      </c>
      <c r="M315" s="2">
        <v>1946</v>
      </c>
      <c r="N315" s="2">
        <v>-66</v>
      </c>
      <c r="O315" s="2">
        <v>-66</v>
      </c>
      <c r="P315" s="2">
        <f t="shared" si="24"/>
        <v>0</v>
      </c>
      <c r="Q315" s="2">
        <f t="shared" si="25"/>
        <v>10</v>
      </c>
      <c r="R315" s="2" t="str" cm="1">
        <f t="array" ref="R315">_xlfn.IFS(P315&lt;-5,"Autocracy",P315&lt;1,"Closed Anocracy",P315&lt;6,"Open Anocracy",P315&gt;=6,"Democracy")</f>
        <v>Closed Anocracy</v>
      </c>
      <c r="S315" s="2" t="str" cm="1">
        <f t="array" ref="S315">_xlfn.IFS(P315&lt;-5,"Autocracy",P315&lt;1,"Closed Anocracy",P315&lt;6,"Open Amocracy",P315&lt;10,"Democracy",P315=10,"Full democracy")</f>
        <v>Closed Anocracy</v>
      </c>
      <c r="T315" s="2">
        <v>-66</v>
      </c>
      <c r="U315" s="2">
        <v>-66</v>
      </c>
      <c r="V315" s="2">
        <v>-66</v>
      </c>
      <c r="W315" s="2">
        <v>-66</v>
      </c>
      <c r="X315" s="2">
        <v>-66</v>
      </c>
      <c r="Y315" s="2">
        <v>-66</v>
      </c>
      <c r="Z315" s="2">
        <v>-66</v>
      </c>
      <c r="AA315" s="2">
        <v>-66</v>
      </c>
      <c r="AB315" s="2">
        <v>-66</v>
      </c>
      <c r="AC315" s="7">
        <f t="shared" si="26"/>
        <v>0.5</v>
      </c>
      <c r="AD315">
        <f t="shared" si="27"/>
        <v>0</v>
      </c>
      <c r="AE315">
        <f t="shared" si="28"/>
        <v>0</v>
      </c>
      <c r="AF315">
        <f t="shared" si="29"/>
        <v>0</v>
      </c>
      <c r="AG315" s="8" cm="1">
        <f t="array" ref="AG315">(AC315+SUM(AD315:AF315/3))/2</f>
        <v>0.25</v>
      </c>
    </row>
    <row r="316" spans="1:33" x14ac:dyDescent="0.2">
      <c r="A316" s="2"/>
      <c r="B316" s="2">
        <v>0</v>
      </c>
      <c r="C316" s="2">
        <v>710</v>
      </c>
      <c r="D316" s="1" t="s">
        <v>86</v>
      </c>
      <c r="E316" s="1" t="s">
        <v>87</v>
      </c>
      <c r="F316" s="2">
        <v>-5</v>
      </c>
      <c r="G316" s="2">
        <v>2</v>
      </c>
      <c r="H316" s="2">
        <v>12</v>
      </c>
      <c r="I316" s="2">
        <v>26</v>
      </c>
      <c r="J316" s="2">
        <v>1946</v>
      </c>
      <c r="K316" s="2">
        <v>1</v>
      </c>
      <c r="L316" s="2">
        <v>10</v>
      </c>
      <c r="M316" s="2">
        <v>1949</v>
      </c>
      <c r="N316" s="2">
        <v>1</v>
      </c>
      <c r="O316" s="2">
        <v>6</v>
      </c>
      <c r="P316" s="2">
        <f t="shared" si="24"/>
        <v>-5</v>
      </c>
      <c r="Q316" s="2">
        <f t="shared" si="25"/>
        <v>5</v>
      </c>
      <c r="R316" s="2" t="str" cm="1">
        <f t="array" ref="R316">_xlfn.IFS(P316&lt;-5,"Autocracy",P316&lt;1,"Closed Anocracy",P316&lt;6,"Open Anocracy",P316&gt;=6,"Democracy")</f>
        <v>Closed Anocracy</v>
      </c>
      <c r="S316" s="2" t="str" cm="1">
        <f t="array" ref="S316">_xlfn.IFS(P316&lt;-5,"Autocracy",P316&lt;1,"Closed Anocracy",P316&lt;6,"Open Amocracy",P316&lt;10,"Democracy",P316=10,"Full democracy")</f>
        <v>Closed Anocracy</v>
      </c>
      <c r="T316" s="2">
        <v>2</v>
      </c>
      <c r="U316" s="2">
        <v>1</v>
      </c>
      <c r="V316" s="2">
        <v>4</v>
      </c>
      <c r="W316" s="2">
        <v>1</v>
      </c>
      <c r="X316" s="2">
        <v>3</v>
      </c>
      <c r="Y316" s="2">
        <v>3</v>
      </c>
      <c r="Z316" s="2">
        <v>3</v>
      </c>
      <c r="AA316" s="2">
        <v>1</v>
      </c>
      <c r="AB316" s="2">
        <v>6</v>
      </c>
      <c r="AC316" s="7">
        <f t="shared" si="26"/>
        <v>0.25</v>
      </c>
      <c r="AD316">
        <f t="shared" si="27"/>
        <v>0</v>
      </c>
      <c r="AE316">
        <f t="shared" si="28"/>
        <v>1</v>
      </c>
      <c r="AF316">
        <f t="shared" si="29"/>
        <v>0</v>
      </c>
      <c r="AG316" s="8" cm="1">
        <f t="array" ref="AG316">(AC316+SUM(AD316:AF316/3))/2</f>
        <v>0.29166666666666663</v>
      </c>
    </row>
    <row r="317" spans="1:33" x14ac:dyDescent="0.2">
      <c r="A317" s="2"/>
      <c r="B317" s="2">
        <v>0</v>
      </c>
      <c r="C317" s="2">
        <v>710</v>
      </c>
      <c r="D317" s="1" t="s">
        <v>86</v>
      </c>
      <c r="E317" s="1" t="s">
        <v>87</v>
      </c>
      <c r="F317" s="2">
        <v>-77</v>
      </c>
      <c r="G317" s="2">
        <v>1</v>
      </c>
      <c r="H317" s="2">
        <v>1</v>
      </c>
      <c r="I317" s="2">
        <v>11</v>
      </c>
      <c r="J317" s="2">
        <v>1949</v>
      </c>
      <c r="K317" s="2">
        <v>9</v>
      </c>
      <c r="L317" s="2">
        <v>30</v>
      </c>
      <c r="M317" s="2">
        <v>1949</v>
      </c>
      <c r="N317" s="2">
        <v>-77</v>
      </c>
      <c r="O317" s="2">
        <v>-77</v>
      </c>
      <c r="P317" s="2">
        <f t="shared" si="24"/>
        <v>0</v>
      </c>
      <c r="Q317" s="2">
        <f t="shared" si="25"/>
        <v>10</v>
      </c>
      <c r="R317" s="2" t="str" cm="1">
        <f t="array" ref="R317">_xlfn.IFS(P317&lt;-5,"Autocracy",P317&lt;1,"Closed Anocracy",P317&lt;6,"Open Anocracy",P317&gt;=6,"Democracy")</f>
        <v>Closed Anocracy</v>
      </c>
      <c r="S317" s="2" t="str" cm="1">
        <f t="array" ref="S317">_xlfn.IFS(P317&lt;-5,"Autocracy",P317&lt;1,"Closed Anocracy",P317&lt;6,"Open Amocracy",P317&lt;10,"Democracy",P317=10,"Full democracy")</f>
        <v>Closed Anocracy</v>
      </c>
      <c r="T317" s="2">
        <v>-77</v>
      </c>
      <c r="U317" s="2">
        <v>-77</v>
      </c>
      <c r="V317" s="2">
        <v>-77</v>
      </c>
      <c r="W317" s="2">
        <v>-77</v>
      </c>
      <c r="X317" s="2">
        <v>-77</v>
      </c>
      <c r="Y317" s="2">
        <v>-77</v>
      </c>
      <c r="Z317" s="2">
        <v>-77</v>
      </c>
      <c r="AA317" s="2">
        <v>-77</v>
      </c>
      <c r="AB317" s="2">
        <v>-77</v>
      </c>
      <c r="AC317" s="7">
        <f t="shared" si="26"/>
        <v>0.5</v>
      </c>
      <c r="AD317">
        <f t="shared" si="27"/>
        <v>0</v>
      </c>
      <c r="AE317">
        <f t="shared" si="28"/>
        <v>0</v>
      </c>
      <c r="AF317">
        <f t="shared" si="29"/>
        <v>0</v>
      </c>
      <c r="AG317" s="8" cm="1">
        <f t="array" ref="AG317">(AC317+SUM(AD317:AF317/3))/2</f>
        <v>0.25</v>
      </c>
    </row>
    <row r="318" spans="1:33" x14ac:dyDescent="0.2">
      <c r="A318" s="2"/>
      <c r="B318" s="2">
        <v>0</v>
      </c>
      <c r="C318" s="2">
        <v>710</v>
      </c>
      <c r="D318" s="1" t="s">
        <v>86</v>
      </c>
      <c r="E318" s="1" t="s">
        <v>87</v>
      </c>
      <c r="F318" s="2">
        <v>-8</v>
      </c>
      <c r="G318" s="2">
        <v>17</v>
      </c>
      <c r="H318" s="2">
        <v>10</v>
      </c>
      <c r="I318" s="2">
        <v>1</v>
      </c>
      <c r="J318" s="2">
        <v>1949</v>
      </c>
      <c r="K318" s="2">
        <v>4</v>
      </c>
      <c r="L318" s="2">
        <v>30</v>
      </c>
      <c r="M318" s="2">
        <v>1966</v>
      </c>
      <c r="N318" s="2">
        <v>0</v>
      </c>
      <c r="O318" s="2">
        <v>8</v>
      </c>
      <c r="P318" s="2">
        <f t="shared" si="24"/>
        <v>-8</v>
      </c>
      <c r="Q318" s="2">
        <f t="shared" si="25"/>
        <v>2</v>
      </c>
      <c r="R318" s="2" t="str" cm="1">
        <f t="array" ref="R318">_xlfn.IFS(P318&lt;-5,"Autocracy",P318&lt;1,"Closed Anocracy",P318&lt;6,"Open Anocracy",P318&gt;=6,"Democracy")</f>
        <v>Autocracy</v>
      </c>
      <c r="S318" s="2" t="str" cm="1">
        <f t="array" ref="S318">_xlfn.IFS(P318&lt;-5,"Autocracy",P318&lt;1,"Closed Anocracy",P318&lt;6,"Open Amocracy",P318&lt;10,"Democracy",P318=10,"Full democracy")</f>
        <v>Autocracy</v>
      </c>
      <c r="T318" s="2">
        <v>2</v>
      </c>
      <c r="U318" s="2">
        <v>1</v>
      </c>
      <c r="V318" s="2">
        <v>4</v>
      </c>
      <c r="W318" s="2">
        <v>2</v>
      </c>
      <c r="X318" s="2">
        <v>4</v>
      </c>
      <c r="Y318" s="2">
        <v>1</v>
      </c>
      <c r="Z318" s="2">
        <v>3</v>
      </c>
      <c r="AA318" s="2">
        <v>2</v>
      </c>
      <c r="AB318" s="2">
        <v>1</v>
      </c>
      <c r="AC318" s="7">
        <f t="shared" si="26"/>
        <v>0.1</v>
      </c>
      <c r="AD318">
        <f t="shared" si="27"/>
        <v>0</v>
      </c>
      <c r="AE318">
        <f t="shared" si="28"/>
        <v>1</v>
      </c>
      <c r="AF318">
        <f t="shared" si="29"/>
        <v>0</v>
      </c>
      <c r="AG318" s="8" cm="1">
        <f t="array" ref="AG318">(AC318+SUM(AD318:AF318/3))/2</f>
        <v>0.21666666666666667</v>
      </c>
    </row>
    <row r="319" spans="1:33" x14ac:dyDescent="0.2">
      <c r="A319" s="2"/>
      <c r="B319" s="2">
        <v>0</v>
      </c>
      <c r="C319" s="2">
        <v>710</v>
      </c>
      <c r="D319" s="1" t="s">
        <v>86</v>
      </c>
      <c r="E319" s="1" t="s">
        <v>87</v>
      </c>
      <c r="F319" s="2">
        <v>-9</v>
      </c>
      <c r="G319" s="2">
        <v>3</v>
      </c>
      <c r="H319" s="2">
        <v>5</v>
      </c>
      <c r="I319" s="2">
        <v>1</v>
      </c>
      <c r="J319" s="2">
        <v>1966</v>
      </c>
      <c r="K319" s="2">
        <v>4</v>
      </c>
      <c r="L319" s="2">
        <v>14</v>
      </c>
      <c r="M319" s="2">
        <v>1969</v>
      </c>
      <c r="N319" s="2">
        <v>0</v>
      </c>
      <c r="O319" s="2">
        <v>9</v>
      </c>
      <c r="P319" s="2">
        <f t="shared" si="24"/>
        <v>-9</v>
      </c>
      <c r="Q319" s="2">
        <f t="shared" si="25"/>
        <v>1</v>
      </c>
      <c r="R319" s="2" t="str" cm="1">
        <f t="array" ref="R319">_xlfn.IFS(P319&lt;-5,"Autocracy",P319&lt;1,"Closed Anocracy",P319&lt;6,"Open Anocracy",P319&gt;=6,"Democracy")</f>
        <v>Autocracy</v>
      </c>
      <c r="S319" s="2" t="str" cm="1">
        <f t="array" ref="S319">_xlfn.IFS(P319&lt;-5,"Autocracy",P319&lt;1,"Closed Anocracy",P319&lt;6,"Open Amocracy",P319&lt;10,"Democracy",P319=10,"Full democracy")</f>
        <v>Autocracy</v>
      </c>
      <c r="T319" s="2">
        <v>2</v>
      </c>
      <c r="U319" s="2">
        <v>1</v>
      </c>
      <c r="V319" s="2">
        <v>4</v>
      </c>
      <c r="W319" s="2">
        <v>1</v>
      </c>
      <c r="X319" s="2">
        <v>4</v>
      </c>
      <c r="Y319" s="2">
        <v>1</v>
      </c>
      <c r="Z319" s="2">
        <v>3</v>
      </c>
      <c r="AA319" s="2">
        <v>1</v>
      </c>
      <c r="AB319" s="2">
        <v>1</v>
      </c>
      <c r="AC319" s="7">
        <f t="shared" si="26"/>
        <v>0.05</v>
      </c>
      <c r="AD319">
        <f t="shared" si="27"/>
        <v>0</v>
      </c>
      <c r="AE319">
        <f t="shared" si="28"/>
        <v>1</v>
      </c>
      <c r="AF319">
        <f t="shared" si="29"/>
        <v>0</v>
      </c>
      <c r="AG319" s="8" cm="1">
        <f t="array" ref="AG319">(AC319+SUM(AD319:AF319/3))/2</f>
        <v>0.19166666666666665</v>
      </c>
    </row>
    <row r="320" spans="1:33" x14ac:dyDescent="0.2">
      <c r="A320" s="2"/>
      <c r="B320" s="2">
        <v>0</v>
      </c>
      <c r="C320" s="2">
        <v>710</v>
      </c>
      <c r="D320" s="1" t="s">
        <v>86</v>
      </c>
      <c r="E320" s="1" t="s">
        <v>87</v>
      </c>
      <c r="F320" s="2">
        <v>-8</v>
      </c>
      <c r="G320" s="2">
        <v>7</v>
      </c>
      <c r="H320" s="2">
        <v>4</v>
      </c>
      <c r="I320" s="2">
        <v>15</v>
      </c>
      <c r="J320" s="2">
        <v>1969</v>
      </c>
      <c r="K320" s="2">
        <v>9</v>
      </c>
      <c r="L320" s="2">
        <v>9</v>
      </c>
      <c r="M320" s="2">
        <v>1976</v>
      </c>
      <c r="N320" s="2">
        <v>0</v>
      </c>
      <c r="O320" s="2">
        <v>8</v>
      </c>
      <c r="P320" s="2">
        <f t="shared" si="24"/>
        <v>-8</v>
      </c>
      <c r="Q320" s="2">
        <f t="shared" si="25"/>
        <v>2</v>
      </c>
      <c r="R320" s="2" t="str" cm="1">
        <f t="array" ref="R320">_xlfn.IFS(P320&lt;-5,"Autocracy",P320&lt;1,"Closed Anocracy",P320&lt;6,"Open Anocracy",P320&gt;=6,"Democracy")</f>
        <v>Autocracy</v>
      </c>
      <c r="S320" s="2" t="str" cm="1">
        <f t="array" ref="S320">_xlfn.IFS(P320&lt;-5,"Autocracy",P320&lt;1,"Closed Anocracy",P320&lt;6,"Open Amocracy",P320&lt;10,"Democracy",P320=10,"Full democracy")</f>
        <v>Autocracy</v>
      </c>
      <c r="T320" s="2">
        <v>2</v>
      </c>
      <c r="U320" s="2">
        <v>1</v>
      </c>
      <c r="V320" s="2">
        <v>4</v>
      </c>
      <c r="W320" s="2">
        <v>2</v>
      </c>
      <c r="X320" s="2">
        <v>4</v>
      </c>
      <c r="Y320" s="2">
        <v>1</v>
      </c>
      <c r="Z320" s="2">
        <v>3</v>
      </c>
      <c r="AA320" s="2">
        <v>2</v>
      </c>
      <c r="AB320" s="2">
        <v>1</v>
      </c>
      <c r="AC320" s="7">
        <f t="shared" si="26"/>
        <v>0.1</v>
      </c>
      <c r="AD320">
        <f t="shared" si="27"/>
        <v>0</v>
      </c>
      <c r="AE320">
        <f t="shared" si="28"/>
        <v>1</v>
      </c>
      <c r="AF320">
        <f t="shared" si="29"/>
        <v>0</v>
      </c>
      <c r="AG320" s="8" cm="1">
        <f t="array" ref="AG320">(AC320+SUM(AD320:AF320/3))/2</f>
        <v>0.21666666666666667</v>
      </c>
    </row>
    <row r="321" spans="1:33" x14ac:dyDescent="0.2">
      <c r="A321" s="2">
        <v>1</v>
      </c>
      <c r="B321" s="2">
        <v>0</v>
      </c>
      <c r="C321" s="2">
        <v>710</v>
      </c>
      <c r="D321" s="1" t="s">
        <v>86</v>
      </c>
      <c r="E321" s="1" t="s">
        <v>87</v>
      </c>
      <c r="F321" s="2">
        <v>-7</v>
      </c>
      <c r="G321" s="2">
        <v>42</v>
      </c>
      <c r="H321" s="2">
        <v>9</v>
      </c>
      <c r="I321" s="2">
        <v>10</v>
      </c>
      <c r="J321" s="2">
        <v>1976</v>
      </c>
      <c r="K321" s="2">
        <v>99</v>
      </c>
      <c r="L321" s="2">
        <v>99</v>
      </c>
      <c r="M321" s="2">
        <v>9999</v>
      </c>
      <c r="N321" s="2">
        <v>0</v>
      </c>
      <c r="O321" s="2">
        <v>7</v>
      </c>
      <c r="P321" s="2">
        <f t="shared" si="24"/>
        <v>-7</v>
      </c>
      <c r="Q321" s="2">
        <f t="shared" si="25"/>
        <v>3</v>
      </c>
      <c r="R321" s="2" t="str" cm="1">
        <f t="array" ref="R321">_xlfn.IFS(P321&lt;-5,"Autocracy",P321&lt;1,"Closed Anocracy",P321&lt;6,"Open Anocracy",P321&gt;=6,"Democracy")</f>
        <v>Autocracy</v>
      </c>
      <c r="S321" s="2" t="str" cm="1">
        <f t="array" ref="S321">_xlfn.IFS(P321&lt;-5,"Autocracy",P321&lt;1,"Closed Anocracy",P321&lt;6,"Open Amocracy",P321&lt;10,"Democracy",P321=10,"Full democracy")</f>
        <v>Autocracy</v>
      </c>
      <c r="T321" s="2">
        <v>2</v>
      </c>
      <c r="U321" s="2">
        <v>1</v>
      </c>
      <c r="V321" s="2">
        <v>4</v>
      </c>
      <c r="W321" s="2">
        <v>3</v>
      </c>
      <c r="X321" s="2">
        <v>4</v>
      </c>
      <c r="Y321" s="2">
        <v>1</v>
      </c>
      <c r="Z321" s="2">
        <v>3</v>
      </c>
      <c r="AA321" s="2">
        <v>3</v>
      </c>
      <c r="AB321" s="2">
        <v>1</v>
      </c>
      <c r="AC321" s="7">
        <f t="shared" si="26"/>
        <v>0.15</v>
      </c>
      <c r="AD321">
        <f t="shared" si="27"/>
        <v>0</v>
      </c>
      <c r="AE321">
        <f t="shared" si="28"/>
        <v>1</v>
      </c>
      <c r="AF321">
        <f t="shared" si="29"/>
        <v>0</v>
      </c>
      <c r="AG321" s="8" cm="1">
        <f t="array" ref="AG321">(AC321+SUM(AD321:AF321/3))/2</f>
        <v>0.24166666666666664</v>
      </c>
    </row>
    <row r="322" spans="1:33" x14ac:dyDescent="0.2">
      <c r="A322" s="2"/>
      <c r="B322" s="2">
        <v>0</v>
      </c>
      <c r="C322" s="2">
        <v>100</v>
      </c>
      <c r="D322" s="1" t="s">
        <v>88</v>
      </c>
      <c r="E322" s="1" t="s">
        <v>89</v>
      </c>
      <c r="F322" s="2">
        <v>2</v>
      </c>
      <c r="G322" s="2">
        <v>28</v>
      </c>
      <c r="H322" s="2">
        <v>2</v>
      </c>
      <c r="I322" s="2">
        <v>29</v>
      </c>
      <c r="J322" s="2">
        <v>1832</v>
      </c>
      <c r="K322" s="2">
        <v>6</v>
      </c>
      <c r="L322" s="2">
        <v>30</v>
      </c>
      <c r="M322" s="2">
        <v>1860</v>
      </c>
      <c r="N322" s="2">
        <v>4</v>
      </c>
      <c r="O322" s="2">
        <v>2</v>
      </c>
      <c r="P322" s="2">
        <f t="shared" si="24"/>
        <v>2</v>
      </c>
      <c r="Q322" s="2">
        <f t="shared" si="25"/>
        <v>12</v>
      </c>
      <c r="R322" s="2" t="str" cm="1">
        <f t="array" ref="R322">_xlfn.IFS(P322&lt;-5,"Autocracy",P322&lt;1,"Closed Anocracy",P322&lt;6,"Open Anocracy",P322&gt;=6,"Democracy")</f>
        <v>Open Anocracy</v>
      </c>
      <c r="S322" s="2" t="str" cm="1">
        <f t="array" ref="S322">_xlfn.IFS(P322&lt;-5,"Autocracy",P322&lt;1,"Closed Anocracy",P322&lt;6,"Open Amocracy",P322&lt;10,"Democracy",P322=10,"Full democracy")</f>
        <v>Open Amocracy</v>
      </c>
      <c r="T322" s="2">
        <v>3</v>
      </c>
      <c r="U322" s="2">
        <v>3</v>
      </c>
      <c r="V322" s="2">
        <v>4</v>
      </c>
      <c r="W322" s="2">
        <v>3</v>
      </c>
      <c r="X322" s="2">
        <v>3</v>
      </c>
      <c r="Y322" s="2">
        <v>3</v>
      </c>
      <c r="Z322" s="2">
        <v>8</v>
      </c>
      <c r="AA322" s="2">
        <v>3</v>
      </c>
      <c r="AB322" s="2">
        <v>6</v>
      </c>
      <c r="AC322" s="7">
        <f t="shared" si="26"/>
        <v>0.6</v>
      </c>
      <c r="AD322">
        <f t="shared" si="27"/>
        <v>1</v>
      </c>
      <c r="AE322">
        <f t="shared" si="28"/>
        <v>1</v>
      </c>
      <c r="AF322">
        <f t="shared" si="29"/>
        <v>0</v>
      </c>
      <c r="AG322" s="8" cm="1">
        <f t="array" ref="AG322">(AC322+SUM(AD322:AF322/3))/2</f>
        <v>0.6333333333333333</v>
      </c>
    </row>
    <row r="323" spans="1:33" x14ac:dyDescent="0.2">
      <c r="A323" s="2"/>
      <c r="B323" s="2">
        <v>0</v>
      </c>
      <c r="C323" s="2">
        <v>100</v>
      </c>
      <c r="D323" s="1" t="s">
        <v>88</v>
      </c>
      <c r="E323" s="1" t="s">
        <v>89</v>
      </c>
      <c r="F323" s="2">
        <v>-77</v>
      </c>
      <c r="G323" s="2">
        <v>1</v>
      </c>
      <c r="H323" s="2">
        <v>7</v>
      </c>
      <c r="I323" s="2">
        <v>1</v>
      </c>
      <c r="J323" s="2">
        <v>1860</v>
      </c>
      <c r="K323" s="2">
        <v>7</v>
      </c>
      <c r="L323" s="2">
        <v>18</v>
      </c>
      <c r="M323" s="2">
        <v>1861</v>
      </c>
      <c r="N323" s="2">
        <v>-77</v>
      </c>
      <c r="O323" s="2">
        <v>-77</v>
      </c>
      <c r="P323" s="2">
        <f t="shared" ref="P323:P386" si="30">N323-O323</f>
        <v>0</v>
      </c>
      <c r="Q323" s="2">
        <f t="shared" ref="Q323:Q386" si="31">P323+10</f>
        <v>10</v>
      </c>
      <c r="R323" s="2" t="str" cm="1">
        <f t="array" ref="R323">_xlfn.IFS(P323&lt;-5,"Autocracy",P323&lt;1,"Closed Anocracy",P323&lt;6,"Open Anocracy",P323&gt;=6,"Democracy")</f>
        <v>Closed Anocracy</v>
      </c>
      <c r="S323" s="2" t="str" cm="1">
        <f t="array" ref="S323">_xlfn.IFS(P323&lt;-5,"Autocracy",P323&lt;1,"Closed Anocracy",P323&lt;6,"Open Amocracy",P323&lt;10,"Democracy",P323=10,"Full democracy")</f>
        <v>Closed Anocracy</v>
      </c>
      <c r="T323" s="2">
        <v>-77</v>
      </c>
      <c r="U323" s="2">
        <v>-77</v>
      </c>
      <c r="V323" s="2">
        <v>-77</v>
      </c>
      <c r="W323" s="2">
        <v>-77</v>
      </c>
      <c r="X323" s="2">
        <v>-77</v>
      </c>
      <c r="Y323" s="2">
        <v>-77</v>
      </c>
      <c r="Z323" s="2">
        <v>-77</v>
      </c>
      <c r="AA323" s="2">
        <v>-77</v>
      </c>
      <c r="AB323" s="2">
        <v>-77</v>
      </c>
      <c r="AC323" s="7">
        <f t="shared" ref="AC323:AC386" si="32">Q323/20</f>
        <v>0.5</v>
      </c>
      <c r="AD323">
        <f t="shared" ref="AD323:AD386" si="33">IF(U323&gt;=2,1,0)</f>
        <v>0</v>
      </c>
      <c r="AE323">
        <f t="shared" ref="AE323:AE386" si="34">IF(V323&gt;2,1,0)</f>
        <v>0</v>
      </c>
      <c r="AF323">
        <f t="shared" ref="AF323:AF386" si="35">IF(Y323=5,1,0)</f>
        <v>0</v>
      </c>
      <c r="AG323" s="8" cm="1">
        <f t="array" ref="AG323">(AC323+SUM(AD323:AF323/3))/2</f>
        <v>0.25</v>
      </c>
    </row>
    <row r="324" spans="1:33" x14ac:dyDescent="0.2">
      <c r="A324" s="2"/>
      <c r="B324" s="2">
        <v>0</v>
      </c>
      <c r="C324" s="2">
        <v>100</v>
      </c>
      <c r="D324" s="1" t="s">
        <v>88</v>
      </c>
      <c r="E324" s="1" t="s">
        <v>89</v>
      </c>
      <c r="F324" s="2">
        <v>-5</v>
      </c>
      <c r="G324" s="2">
        <v>6</v>
      </c>
      <c r="H324" s="2">
        <v>7</v>
      </c>
      <c r="I324" s="2">
        <v>19</v>
      </c>
      <c r="J324" s="2">
        <v>1861</v>
      </c>
      <c r="K324" s="2">
        <v>5</v>
      </c>
      <c r="L324" s="2">
        <v>23</v>
      </c>
      <c r="M324" s="2">
        <v>1867</v>
      </c>
      <c r="N324" s="2">
        <v>1</v>
      </c>
      <c r="O324" s="2">
        <v>6</v>
      </c>
      <c r="P324" s="2">
        <f t="shared" si="30"/>
        <v>-5</v>
      </c>
      <c r="Q324" s="2">
        <f t="shared" si="31"/>
        <v>5</v>
      </c>
      <c r="R324" s="2" t="str" cm="1">
        <f t="array" ref="R324">_xlfn.IFS(P324&lt;-5,"Autocracy",P324&lt;1,"Closed Anocracy",P324&lt;6,"Open Anocracy",P324&gt;=6,"Democracy")</f>
        <v>Closed Anocracy</v>
      </c>
      <c r="S324" s="2" t="str" cm="1">
        <f t="array" ref="S324">_xlfn.IFS(P324&lt;-5,"Autocracy",P324&lt;1,"Closed Anocracy",P324&lt;6,"Open Amocracy",P324&lt;10,"Democracy",P324=10,"Full democracy")</f>
        <v>Closed Anocracy</v>
      </c>
      <c r="T324" s="2">
        <v>2</v>
      </c>
      <c r="U324" s="2">
        <v>1</v>
      </c>
      <c r="V324" s="2">
        <v>4</v>
      </c>
      <c r="W324" s="2">
        <v>1</v>
      </c>
      <c r="X324" s="2">
        <v>3</v>
      </c>
      <c r="Y324" s="2">
        <v>3</v>
      </c>
      <c r="Z324" s="2">
        <v>3</v>
      </c>
      <c r="AA324" s="2">
        <v>1</v>
      </c>
      <c r="AB324" s="2">
        <v>6</v>
      </c>
      <c r="AC324" s="7">
        <f t="shared" si="32"/>
        <v>0.25</v>
      </c>
      <c r="AD324">
        <f t="shared" si="33"/>
        <v>0</v>
      </c>
      <c r="AE324">
        <f t="shared" si="34"/>
        <v>1</v>
      </c>
      <c r="AF324">
        <f t="shared" si="35"/>
        <v>0</v>
      </c>
      <c r="AG324" s="8" cm="1">
        <f t="array" ref="AG324">(AC324+SUM(AD324:AF324/3))/2</f>
        <v>0.29166666666666663</v>
      </c>
    </row>
    <row r="325" spans="1:33" x14ac:dyDescent="0.2">
      <c r="A325" s="2"/>
      <c r="B325" s="2">
        <v>0</v>
      </c>
      <c r="C325" s="2">
        <v>100</v>
      </c>
      <c r="D325" s="1" t="s">
        <v>88</v>
      </c>
      <c r="E325" s="1" t="s">
        <v>89</v>
      </c>
      <c r="F325" s="2">
        <v>8</v>
      </c>
      <c r="G325" s="2">
        <v>19</v>
      </c>
      <c r="H325" s="2">
        <v>5</v>
      </c>
      <c r="I325" s="2">
        <v>24</v>
      </c>
      <c r="J325" s="2">
        <v>1867</v>
      </c>
      <c r="K325" s="2">
        <v>8</v>
      </c>
      <c r="L325" s="2">
        <v>4</v>
      </c>
      <c r="M325" s="2">
        <v>1886</v>
      </c>
      <c r="N325" s="2">
        <v>8</v>
      </c>
      <c r="O325" s="2">
        <v>0</v>
      </c>
      <c r="P325" s="2">
        <f t="shared" si="30"/>
        <v>8</v>
      </c>
      <c r="Q325" s="2">
        <f t="shared" si="31"/>
        <v>18</v>
      </c>
      <c r="R325" s="2" t="str" cm="1">
        <f t="array" ref="R325">_xlfn.IFS(P325&lt;-5,"Autocracy",P325&lt;1,"Closed Anocracy",P325&lt;6,"Open Anocracy",P325&gt;=6,"Democracy")</f>
        <v>Democracy</v>
      </c>
      <c r="S325" s="2" t="str" cm="1">
        <f t="array" ref="S325">_xlfn.IFS(P325&lt;-5,"Autocracy",P325&lt;1,"Closed Anocracy",P325&lt;6,"Open Amocracy",P325&lt;10,"Democracy",P325=10,"Full democracy")</f>
        <v>Democracy</v>
      </c>
      <c r="T325" s="2">
        <v>3</v>
      </c>
      <c r="U325" s="2">
        <v>3</v>
      </c>
      <c r="V325" s="2">
        <v>4</v>
      </c>
      <c r="W325" s="2">
        <v>7</v>
      </c>
      <c r="X325" s="2">
        <v>2</v>
      </c>
      <c r="Y325" s="2">
        <v>3</v>
      </c>
      <c r="Z325" s="2">
        <v>8</v>
      </c>
      <c r="AA325" s="2">
        <v>7</v>
      </c>
      <c r="AB325" s="2">
        <v>7</v>
      </c>
      <c r="AC325" s="7">
        <f t="shared" si="32"/>
        <v>0.9</v>
      </c>
      <c r="AD325">
        <f t="shared" si="33"/>
        <v>1</v>
      </c>
      <c r="AE325">
        <f t="shared" si="34"/>
        <v>1</v>
      </c>
      <c r="AF325">
        <f t="shared" si="35"/>
        <v>0</v>
      </c>
      <c r="AG325" s="8" cm="1">
        <f t="array" ref="AG325">(AC325+SUM(AD325:AF325/3))/2</f>
        <v>0.78333333333333333</v>
      </c>
    </row>
    <row r="326" spans="1:33" x14ac:dyDescent="0.2">
      <c r="A326" s="2"/>
      <c r="B326" s="2">
        <v>0</v>
      </c>
      <c r="C326" s="2">
        <v>100</v>
      </c>
      <c r="D326" s="1" t="s">
        <v>88</v>
      </c>
      <c r="E326" s="1" t="s">
        <v>89</v>
      </c>
      <c r="F326" s="2">
        <v>-3</v>
      </c>
      <c r="G326" s="2">
        <v>14</v>
      </c>
      <c r="H326" s="2">
        <v>8</v>
      </c>
      <c r="I326" s="2">
        <v>5</v>
      </c>
      <c r="J326" s="2">
        <v>1886</v>
      </c>
      <c r="K326" s="2">
        <v>7</v>
      </c>
      <c r="L326" s="2">
        <v>31</v>
      </c>
      <c r="M326" s="2">
        <v>1900</v>
      </c>
      <c r="N326" s="2">
        <v>1</v>
      </c>
      <c r="O326" s="2">
        <v>4</v>
      </c>
      <c r="P326" s="2">
        <f t="shared" si="30"/>
        <v>-3</v>
      </c>
      <c r="Q326" s="2">
        <f t="shared" si="31"/>
        <v>7</v>
      </c>
      <c r="R326" s="2" t="str" cm="1">
        <f t="array" ref="R326">_xlfn.IFS(P326&lt;-5,"Autocracy",P326&lt;1,"Closed Anocracy",P326&lt;6,"Open Anocracy",P326&gt;=6,"Democracy")</f>
        <v>Closed Anocracy</v>
      </c>
      <c r="S326" s="2" t="str" cm="1">
        <f t="array" ref="S326">_xlfn.IFS(P326&lt;-5,"Autocracy",P326&lt;1,"Closed Anocracy",P326&lt;6,"Open Amocracy",P326&lt;10,"Democracy",P326=10,"Full democracy")</f>
        <v>Closed Anocracy</v>
      </c>
      <c r="T326" s="2">
        <v>2</v>
      </c>
      <c r="U326" s="2">
        <v>1</v>
      </c>
      <c r="V326" s="2">
        <v>4</v>
      </c>
      <c r="W326" s="2">
        <v>3</v>
      </c>
      <c r="X326" s="2">
        <v>3</v>
      </c>
      <c r="Y326" s="2">
        <v>3</v>
      </c>
      <c r="Z326" s="2">
        <v>3</v>
      </c>
      <c r="AA326" s="2">
        <v>3</v>
      </c>
      <c r="AB326" s="2">
        <v>6</v>
      </c>
      <c r="AC326" s="7">
        <f t="shared" si="32"/>
        <v>0.35</v>
      </c>
      <c r="AD326">
        <f t="shared" si="33"/>
        <v>0</v>
      </c>
      <c r="AE326">
        <f t="shared" si="34"/>
        <v>1</v>
      </c>
      <c r="AF326">
        <f t="shared" si="35"/>
        <v>0</v>
      </c>
      <c r="AG326" s="8" cm="1">
        <f t="array" ref="AG326">(AC326+SUM(AD326:AF326/3))/2</f>
        <v>0.34166666666666667</v>
      </c>
    </row>
    <row r="327" spans="1:33" x14ac:dyDescent="0.2">
      <c r="A327" s="2"/>
      <c r="B327" s="2">
        <v>0</v>
      </c>
      <c r="C327" s="2">
        <v>100</v>
      </c>
      <c r="D327" s="1" t="s">
        <v>88</v>
      </c>
      <c r="E327" s="1" t="s">
        <v>89</v>
      </c>
      <c r="F327" s="2">
        <v>0</v>
      </c>
      <c r="G327" s="2">
        <v>4</v>
      </c>
      <c r="H327" s="2">
        <v>8</v>
      </c>
      <c r="I327" s="2">
        <v>1</v>
      </c>
      <c r="J327" s="2">
        <v>1900</v>
      </c>
      <c r="K327" s="2">
        <v>6</v>
      </c>
      <c r="L327" s="2">
        <v>30</v>
      </c>
      <c r="M327" s="2">
        <v>1904</v>
      </c>
      <c r="N327" s="2">
        <v>3</v>
      </c>
      <c r="O327" s="2">
        <v>3</v>
      </c>
      <c r="P327" s="2">
        <f t="shared" si="30"/>
        <v>0</v>
      </c>
      <c r="Q327" s="2">
        <f t="shared" si="31"/>
        <v>10</v>
      </c>
      <c r="R327" s="2" t="str" cm="1">
        <f t="array" ref="R327">_xlfn.IFS(P327&lt;-5,"Autocracy",P327&lt;1,"Closed Anocracy",P327&lt;6,"Open Anocracy",P327&gt;=6,"Democracy")</f>
        <v>Closed Anocracy</v>
      </c>
      <c r="S327" s="2" t="str" cm="1">
        <f t="array" ref="S327">_xlfn.IFS(P327&lt;-5,"Autocracy",P327&lt;1,"Closed Anocracy",P327&lt;6,"Open Amocracy",P327&lt;10,"Democracy",P327=10,"Full democracy")</f>
        <v>Closed Anocracy</v>
      </c>
      <c r="T327" s="2">
        <v>2</v>
      </c>
      <c r="U327" s="2">
        <v>1</v>
      </c>
      <c r="V327" s="2">
        <v>4</v>
      </c>
      <c r="W327" s="2">
        <v>5</v>
      </c>
      <c r="X327" s="2">
        <v>3</v>
      </c>
      <c r="Y327" s="2">
        <v>3</v>
      </c>
      <c r="Z327" s="2">
        <v>3</v>
      </c>
      <c r="AA327" s="2">
        <v>5</v>
      </c>
      <c r="AB327" s="2">
        <v>6</v>
      </c>
      <c r="AC327" s="7">
        <f t="shared" si="32"/>
        <v>0.5</v>
      </c>
      <c r="AD327">
        <f t="shared" si="33"/>
        <v>0</v>
      </c>
      <c r="AE327">
        <f t="shared" si="34"/>
        <v>1</v>
      </c>
      <c r="AF327">
        <f t="shared" si="35"/>
        <v>0</v>
      </c>
      <c r="AG327" s="8" cm="1">
        <f t="array" ref="AG327">(AC327+SUM(AD327:AF327/3))/2</f>
        <v>0.41666666666666663</v>
      </c>
    </row>
    <row r="328" spans="1:33" x14ac:dyDescent="0.2">
      <c r="A328" s="2"/>
      <c r="B328" s="2">
        <v>0</v>
      </c>
      <c r="C328" s="2">
        <v>100</v>
      </c>
      <c r="D328" s="1" t="s">
        <v>88</v>
      </c>
      <c r="E328" s="1" t="s">
        <v>89</v>
      </c>
      <c r="F328" s="2">
        <v>-5</v>
      </c>
      <c r="G328" s="2">
        <v>26</v>
      </c>
      <c r="H328" s="2">
        <v>7</v>
      </c>
      <c r="I328" s="2">
        <v>1</v>
      </c>
      <c r="J328" s="2">
        <v>1904</v>
      </c>
      <c r="K328" s="2">
        <v>6</v>
      </c>
      <c r="L328" s="2">
        <v>30</v>
      </c>
      <c r="M328" s="2">
        <v>1930</v>
      </c>
      <c r="N328" s="2">
        <v>1</v>
      </c>
      <c r="O328" s="2">
        <v>6</v>
      </c>
      <c r="P328" s="2">
        <f t="shared" si="30"/>
        <v>-5</v>
      </c>
      <c r="Q328" s="2">
        <f t="shared" si="31"/>
        <v>5</v>
      </c>
      <c r="R328" s="2" t="str" cm="1">
        <f t="array" ref="R328">_xlfn.IFS(P328&lt;-5,"Autocracy",P328&lt;1,"Closed Anocracy",P328&lt;6,"Open Anocracy",P328&gt;=6,"Democracy")</f>
        <v>Closed Anocracy</v>
      </c>
      <c r="S328" s="2" t="str" cm="1">
        <f t="array" ref="S328">_xlfn.IFS(P328&lt;-5,"Autocracy",P328&lt;1,"Closed Anocracy",P328&lt;6,"Open Amocracy",P328&lt;10,"Democracy",P328=10,"Full democracy")</f>
        <v>Closed Anocracy</v>
      </c>
      <c r="T328" s="2">
        <v>2</v>
      </c>
      <c r="U328" s="2">
        <v>1</v>
      </c>
      <c r="V328" s="2">
        <v>4</v>
      </c>
      <c r="W328" s="2">
        <v>1</v>
      </c>
      <c r="X328" s="2">
        <v>3</v>
      </c>
      <c r="Y328" s="2">
        <v>3</v>
      </c>
      <c r="Z328" s="2">
        <v>3</v>
      </c>
      <c r="AA328" s="2">
        <v>1</v>
      </c>
      <c r="AB328" s="2">
        <v>6</v>
      </c>
      <c r="AC328" s="7">
        <f t="shared" si="32"/>
        <v>0.25</v>
      </c>
      <c r="AD328">
        <f t="shared" si="33"/>
        <v>0</v>
      </c>
      <c r="AE328">
        <f t="shared" si="34"/>
        <v>1</v>
      </c>
      <c r="AF328">
        <f t="shared" si="35"/>
        <v>0</v>
      </c>
      <c r="AG328" s="8" cm="1">
        <f t="array" ref="AG328">(AC328+SUM(AD328:AF328/3))/2</f>
        <v>0.29166666666666663</v>
      </c>
    </row>
    <row r="329" spans="1:33" x14ac:dyDescent="0.2">
      <c r="A329" s="2"/>
      <c r="B329" s="2">
        <v>0</v>
      </c>
      <c r="C329" s="2">
        <v>100</v>
      </c>
      <c r="D329" s="1" t="s">
        <v>88</v>
      </c>
      <c r="E329" s="1" t="s">
        <v>89</v>
      </c>
      <c r="F329" s="2">
        <v>5</v>
      </c>
      <c r="G329" s="2">
        <v>18</v>
      </c>
      <c r="H329" s="2">
        <v>7</v>
      </c>
      <c r="I329" s="2">
        <v>1</v>
      </c>
      <c r="J329" s="2">
        <v>1930</v>
      </c>
      <c r="K329" s="2">
        <v>4</v>
      </c>
      <c r="L329" s="2">
        <v>8</v>
      </c>
      <c r="M329" s="2">
        <v>1948</v>
      </c>
      <c r="N329" s="2">
        <v>6</v>
      </c>
      <c r="O329" s="2">
        <v>1</v>
      </c>
      <c r="P329" s="2">
        <f t="shared" si="30"/>
        <v>5</v>
      </c>
      <c r="Q329" s="2">
        <f t="shared" si="31"/>
        <v>15</v>
      </c>
      <c r="R329" s="2" t="str" cm="1">
        <f t="array" ref="R329">_xlfn.IFS(P329&lt;-5,"Autocracy",P329&lt;1,"Closed Anocracy",P329&lt;6,"Open Anocracy",P329&gt;=6,"Democracy")</f>
        <v>Open Anocracy</v>
      </c>
      <c r="S329" s="2" t="str" cm="1">
        <f t="array" ref="S329">_xlfn.IFS(P329&lt;-5,"Autocracy",P329&lt;1,"Closed Anocracy",P329&lt;6,"Open Amocracy",P329&lt;10,"Democracy",P329=10,"Full democracy")</f>
        <v>Open Amocracy</v>
      </c>
      <c r="T329" s="2">
        <v>3</v>
      </c>
      <c r="U329" s="2">
        <v>3</v>
      </c>
      <c r="V329" s="2">
        <v>4</v>
      </c>
      <c r="W329" s="2">
        <v>3</v>
      </c>
      <c r="X329" s="2">
        <v>5</v>
      </c>
      <c r="Y329" s="2">
        <v>5</v>
      </c>
      <c r="Z329" s="2">
        <v>8</v>
      </c>
      <c r="AA329" s="2">
        <v>3</v>
      </c>
      <c r="AB329" s="2">
        <v>10</v>
      </c>
      <c r="AC329" s="7">
        <f t="shared" si="32"/>
        <v>0.75</v>
      </c>
      <c r="AD329">
        <f t="shared" si="33"/>
        <v>1</v>
      </c>
      <c r="AE329">
        <f t="shared" si="34"/>
        <v>1</v>
      </c>
      <c r="AF329">
        <f t="shared" si="35"/>
        <v>1</v>
      </c>
      <c r="AG329" s="8" cm="1">
        <f t="array" ref="AG329">(AC329+SUM(AD329:AF329/3))/2</f>
        <v>0.875</v>
      </c>
    </row>
    <row r="330" spans="1:33" x14ac:dyDescent="0.2">
      <c r="A330" s="2"/>
      <c r="B330" s="2">
        <v>0</v>
      </c>
      <c r="C330" s="2">
        <v>100</v>
      </c>
      <c r="D330" s="1" t="s">
        <v>88</v>
      </c>
      <c r="E330" s="1" t="s">
        <v>89</v>
      </c>
      <c r="F330" s="2">
        <v>-5</v>
      </c>
      <c r="G330" s="2">
        <v>9</v>
      </c>
      <c r="H330" s="2">
        <v>4</v>
      </c>
      <c r="I330" s="2">
        <v>9</v>
      </c>
      <c r="J330" s="2">
        <v>1948</v>
      </c>
      <c r="K330" s="2">
        <v>7</v>
      </c>
      <c r="L330" s="2">
        <v>20</v>
      </c>
      <c r="M330" s="2">
        <v>1957</v>
      </c>
      <c r="N330" s="2">
        <v>1</v>
      </c>
      <c r="O330" s="2">
        <v>6</v>
      </c>
      <c r="P330" s="2">
        <f t="shared" si="30"/>
        <v>-5</v>
      </c>
      <c r="Q330" s="2">
        <f t="shared" si="31"/>
        <v>5</v>
      </c>
      <c r="R330" s="2" t="str" cm="1">
        <f t="array" ref="R330">_xlfn.IFS(P330&lt;-5,"Autocracy",P330&lt;1,"Closed Anocracy",P330&lt;6,"Open Anocracy",P330&gt;=6,"Democracy")</f>
        <v>Closed Anocracy</v>
      </c>
      <c r="S330" s="2" t="str" cm="1">
        <f t="array" ref="S330">_xlfn.IFS(P330&lt;-5,"Autocracy",P330&lt;1,"Closed Anocracy",P330&lt;6,"Open Amocracy",P330&lt;10,"Democracy",P330=10,"Full democracy")</f>
        <v>Closed Anocracy</v>
      </c>
      <c r="T330" s="2">
        <v>2</v>
      </c>
      <c r="U330" s="2">
        <v>1</v>
      </c>
      <c r="V330" s="2">
        <v>4</v>
      </c>
      <c r="W330" s="2">
        <v>1</v>
      </c>
      <c r="X330" s="2">
        <v>3</v>
      </c>
      <c r="Y330" s="2">
        <v>3</v>
      </c>
      <c r="Z330" s="2">
        <v>3</v>
      </c>
      <c r="AA330" s="2">
        <v>1</v>
      </c>
      <c r="AB330" s="2">
        <v>6</v>
      </c>
      <c r="AC330" s="7">
        <f t="shared" si="32"/>
        <v>0.25</v>
      </c>
      <c r="AD330">
        <f t="shared" si="33"/>
        <v>0</v>
      </c>
      <c r="AE330">
        <f t="shared" si="34"/>
        <v>1</v>
      </c>
      <c r="AF330">
        <f t="shared" si="35"/>
        <v>0</v>
      </c>
      <c r="AG330" s="8" cm="1">
        <f t="array" ref="AG330">(AC330+SUM(AD330:AF330/3))/2</f>
        <v>0.29166666666666663</v>
      </c>
    </row>
    <row r="331" spans="1:33" x14ac:dyDescent="0.2">
      <c r="A331" s="2"/>
      <c r="B331" s="2">
        <v>0</v>
      </c>
      <c r="C331" s="2">
        <v>100</v>
      </c>
      <c r="D331" s="1" t="s">
        <v>88</v>
      </c>
      <c r="E331" s="1" t="s">
        <v>89</v>
      </c>
      <c r="F331" s="2">
        <v>7</v>
      </c>
      <c r="G331" s="2">
        <v>17</v>
      </c>
      <c r="H331" s="2">
        <v>7</v>
      </c>
      <c r="I331" s="2">
        <v>21</v>
      </c>
      <c r="J331" s="2">
        <v>1957</v>
      </c>
      <c r="K331" s="2">
        <v>8</v>
      </c>
      <c r="L331" s="2">
        <v>7</v>
      </c>
      <c r="M331" s="2">
        <v>1974</v>
      </c>
      <c r="N331" s="2">
        <v>7</v>
      </c>
      <c r="O331" s="2">
        <v>0</v>
      </c>
      <c r="P331" s="2">
        <f t="shared" si="30"/>
        <v>7</v>
      </c>
      <c r="Q331" s="2">
        <f t="shared" si="31"/>
        <v>17</v>
      </c>
      <c r="R331" s="2" t="str" cm="1">
        <f t="array" ref="R331">_xlfn.IFS(P331&lt;-5,"Autocracy",P331&lt;1,"Closed Anocracy",P331&lt;6,"Open Anocracy",P331&gt;=6,"Democracy")</f>
        <v>Democracy</v>
      </c>
      <c r="S331" s="2" t="str" cm="1">
        <f t="array" ref="S331">_xlfn.IFS(P331&lt;-5,"Autocracy",P331&lt;1,"Closed Anocracy",P331&lt;6,"Open Amocracy",P331&lt;10,"Democracy",P331=10,"Full democracy")</f>
        <v>Democracy</v>
      </c>
      <c r="T331" s="2">
        <v>2</v>
      </c>
      <c r="U331" s="2">
        <v>2</v>
      </c>
      <c r="V331" s="2">
        <v>4</v>
      </c>
      <c r="W331" s="2">
        <v>6</v>
      </c>
      <c r="X331" s="2">
        <v>2</v>
      </c>
      <c r="Y331" s="2">
        <v>4</v>
      </c>
      <c r="Z331" s="2">
        <v>7</v>
      </c>
      <c r="AA331" s="2">
        <v>6</v>
      </c>
      <c r="AB331" s="2">
        <v>9</v>
      </c>
      <c r="AC331" s="7">
        <f t="shared" si="32"/>
        <v>0.85</v>
      </c>
      <c r="AD331">
        <f t="shared" si="33"/>
        <v>1</v>
      </c>
      <c r="AE331">
        <f t="shared" si="34"/>
        <v>1</v>
      </c>
      <c r="AF331">
        <f t="shared" si="35"/>
        <v>0</v>
      </c>
      <c r="AG331" s="8" cm="1">
        <f t="array" ref="AG331">(AC331+SUM(AD331:AF331/3))/2</f>
        <v>0.7583333333333333</v>
      </c>
    </row>
    <row r="332" spans="1:33" x14ac:dyDescent="0.2">
      <c r="A332" s="2"/>
      <c r="B332" s="2">
        <v>0</v>
      </c>
      <c r="C332" s="2">
        <v>100</v>
      </c>
      <c r="D332" s="1" t="s">
        <v>88</v>
      </c>
      <c r="E332" s="1" t="s">
        <v>89</v>
      </c>
      <c r="F332" s="2">
        <v>8</v>
      </c>
      <c r="G332" s="2">
        <v>17</v>
      </c>
      <c r="H332" s="2">
        <v>8</v>
      </c>
      <c r="I332" s="2">
        <v>8</v>
      </c>
      <c r="J332" s="2">
        <v>1974</v>
      </c>
      <c r="K332" s="2">
        <v>7</v>
      </c>
      <c r="L332" s="2">
        <v>5</v>
      </c>
      <c r="M332" s="2">
        <v>1991</v>
      </c>
      <c r="N332" s="2">
        <v>8</v>
      </c>
      <c r="O332" s="2">
        <v>0</v>
      </c>
      <c r="P332" s="2">
        <f t="shared" si="30"/>
        <v>8</v>
      </c>
      <c r="Q332" s="2">
        <f t="shared" si="31"/>
        <v>18</v>
      </c>
      <c r="R332" s="2" t="str" cm="1">
        <f t="array" ref="R332">_xlfn.IFS(P332&lt;-5,"Autocracy",P332&lt;1,"Closed Anocracy",P332&lt;6,"Open Anocracy",P332&gt;=6,"Democracy")</f>
        <v>Democracy</v>
      </c>
      <c r="S332" s="2" t="str" cm="1">
        <f t="array" ref="S332">_xlfn.IFS(P332&lt;-5,"Autocracy",P332&lt;1,"Closed Anocracy",P332&lt;6,"Open Amocracy",P332&lt;10,"Democracy",P332=10,"Full democracy")</f>
        <v>Democracy</v>
      </c>
      <c r="T332" s="2">
        <v>3</v>
      </c>
      <c r="U332" s="2">
        <v>3</v>
      </c>
      <c r="V332" s="2">
        <v>4</v>
      </c>
      <c r="W332" s="2">
        <v>6</v>
      </c>
      <c r="X332" s="2">
        <v>2</v>
      </c>
      <c r="Y332" s="2">
        <v>4</v>
      </c>
      <c r="Z332" s="2">
        <v>8</v>
      </c>
      <c r="AA332" s="2">
        <v>6</v>
      </c>
      <c r="AB332" s="2">
        <v>9</v>
      </c>
      <c r="AC332" s="7">
        <f t="shared" si="32"/>
        <v>0.9</v>
      </c>
      <c r="AD332">
        <f t="shared" si="33"/>
        <v>1</v>
      </c>
      <c r="AE332">
        <f t="shared" si="34"/>
        <v>1</v>
      </c>
      <c r="AF332">
        <f t="shared" si="35"/>
        <v>0</v>
      </c>
      <c r="AG332" s="8" cm="1">
        <f t="array" ref="AG332">(AC332+SUM(AD332:AF332/3))/2</f>
        <v>0.78333333333333333</v>
      </c>
    </row>
    <row r="333" spans="1:33" x14ac:dyDescent="0.2">
      <c r="A333" s="2"/>
      <c r="B333" s="2">
        <v>0</v>
      </c>
      <c r="C333" s="2">
        <v>100</v>
      </c>
      <c r="D333" s="1" t="s">
        <v>88</v>
      </c>
      <c r="E333" s="1" t="s">
        <v>89</v>
      </c>
      <c r="F333" s="2">
        <v>9</v>
      </c>
      <c r="G333" s="2">
        <v>4</v>
      </c>
      <c r="H333" s="2">
        <v>7</v>
      </c>
      <c r="I333" s="2">
        <v>6</v>
      </c>
      <c r="J333" s="2">
        <v>1991</v>
      </c>
      <c r="K333" s="2">
        <v>11</v>
      </c>
      <c r="L333" s="2">
        <v>4</v>
      </c>
      <c r="M333" s="2">
        <v>1995</v>
      </c>
      <c r="N333" s="2">
        <v>9</v>
      </c>
      <c r="O333" s="2">
        <v>0</v>
      </c>
      <c r="P333" s="2">
        <f t="shared" si="30"/>
        <v>9</v>
      </c>
      <c r="Q333" s="2">
        <f t="shared" si="31"/>
        <v>19</v>
      </c>
      <c r="R333" s="2" t="str" cm="1">
        <f t="array" ref="R333">_xlfn.IFS(P333&lt;-5,"Autocracy",P333&lt;1,"Closed Anocracy",P333&lt;6,"Open Anocracy",P333&gt;=6,"Democracy")</f>
        <v>Democracy</v>
      </c>
      <c r="S333" s="2" t="str" cm="1">
        <f t="array" ref="S333">_xlfn.IFS(P333&lt;-5,"Autocracy",P333&lt;1,"Closed Anocracy",P333&lt;6,"Open Amocracy",P333&lt;10,"Democracy",P333=10,"Full democracy")</f>
        <v>Democracy</v>
      </c>
      <c r="T333" s="2">
        <v>3</v>
      </c>
      <c r="U333" s="2">
        <v>3</v>
      </c>
      <c r="V333" s="2">
        <v>4</v>
      </c>
      <c r="W333" s="2">
        <v>7</v>
      </c>
      <c r="X333" s="2">
        <v>2</v>
      </c>
      <c r="Y333" s="2">
        <v>4</v>
      </c>
      <c r="Z333" s="2">
        <v>8</v>
      </c>
      <c r="AA333" s="2">
        <v>7</v>
      </c>
      <c r="AB333" s="2">
        <v>9</v>
      </c>
      <c r="AC333" s="7">
        <f t="shared" si="32"/>
        <v>0.95</v>
      </c>
      <c r="AD333">
        <f t="shared" si="33"/>
        <v>1</v>
      </c>
      <c r="AE333">
        <f t="shared" si="34"/>
        <v>1</v>
      </c>
      <c r="AF333">
        <f t="shared" si="35"/>
        <v>0</v>
      </c>
      <c r="AG333" s="8" cm="1">
        <f t="array" ref="AG333">(AC333+SUM(AD333:AF333/3))/2</f>
        <v>0.80833333333333335</v>
      </c>
    </row>
    <row r="334" spans="1:33" x14ac:dyDescent="0.2">
      <c r="A334" s="2">
        <v>1</v>
      </c>
      <c r="B334" s="2">
        <v>0</v>
      </c>
      <c r="C334" s="2">
        <v>100</v>
      </c>
      <c r="D334" s="1" t="s">
        <v>88</v>
      </c>
      <c r="E334" s="1" t="s">
        <v>89</v>
      </c>
      <c r="F334" s="2">
        <v>7</v>
      </c>
      <c r="G334" s="2">
        <v>23</v>
      </c>
      <c r="H334" s="2">
        <v>11</v>
      </c>
      <c r="I334" s="2">
        <v>5</v>
      </c>
      <c r="J334" s="2">
        <v>1995</v>
      </c>
      <c r="K334" s="2">
        <v>99</v>
      </c>
      <c r="L334" s="2">
        <v>99</v>
      </c>
      <c r="M334" s="2">
        <v>9999</v>
      </c>
      <c r="N334" s="2">
        <v>7</v>
      </c>
      <c r="O334" s="2">
        <v>0</v>
      </c>
      <c r="P334" s="2">
        <f t="shared" si="30"/>
        <v>7</v>
      </c>
      <c r="Q334" s="2">
        <f t="shared" si="31"/>
        <v>17</v>
      </c>
      <c r="R334" s="2" t="str" cm="1">
        <f t="array" ref="R334">_xlfn.IFS(P334&lt;-5,"Autocracy",P334&lt;1,"Closed Anocracy",P334&lt;6,"Open Anocracy",P334&gt;=6,"Democracy")</f>
        <v>Democracy</v>
      </c>
      <c r="S334" s="2" t="str" cm="1">
        <f t="array" ref="S334">_xlfn.IFS(P334&lt;-5,"Autocracy",P334&lt;1,"Closed Anocracy",P334&lt;6,"Open Amocracy",P334&lt;10,"Democracy",P334=10,"Full democracy")</f>
        <v>Democracy</v>
      </c>
      <c r="T334" s="2">
        <v>3</v>
      </c>
      <c r="U334" s="2">
        <v>3</v>
      </c>
      <c r="V334" s="2">
        <v>4</v>
      </c>
      <c r="W334" s="2">
        <v>6</v>
      </c>
      <c r="X334" s="2">
        <v>2</v>
      </c>
      <c r="Y334" s="2">
        <v>3</v>
      </c>
      <c r="Z334" s="2">
        <v>8</v>
      </c>
      <c r="AA334" s="2">
        <v>6</v>
      </c>
      <c r="AB334" s="2">
        <v>7</v>
      </c>
      <c r="AC334" s="7">
        <f t="shared" si="32"/>
        <v>0.85</v>
      </c>
      <c r="AD334">
        <f t="shared" si="33"/>
        <v>1</v>
      </c>
      <c r="AE334">
        <f t="shared" si="34"/>
        <v>1</v>
      </c>
      <c r="AF334">
        <f t="shared" si="35"/>
        <v>0</v>
      </c>
      <c r="AG334" s="8" cm="1">
        <f t="array" ref="AG334">(AC334+SUM(AD334:AF334/3))/2</f>
        <v>0.7583333333333333</v>
      </c>
    </row>
    <row r="335" spans="1:33" x14ac:dyDescent="0.2">
      <c r="A335" s="2"/>
      <c r="B335" s="2">
        <v>1</v>
      </c>
      <c r="C335" s="2">
        <v>581</v>
      </c>
      <c r="D335" s="1" t="s">
        <v>90</v>
      </c>
      <c r="E335" s="1" t="s">
        <v>91</v>
      </c>
      <c r="F335" s="2">
        <v>4</v>
      </c>
      <c r="G335" s="2">
        <v>0</v>
      </c>
      <c r="H335" s="2">
        <v>7</v>
      </c>
      <c r="I335" s="2">
        <v>6</v>
      </c>
      <c r="J335" s="2">
        <v>1975</v>
      </c>
      <c r="K335" s="2">
        <v>8</v>
      </c>
      <c r="L335" s="2">
        <v>3</v>
      </c>
      <c r="M335" s="2">
        <v>1975</v>
      </c>
      <c r="N335" s="2">
        <v>4</v>
      </c>
      <c r="O335" s="2">
        <v>0</v>
      </c>
      <c r="P335" s="2">
        <f t="shared" si="30"/>
        <v>4</v>
      </c>
      <c r="Q335" s="2">
        <f t="shared" si="31"/>
        <v>14</v>
      </c>
      <c r="R335" s="2" t="str" cm="1">
        <f t="array" ref="R335">_xlfn.IFS(P335&lt;-5,"Autocracy",P335&lt;1,"Closed Anocracy",P335&lt;6,"Open Anocracy",P335&gt;=6,"Democracy")</f>
        <v>Open Anocracy</v>
      </c>
      <c r="S335" s="2" t="str" cm="1">
        <f t="array" ref="S335">_xlfn.IFS(P335&lt;-5,"Autocracy",P335&lt;1,"Closed Anocracy",P335&lt;6,"Open Amocracy",P335&lt;10,"Democracy",P335=10,"Full democracy")</f>
        <v>Open Amocracy</v>
      </c>
      <c r="T335" s="2">
        <v>2</v>
      </c>
      <c r="U335" s="2">
        <v>2</v>
      </c>
      <c r="V335" s="2">
        <v>4</v>
      </c>
      <c r="W335" s="2">
        <v>5</v>
      </c>
      <c r="X335" s="2">
        <v>2</v>
      </c>
      <c r="Y335" s="2">
        <v>0</v>
      </c>
      <c r="Z335" s="2">
        <v>7</v>
      </c>
      <c r="AA335" s="2">
        <v>5</v>
      </c>
      <c r="AB335" s="2">
        <v>5</v>
      </c>
      <c r="AC335" s="7">
        <f t="shared" si="32"/>
        <v>0.7</v>
      </c>
      <c r="AD335">
        <f t="shared" si="33"/>
        <v>1</v>
      </c>
      <c r="AE335">
        <f t="shared" si="34"/>
        <v>1</v>
      </c>
      <c r="AF335">
        <f t="shared" si="35"/>
        <v>0</v>
      </c>
      <c r="AG335" s="8" cm="1">
        <f t="array" ref="AG335">(AC335+SUM(AD335:AF335/3))/2</f>
        <v>0.68333333333333335</v>
      </c>
    </row>
    <row r="336" spans="1:33" x14ac:dyDescent="0.2">
      <c r="A336" s="2"/>
      <c r="B336" s="2">
        <v>1</v>
      </c>
      <c r="C336" s="2">
        <v>581</v>
      </c>
      <c r="D336" s="1" t="s">
        <v>90</v>
      </c>
      <c r="E336" s="1" t="s">
        <v>91</v>
      </c>
      <c r="F336" s="2">
        <v>-5</v>
      </c>
      <c r="G336" s="2">
        <v>3</v>
      </c>
      <c r="H336" s="2">
        <v>8</v>
      </c>
      <c r="I336" s="2">
        <v>4</v>
      </c>
      <c r="J336" s="2">
        <v>1975</v>
      </c>
      <c r="K336" s="2">
        <v>9</v>
      </c>
      <c r="L336" s="2">
        <v>30</v>
      </c>
      <c r="M336" s="2">
        <v>1978</v>
      </c>
      <c r="N336" s="2">
        <v>0</v>
      </c>
      <c r="O336" s="2">
        <v>5</v>
      </c>
      <c r="P336" s="2">
        <f t="shared" si="30"/>
        <v>-5</v>
      </c>
      <c r="Q336" s="2">
        <f t="shared" si="31"/>
        <v>5</v>
      </c>
      <c r="R336" s="2" t="str" cm="1">
        <f t="array" ref="R336">_xlfn.IFS(P336&lt;-5,"Autocracy",P336&lt;1,"Closed Anocracy",P336&lt;6,"Open Anocracy",P336&gt;=6,"Democracy")</f>
        <v>Closed Anocracy</v>
      </c>
      <c r="S336" s="2" t="str" cm="1">
        <f t="array" ref="S336">_xlfn.IFS(P336&lt;-5,"Autocracy",P336&lt;1,"Closed Anocracy",P336&lt;6,"Open Amocracy",P336&lt;10,"Democracy",P336=10,"Full democracy")</f>
        <v>Closed Anocracy</v>
      </c>
      <c r="T336" s="2">
        <v>2</v>
      </c>
      <c r="U336" s="2">
        <v>1</v>
      </c>
      <c r="V336" s="2">
        <v>4</v>
      </c>
      <c r="W336" s="2">
        <v>1</v>
      </c>
      <c r="X336" s="2">
        <v>2</v>
      </c>
      <c r="Y336" s="2">
        <v>0</v>
      </c>
      <c r="Z336" s="2">
        <v>3</v>
      </c>
      <c r="AA336" s="2">
        <v>1</v>
      </c>
      <c r="AB336" s="2">
        <v>5</v>
      </c>
      <c r="AC336" s="7">
        <f t="shared" si="32"/>
        <v>0.25</v>
      </c>
      <c r="AD336">
        <f t="shared" si="33"/>
        <v>0</v>
      </c>
      <c r="AE336">
        <f t="shared" si="34"/>
        <v>1</v>
      </c>
      <c r="AF336">
        <f t="shared" si="35"/>
        <v>0</v>
      </c>
      <c r="AG336" s="8" cm="1">
        <f t="array" ref="AG336">(AC336+SUM(AD336:AF336/3))/2</f>
        <v>0.29166666666666663</v>
      </c>
    </row>
    <row r="337" spans="1:33" x14ac:dyDescent="0.2">
      <c r="A337" s="2"/>
      <c r="B337" s="2">
        <v>1</v>
      </c>
      <c r="C337" s="2">
        <v>581</v>
      </c>
      <c r="D337" s="1" t="s">
        <v>90</v>
      </c>
      <c r="E337" s="1" t="s">
        <v>91</v>
      </c>
      <c r="F337" s="2">
        <v>0</v>
      </c>
      <c r="G337" s="2">
        <v>4</v>
      </c>
      <c r="H337" s="2">
        <v>10</v>
      </c>
      <c r="I337" s="2">
        <v>1</v>
      </c>
      <c r="J337" s="2">
        <v>1978</v>
      </c>
      <c r="K337" s="2">
        <v>10</v>
      </c>
      <c r="L337" s="2">
        <v>23</v>
      </c>
      <c r="M337" s="2">
        <v>1982</v>
      </c>
      <c r="N337" s="2">
        <v>2</v>
      </c>
      <c r="O337" s="2">
        <v>2</v>
      </c>
      <c r="P337" s="2">
        <f t="shared" si="30"/>
        <v>0</v>
      </c>
      <c r="Q337" s="2">
        <f t="shared" si="31"/>
        <v>10</v>
      </c>
      <c r="R337" s="2" t="str" cm="1">
        <f t="array" ref="R337">_xlfn.IFS(P337&lt;-5,"Autocracy",P337&lt;1,"Closed Anocracy",P337&lt;6,"Open Anocracy",P337&gt;=6,"Democracy")</f>
        <v>Closed Anocracy</v>
      </c>
      <c r="S337" s="2" t="str" cm="1">
        <f t="array" ref="S337">_xlfn.IFS(P337&lt;-5,"Autocracy",P337&lt;1,"Closed Anocracy",P337&lt;6,"Open Amocracy",P337&lt;10,"Democracy",P337=10,"Full democracy")</f>
        <v>Closed Anocracy</v>
      </c>
      <c r="T337" s="2">
        <v>2</v>
      </c>
      <c r="U337" s="2">
        <v>1</v>
      </c>
      <c r="V337" s="2">
        <v>4</v>
      </c>
      <c r="W337" s="2">
        <v>5</v>
      </c>
      <c r="X337" s="2">
        <v>1</v>
      </c>
      <c r="Y337" s="2">
        <v>0</v>
      </c>
      <c r="Z337" s="2">
        <v>3</v>
      </c>
      <c r="AA337" s="2">
        <v>5</v>
      </c>
      <c r="AB337" s="2">
        <v>4</v>
      </c>
      <c r="AC337" s="7">
        <f t="shared" si="32"/>
        <v>0.5</v>
      </c>
      <c r="AD337">
        <f t="shared" si="33"/>
        <v>0</v>
      </c>
      <c r="AE337">
        <f t="shared" si="34"/>
        <v>1</v>
      </c>
      <c r="AF337">
        <f t="shared" si="35"/>
        <v>0</v>
      </c>
      <c r="AG337" s="8" cm="1">
        <f t="array" ref="AG337">(AC337+SUM(AD337:AF337/3))/2</f>
        <v>0.41666666666666663</v>
      </c>
    </row>
    <row r="338" spans="1:33" x14ac:dyDescent="0.2">
      <c r="A338" s="2"/>
      <c r="B338" s="2">
        <v>1</v>
      </c>
      <c r="C338" s="2">
        <v>581</v>
      </c>
      <c r="D338" s="1" t="s">
        <v>90</v>
      </c>
      <c r="E338" s="1" t="s">
        <v>91</v>
      </c>
      <c r="F338" s="2">
        <v>-3</v>
      </c>
      <c r="G338" s="2">
        <v>2</v>
      </c>
      <c r="H338" s="2">
        <v>10</v>
      </c>
      <c r="I338" s="2">
        <v>24</v>
      </c>
      <c r="J338" s="2">
        <v>1982</v>
      </c>
      <c r="K338" s="2">
        <v>9</v>
      </c>
      <c r="L338" s="2">
        <v>29</v>
      </c>
      <c r="M338" s="2">
        <v>1984</v>
      </c>
      <c r="N338" s="2">
        <v>0</v>
      </c>
      <c r="O338" s="2">
        <v>3</v>
      </c>
      <c r="P338" s="2">
        <f t="shared" si="30"/>
        <v>-3</v>
      </c>
      <c r="Q338" s="2">
        <f t="shared" si="31"/>
        <v>7</v>
      </c>
      <c r="R338" s="2" t="str" cm="1">
        <f t="array" ref="R338">_xlfn.IFS(P338&lt;-5,"Autocracy",P338&lt;1,"Closed Anocracy",P338&lt;6,"Open Anocracy",P338&gt;=6,"Democracy")</f>
        <v>Closed Anocracy</v>
      </c>
      <c r="S338" s="2" t="str" cm="1">
        <f t="array" ref="S338">_xlfn.IFS(P338&lt;-5,"Autocracy",P338&lt;1,"Closed Anocracy",P338&lt;6,"Open Amocracy",P338&lt;10,"Democracy",P338=10,"Full democracy")</f>
        <v>Closed Anocracy</v>
      </c>
      <c r="T338" s="2">
        <v>2</v>
      </c>
      <c r="U338" s="2">
        <v>1</v>
      </c>
      <c r="V338" s="2">
        <v>4</v>
      </c>
      <c r="W338" s="2">
        <v>3</v>
      </c>
      <c r="X338" s="2">
        <v>2</v>
      </c>
      <c r="Y338" s="2">
        <v>0</v>
      </c>
      <c r="Z338" s="2">
        <v>3</v>
      </c>
      <c r="AA338" s="2">
        <v>3</v>
      </c>
      <c r="AB338" s="2">
        <v>5</v>
      </c>
      <c r="AC338" s="7">
        <f t="shared" si="32"/>
        <v>0.35</v>
      </c>
      <c r="AD338">
        <f t="shared" si="33"/>
        <v>0</v>
      </c>
      <c r="AE338">
        <f t="shared" si="34"/>
        <v>1</v>
      </c>
      <c r="AF338">
        <f t="shared" si="35"/>
        <v>0</v>
      </c>
      <c r="AG338" s="8" cm="1">
        <f t="array" ref="AG338">(AC338+SUM(AD338:AF338/3))/2</f>
        <v>0.34166666666666667</v>
      </c>
    </row>
    <row r="339" spans="1:33" x14ac:dyDescent="0.2">
      <c r="A339" s="2"/>
      <c r="B339" s="2">
        <v>1</v>
      </c>
      <c r="C339" s="2">
        <v>581</v>
      </c>
      <c r="D339" s="1" t="s">
        <v>90</v>
      </c>
      <c r="E339" s="1" t="s">
        <v>91</v>
      </c>
      <c r="F339" s="2">
        <v>-9</v>
      </c>
      <c r="G339" s="2">
        <v>5</v>
      </c>
      <c r="H339" s="2">
        <v>9</v>
      </c>
      <c r="I339" s="2">
        <v>30</v>
      </c>
      <c r="J339" s="2">
        <v>1984</v>
      </c>
      <c r="K339" s="2">
        <v>3</v>
      </c>
      <c r="L339" s="2">
        <v>20</v>
      </c>
      <c r="M339" s="2">
        <v>1990</v>
      </c>
      <c r="N339" s="2">
        <v>0</v>
      </c>
      <c r="O339" s="2">
        <v>9</v>
      </c>
      <c r="P339" s="2">
        <f t="shared" si="30"/>
        <v>-9</v>
      </c>
      <c r="Q339" s="2">
        <f t="shared" si="31"/>
        <v>1</v>
      </c>
      <c r="R339" s="2" t="str" cm="1">
        <f t="array" ref="R339">_xlfn.IFS(P339&lt;-5,"Autocracy",P339&lt;1,"Closed Anocracy",P339&lt;6,"Open Anocracy",P339&gt;=6,"Democracy")</f>
        <v>Autocracy</v>
      </c>
      <c r="S339" s="2" t="str" cm="1">
        <f t="array" ref="S339">_xlfn.IFS(P339&lt;-5,"Autocracy",P339&lt;1,"Closed Anocracy",P339&lt;6,"Open Amocracy",P339&lt;10,"Democracy",P339=10,"Full democracy")</f>
        <v>Autocracy</v>
      </c>
      <c r="T339" s="2">
        <v>2</v>
      </c>
      <c r="U339" s="2">
        <v>1</v>
      </c>
      <c r="V339" s="2">
        <v>4</v>
      </c>
      <c r="W339" s="2">
        <v>1</v>
      </c>
      <c r="X339" s="2">
        <v>4</v>
      </c>
      <c r="Y339" s="2">
        <v>1</v>
      </c>
      <c r="Z339" s="2">
        <v>3</v>
      </c>
      <c r="AA339" s="2">
        <v>1</v>
      </c>
      <c r="AB339" s="2">
        <v>1</v>
      </c>
      <c r="AC339" s="7">
        <f t="shared" si="32"/>
        <v>0.05</v>
      </c>
      <c r="AD339">
        <f t="shared" si="33"/>
        <v>0</v>
      </c>
      <c r="AE339">
        <f t="shared" si="34"/>
        <v>1</v>
      </c>
      <c r="AF339">
        <f t="shared" si="35"/>
        <v>0</v>
      </c>
      <c r="AG339" s="8" cm="1">
        <f t="array" ref="AG339">(AC339+SUM(AD339:AF339/3))/2</f>
        <v>0.19166666666666665</v>
      </c>
    </row>
    <row r="340" spans="1:33" x14ac:dyDescent="0.2">
      <c r="A340" s="2"/>
      <c r="B340" s="2">
        <v>1</v>
      </c>
      <c r="C340" s="2">
        <v>581</v>
      </c>
      <c r="D340" s="1" t="s">
        <v>90</v>
      </c>
      <c r="E340" s="1" t="s">
        <v>91</v>
      </c>
      <c r="F340" s="2">
        <v>4</v>
      </c>
      <c r="G340" s="2">
        <v>5</v>
      </c>
      <c r="H340" s="2">
        <v>3</v>
      </c>
      <c r="I340" s="2">
        <v>21</v>
      </c>
      <c r="J340" s="2">
        <v>1990</v>
      </c>
      <c r="K340" s="2">
        <v>9</v>
      </c>
      <c r="L340" s="2">
        <v>15</v>
      </c>
      <c r="M340" s="2">
        <v>1995</v>
      </c>
      <c r="N340" s="2">
        <v>5</v>
      </c>
      <c r="O340" s="2">
        <v>1</v>
      </c>
      <c r="P340" s="2">
        <f t="shared" si="30"/>
        <v>4</v>
      </c>
      <c r="Q340" s="2">
        <f t="shared" si="31"/>
        <v>14</v>
      </c>
      <c r="R340" s="2" t="str" cm="1">
        <f t="array" ref="R340">_xlfn.IFS(P340&lt;-5,"Autocracy",P340&lt;1,"Closed Anocracy",P340&lt;6,"Open Anocracy",P340&gt;=6,"Democracy")</f>
        <v>Open Anocracy</v>
      </c>
      <c r="S340" s="2" t="str" cm="1">
        <f t="array" ref="S340">_xlfn.IFS(P340&lt;-5,"Autocracy",P340&lt;1,"Closed Anocracy",P340&lt;6,"Open Amocracy",P340&lt;10,"Democracy",P340=10,"Full democracy")</f>
        <v>Open Amocracy</v>
      </c>
      <c r="T340" s="2">
        <v>2</v>
      </c>
      <c r="U340" s="2">
        <v>2</v>
      </c>
      <c r="V340" s="2">
        <v>4</v>
      </c>
      <c r="W340" s="2">
        <v>5</v>
      </c>
      <c r="X340" s="2">
        <v>3</v>
      </c>
      <c r="Y340" s="2">
        <v>3</v>
      </c>
      <c r="Z340" s="2">
        <v>7</v>
      </c>
      <c r="AA340" s="2">
        <v>5</v>
      </c>
      <c r="AB340" s="2">
        <v>6</v>
      </c>
      <c r="AC340" s="7">
        <f t="shared" si="32"/>
        <v>0.7</v>
      </c>
      <c r="AD340">
        <f t="shared" si="33"/>
        <v>1</v>
      </c>
      <c r="AE340">
        <f t="shared" si="34"/>
        <v>1</v>
      </c>
      <c r="AF340">
        <f t="shared" si="35"/>
        <v>0</v>
      </c>
      <c r="AG340" s="8" cm="1">
        <f t="array" ref="AG340">(AC340+SUM(AD340:AF340/3))/2</f>
        <v>0.68333333333333335</v>
      </c>
    </row>
    <row r="341" spans="1:33" x14ac:dyDescent="0.2">
      <c r="A341" s="2"/>
      <c r="B341" s="2">
        <v>1</v>
      </c>
      <c r="C341" s="2">
        <v>581</v>
      </c>
      <c r="D341" s="1" t="s">
        <v>90</v>
      </c>
      <c r="E341" s="1" t="s">
        <v>91</v>
      </c>
      <c r="F341" s="2">
        <v>-77</v>
      </c>
      <c r="G341" s="2">
        <v>0</v>
      </c>
      <c r="H341" s="2">
        <v>9</v>
      </c>
      <c r="I341" s="2">
        <v>16</v>
      </c>
      <c r="J341" s="2">
        <v>1995</v>
      </c>
      <c r="K341" s="2">
        <v>3</v>
      </c>
      <c r="L341" s="2">
        <v>24</v>
      </c>
      <c r="M341" s="2">
        <v>1996</v>
      </c>
      <c r="N341" s="2">
        <v>-77</v>
      </c>
      <c r="O341" s="2">
        <v>-77</v>
      </c>
      <c r="P341" s="2">
        <f t="shared" si="30"/>
        <v>0</v>
      </c>
      <c r="Q341" s="2">
        <f t="shared" si="31"/>
        <v>10</v>
      </c>
      <c r="R341" s="2" t="str" cm="1">
        <f t="array" ref="R341">_xlfn.IFS(P341&lt;-5,"Autocracy",P341&lt;1,"Closed Anocracy",P341&lt;6,"Open Anocracy",P341&gt;=6,"Democracy")</f>
        <v>Closed Anocracy</v>
      </c>
      <c r="S341" s="2" t="str" cm="1">
        <f t="array" ref="S341">_xlfn.IFS(P341&lt;-5,"Autocracy",P341&lt;1,"Closed Anocracy",P341&lt;6,"Open Amocracy",P341&lt;10,"Democracy",P341=10,"Full democracy")</f>
        <v>Closed Anocracy</v>
      </c>
      <c r="T341" s="2">
        <v>-77</v>
      </c>
      <c r="U341" s="2">
        <v>-77</v>
      </c>
      <c r="V341" s="2">
        <v>-77</v>
      </c>
      <c r="W341" s="2">
        <v>-77</v>
      </c>
      <c r="X341" s="2">
        <v>-77</v>
      </c>
      <c r="Y341" s="2">
        <v>-77</v>
      </c>
      <c r="Z341" s="2">
        <v>-77</v>
      </c>
      <c r="AA341" s="2">
        <v>-77</v>
      </c>
      <c r="AB341" s="2">
        <v>-77</v>
      </c>
      <c r="AC341" s="7">
        <f t="shared" si="32"/>
        <v>0.5</v>
      </c>
      <c r="AD341">
        <f t="shared" si="33"/>
        <v>0</v>
      </c>
      <c r="AE341">
        <f t="shared" si="34"/>
        <v>0</v>
      </c>
      <c r="AF341">
        <f t="shared" si="35"/>
        <v>0</v>
      </c>
      <c r="AG341" s="8" cm="1">
        <f t="array" ref="AG341">(AC341+SUM(AD341:AF341/3))/2</f>
        <v>0.25</v>
      </c>
    </row>
    <row r="342" spans="1:33" x14ac:dyDescent="0.2">
      <c r="A342" s="2"/>
      <c r="B342" s="2">
        <v>1</v>
      </c>
      <c r="C342" s="2">
        <v>581</v>
      </c>
      <c r="D342" s="1" t="s">
        <v>90</v>
      </c>
      <c r="E342" s="1" t="s">
        <v>91</v>
      </c>
      <c r="F342" s="2">
        <v>4</v>
      </c>
      <c r="G342" s="2">
        <v>3</v>
      </c>
      <c r="H342" s="2">
        <v>3</v>
      </c>
      <c r="I342" s="2">
        <v>25</v>
      </c>
      <c r="J342" s="2">
        <v>1996</v>
      </c>
      <c r="K342" s="2">
        <v>4</v>
      </c>
      <c r="L342" s="2">
        <v>29</v>
      </c>
      <c r="M342" s="2">
        <v>1999</v>
      </c>
      <c r="N342" s="2">
        <v>5</v>
      </c>
      <c r="O342" s="2">
        <v>1</v>
      </c>
      <c r="P342" s="2">
        <f t="shared" si="30"/>
        <v>4</v>
      </c>
      <c r="Q342" s="2">
        <f t="shared" si="31"/>
        <v>14</v>
      </c>
      <c r="R342" s="2" t="str" cm="1">
        <f t="array" ref="R342">_xlfn.IFS(P342&lt;-5,"Autocracy",P342&lt;1,"Closed Anocracy",P342&lt;6,"Open Anocracy",P342&gt;=6,"Democracy")</f>
        <v>Open Anocracy</v>
      </c>
      <c r="S342" s="2" t="str" cm="1">
        <f t="array" ref="S342">_xlfn.IFS(P342&lt;-5,"Autocracy",P342&lt;1,"Closed Anocracy",P342&lt;6,"Open Amocracy",P342&lt;10,"Democracy",P342=10,"Full democracy")</f>
        <v>Open Amocracy</v>
      </c>
      <c r="T342" s="2">
        <v>2</v>
      </c>
      <c r="U342" s="2">
        <v>2</v>
      </c>
      <c r="V342" s="2">
        <v>4</v>
      </c>
      <c r="W342" s="2">
        <v>5</v>
      </c>
      <c r="X342" s="2">
        <v>3</v>
      </c>
      <c r="Y342" s="2">
        <v>3</v>
      </c>
      <c r="Z342" s="2">
        <v>7</v>
      </c>
      <c r="AA342" s="2">
        <v>5</v>
      </c>
      <c r="AB342" s="2">
        <v>6</v>
      </c>
      <c r="AC342" s="7">
        <f t="shared" si="32"/>
        <v>0.7</v>
      </c>
      <c r="AD342">
        <f t="shared" si="33"/>
        <v>1</v>
      </c>
      <c r="AE342">
        <f t="shared" si="34"/>
        <v>1</v>
      </c>
      <c r="AF342">
        <f t="shared" si="35"/>
        <v>0</v>
      </c>
      <c r="AG342" s="8" cm="1">
        <f t="array" ref="AG342">(AC342+SUM(AD342:AF342/3))/2</f>
        <v>0.68333333333333335</v>
      </c>
    </row>
    <row r="343" spans="1:33" x14ac:dyDescent="0.2">
      <c r="A343" s="2"/>
      <c r="B343" s="2">
        <v>1</v>
      </c>
      <c r="C343" s="2">
        <v>581</v>
      </c>
      <c r="D343" s="1" t="s">
        <v>90</v>
      </c>
      <c r="E343" s="1" t="s">
        <v>91</v>
      </c>
      <c r="F343" s="2">
        <v>-2</v>
      </c>
      <c r="G343" s="2">
        <v>1</v>
      </c>
      <c r="H343" s="2">
        <v>4</v>
      </c>
      <c r="I343" s="2">
        <v>30</v>
      </c>
      <c r="J343" s="2">
        <v>1999</v>
      </c>
      <c r="K343" s="2">
        <v>8</v>
      </c>
      <c r="L343" s="2">
        <v>25</v>
      </c>
      <c r="M343" s="2">
        <v>2000</v>
      </c>
      <c r="N343" s="2">
        <v>1</v>
      </c>
      <c r="O343" s="2">
        <v>3</v>
      </c>
      <c r="P343" s="2">
        <f t="shared" si="30"/>
        <v>-2</v>
      </c>
      <c r="Q343" s="2">
        <f t="shared" si="31"/>
        <v>8</v>
      </c>
      <c r="R343" s="2" t="str" cm="1">
        <f t="array" ref="R343">_xlfn.IFS(P343&lt;-5,"Autocracy",P343&lt;1,"Closed Anocracy",P343&lt;6,"Open Anocracy",P343&gt;=6,"Democracy")</f>
        <v>Closed Anocracy</v>
      </c>
      <c r="S343" s="2" t="str" cm="1">
        <f t="array" ref="S343">_xlfn.IFS(P343&lt;-5,"Autocracy",P343&lt;1,"Closed Anocracy",P343&lt;6,"Open Amocracy",P343&lt;10,"Democracy",P343=10,"Full democracy")</f>
        <v>Closed Anocracy</v>
      </c>
      <c r="T343" s="2">
        <v>1</v>
      </c>
      <c r="U343" s="2">
        <v>0</v>
      </c>
      <c r="V343" s="2">
        <v>0</v>
      </c>
      <c r="W343" s="2">
        <v>1</v>
      </c>
      <c r="X343" s="2">
        <v>2</v>
      </c>
      <c r="Y343" s="2">
        <v>3</v>
      </c>
      <c r="Z343" s="2">
        <v>4</v>
      </c>
      <c r="AA343" s="2">
        <v>1</v>
      </c>
      <c r="AB343" s="2">
        <v>7</v>
      </c>
      <c r="AC343" s="7">
        <f t="shared" si="32"/>
        <v>0.4</v>
      </c>
      <c r="AD343">
        <f t="shared" si="33"/>
        <v>0</v>
      </c>
      <c r="AE343">
        <f t="shared" si="34"/>
        <v>0</v>
      </c>
      <c r="AF343">
        <f t="shared" si="35"/>
        <v>0</v>
      </c>
      <c r="AG343" s="8" cm="1">
        <f t="array" ref="AG343">(AC343+SUM(AD343:AF343/3))/2</f>
        <v>0.2</v>
      </c>
    </row>
    <row r="344" spans="1:33" x14ac:dyDescent="0.2">
      <c r="A344" s="2"/>
      <c r="B344" s="2">
        <v>1</v>
      </c>
      <c r="C344" s="2">
        <v>581</v>
      </c>
      <c r="D344" s="1" t="s">
        <v>90</v>
      </c>
      <c r="E344" s="1" t="s">
        <v>91</v>
      </c>
      <c r="F344" s="2">
        <v>-1</v>
      </c>
      <c r="G344" s="2">
        <v>1</v>
      </c>
      <c r="H344" s="2">
        <v>8</v>
      </c>
      <c r="I344" s="2">
        <v>26</v>
      </c>
      <c r="J344" s="2">
        <v>2000</v>
      </c>
      <c r="K344" s="2">
        <v>12</v>
      </c>
      <c r="L344" s="2">
        <v>23</v>
      </c>
      <c r="M344" s="2">
        <v>2001</v>
      </c>
      <c r="N344" s="2">
        <v>1</v>
      </c>
      <c r="O344" s="2">
        <v>2</v>
      </c>
      <c r="P344" s="2">
        <f t="shared" si="30"/>
        <v>-1</v>
      </c>
      <c r="Q344" s="2">
        <f t="shared" si="31"/>
        <v>9</v>
      </c>
      <c r="R344" s="2" t="str" cm="1">
        <f t="array" ref="R344">_xlfn.IFS(P344&lt;-5,"Autocracy",P344&lt;1,"Closed Anocracy",P344&lt;6,"Open Anocracy",P344&gt;=6,"Democracy")</f>
        <v>Closed Anocracy</v>
      </c>
      <c r="S344" s="2" t="str" cm="1">
        <f t="array" ref="S344">_xlfn.IFS(P344&lt;-5,"Autocracy",P344&lt;1,"Closed Anocracy",P344&lt;6,"Open Amocracy",P344&lt;10,"Democracy",P344=10,"Full democracy")</f>
        <v>Closed Anocracy</v>
      </c>
      <c r="T344" s="2">
        <v>1</v>
      </c>
      <c r="U344" s="2">
        <v>0</v>
      </c>
      <c r="V344" s="2">
        <v>0</v>
      </c>
      <c r="W344" s="2">
        <v>2</v>
      </c>
      <c r="X344" s="2">
        <v>2</v>
      </c>
      <c r="Y344" s="2">
        <v>3</v>
      </c>
      <c r="Z344" s="2">
        <v>4</v>
      </c>
      <c r="AA344" s="2">
        <v>2</v>
      </c>
      <c r="AB344" s="2">
        <v>7</v>
      </c>
      <c r="AC344" s="7">
        <f t="shared" si="32"/>
        <v>0.45</v>
      </c>
      <c r="AD344">
        <f t="shared" si="33"/>
        <v>0</v>
      </c>
      <c r="AE344">
        <f t="shared" si="34"/>
        <v>0</v>
      </c>
      <c r="AF344">
        <f t="shared" si="35"/>
        <v>0</v>
      </c>
      <c r="AG344" s="8" cm="1">
        <f t="array" ref="AG344">(AC344+SUM(AD344:AF344/3))/2</f>
        <v>0.22500000000000001</v>
      </c>
    </row>
    <row r="345" spans="1:33" x14ac:dyDescent="0.2">
      <c r="A345" s="2"/>
      <c r="B345" s="2">
        <v>1</v>
      </c>
      <c r="C345" s="2">
        <v>581</v>
      </c>
      <c r="D345" s="1" t="s">
        <v>90</v>
      </c>
      <c r="E345" s="1" t="s">
        <v>91</v>
      </c>
      <c r="F345" s="2">
        <v>0</v>
      </c>
      <c r="G345" s="2">
        <v>0</v>
      </c>
      <c r="H345" s="2">
        <v>12</v>
      </c>
      <c r="I345" s="2">
        <v>24</v>
      </c>
      <c r="J345" s="2">
        <v>2001</v>
      </c>
      <c r="K345" s="2">
        <v>1</v>
      </c>
      <c r="L345" s="2">
        <v>19</v>
      </c>
      <c r="M345" s="2">
        <v>2002</v>
      </c>
      <c r="N345" s="2">
        <v>2</v>
      </c>
      <c r="O345" s="2">
        <v>2</v>
      </c>
      <c r="P345" s="2">
        <f t="shared" si="30"/>
        <v>0</v>
      </c>
      <c r="Q345" s="2">
        <f t="shared" si="31"/>
        <v>10</v>
      </c>
      <c r="R345" s="2" t="str" cm="1">
        <f t="array" ref="R345">_xlfn.IFS(P345&lt;-5,"Autocracy",P345&lt;1,"Closed Anocracy",P345&lt;6,"Open Anocracy",P345&gt;=6,"Democracy")</f>
        <v>Closed Anocracy</v>
      </c>
      <c r="S345" s="2" t="str" cm="1">
        <f t="array" ref="S345">_xlfn.IFS(P345&lt;-5,"Autocracy",P345&lt;1,"Closed Anocracy",P345&lt;6,"Open Amocracy",P345&lt;10,"Democracy",P345=10,"Full democracy")</f>
        <v>Closed Anocracy</v>
      </c>
      <c r="T345" s="2">
        <v>1</v>
      </c>
      <c r="U345" s="2">
        <v>0</v>
      </c>
      <c r="V345" s="2">
        <v>0</v>
      </c>
      <c r="W345" s="2">
        <v>2</v>
      </c>
      <c r="X345" s="2">
        <v>2</v>
      </c>
      <c r="Y345" s="2">
        <v>4</v>
      </c>
      <c r="Z345" s="2">
        <v>4</v>
      </c>
      <c r="AA345" s="2">
        <v>2</v>
      </c>
      <c r="AB345" s="2">
        <v>9</v>
      </c>
      <c r="AC345" s="7">
        <f t="shared" si="32"/>
        <v>0.5</v>
      </c>
      <c r="AD345">
        <f t="shared" si="33"/>
        <v>0</v>
      </c>
      <c r="AE345">
        <f t="shared" si="34"/>
        <v>0</v>
      </c>
      <c r="AF345">
        <f t="shared" si="35"/>
        <v>0</v>
      </c>
      <c r="AG345" s="8" cm="1">
        <f t="array" ref="AG345">(AC345+SUM(AD345:AF345/3))/2</f>
        <v>0.25</v>
      </c>
    </row>
    <row r="346" spans="1:33" x14ac:dyDescent="0.2">
      <c r="A346" s="2"/>
      <c r="B346" s="2">
        <v>1</v>
      </c>
      <c r="C346" s="2">
        <v>581</v>
      </c>
      <c r="D346" s="1" t="s">
        <v>90</v>
      </c>
      <c r="E346" s="1" t="s">
        <v>91</v>
      </c>
      <c r="F346" s="2">
        <v>4</v>
      </c>
      <c r="G346" s="2">
        <v>2</v>
      </c>
      <c r="H346" s="2">
        <v>1</v>
      </c>
      <c r="I346" s="2">
        <v>20</v>
      </c>
      <c r="J346" s="2">
        <v>2002</v>
      </c>
      <c r="K346" s="2">
        <v>4</v>
      </c>
      <c r="L346" s="2">
        <v>24</v>
      </c>
      <c r="M346" s="2">
        <v>2004</v>
      </c>
      <c r="N346" s="2">
        <v>4</v>
      </c>
      <c r="O346" s="2">
        <v>0</v>
      </c>
      <c r="P346" s="2">
        <f t="shared" si="30"/>
        <v>4</v>
      </c>
      <c r="Q346" s="2">
        <f t="shared" si="31"/>
        <v>14</v>
      </c>
      <c r="R346" s="2" t="str" cm="1">
        <f t="array" ref="R346">_xlfn.IFS(P346&lt;-5,"Autocracy",P346&lt;1,"Closed Anocracy",P346&lt;6,"Open Anocracy",P346&gt;=6,"Democracy")</f>
        <v>Open Anocracy</v>
      </c>
      <c r="S346" s="2" t="str" cm="1">
        <f t="array" ref="S346">_xlfn.IFS(P346&lt;-5,"Autocracy",P346&lt;1,"Closed Anocracy",P346&lt;6,"Open Amocracy",P346&lt;10,"Democracy",P346=10,"Full democracy")</f>
        <v>Open Amocracy</v>
      </c>
      <c r="T346" s="2">
        <v>2</v>
      </c>
      <c r="U346" s="2">
        <v>0</v>
      </c>
      <c r="V346" s="2">
        <v>0</v>
      </c>
      <c r="W346" s="2">
        <v>5</v>
      </c>
      <c r="X346" s="2">
        <v>2</v>
      </c>
      <c r="Y346" s="2">
        <v>4</v>
      </c>
      <c r="Z346" s="2">
        <v>5</v>
      </c>
      <c r="AA346" s="2">
        <v>5</v>
      </c>
      <c r="AB346" s="2">
        <v>9</v>
      </c>
      <c r="AC346" s="7">
        <f t="shared" si="32"/>
        <v>0.7</v>
      </c>
      <c r="AD346">
        <f t="shared" si="33"/>
        <v>0</v>
      </c>
      <c r="AE346">
        <f t="shared" si="34"/>
        <v>0</v>
      </c>
      <c r="AF346">
        <f t="shared" si="35"/>
        <v>0</v>
      </c>
      <c r="AG346" s="8" cm="1">
        <f t="array" ref="AG346">(AC346+SUM(AD346:AF346/3))/2</f>
        <v>0.35</v>
      </c>
    </row>
    <row r="347" spans="1:33" x14ac:dyDescent="0.2">
      <c r="A347" s="2"/>
      <c r="B347" s="2">
        <v>1</v>
      </c>
      <c r="C347" s="2">
        <v>581</v>
      </c>
      <c r="D347" s="1" t="s">
        <v>90</v>
      </c>
      <c r="E347" s="1" t="s">
        <v>91</v>
      </c>
      <c r="F347" s="2">
        <v>6</v>
      </c>
      <c r="G347" s="2">
        <v>2</v>
      </c>
      <c r="H347" s="2">
        <v>4</v>
      </c>
      <c r="I347" s="2">
        <v>25</v>
      </c>
      <c r="J347" s="2">
        <v>2004</v>
      </c>
      <c r="K347" s="2">
        <v>5</v>
      </c>
      <c r="L347" s="2">
        <v>25</v>
      </c>
      <c r="M347" s="2">
        <v>2006</v>
      </c>
      <c r="N347" s="2">
        <v>6</v>
      </c>
      <c r="O347" s="2">
        <v>0</v>
      </c>
      <c r="P347" s="2">
        <f t="shared" si="30"/>
        <v>6</v>
      </c>
      <c r="Q347" s="2">
        <f t="shared" si="31"/>
        <v>16</v>
      </c>
      <c r="R347" s="2" t="str" cm="1">
        <f t="array" ref="R347">_xlfn.IFS(P347&lt;-5,"Autocracy",P347&lt;1,"Closed Anocracy",P347&lt;6,"Open Anocracy",P347&gt;=6,"Democracy")</f>
        <v>Democracy</v>
      </c>
      <c r="S347" s="2" t="str" cm="1">
        <f t="array" ref="S347">_xlfn.IFS(P347&lt;-5,"Autocracy",P347&lt;1,"Closed Anocracy",P347&lt;6,"Open Amocracy",P347&lt;10,"Democracy",P347=10,"Full democracy")</f>
        <v>Democracy</v>
      </c>
      <c r="T347" s="2">
        <v>2</v>
      </c>
      <c r="U347" s="2">
        <v>0</v>
      </c>
      <c r="V347" s="2">
        <v>0</v>
      </c>
      <c r="W347" s="2">
        <v>7</v>
      </c>
      <c r="X347" s="2">
        <v>2</v>
      </c>
      <c r="Y347" s="2">
        <v>4</v>
      </c>
      <c r="Z347" s="2">
        <v>5</v>
      </c>
      <c r="AA347" s="2">
        <v>7</v>
      </c>
      <c r="AB347" s="2">
        <v>9</v>
      </c>
      <c r="AC347" s="7">
        <f t="shared" si="32"/>
        <v>0.8</v>
      </c>
      <c r="AD347">
        <f t="shared" si="33"/>
        <v>0</v>
      </c>
      <c r="AE347">
        <f t="shared" si="34"/>
        <v>0</v>
      </c>
      <c r="AF347">
        <f t="shared" si="35"/>
        <v>0</v>
      </c>
      <c r="AG347" s="8" cm="1">
        <f t="array" ref="AG347">(AC347+SUM(AD347:AF347/3))/2</f>
        <v>0.4</v>
      </c>
    </row>
    <row r="348" spans="1:33" x14ac:dyDescent="0.2">
      <c r="A348" s="2"/>
      <c r="B348" s="2">
        <v>1</v>
      </c>
      <c r="C348" s="2">
        <v>581</v>
      </c>
      <c r="D348" s="1" t="s">
        <v>90</v>
      </c>
      <c r="E348" s="1" t="s">
        <v>91</v>
      </c>
      <c r="F348" s="2">
        <v>9</v>
      </c>
      <c r="G348" s="2">
        <v>12</v>
      </c>
      <c r="H348" s="2">
        <v>5</v>
      </c>
      <c r="I348" s="2">
        <v>26</v>
      </c>
      <c r="J348" s="2">
        <v>2006</v>
      </c>
      <c r="K348" s="2">
        <v>4</v>
      </c>
      <c r="L348" s="2">
        <v>12</v>
      </c>
      <c r="M348" s="2">
        <v>2018</v>
      </c>
      <c r="N348" s="2">
        <v>9</v>
      </c>
      <c r="O348" s="2">
        <v>0</v>
      </c>
      <c r="P348" s="2">
        <f t="shared" si="30"/>
        <v>9</v>
      </c>
      <c r="Q348" s="2">
        <f t="shared" si="31"/>
        <v>19</v>
      </c>
      <c r="R348" s="2" t="str" cm="1">
        <f t="array" ref="R348">_xlfn.IFS(P348&lt;-5,"Autocracy",P348&lt;1,"Closed Anocracy",P348&lt;6,"Open Anocracy",P348&gt;=6,"Democracy")</f>
        <v>Democracy</v>
      </c>
      <c r="S348" s="2" t="str" cm="1">
        <f t="array" ref="S348">_xlfn.IFS(P348&lt;-5,"Autocracy",P348&lt;1,"Closed Anocracy",P348&lt;6,"Open Amocracy",P348&lt;10,"Democracy",P348=10,"Full democracy")</f>
        <v>Democracy</v>
      </c>
      <c r="T348" s="2">
        <v>3</v>
      </c>
      <c r="U348" s="2">
        <v>3</v>
      </c>
      <c r="V348" s="2">
        <v>4</v>
      </c>
      <c r="W348" s="2">
        <v>7</v>
      </c>
      <c r="X348" s="2">
        <v>2</v>
      </c>
      <c r="Y348" s="2">
        <v>4</v>
      </c>
      <c r="Z348" s="2">
        <v>8</v>
      </c>
      <c r="AA348" s="2">
        <v>7</v>
      </c>
      <c r="AB348" s="2">
        <v>9</v>
      </c>
      <c r="AC348" s="7">
        <f t="shared" si="32"/>
        <v>0.95</v>
      </c>
      <c r="AD348">
        <f t="shared" si="33"/>
        <v>1</v>
      </c>
      <c r="AE348">
        <f t="shared" si="34"/>
        <v>1</v>
      </c>
      <c r="AF348">
        <f t="shared" si="35"/>
        <v>0</v>
      </c>
      <c r="AG348" s="8" cm="1">
        <f t="array" ref="AG348">(AC348+SUM(AD348:AF348/3))/2</f>
        <v>0.80833333333333335</v>
      </c>
    </row>
    <row r="349" spans="1:33" x14ac:dyDescent="0.2">
      <c r="A349" s="2"/>
      <c r="B349" s="2">
        <v>1</v>
      </c>
      <c r="C349" s="2">
        <v>581</v>
      </c>
      <c r="D349" s="1" t="s">
        <v>90</v>
      </c>
      <c r="E349" s="1" t="s">
        <v>91</v>
      </c>
      <c r="F349" s="2">
        <v>6</v>
      </c>
      <c r="G349" s="2">
        <v>0</v>
      </c>
      <c r="H349" s="2">
        <v>4</v>
      </c>
      <c r="I349" s="2">
        <v>13</v>
      </c>
      <c r="J349" s="2">
        <v>2018</v>
      </c>
      <c r="K349" s="2">
        <v>7</v>
      </c>
      <c r="L349" s="2">
        <v>29</v>
      </c>
      <c r="M349" s="2">
        <v>2018</v>
      </c>
      <c r="N349" s="2">
        <v>7</v>
      </c>
      <c r="O349" s="2">
        <v>1</v>
      </c>
      <c r="P349" s="2">
        <f t="shared" si="30"/>
        <v>6</v>
      </c>
      <c r="Q349" s="2">
        <f t="shared" si="31"/>
        <v>16</v>
      </c>
      <c r="R349" s="2" t="str" cm="1">
        <f t="array" ref="R349">_xlfn.IFS(P349&lt;-5,"Autocracy",P349&lt;1,"Closed Anocracy",P349&lt;6,"Open Anocracy",P349&gt;=6,"Democracy")</f>
        <v>Democracy</v>
      </c>
      <c r="S349" s="2" t="str" cm="1">
        <f t="array" ref="S349">_xlfn.IFS(P349&lt;-5,"Autocracy",P349&lt;1,"Closed Anocracy",P349&lt;6,"Open Amocracy",P349&lt;10,"Democracy",P349=10,"Full democracy")</f>
        <v>Democracy</v>
      </c>
      <c r="T349" s="2">
        <v>3</v>
      </c>
      <c r="U349" s="2">
        <v>3</v>
      </c>
      <c r="V349" s="2">
        <v>4</v>
      </c>
      <c r="W349" s="2">
        <v>5</v>
      </c>
      <c r="X349" s="2">
        <v>3</v>
      </c>
      <c r="Y349" s="2">
        <v>4</v>
      </c>
      <c r="Z349" s="2">
        <v>8</v>
      </c>
      <c r="AA349" s="2">
        <v>5</v>
      </c>
      <c r="AB349" s="2">
        <v>8</v>
      </c>
      <c r="AC349" s="7">
        <f t="shared" si="32"/>
        <v>0.8</v>
      </c>
      <c r="AD349">
        <f t="shared" si="33"/>
        <v>1</v>
      </c>
      <c r="AE349">
        <f t="shared" si="34"/>
        <v>1</v>
      </c>
      <c r="AF349">
        <f t="shared" si="35"/>
        <v>0</v>
      </c>
      <c r="AG349" s="8" cm="1">
        <f t="array" ref="AG349">(AC349+SUM(AD349:AF349/3))/2</f>
        <v>0.73333333333333339</v>
      </c>
    </row>
    <row r="350" spans="1:33" x14ac:dyDescent="0.2">
      <c r="A350" s="2">
        <v>1</v>
      </c>
      <c r="B350" s="2">
        <v>1</v>
      </c>
      <c r="C350" s="2">
        <v>581</v>
      </c>
      <c r="D350" s="1" t="s">
        <v>90</v>
      </c>
      <c r="E350" s="1" t="s">
        <v>91</v>
      </c>
      <c r="F350" s="2">
        <v>-3</v>
      </c>
      <c r="G350" s="2">
        <v>0</v>
      </c>
      <c r="H350" s="2">
        <v>7</v>
      </c>
      <c r="I350" s="2">
        <v>30</v>
      </c>
      <c r="J350" s="2">
        <v>2018</v>
      </c>
      <c r="K350" s="2">
        <v>99</v>
      </c>
      <c r="L350" s="2">
        <v>99</v>
      </c>
      <c r="M350" s="2">
        <v>9999</v>
      </c>
      <c r="N350" s="2">
        <v>0</v>
      </c>
      <c r="O350" s="2">
        <v>3</v>
      </c>
      <c r="P350" s="2">
        <f t="shared" si="30"/>
        <v>-3</v>
      </c>
      <c r="Q350" s="2">
        <f t="shared" si="31"/>
        <v>7</v>
      </c>
      <c r="R350" s="2" t="str" cm="1">
        <f t="array" ref="R350">_xlfn.IFS(P350&lt;-5,"Autocracy",P350&lt;1,"Closed Anocracy",P350&lt;6,"Open Anocracy",P350&gt;=6,"Democracy")</f>
        <v>Closed Anocracy</v>
      </c>
      <c r="S350" s="2" t="str" cm="1">
        <f t="array" ref="S350">_xlfn.IFS(P350&lt;-5,"Autocracy",P350&lt;1,"Closed Anocracy",P350&lt;6,"Open Amocracy",P350&lt;10,"Democracy",P350=10,"Full democracy")</f>
        <v>Closed Anocracy</v>
      </c>
      <c r="T350" s="2">
        <v>2</v>
      </c>
      <c r="U350" s="2">
        <v>1</v>
      </c>
      <c r="V350" s="2">
        <v>4</v>
      </c>
      <c r="W350" s="2">
        <v>3</v>
      </c>
      <c r="X350" s="2">
        <v>3</v>
      </c>
      <c r="Y350" s="2">
        <v>2</v>
      </c>
      <c r="Z350" s="2">
        <v>4</v>
      </c>
      <c r="AA350" s="2">
        <v>3</v>
      </c>
      <c r="AB350" s="2">
        <v>3</v>
      </c>
      <c r="AC350" s="7">
        <f t="shared" si="32"/>
        <v>0.35</v>
      </c>
      <c r="AD350">
        <f t="shared" si="33"/>
        <v>0</v>
      </c>
      <c r="AE350">
        <f t="shared" si="34"/>
        <v>1</v>
      </c>
      <c r="AF350">
        <f t="shared" si="35"/>
        <v>0</v>
      </c>
      <c r="AG350" s="8" cm="1">
        <f t="array" ref="AG350">(AC350+SUM(AD350:AF350/3))/2</f>
        <v>0.34166666666666667</v>
      </c>
    </row>
    <row r="351" spans="1:33" x14ac:dyDescent="0.2">
      <c r="A351" s="2"/>
      <c r="B351" s="2">
        <v>1</v>
      </c>
      <c r="C351" s="2">
        <v>484</v>
      </c>
      <c r="D351" s="1" t="s">
        <v>92</v>
      </c>
      <c r="E351" s="1" t="s">
        <v>93</v>
      </c>
      <c r="F351" s="2">
        <v>3</v>
      </c>
      <c r="G351" s="2">
        <v>3</v>
      </c>
      <c r="H351" s="2">
        <v>8</v>
      </c>
      <c r="I351" s="2">
        <v>15</v>
      </c>
      <c r="J351" s="2">
        <v>1960</v>
      </c>
      <c r="K351" s="2">
        <v>8</v>
      </c>
      <c r="L351" s="2">
        <v>15</v>
      </c>
      <c r="M351" s="2">
        <v>1963</v>
      </c>
      <c r="N351" s="2">
        <v>4</v>
      </c>
      <c r="O351" s="2">
        <v>1</v>
      </c>
      <c r="P351" s="2">
        <f t="shared" si="30"/>
        <v>3</v>
      </c>
      <c r="Q351" s="2">
        <f t="shared" si="31"/>
        <v>13</v>
      </c>
      <c r="R351" s="2" t="str" cm="1">
        <f t="array" ref="R351">_xlfn.IFS(P351&lt;-5,"Autocracy",P351&lt;1,"Closed Anocracy",P351&lt;6,"Open Anocracy",P351&gt;=6,"Democracy")</f>
        <v>Open Anocracy</v>
      </c>
      <c r="S351" s="2" t="str" cm="1">
        <f t="array" ref="S351">_xlfn.IFS(P351&lt;-5,"Autocracy",P351&lt;1,"Closed Anocracy",P351&lt;6,"Open Amocracy",P351&lt;10,"Democracy",P351=10,"Full democracy")</f>
        <v>Open Amocracy</v>
      </c>
      <c r="T351" s="2">
        <v>2</v>
      </c>
      <c r="U351" s="2">
        <v>2</v>
      </c>
      <c r="V351" s="2">
        <v>4</v>
      </c>
      <c r="W351" s="2">
        <v>4</v>
      </c>
      <c r="X351" s="2">
        <v>3</v>
      </c>
      <c r="Y351" s="2">
        <v>3</v>
      </c>
      <c r="Z351" s="2">
        <v>7</v>
      </c>
      <c r="AA351" s="2">
        <v>4</v>
      </c>
      <c r="AB351" s="2">
        <v>6</v>
      </c>
      <c r="AC351" s="7">
        <f t="shared" si="32"/>
        <v>0.65</v>
      </c>
      <c r="AD351">
        <f t="shared" si="33"/>
        <v>1</v>
      </c>
      <c r="AE351">
        <f t="shared" si="34"/>
        <v>1</v>
      </c>
      <c r="AF351">
        <f t="shared" si="35"/>
        <v>0</v>
      </c>
      <c r="AG351" s="8" cm="1">
        <f t="array" ref="AG351">(AC351+SUM(AD351:AF351/3))/2</f>
        <v>0.65833333333333333</v>
      </c>
    </row>
    <row r="352" spans="1:33" x14ac:dyDescent="0.2">
      <c r="A352" s="2"/>
      <c r="B352" s="2">
        <v>1</v>
      </c>
      <c r="C352" s="2">
        <v>484</v>
      </c>
      <c r="D352" s="1" t="s">
        <v>92</v>
      </c>
      <c r="E352" s="1" t="s">
        <v>93</v>
      </c>
      <c r="F352" s="2">
        <v>-88</v>
      </c>
      <c r="G352" s="2">
        <v>0</v>
      </c>
      <c r="H352" s="2">
        <v>8</v>
      </c>
      <c r="I352" s="2">
        <v>16</v>
      </c>
      <c r="J352" s="2">
        <v>1963</v>
      </c>
      <c r="K352" s="2">
        <v>12</v>
      </c>
      <c r="L352" s="2">
        <v>8</v>
      </c>
      <c r="M352" s="2">
        <v>1963</v>
      </c>
      <c r="N352" s="2">
        <v>-88</v>
      </c>
      <c r="O352" s="2">
        <v>-88</v>
      </c>
      <c r="P352" s="2">
        <f t="shared" si="30"/>
        <v>0</v>
      </c>
      <c r="Q352" s="2">
        <f t="shared" si="31"/>
        <v>10</v>
      </c>
      <c r="R352" s="2" t="str" cm="1">
        <f t="array" ref="R352">_xlfn.IFS(P352&lt;-5,"Autocracy",P352&lt;1,"Closed Anocracy",P352&lt;6,"Open Anocracy",P352&gt;=6,"Democracy")</f>
        <v>Closed Anocracy</v>
      </c>
      <c r="S352" s="2" t="str" cm="1">
        <f t="array" ref="S352">_xlfn.IFS(P352&lt;-5,"Autocracy",P352&lt;1,"Closed Anocracy",P352&lt;6,"Open Amocracy",P352&lt;10,"Democracy",P352=10,"Full democracy")</f>
        <v>Closed Anocracy</v>
      </c>
      <c r="T352" s="2">
        <v>-88</v>
      </c>
      <c r="U352" s="2">
        <v>-88</v>
      </c>
      <c r="V352" s="2">
        <v>-88</v>
      </c>
      <c r="W352" s="2">
        <v>-88</v>
      </c>
      <c r="X352" s="2">
        <v>-88</v>
      </c>
      <c r="Y352" s="2">
        <v>-88</v>
      </c>
      <c r="Z352" s="2">
        <v>-88</v>
      </c>
      <c r="AA352" s="2">
        <v>-88</v>
      </c>
      <c r="AB352" s="2">
        <v>-88</v>
      </c>
      <c r="AC352" s="7">
        <f t="shared" si="32"/>
        <v>0.5</v>
      </c>
      <c r="AD352">
        <f t="shared" si="33"/>
        <v>0</v>
      </c>
      <c r="AE352">
        <f t="shared" si="34"/>
        <v>0</v>
      </c>
      <c r="AF352">
        <f t="shared" si="35"/>
        <v>0</v>
      </c>
      <c r="AG352" s="8" cm="1">
        <f t="array" ref="AG352">(AC352+SUM(AD352:AF352/3))/2</f>
        <v>0.25</v>
      </c>
    </row>
    <row r="353" spans="1:33" x14ac:dyDescent="0.2">
      <c r="A353" s="2"/>
      <c r="B353" s="2">
        <v>1</v>
      </c>
      <c r="C353" s="2">
        <v>484</v>
      </c>
      <c r="D353" s="1" t="s">
        <v>92</v>
      </c>
      <c r="E353" s="1" t="s">
        <v>93</v>
      </c>
      <c r="F353" s="2">
        <v>-7</v>
      </c>
      <c r="G353" s="2">
        <v>15</v>
      </c>
      <c r="H353" s="2">
        <v>12</v>
      </c>
      <c r="I353" s="2">
        <v>9</v>
      </c>
      <c r="J353" s="2">
        <v>1963</v>
      </c>
      <c r="K353" s="2">
        <v>2</v>
      </c>
      <c r="L353" s="2">
        <v>5</v>
      </c>
      <c r="M353" s="2">
        <v>1979</v>
      </c>
      <c r="N353" s="2">
        <v>0</v>
      </c>
      <c r="O353" s="2">
        <v>7</v>
      </c>
      <c r="P353" s="2">
        <f t="shared" si="30"/>
        <v>-7</v>
      </c>
      <c r="Q353" s="2">
        <f t="shared" si="31"/>
        <v>3</v>
      </c>
      <c r="R353" s="2" t="str" cm="1">
        <f t="array" ref="R353">_xlfn.IFS(P353&lt;-5,"Autocracy",P353&lt;1,"Closed Anocracy",P353&lt;6,"Open Anocracy",P353&gt;=6,"Democracy")</f>
        <v>Autocracy</v>
      </c>
      <c r="S353" s="2" t="str" cm="1">
        <f t="array" ref="S353">_xlfn.IFS(P353&lt;-5,"Autocracy",P353&lt;1,"Closed Anocracy",P353&lt;6,"Open Amocracy",P353&lt;10,"Democracy",P353=10,"Full democracy")</f>
        <v>Autocracy</v>
      </c>
      <c r="T353" s="2">
        <v>2</v>
      </c>
      <c r="U353" s="2">
        <v>1</v>
      </c>
      <c r="V353" s="2">
        <v>4</v>
      </c>
      <c r="W353" s="2">
        <v>3</v>
      </c>
      <c r="X353" s="2">
        <v>4</v>
      </c>
      <c r="Y353" s="2">
        <v>1</v>
      </c>
      <c r="Z353" s="2">
        <v>3</v>
      </c>
      <c r="AA353" s="2">
        <v>3</v>
      </c>
      <c r="AB353" s="2">
        <v>1</v>
      </c>
      <c r="AC353" s="7">
        <f t="shared" si="32"/>
        <v>0.15</v>
      </c>
      <c r="AD353">
        <f t="shared" si="33"/>
        <v>0</v>
      </c>
      <c r="AE353">
        <f t="shared" si="34"/>
        <v>1</v>
      </c>
      <c r="AF353">
        <f t="shared" si="35"/>
        <v>0</v>
      </c>
      <c r="AG353" s="8" cm="1">
        <f t="array" ref="AG353">(AC353+SUM(AD353:AF353/3))/2</f>
        <v>0.24166666666666664</v>
      </c>
    </row>
    <row r="354" spans="1:33" x14ac:dyDescent="0.2">
      <c r="A354" s="2"/>
      <c r="B354" s="2">
        <v>1</v>
      </c>
      <c r="C354" s="2">
        <v>484</v>
      </c>
      <c r="D354" s="1" t="s">
        <v>92</v>
      </c>
      <c r="E354" s="1" t="s">
        <v>93</v>
      </c>
      <c r="F354" s="2">
        <v>-8</v>
      </c>
      <c r="G354" s="2">
        <v>12</v>
      </c>
      <c r="H354" s="2">
        <v>2</v>
      </c>
      <c r="I354" s="2">
        <v>6</v>
      </c>
      <c r="J354" s="2">
        <v>1979</v>
      </c>
      <c r="K354" s="2">
        <v>3</v>
      </c>
      <c r="L354" s="2">
        <v>10</v>
      </c>
      <c r="M354" s="2">
        <v>1991</v>
      </c>
      <c r="N354" s="2">
        <v>0</v>
      </c>
      <c r="O354" s="2">
        <v>8</v>
      </c>
      <c r="P354" s="2">
        <f t="shared" si="30"/>
        <v>-8</v>
      </c>
      <c r="Q354" s="2">
        <f t="shared" si="31"/>
        <v>2</v>
      </c>
      <c r="R354" s="2" t="str" cm="1">
        <f t="array" ref="R354">_xlfn.IFS(P354&lt;-5,"Autocracy",P354&lt;1,"Closed Anocracy",P354&lt;6,"Open Anocracy",P354&gt;=6,"Democracy")</f>
        <v>Autocracy</v>
      </c>
      <c r="S354" s="2" t="str" cm="1">
        <f t="array" ref="S354">_xlfn.IFS(P354&lt;-5,"Autocracy",P354&lt;1,"Closed Anocracy",P354&lt;6,"Open Amocracy",P354&lt;10,"Democracy",P354=10,"Full democracy")</f>
        <v>Autocracy</v>
      </c>
      <c r="T354" s="2">
        <v>2</v>
      </c>
      <c r="U354" s="2">
        <v>1</v>
      </c>
      <c r="V354" s="2">
        <v>4</v>
      </c>
      <c r="W354" s="2">
        <v>2</v>
      </c>
      <c r="X354" s="2">
        <v>4</v>
      </c>
      <c r="Y354" s="2">
        <v>1</v>
      </c>
      <c r="Z354" s="2">
        <v>3</v>
      </c>
      <c r="AA354" s="2">
        <v>2</v>
      </c>
      <c r="AB354" s="2">
        <v>1</v>
      </c>
      <c r="AC354" s="7">
        <f t="shared" si="32"/>
        <v>0.1</v>
      </c>
      <c r="AD354">
        <f t="shared" si="33"/>
        <v>0</v>
      </c>
      <c r="AE354">
        <f t="shared" si="34"/>
        <v>1</v>
      </c>
      <c r="AF354">
        <f t="shared" si="35"/>
        <v>0</v>
      </c>
      <c r="AG354" s="8" cm="1">
        <f t="array" ref="AG354">(AC354+SUM(AD354:AF354/3))/2</f>
        <v>0.21666666666666667</v>
      </c>
    </row>
    <row r="355" spans="1:33" x14ac:dyDescent="0.2">
      <c r="A355" s="2"/>
      <c r="B355" s="2">
        <v>1</v>
      </c>
      <c r="C355" s="2">
        <v>484</v>
      </c>
      <c r="D355" s="1" t="s">
        <v>92</v>
      </c>
      <c r="E355" s="1" t="s">
        <v>93</v>
      </c>
      <c r="F355" s="2">
        <v>-88</v>
      </c>
      <c r="G355" s="2">
        <v>1</v>
      </c>
      <c r="H355" s="2">
        <v>3</v>
      </c>
      <c r="I355" s="2">
        <v>11</v>
      </c>
      <c r="J355" s="2">
        <v>1991</v>
      </c>
      <c r="K355" s="2">
        <v>3</v>
      </c>
      <c r="L355" s="2">
        <v>15</v>
      </c>
      <c r="M355" s="2">
        <v>1992</v>
      </c>
      <c r="N355" s="2">
        <v>-88</v>
      </c>
      <c r="O355" s="2">
        <v>-88</v>
      </c>
      <c r="P355" s="2">
        <f t="shared" si="30"/>
        <v>0</v>
      </c>
      <c r="Q355" s="2">
        <f t="shared" si="31"/>
        <v>10</v>
      </c>
      <c r="R355" s="2" t="str" cm="1">
        <f t="array" ref="R355">_xlfn.IFS(P355&lt;-5,"Autocracy",P355&lt;1,"Closed Anocracy",P355&lt;6,"Open Anocracy",P355&gt;=6,"Democracy")</f>
        <v>Closed Anocracy</v>
      </c>
      <c r="S355" s="2" t="str" cm="1">
        <f t="array" ref="S355">_xlfn.IFS(P355&lt;-5,"Autocracy",P355&lt;1,"Closed Anocracy",P355&lt;6,"Open Amocracy",P355&lt;10,"Democracy",P355=10,"Full democracy")</f>
        <v>Closed Anocracy</v>
      </c>
      <c r="T355" s="2">
        <v>-88</v>
      </c>
      <c r="U355" s="2">
        <v>-88</v>
      </c>
      <c r="V355" s="2">
        <v>-88</v>
      </c>
      <c r="W355" s="2">
        <v>-88</v>
      </c>
      <c r="X355" s="2">
        <v>-88</v>
      </c>
      <c r="Y355" s="2">
        <v>-88</v>
      </c>
      <c r="Z355" s="2">
        <v>-88</v>
      </c>
      <c r="AA355" s="2">
        <v>-88</v>
      </c>
      <c r="AB355" s="2">
        <v>-88</v>
      </c>
      <c r="AC355" s="7">
        <f t="shared" si="32"/>
        <v>0.5</v>
      </c>
      <c r="AD355">
        <f t="shared" si="33"/>
        <v>0</v>
      </c>
      <c r="AE355">
        <f t="shared" si="34"/>
        <v>0</v>
      </c>
      <c r="AF355">
        <f t="shared" si="35"/>
        <v>0</v>
      </c>
      <c r="AG355" s="8" cm="1">
        <f t="array" ref="AG355">(AC355+SUM(AD355:AF355/3))/2</f>
        <v>0.25</v>
      </c>
    </row>
    <row r="356" spans="1:33" x14ac:dyDescent="0.2">
      <c r="A356" s="2"/>
      <c r="B356" s="2">
        <v>1</v>
      </c>
      <c r="C356" s="2">
        <v>484</v>
      </c>
      <c r="D356" s="1" t="s">
        <v>92</v>
      </c>
      <c r="E356" s="1" t="s">
        <v>93</v>
      </c>
      <c r="F356" s="2">
        <v>5</v>
      </c>
      <c r="G356" s="2">
        <v>6</v>
      </c>
      <c r="H356" s="2">
        <v>3</v>
      </c>
      <c r="I356" s="2">
        <v>16</v>
      </c>
      <c r="J356" s="2">
        <v>1992</v>
      </c>
      <c r="K356" s="2">
        <v>10</v>
      </c>
      <c r="L356" s="2">
        <v>15</v>
      </c>
      <c r="M356" s="2">
        <v>1997</v>
      </c>
      <c r="N356" s="2">
        <v>6</v>
      </c>
      <c r="O356" s="2">
        <v>1</v>
      </c>
      <c r="P356" s="2">
        <f t="shared" si="30"/>
        <v>5</v>
      </c>
      <c r="Q356" s="2">
        <f t="shared" si="31"/>
        <v>15</v>
      </c>
      <c r="R356" s="2" t="str" cm="1">
        <f t="array" ref="R356">_xlfn.IFS(P356&lt;-5,"Autocracy",P356&lt;1,"Closed Anocracy",P356&lt;6,"Open Anocracy",P356&gt;=6,"Democracy")</f>
        <v>Open Anocracy</v>
      </c>
      <c r="S356" s="2" t="str" cm="1">
        <f t="array" ref="S356">_xlfn.IFS(P356&lt;-5,"Autocracy",P356&lt;1,"Closed Anocracy",P356&lt;6,"Open Amocracy",P356&lt;10,"Democracy",P356=10,"Full democracy")</f>
        <v>Open Amocracy</v>
      </c>
      <c r="T356" s="2">
        <v>3</v>
      </c>
      <c r="U356" s="2">
        <v>3</v>
      </c>
      <c r="V356" s="2">
        <v>4</v>
      </c>
      <c r="W356" s="2">
        <v>5</v>
      </c>
      <c r="X356" s="2">
        <v>3</v>
      </c>
      <c r="Y356" s="2">
        <v>3</v>
      </c>
      <c r="Z356" s="2">
        <v>8</v>
      </c>
      <c r="AA356" s="2">
        <v>5</v>
      </c>
      <c r="AB356" s="2">
        <v>6</v>
      </c>
      <c r="AC356" s="7">
        <f t="shared" si="32"/>
        <v>0.75</v>
      </c>
      <c r="AD356">
        <f t="shared" si="33"/>
        <v>1</v>
      </c>
      <c r="AE356">
        <f t="shared" si="34"/>
        <v>1</v>
      </c>
      <c r="AF356">
        <f t="shared" si="35"/>
        <v>0</v>
      </c>
      <c r="AG356" s="8" cm="1">
        <f t="array" ref="AG356">(AC356+SUM(AD356:AF356/3))/2</f>
        <v>0.70833333333333326</v>
      </c>
    </row>
    <row r="357" spans="1:33" x14ac:dyDescent="0.2">
      <c r="A357" s="2"/>
      <c r="B357" s="2">
        <v>1</v>
      </c>
      <c r="C357" s="2">
        <v>484</v>
      </c>
      <c r="D357" s="1" t="s">
        <v>92</v>
      </c>
      <c r="E357" s="1" t="s">
        <v>93</v>
      </c>
      <c r="F357" s="2">
        <v>-6</v>
      </c>
      <c r="G357" s="2">
        <v>4</v>
      </c>
      <c r="H357" s="2">
        <v>10</v>
      </c>
      <c r="I357" s="2">
        <v>16</v>
      </c>
      <c r="J357" s="2">
        <v>1997</v>
      </c>
      <c r="K357" s="2">
        <v>9</v>
      </c>
      <c r="L357" s="2">
        <v>1</v>
      </c>
      <c r="M357" s="2">
        <v>2001</v>
      </c>
      <c r="N357" s="2">
        <v>0</v>
      </c>
      <c r="O357" s="2">
        <v>6</v>
      </c>
      <c r="P357" s="2">
        <f t="shared" si="30"/>
        <v>-6</v>
      </c>
      <c r="Q357" s="2">
        <f t="shared" si="31"/>
        <v>4</v>
      </c>
      <c r="R357" s="2" t="str" cm="1">
        <f t="array" ref="R357">_xlfn.IFS(P357&lt;-5,"Autocracy",P357&lt;1,"Closed Anocracy",P357&lt;6,"Open Anocracy",P357&gt;=6,"Democracy")</f>
        <v>Autocracy</v>
      </c>
      <c r="S357" s="2" t="str" cm="1">
        <f t="array" ref="S357">_xlfn.IFS(P357&lt;-5,"Autocracy",P357&lt;1,"Closed Anocracy",P357&lt;6,"Open Amocracy",P357&lt;10,"Democracy",P357=10,"Full democracy")</f>
        <v>Autocracy</v>
      </c>
      <c r="T357" s="2">
        <v>1</v>
      </c>
      <c r="U357" s="2">
        <v>0</v>
      </c>
      <c r="V357" s="2">
        <v>0</v>
      </c>
      <c r="W357" s="2">
        <v>1</v>
      </c>
      <c r="X357" s="2">
        <v>4</v>
      </c>
      <c r="Y357" s="2">
        <v>2</v>
      </c>
      <c r="Z357" s="2">
        <v>4</v>
      </c>
      <c r="AA357" s="2">
        <v>1</v>
      </c>
      <c r="AB357" s="2">
        <v>2</v>
      </c>
      <c r="AC357" s="7">
        <f t="shared" si="32"/>
        <v>0.2</v>
      </c>
      <c r="AD357">
        <f t="shared" si="33"/>
        <v>0</v>
      </c>
      <c r="AE357">
        <f t="shared" si="34"/>
        <v>0</v>
      </c>
      <c r="AF357">
        <f t="shared" si="35"/>
        <v>0</v>
      </c>
      <c r="AG357" s="8" cm="1">
        <f t="array" ref="AG357">(AC357+SUM(AD357:AF357/3))/2</f>
        <v>0.1</v>
      </c>
    </row>
    <row r="358" spans="1:33" x14ac:dyDescent="0.2">
      <c r="A358" s="2"/>
      <c r="B358" s="2">
        <v>1</v>
      </c>
      <c r="C358" s="2">
        <v>484</v>
      </c>
      <c r="D358" s="1" t="s">
        <v>92</v>
      </c>
      <c r="E358" s="1" t="s">
        <v>93</v>
      </c>
      <c r="F358" s="2">
        <v>-5</v>
      </c>
      <c r="G358" s="2">
        <v>1</v>
      </c>
      <c r="H358" s="2">
        <v>9</v>
      </c>
      <c r="I358" s="2">
        <v>2</v>
      </c>
      <c r="J358" s="2">
        <v>2001</v>
      </c>
      <c r="K358" s="2">
        <v>8</v>
      </c>
      <c r="L358" s="2">
        <v>9</v>
      </c>
      <c r="M358" s="2">
        <v>2002</v>
      </c>
      <c r="N358" s="2">
        <v>0</v>
      </c>
      <c r="O358" s="2">
        <v>5</v>
      </c>
      <c r="P358" s="2">
        <f t="shared" si="30"/>
        <v>-5</v>
      </c>
      <c r="Q358" s="2">
        <f t="shared" si="31"/>
        <v>5</v>
      </c>
      <c r="R358" s="2" t="str" cm="1">
        <f t="array" ref="R358">_xlfn.IFS(P358&lt;-5,"Autocracy",P358&lt;1,"Closed Anocracy",P358&lt;6,"Open Anocracy",P358&gt;=6,"Democracy")</f>
        <v>Closed Anocracy</v>
      </c>
      <c r="S358" s="2" t="str" cm="1">
        <f t="array" ref="S358">_xlfn.IFS(P358&lt;-5,"Autocracy",P358&lt;1,"Closed Anocracy",P358&lt;6,"Open Amocracy",P358&lt;10,"Democracy",P358=10,"Full democracy")</f>
        <v>Closed Anocracy</v>
      </c>
      <c r="T358" s="2">
        <v>1</v>
      </c>
      <c r="U358" s="2">
        <v>0</v>
      </c>
      <c r="V358" s="2">
        <v>0</v>
      </c>
      <c r="W358" s="2">
        <v>1</v>
      </c>
      <c r="X358" s="2">
        <v>3</v>
      </c>
      <c r="Y358" s="2">
        <v>2</v>
      </c>
      <c r="Z358" s="2">
        <v>4</v>
      </c>
      <c r="AA358" s="2">
        <v>1</v>
      </c>
      <c r="AB358" s="2">
        <v>3</v>
      </c>
      <c r="AC358" s="7">
        <f t="shared" si="32"/>
        <v>0.25</v>
      </c>
      <c r="AD358">
        <f t="shared" si="33"/>
        <v>0</v>
      </c>
      <c r="AE358">
        <f t="shared" si="34"/>
        <v>0</v>
      </c>
      <c r="AF358">
        <f t="shared" si="35"/>
        <v>0</v>
      </c>
      <c r="AG358" s="8" cm="1">
        <f t="array" ref="AG358">(AC358+SUM(AD358:AF358/3))/2</f>
        <v>0.125</v>
      </c>
    </row>
    <row r="359" spans="1:33" x14ac:dyDescent="0.2">
      <c r="A359" s="2">
        <v>1</v>
      </c>
      <c r="B359" s="2">
        <v>1</v>
      </c>
      <c r="C359" s="2">
        <v>484</v>
      </c>
      <c r="D359" s="1" t="s">
        <v>92</v>
      </c>
      <c r="E359" s="1" t="s">
        <v>93</v>
      </c>
      <c r="F359" s="2">
        <v>-4</v>
      </c>
      <c r="G359" s="2">
        <v>16</v>
      </c>
      <c r="H359" s="2">
        <v>8</v>
      </c>
      <c r="I359" s="2">
        <v>10</v>
      </c>
      <c r="J359" s="2">
        <v>2002</v>
      </c>
      <c r="K359" s="2">
        <v>99</v>
      </c>
      <c r="L359" s="2">
        <v>99</v>
      </c>
      <c r="M359" s="2">
        <v>9999</v>
      </c>
      <c r="N359" s="2">
        <v>0</v>
      </c>
      <c r="O359" s="2">
        <v>4</v>
      </c>
      <c r="P359" s="2">
        <f t="shared" si="30"/>
        <v>-4</v>
      </c>
      <c r="Q359" s="2">
        <f t="shared" si="31"/>
        <v>6</v>
      </c>
      <c r="R359" s="2" t="str" cm="1">
        <f t="array" ref="R359">_xlfn.IFS(P359&lt;-5,"Autocracy",P359&lt;1,"Closed Anocracy",P359&lt;6,"Open Anocracy",P359&gt;=6,"Democracy")</f>
        <v>Closed Anocracy</v>
      </c>
      <c r="S359" s="2" t="str" cm="1">
        <f t="array" ref="S359">_xlfn.IFS(P359&lt;-5,"Autocracy",P359&lt;1,"Closed Anocracy",P359&lt;6,"Open Amocracy",P359&lt;10,"Democracy",P359=10,"Full democracy")</f>
        <v>Closed Anocracy</v>
      </c>
      <c r="T359" s="2">
        <v>1</v>
      </c>
      <c r="U359" s="2">
        <v>0</v>
      </c>
      <c r="V359" s="2">
        <v>0</v>
      </c>
      <c r="W359" s="2">
        <v>2</v>
      </c>
      <c r="X359" s="2">
        <v>3</v>
      </c>
      <c r="Y359" s="2">
        <v>2</v>
      </c>
      <c r="Z359" s="2">
        <v>4</v>
      </c>
      <c r="AA359" s="2">
        <v>2</v>
      </c>
      <c r="AB359" s="2">
        <v>3</v>
      </c>
      <c r="AC359" s="7">
        <f t="shared" si="32"/>
        <v>0.3</v>
      </c>
      <c r="AD359">
        <f t="shared" si="33"/>
        <v>0</v>
      </c>
      <c r="AE359">
        <f t="shared" si="34"/>
        <v>0</v>
      </c>
      <c r="AF359">
        <f t="shared" si="35"/>
        <v>0</v>
      </c>
      <c r="AG359" s="8" cm="1">
        <f t="array" ref="AG359">(AC359+SUM(AD359:AF359/3))/2</f>
        <v>0.15</v>
      </c>
    </row>
    <row r="360" spans="1:33" x14ac:dyDescent="0.2">
      <c r="A360" s="2"/>
      <c r="B360" s="2">
        <v>1</v>
      </c>
      <c r="C360" s="2">
        <v>94</v>
      </c>
      <c r="D360" s="1" t="s">
        <v>94</v>
      </c>
      <c r="E360" s="1" t="s">
        <v>95</v>
      </c>
      <c r="F360" s="2">
        <v>-4</v>
      </c>
      <c r="G360" s="2">
        <v>47</v>
      </c>
      <c r="H360" s="2">
        <v>5</v>
      </c>
      <c r="I360" s="2">
        <v>28</v>
      </c>
      <c r="J360" s="2">
        <v>1838</v>
      </c>
      <c r="K360" s="2">
        <v>3</v>
      </c>
      <c r="L360" s="2">
        <v>12</v>
      </c>
      <c r="M360" s="2">
        <v>1885</v>
      </c>
      <c r="N360" s="2">
        <v>0</v>
      </c>
      <c r="O360" s="2">
        <v>4</v>
      </c>
      <c r="P360" s="2">
        <f t="shared" si="30"/>
        <v>-4</v>
      </c>
      <c r="Q360" s="2">
        <f t="shared" si="31"/>
        <v>6</v>
      </c>
      <c r="R360" s="2" t="str" cm="1">
        <f t="array" ref="R360">_xlfn.IFS(P360&lt;-5,"Autocracy",P360&lt;1,"Closed Anocracy",P360&lt;6,"Open Anocracy",P360&gt;=6,"Democracy")</f>
        <v>Closed Anocracy</v>
      </c>
      <c r="S360" s="2" t="str" cm="1">
        <f t="array" ref="S360">_xlfn.IFS(P360&lt;-5,"Autocracy",P360&lt;1,"Closed Anocracy",P360&lt;6,"Open Amocracy",P360&lt;10,"Democracy",P360=10,"Full democracy")</f>
        <v>Closed Anocracy</v>
      </c>
      <c r="T360" s="2">
        <v>1</v>
      </c>
      <c r="U360" s="2">
        <v>0</v>
      </c>
      <c r="V360" s="2">
        <v>0</v>
      </c>
      <c r="W360" s="2">
        <v>3</v>
      </c>
      <c r="X360" s="2">
        <v>4</v>
      </c>
      <c r="Y360" s="2">
        <v>2</v>
      </c>
      <c r="Z360" s="2">
        <v>4</v>
      </c>
      <c r="AA360" s="2">
        <v>3</v>
      </c>
      <c r="AB360" s="2">
        <v>2</v>
      </c>
      <c r="AC360" s="7">
        <f t="shared" si="32"/>
        <v>0.3</v>
      </c>
      <c r="AD360">
        <f t="shared" si="33"/>
        <v>0</v>
      </c>
      <c r="AE360">
        <f t="shared" si="34"/>
        <v>0</v>
      </c>
      <c r="AF360">
        <f t="shared" si="35"/>
        <v>0</v>
      </c>
      <c r="AG360" s="8" cm="1">
        <f t="array" ref="AG360">(AC360+SUM(AD360:AF360/3))/2</f>
        <v>0.15</v>
      </c>
    </row>
    <row r="361" spans="1:33" x14ac:dyDescent="0.2">
      <c r="A361" s="2"/>
      <c r="B361" s="2">
        <v>1</v>
      </c>
      <c r="C361" s="2">
        <v>94</v>
      </c>
      <c r="D361" s="1" t="s">
        <v>94</v>
      </c>
      <c r="E361" s="1" t="s">
        <v>95</v>
      </c>
      <c r="F361" s="2">
        <v>1</v>
      </c>
      <c r="G361" s="2">
        <v>5</v>
      </c>
      <c r="H361" s="2">
        <v>3</v>
      </c>
      <c r="I361" s="2">
        <v>13</v>
      </c>
      <c r="J361" s="2">
        <v>1885</v>
      </c>
      <c r="K361" s="2">
        <v>5</v>
      </c>
      <c r="L361" s="2">
        <v>7</v>
      </c>
      <c r="M361" s="2">
        <v>1890</v>
      </c>
      <c r="N361" s="2">
        <v>1</v>
      </c>
      <c r="O361" s="2">
        <v>0</v>
      </c>
      <c r="P361" s="2">
        <f t="shared" si="30"/>
        <v>1</v>
      </c>
      <c r="Q361" s="2">
        <f t="shared" si="31"/>
        <v>11</v>
      </c>
      <c r="R361" s="2" t="str" cm="1">
        <f t="array" ref="R361">_xlfn.IFS(P361&lt;-5,"Autocracy",P361&lt;1,"Closed Anocracy",P361&lt;6,"Open Anocracy",P361&gt;=6,"Democracy")</f>
        <v>Open Anocracy</v>
      </c>
      <c r="S361" s="2" t="str" cm="1">
        <f t="array" ref="S361">_xlfn.IFS(P361&lt;-5,"Autocracy",P361&lt;1,"Closed Anocracy",P361&lt;6,"Open Amocracy",P361&lt;10,"Democracy",P361=10,"Full democracy")</f>
        <v>Open Amocracy</v>
      </c>
      <c r="T361" s="2">
        <v>2</v>
      </c>
      <c r="U361" s="2">
        <v>0</v>
      </c>
      <c r="V361" s="2">
        <v>0</v>
      </c>
      <c r="W361" s="2">
        <v>4</v>
      </c>
      <c r="X361" s="2">
        <v>2</v>
      </c>
      <c r="Y361" s="2">
        <v>0</v>
      </c>
      <c r="Z361" s="2">
        <v>5</v>
      </c>
      <c r="AA361" s="2">
        <v>4</v>
      </c>
      <c r="AB361" s="2">
        <v>5</v>
      </c>
      <c r="AC361" s="7">
        <f t="shared" si="32"/>
        <v>0.55000000000000004</v>
      </c>
      <c r="AD361">
        <f t="shared" si="33"/>
        <v>0</v>
      </c>
      <c r="AE361">
        <f t="shared" si="34"/>
        <v>0</v>
      </c>
      <c r="AF361">
        <f t="shared" si="35"/>
        <v>0</v>
      </c>
      <c r="AG361" s="8" cm="1">
        <f t="array" ref="AG361">(AC361+SUM(AD361:AF361/3))/2</f>
        <v>0.27500000000000002</v>
      </c>
    </row>
    <row r="362" spans="1:33" x14ac:dyDescent="0.2">
      <c r="A362" s="2"/>
      <c r="B362" s="2">
        <v>1</v>
      </c>
      <c r="C362" s="2">
        <v>94</v>
      </c>
      <c r="D362" s="1" t="s">
        <v>94</v>
      </c>
      <c r="E362" s="1" t="s">
        <v>95</v>
      </c>
      <c r="F362" s="2">
        <v>5</v>
      </c>
      <c r="G362" s="2">
        <v>4</v>
      </c>
      <c r="H362" s="2">
        <v>5</v>
      </c>
      <c r="I362" s="2">
        <v>8</v>
      </c>
      <c r="J362" s="2">
        <v>1890</v>
      </c>
      <c r="K362" s="2">
        <v>5</v>
      </c>
      <c r="L362" s="2">
        <v>7</v>
      </c>
      <c r="M362" s="2">
        <v>1894</v>
      </c>
      <c r="N362" s="2">
        <v>6</v>
      </c>
      <c r="O362" s="2">
        <v>1</v>
      </c>
      <c r="P362" s="2">
        <f t="shared" si="30"/>
        <v>5</v>
      </c>
      <c r="Q362" s="2">
        <f t="shared" si="31"/>
        <v>15</v>
      </c>
      <c r="R362" s="2" t="str" cm="1">
        <f t="array" ref="R362">_xlfn.IFS(P362&lt;-5,"Autocracy",P362&lt;1,"Closed Anocracy",P362&lt;6,"Open Anocracy",P362&gt;=6,"Democracy")</f>
        <v>Open Anocracy</v>
      </c>
      <c r="S362" s="2" t="str" cm="1">
        <f t="array" ref="S362">_xlfn.IFS(P362&lt;-5,"Autocracy",P362&lt;1,"Closed Anocracy",P362&lt;6,"Open Amocracy",P362&lt;10,"Democracy",P362=10,"Full democracy")</f>
        <v>Open Amocracy</v>
      </c>
      <c r="T362" s="2">
        <v>2</v>
      </c>
      <c r="U362" s="2">
        <v>2</v>
      </c>
      <c r="V362" s="2">
        <v>4</v>
      </c>
      <c r="W362" s="2">
        <v>5</v>
      </c>
      <c r="X362" s="2">
        <v>3</v>
      </c>
      <c r="Y362" s="2">
        <v>4</v>
      </c>
      <c r="Z362" s="2">
        <v>7</v>
      </c>
      <c r="AA362" s="2">
        <v>5</v>
      </c>
      <c r="AB362" s="2">
        <v>8</v>
      </c>
      <c r="AC362" s="7">
        <f t="shared" si="32"/>
        <v>0.75</v>
      </c>
      <c r="AD362">
        <f t="shared" si="33"/>
        <v>1</v>
      </c>
      <c r="AE362">
        <f t="shared" si="34"/>
        <v>1</v>
      </c>
      <c r="AF362">
        <f t="shared" si="35"/>
        <v>0</v>
      </c>
      <c r="AG362" s="8" cm="1">
        <f t="array" ref="AG362">(AC362+SUM(AD362:AF362/3))/2</f>
        <v>0.70833333333333326</v>
      </c>
    </row>
    <row r="363" spans="1:33" x14ac:dyDescent="0.2">
      <c r="A363" s="2"/>
      <c r="B363" s="2">
        <v>1</v>
      </c>
      <c r="C363" s="2">
        <v>94</v>
      </c>
      <c r="D363" s="1" t="s">
        <v>94</v>
      </c>
      <c r="E363" s="1" t="s">
        <v>95</v>
      </c>
      <c r="F363" s="2">
        <v>8</v>
      </c>
      <c r="G363" s="2">
        <v>23</v>
      </c>
      <c r="H363" s="2">
        <v>5</v>
      </c>
      <c r="I363" s="2">
        <v>8</v>
      </c>
      <c r="J363" s="2">
        <v>1894</v>
      </c>
      <c r="K363" s="2">
        <v>1</v>
      </c>
      <c r="L363" s="2">
        <v>27</v>
      </c>
      <c r="M363" s="2">
        <v>1917</v>
      </c>
      <c r="N363" s="2">
        <v>8</v>
      </c>
      <c r="O363" s="2">
        <v>0</v>
      </c>
      <c r="P363" s="2">
        <f t="shared" si="30"/>
        <v>8</v>
      </c>
      <c r="Q363" s="2">
        <f t="shared" si="31"/>
        <v>18</v>
      </c>
      <c r="R363" s="2" t="str" cm="1">
        <f t="array" ref="R363">_xlfn.IFS(P363&lt;-5,"Autocracy",P363&lt;1,"Closed Anocracy",P363&lt;6,"Open Anocracy",P363&gt;=6,"Democracy")</f>
        <v>Democracy</v>
      </c>
      <c r="S363" s="2" t="str" cm="1">
        <f t="array" ref="S363">_xlfn.IFS(P363&lt;-5,"Autocracy",P363&lt;1,"Closed Anocracy",P363&lt;6,"Open Amocracy",P363&lt;10,"Democracy",P363=10,"Full democracy")</f>
        <v>Democracy</v>
      </c>
      <c r="T363" s="2">
        <v>2</v>
      </c>
      <c r="U363" s="2">
        <v>2</v>
      </c>
      <c r="V363" s="2">
        <v>4</v>
      </c>
      <c r="W363" s="2">
        <v>7</v>
      </c>
      <c r="X363" s="2">
        <v>2</v>
      </c>
      <c r="Y363" s="2">
        <v>4</v>
      </c>
      <c r="Z363" s="2">
        <v>7</v>
      </c>
      <c r="AA363" s="2">
        <v>7</v>
      </c>
      <c r="AB363" s="2">
        <v>9</v>
      </c>
      <c r="AC363" s="7">
        <f t="shared" si="32"/>
        <v>0.9</v>
      </c>
      <c r="AD363">
        <f t="shared" si="33"/>
        <v>1</v>
      </c>
      <c r="AE363">
        <f t="shared" si="34"/>
        <v>1</v>
      </c>
      <c r="AF363">
        <f t="shared" si="35"/>
        <v>0</v>
      </c>
      <c r="AG363" s="8" cm="1">
        <f t="array" ref="AG363">(AC363+SUM(AD363:AF363/3))/2</f>
        <v>0.78333333333333333</v>
      </c>
    </row>
    <row r="364" spans="1:33" x14ac:dyDescent="0.2">
      <c r="A364" s="2"/>
      <c r="B364" s="2">
        <v>1</v>
      </c>
      <c r="C364" s="2">
        <v>94</v>
      </c>
      <c r="D364" s="1" t="s">
        <v>94</v>
      </c>
      <c r="E364" s="1" t="s">
        <v>95</v>
      </c>
      <c r="F364" s="2">
        <v>-3</v>
      </c>
      <c r="G364" s="2">
        <v>3</v>
      </c>
      <c r="H364" s="2">
        <v>1</v>
      </c>
      <c r="I364" s="2">
        <v>28</v>
      </c>
      <c r="J364" s="2">
        <v>1917</v>
      </c>
      <c r="K364" s="2">
        <v>5</v>
      </c>
      <c r="L364" s="2">
        <v>7</v>
      </c>
      <c r="M364" s="2">
        <v>1920</v>
      </c>
      <c r="N364" s="2">
        <v>0</v>
      </c>
      <c r="O364" s="2">
        <v>3</v>
      </c>
      <c r="P364" s="2">
        <f t="shared" si="30"/>
        <v>-3</v>
      </c>
      <c r="Q364" s="2">
        <f t="shared" si="31"/>
        <v>7</v>
      </c>
      <c r="R364" s="2" t="str" cm="1">
        <f t="array" ref="R364">_xlfn.IFS(P364&lt;-5,"Autocracy",P364&lt;1,"Closed Anocracy",P364&lt;6,"Open Anocracy",P364&gt;=6,"Democracy")</f>
        <v>Closed Anocracy</v>
      </c>
      <c r="S364" s="2" t="str" cm="1">
        <f t="array" ref="S364">_xlfn.IFS(P364&lt;-5,"Autocracy",P364&lt;1,"Closed Anocracy",P364&lt;6,"Open Amocracy",P364&lt;10,"Democracy",P364=10,"Full democracy")</f>
        <v>Closed Anocracy</v>
      </c>
      <c r="T364" s="2">
        <v>2</v>
      </c>
      <c r="U364" s="2">
        <v>0</v>
      </c>
      <c r="V364" s="2">
        <v>0</v>
      </c>
      <c r="W364" s="2">
        <v>3</v>
      </c>
      <c r="X364" s="2">
        <v>3</v>
      </c>
      <c r="Y364" s="2">
        <v>2</v>
      </c>
      <c r="Z364" s="2">
        <v>5</v>
      </c>
      <c r="AA364" s="2">
        <v>3</v>
      </c>
      <c r="AB364" s="2">
        <v>3</v>
      </c>
      <c r="AC364" s="7">
        <f t="shared" si="32"/>
        <v>0.35</v>
      </c>
      <c r="AD364">
        <f t="shared" si="33"/>
        <v>0</v>
      </c>
      <c r="AE364">
        <f t="shared" si="34"/>
        <v>0</v>
      </c>
      <c r="AF364">
        <f t="shared" si="35"/>
        <v>0</v>
      </c>
      <c r="AG364" s="8" cm="1">
        <f t="array" ref="AG364">(AC364+SUM(AD364:AF364/3))/2</f>
        <v>0.17499999999999999</v>
      </c>
    </row>
    <row r="365" spans="1:33" x14ac:dyDescent="0.2">
      <c r="A365" s="2"/>
      <c r="B365" s="2">
        <v>1</v>
      </c>
      <c r="C365" s="2">
        <v>94</v>
      </c>
      <c r="D365" s="1" t="s">
        <v>94</v>
      </c>
      <c r="E365" s="1" t="s">
        <v>95</v>
      </c>
      <c r="F365" s="2">
        <v>5</v>
      </c>
      <c r="G365" s="2">
        <v>28</v>
      </c>
      <c r="H365" s="2">
        <v>5</v>
      </c>
      <c r="I365" s="2">
        <v>8</v>
      </c>
      <c r="J365" s="2">
        <v>1920</v>
      </c>
      <c r="K365" s="2">
        <v>3</v>
      </c>
      <c r="L365" s="2">
        <v>1</v>
      </c>
      <c r="M365" s="2">
        <v>1948</v>
      </c>
      <c r="N365" s="2">
        <v>6</v>
      </c>
      <c r="O365" s="2">
        <v>1</v>
      </c>
      <c r="P365" s="2">
        <f t="shared" si="30"/>
        <v>5</v>
      </c>
      <c r="Q365" s="2">
        <f t="shared" si="31"/>
        <v>15</v>
      </c>
      <c r="R365" s="2" t="str" cm="1">
        <f t="array" ref="R365">_xlfn.IFS(P365&lt;-5,"Autocracy",P365&lt;1,"Closed Anocracy",P365&lt;6,"Open Anocracy",P365&gt;=6,"Democracy")</f>
        <v>Open Anocracy</v>
      </c>
      <c r="S365" s="2" t="str" cm="1">
        <f t="array" ref="S365">_xlfn.IFS(P365&lt;-5,"Autocracy",P365&lt;1,"Closed Anocracy",P365&lt;6,"Open Amocracy",P365&lt;10,"Democracy",P365=10,"Full democracy")</f>
        <v>Open Amocracy</v>
      </c>
      <c r="T365" s="2">
        <v>2</v>
      </c>
      <c r="U365" s="2">
        <v>2</v>
      </c>
      <c r="V365" s="2">
        <v>4</v>
      </c>
      <c r="W365" s="2">
        <v>5</v>
      </c>
      <c r="X365" s="2">
        <v>3</v>
      </c>
      <c r="Y365" s="2">
        <v>4</v>
      </c>
      <c r="Z365" s="2">
        <v>7</v>
      </c>
      <c r="AA365" s="2">
        <v>5</v>
      </c>
      <c r="AB365" s="2">
        <v>8</v>
      </c>
      <c r="AC365" s="7">
        <f t="shared" si="32"/>
        <v>0.75</v>
      </c>
      <c r="AD365">
        <f t="shared" si="33"/>
        <v>1</v>
      </c>
      <c r="AE365">
        <f t="shared" si="34"/>
        <v>1</v>
      </c>
      <c r="AF365">
        <f t="shared" si="35"/>
        <v>0</v>
      </c>
      <c r="AG365" s="8" cm="1">
        <f t="array" ref="AG365">(AC365+SUM(AD365:AF365/3))/2</f>
        <v>0.70833333333333326</v>
      </c>
    </row>
    <row r="366" spans="1:33" x14ac:dyDescent="0.2">
      <c r="A366" s="2"/>
      <c r="B366" s="2">
        <v>1</v>
      </c>
      <c r="C366" s="2">
        <v>94</v>
      </c>
      <c r="D366" s="1" t="s">
        <v>94</v>
      </c>
      <c r="E366" s="1" t="s">
        <v>95</v>
      </c>
      <c r="F366" s="2">
        <v>-77</v>
      </c>
      <c r="G366" s="2">
        <v>0</v>
      </c>
      <c r="H366" s="2">
        <v>3</v>
      </c>
      <c r="I366" s="2">
        <v>2</v>
      </c>
      <c r="J366" s="2">
        <v>1948</v>
      </c>
      <c r="K366" s="2">
        <v>4</v>
      </c>
      <c r="L366" s="2">
        <v>23</v>
      </c>
      <c r="M366" s="2">
        <v>1948</v>
      </c>
      <c r="N366" s="2">
        <v>-77</v>
      </c>
      <c r="O366" s="2">
        <v>-77</v>
      </c>
      <c r="P366" s="2">
        <f t="shared" si="30"/>
        <v>0</v>
      </c>
      <c r="Q366" s="2">
        <f t="shared" si="31"/>
        <v>10</v>
      </c>
      <c r="R366" s="2" t="str" cm="1">
        <f t="array" ref="R366">_xlfn.IFS(P366&lt;-5,"Autocracy",P366&lt;1,"Closed Anocracy",P366&lt;6,"Open Anocracy",P366&gt;=6,"Democracy")</f>
        <v>Closed Anocracy</v>
      </c>
      <c r="S366" s="2" t="str" cm="1">
        <f t="array" ref="S366">_xlfn.IFS(P366&lt;-5,"Autocracy",P366&lt;1,"Closed Anocracy",P366&lt;6,"Open Amocracy",P366&lt;10,"Democracy",P366=10,"Full democracy")</f>
        <v>Closed Anocracy</v>
      </c>
      <c r="T366" s="2">
        <v>-77</v>
      </c>
      <c r="U366" s="2">
        <v>-77</v>
      </c>
      <c r="V366" s="2">
        <v>-77</v>
      </c>
      <c r="W366" s="2">
        <v>-77</v>
      </c>
      <c r="X366" s="2">
        <v>-77</v>
      </c>
      <c r="Y366" s="2">
        <v>-77</v>
      </c>
      <c r="Z366" s="2">
        <v>-77</v>
      </c>
      <c r="AA366" s="2">
        <v>-77</v>
      </c>
      <c r="AB366" s="2">
        <v>-77</v>
      </c>
      <c r="AC366" s="7">
        <f t="shared" si="32"/>
        <v>0.5</v>
      </c>
      <c r="AD366">
        <f t="shared" si="33"/>
        <v>0</v>
      </c>
      <c r="AE366">
        <f t="shared" si="34"/>
        <v>0</v>
      </c>
      <c r="AF366">
        <f t="shared" si="35"/>
        <v>0</v>
      </c>
      <c r="AG366" s="8" cm="1">
        <f t="array" ref="AG366">(AC366+SUM(AD366:AF366/3))/2</f>
        <v>0.25</v>
      </c>
    </row>
    <row r="367" spans="1:33" x14ac:dyDescent="0.2">
      <c r="A367" s="2"/>
      <c r="B367" s="2">
        <v>1</v>
      </c>
      <c r="C367" s="2">
        <v>94</v>
      </c>
      <c r="D367" s="1" t="s">
        <v>94</v>
      </c>
      <c r="E367" s="1" t="s">
        <v>95</v>
      </c>
      <c r="F367" s="2">
        <v>4</v>
      </c>
      <c r="G367" s="2">
        <v>2</v>
      </c>
      <c r="H367" s="2">
        <v>4</v>
      </c>
      <c r="I367" s="2">
        <v>24</v>
      </c>
      <c r="J367" s="2">
        <v>1948</v>
      </c>
      <c r="K367" s="2">
        <v>11</v>
      </c>
      <c r="L367" s="2">
        <v>7</v>
      </c>
      <c r="M367" s="2">
        <v>1949</v>
      </c>
      <c r="N367" s="2">
        <v>4</v>
      </c>
      <c r="O367" s="2">
        <v>0</v>
      </c>
      <c r="P367" s="2">
        <f t="shared" si="30"/>
        <v>4</v>
      </c>
      <c r="Q367" s="2">
        <f t="shared" si="31"/>
        <v>14</v>
      </c>
      <c r="R367" s="2" t="str" cm="1">
        <f t="array" ref="R367">_xlfn.IFS(P367&lt;-5,"Autocracy",P367&lt;1,"Closed Anocracy",P367&lt;6,"Open Anocracy",P367&gt;=6,"Democracy")</f>
        <v>Open Anocracy</v>
      </c>
      <c r="S367" s="2" t="str" cm="1">
        <f t="array" ref="S367">_xlfn.IFS(P367&lt;-5,"Autocracy",P367&lt;1,"Closed Anocracy",P367&lt;6,"Open Amocracy",P367&lt;10,"Democracy",P367=10,"Full democracy")</f>
        <v>Open Amocracy</v>
      </c>
      <c r="T367" s="2">
        <v>2</v>
      </c>
      <c r="U367" s="2">
        <v>0</v>
      </c>
      <c r="V367" s="2">
        <v>0</v>
      </c>
      <c r="W367" s="2">
        <v>5</v>
      </c>
      <c r="X367" s="2">
        <v>2</v>
      </c>
      <c r="Y367" s="2">
        <v>4</v>
      </c>
      <c r="Z367" s="2">
        <v>5</v>
      </c>
      <c r="AA367" s="2">
        <v>5</v>
      </c>
      <c r="AB367" s="2">
        <v>9</v>
      </c>
      <c r="AC367" s="7">
        <f t="shared" si="32"/>
        <v>0.7</v>
      </c>
      <c r="AD367">
        <f t="shared" si="33"/>
        <v>0</v>
      </c>
      <c r="AE367">
        <f t="shared" si="34"/>
        <v>0</v>
      </c>
      <c r="AF367">
        <f t="shared" si="35"/>
        <v>0</v>
      </c>
      <c r="AG367" s="8" cm="1">
        <f t="array" ref="AG367">(AC367+SUM(AD367:AF367/3))/2</f>
        <v>0.35</v>
      </c>
    </row>
    <row r="368" spans="1:33" x14ac:dyDescent="0.2">
      <c r="A368" s="2"/>
      <c r="B368" s="2">
        <v>1</v>
      </c>
      <c r="C368" s="2">
        <v>94</v>
      </c>
      <c r="D368" s="1" t="s">
        <v>94</v>
      </c>
      <c r="E368" s="1" t="s">
        <v>95</v>
      </c>
      <c r="F368" s="2">
        <v>9</v>
      </c>
      <c r="G368" s="2">
        <v>4</v>
      </c>
      <c r="H368" s="2">
        <v>11</v>
      </c>
      <c r="I368" s="2">
        <v>8</v>
      </c>
      <c r="J368" s="2">
        <v>1949</v>
      </c>
      <c r="K368" s="2">
        <v>11</v>
      </c>
      <c r="L368" s="2">
        <v>7</v>
      </c>
      <c r="M368" s="2">
        <v>1953</v>
      </c>
      <c r="N368" s="2">
        <v>9</v>
      </c>
      <c r="O368" s="2">
        <v>0</v>
      </c>
      <c r="P368" s="2">
        <f t="shared" si="30"/>
        <v>9</v>
      </c>
      <c r="Q368" s="2">
        <f t="shared" si="31"/>
        <v>19</v>
      </c>
      <c r="R368" s="2" t="str" cm="1">
        <f t="array" ref="R368">_xlfn.IFS(P368&lt;-5,"Autocracy",P368&lt;1,"Closed Anocracy",P368&lt;6,"Open Anocracy",P368&gt;=6,"Democracy")</f>
        <v>Democracy</v>
      </c>
      <c r="S368" s="2" t="str" cm="1">
        <f t="array" ref="S368">_xlfn.IFS(P368&lt;-5,"Autocracy",P368&lt;1,"Closed Anocracy",P368&lt;6,"Open Amocracy",P368&lt;10,"Democracy",P368=10,"Full democracy")</f>
        <v>Democracy</v>
      </c>
      <c r="T368" s="2">
        <v>2</v>
      </c>
      <c r="U368" s="2">
        <v>2</v>
      </c>
      <c r="V368" s="2">
        <v>4</v>
      </c>
      <c r="W368" s="2">
        <v>7</v>
      </c>
      <c r="X368" s="2">
        <v>5</v>
      </c>
      <c r="Y368" s="2">
        <v>5</v>
      </c>
      <c r="Z368" s="2">
        <v>7</v>
      </c>
      <c r="AA368" s="2">
        <v>7</v>
      </c>
      <c r="AB368" s="2">
        <v>10</v>
      </c>
      <c r="AC368" s="7">
        <f t="shared" si="32"/>
        <v>0.95</v>
      </c>
      <c r="AD368">
        <f t="shared" si="33"/>
        <v>1</v>
      </c>
      <c r="AE368">
        <f t="shared" si="34"/>
        <v>1</v>
      </c>
      <c r="AF368">
        <f t="shared" si="35"/>
        <v>1</v>
      </c>
      <c r="AG368" s="8" cm="1">
        <f t="array" ref="AG368">(AC368+SUM(AD368:AF368/3))/2</f>
        <v>0.97499999999999998</v>
      </c>
    </row>
    <row r="369" spans="1:33" x14ac:dyDescent="0.2">
      <c r="A369" s="2">
        <v>1</v>
      </c>
      <c r="B369" s="2">
        <v>1</v>
      </c>
      <c r="C369" s="2">
        <v>94</v>
      </c>
      <c r="D369" s="1" t="s">
        <v>94</v>
      </c>
      <c r="E369" s="1" t="s">
        <v>95</v>
      </c>
      <c r="F369" s="2">
        <v>10</v>
      </c>
      <c r="G369" s="2">
        <v>65</v>
      </c>
      <c r="H369" s="2">
        <v>11</v>
      </c>
      <c r="I369" s="2">
        <v>8</v>
      </c>
      <c r="J369" s="2">
        <v>1953</v>
      </c>
      <c r="K369" s="2">
        <v>99</v>
      </c>
      <c r="L369" s="2">
        <v>99</v>
      </c>
      <c r="M369" s="2">
        <v>9999</v>
      </c>
      <c r="N369" s="2">
        <v>10</v>
      </c>
      <c r="O369" s="2">
        <v>0</v>
      </c>
      <c r="P369" s="2">
        <f t="shared" si="30"/>
        <v>10</v>
      </c>
      <c r="Q369" s="2">
        <f t="shared" si="31"/>
        <v>20</v>
      </c>
      <c r="R369" s="2" t="str" cm="1">
        <f t="array" ref="R369">_xlfn.IFS(P369&lt;-5,"Autocracy",P369&lt;1,"Closed Anocracy",P369&lt;6,"Open Anocracy",P369&gt;=6,"Democracy")</f>
        <v>Democracy</v>
      </c>
      <c r="S369" s="2" t="str" cm="1">
        <f t="array" ref="S369">_xlfn.IFS(P369&lt;-5,"Autocracy",P369&lt;1,"Closed Anocracy",P369&lt;6,"Open Amocracy",P369&lt;10,"Democracy",P369=10,"Full democracy")</f>
        <v>Full democracy</v>
      </c>
      <c r="T369" s="2">
        <v>3</v>
      </c>
      <c r="U369" s="2">
        <v>3</v>
      </c>
      <c r="V369" s="2">
        <v>4</v>
      </c>
      <c r="W369" s="2">
        <v>7</v>
      </c>
      <c r="X369" s="2">
        <v>5</v>
      </c>
      <c r="Y369" s="2">
        <v>5</v>
      </c>
      <c r="Z369" s="2">
        <v>8</v>
      </c>
      <c r="AA369" s="2">
        <v>7</v>
      </c>
      <c r="AB369" s="2">
        <v>10</v>
      </c>
      <c r="AC369" s="7">
        <f t="shared" si="32"/>
        <v>1</v>
      </c>
      <c r="AD369">
        <f t="shared" si="33"/>
        <v>1</v>
      </c>
      <c r="AE369">
        <f t="shared" si="34"/>
        <v>1</v>
      </c>
      <c r="AF369">
        <f t="shared" si="35"/>
        <v>1</v>
      </c>
      <c r="AG369" s="8" cm="1">
        <f t="array" ref="AG369">(AC369+SUM(AD369:AF369/3))/2</f>
        <v>1</v>
      </c>
    </row>
    <row r="370" spans="1:33" x14ac:dyDescent="0.2">
      <c r="A370" s="2"/>
      <c r="B370" s="2">
        <v>1</v>
      </c>
      <c r="C370" s="2">
        <v>344</v>
      </c>
      <c r="D370" s="1" t="s">
        <v>96</v>
      </c>
      <c r="E370" s="1" t="s">
        <v>97</v>
      </c>
      <c r="F370" s="2">
        <v>-3</v>
      </c>
      <c r="G370" s="2">
        <v>4</v>
      </c>
      <c r="H370" s="2">
        <v>6</v>
      </c>
      <c r="I370" s="2">
        <v>25</v>
      </c>
      <c r="J370" s="2">
        <v>1991</v>
      </c>
      <c r="K370" s="2">
        <v>11</v>
      </c>
      <c r="L370" s="2">
        <v>11</v>
      </c>
      <c r="M370" s="2">
        <v>1995</v>
      </c>
      <c r="N370" s="2">
        <v>1</v>
      </c>
      <c r="O370" s="2">
        <v>4</v>
      </c>
      <c r="P370" s="2">
        <f t="shared" si="30"/>
        <v>-3</v>
      </c>
      <c r="Q370" s="2">
        <f t="shared" si="31"/>
        <v>7</v>
      </c>
      <c r="R370" s="2" t="str" cm="1">
        <f t="array" ref="R370">_xlfn.IFS(P370&lt;-5,"Autocracy",P370&lt;1,"Closed Anocracy",P370&lt;6,"Open Anocracy",P370&gt;=6,"Democracy")</f>
        <v>Closed Anocracy</v>
      </c>
      <c r="S370" s="2" t="str" cm="1">
        <f t="array" ref="S370">_xlfn.IFS(P370&lt;-5,"Autocracy",P370&lt;1,"Closed Anocracy",P370&lt;6,"Open Amocracy",P370&lt;10,"Democracy",P370=10,"Full democracy")</f>
        <v>Closed Anocracy</v>
      </c>
      <c r="T370" s="2">
        <v>2</v>
      </c>
      <c r="U370" s="2">
        <v>1</v>
      </c>
      <c r="V370" s="2">
        <v>4</v>
      </c>
      <c r="W370" s="2">
        <v>3</v>
      </c>
      <c r="X370" s="2">
        <v>3</v>
      </c>
      <c r="Y370" s="2">
        <v>3</v>
      </c>
      <c r="Z370" s="2">
        <v>3</v>
      </c>
      <c r="AA370" s="2">
        <v>3</v>
      </c>
      <c r="AB370" s="2">
        <v>6</v>
      </c>
      <c r="AC370" s="7">
        <f t="shared" si="32"/>
        <v>0.35</v>
      </c>
      <c r="AD370">
        <f t="shared" si="33"/>
        <v>0</v>
      </c>
      <c r="AE370">
        <f t="shared" si="34"/>
        <v>1</v>
      </c>
      <c r="AF370">
        <f t="shared" si="35"/>
        <v>0</v>
      </c>
      <c r="AG370" s="8" cm="1">
        <f t="array" ref="AG370">(AC370+SUM(AD370:AF370/3))/2</f>
        <v>0.34166666666666667</v>
      </c>
    </row>
    <row r="371" spans="1:33" x14ac:dyDescent="0.2">
      <c r="A371" s="2"/>
      <c r="B371" s="2">
        <v>1</v>
      </c>
      <c r="C371" s="2">
        <v>344</v>
      </c>
      <c r="D371" s="1" t="s">
        <v>96</v>
      </c>
      <c r="E371" s="1" t="s">
        <v>97</v>
      </c>
      <c r="F371" s="2">
        <v>-5</v>
      </c>
      <c r="G371" s="2">
        <v>4</v>
      </c>
      <c r="H371" s="2">
        <v>11</v>
      </c>
      <c r="I371" s="2">
        <v>12</v>
      </c>
      <c r="J371" s="2">
        <v>1995</v>
      </c>
      <c r="K371" s="2">
        <v>11</v>
      </c>
      <c r="L371" s="2">
        <v>25</v>
      </c>
      <c r="M371" s="2">
        <v>1999</v>
      </c>
      <c r="N371" s="2">
        <v>0</v>
      </c>
      <c r="O371" s="2">
        <v>5</v>
      </c>
      <c r="P371" s="2">
        <f t="shared" si="30"/>
        <v>-5</v>
      </c>
      <c r="Q371" s="2">
        <f t="shared" si="31"/>
        <v>5</v>
      </c>
      <c r="R371" s="2" t="str" cm="1">
        <f t="array" ref="R371">_xlfn.IFS(P371&lt;-5,"Autocracy",P371&lt;1,"Closed Anocracy",P371&lt;6,"Open Anocracy",P371&gt;=6,"Democracy")</f>
        <v>Closed Anocracy</v>
      </c>
      <c r="S371" s="2" t="str" cm="1">
        <f t="array" ref="S371">_xlfn.IFS(P371&lt;-5,"Autocracy",P371&lt;1,"Closed Anocracy",P371&lt;6,"Open Amocracy",P371&lt;10,"Democracy",P371=10,"Full democracy")</f>
        <v>Closed Anocracy</v>
      </c>
      <c r="T371" s="2">
        <v>2</v>
      </c>
      <c r="U371" s="2">
        <v>1</v>
      </c>
      <c r="V371" s="2">
        <v>4</v>
      </c>
      <c r="W371" s="2">
        <v>3</v>
      </c>
      <c r="X371" s="2">
        <v>3</v>
      </c>
      <c r="Y371" s="2">
        <v>2</v>
      </c>
      <c r="Z371" s="2">
        <v>3</v>
      </c>
      <c r="AA371" s="2">
        <v>3</v>
      </c>
      <c r="AB371" s="2">
        <v>3</v>
      </c>
      <c r="AC371" s="7">
        <f t="shared" si="32"/>
        <v>0.25</v>
      </c>
      <c r="AD371">
        <f t="shared" si="33"/>
        <v>0</v>
      </c>
      <c r="AE371">
        <f t="shared" si="34"/>
        <v>1</v>
      </c>
      <c r="AF371">
        <f t="shared" si="35"/>
        <v>0</v>
      </c>
      <c r="AG371" s="8" cm="1">
        <f t="array" ref="AG371">(AC371+SUM(AD371:AF371/3))/2</f>
        <v>0.29166666666666663</v>
      </c>
    </row>
    <row r="372" spans="1:33" x14ac:dyDescent="0.2">
      <c r="A372" s="2"/>
      <c r="B372" s="2">
        <v>1</v>
      </c>
      <c r="C372" s="2">
        <v>344</v>
      </c>
      <c r="D372" s="1" t="s">
        <v>96</v>
      </c>
      <c r="E372" s="1" t="s">
        <v>97</v>
      </c>
      <c r="F372" s="2">
        <v>-88</v>
      </c>
      <c r="G372" s="2">
        <v>1</v>
      </c>
      <c r="H372" s="2">
        <v>11</v>
      </c>
      <c r="I372" s="2">
        <v>26</v>
      </c>
      <c r="J372" s="2">
        <v>1999</v>
      </c>
      <c r="K372" s="2">
        <v>11</v>
      </c>
      <c r="L372" s="2">
        <v>8</v>
      </c>
      <c r="M372" s="2">
        <v>2000</v>
      </c>
      <c r="N372" s="2">
        <v>-88</v>
      </c>
      <c r="O372" s="2">
        <v>-88</v>
      </c>
      <c r="P372" s="2">
        <f t="shared" si="30"/>
        <v>0</v>
      </c>
      <c r="Q372" s="2">
        <f t="shared" si="31"/>
        <v>10</v>
      </c>
      <c r="R372" s="2" t="str" cm="1">
        <f t="array" ref="R372">_xlfn.IFS(P372&lt;-5,"Autocracy",P372&lt;1,"Closed Anocracy",P372&lt;6,"Open Anocracy",P372&gt;=6,"Democracy")</f>
        <v>Closed Anocracy</v>
      </c>
      <c r="S372" s="2" t="str" cm="1">
        <f t="array" ref="S372">_xlfn.IFS(P372&lt;-5,"Autocracy",P372&lt;1,"Closed Anocracy",P372&lt;6,"Open Amocracy",P372&lt;10,"Democracy",P372=10,"Full democracy")</f>
        <v>Closed Anocracy</v>
      </c>
      <c r="T372" s="2">
        <v>-88</v>
      </c>
      <c r="U372" s="2">
        <v>-88</v>
      </c>
      <c r="V372" s="2">
        <v>-88</v>
      </c>
      <c r="W372" s="2">
        <v>-88</v>
      </c>
      <c r="X372" s="2">
        <v>-88</v>
      </c>
      <c r="Y372" s="2">
        <v>-88</v>
      </c>
      <c r="Z372" s="2">
        <v>-88</v>
      </c>
      <c r="AA372" s="2">
        <v>-88</v>
      </c>
      <c r="AB372" s="2">
        <v>-88</v>
      </c>
      <c r="AC372" s="7">
        <f t="shared" si="32"/>
        <v>0.5</v>
      </c>
      <c r="AD372">
        <f t="shared" si="33"/>
        <v>0</v>
      </c>
      <c r="AE372">
        <f t="shared" si="34"/>
        <v>0</v>
      </c>
      <c r="AF372">
        <f t="shared" si="35"/>
        <v>0</v>
      </c>
      <c r="AG372" s="8" cm="1">
        <f t="array" ref="AG372">(AC372+SUM(AD372:AF372/3))/2</f>
        <v>0.25</v>
      </c>
    </row>
    <row r="373" spans="1:33" x14ac:dyDescent="0.2">
      <c r="A373" s="2"/>
      <c r="B373" s="2">
        <v>1</v>
      </c>
      <c r="C373" s="2">
        <v>344</v>
      </c>
      <c r="D373" s="1" t="s">
        <v>96</v>
      </c>
      <c r="E373" s="1" t="s">
        <v>97</v>
      </c>
      <c r="F373" s="2">
        <v>8</v>
      </c>
      <c r="G373" s="2">
        <v>4</v>
      </c>
      <c r="H373" s="2">
        <v>11</v>
      </c>
      <c r="I373" s="2">
        <v>9</v>
      </c>
      <c r="J373" s="2">
        <v>2000</v>
      </c>
      <c r="K373" s="2">
        <v>1</v>
      </c>
      <c r="L373" s="2">
        <v>1</v>
      </c>
      <c r="M373" s="2">
        <v>2005</v>
      </c>
      <c r="N373" s="2">
        <v>8</v>
      </c>
      <c r="O373" s="2">
        <v>0</v>
      </c>
      <c r="P373" s="2">
        <f t="shared" si="30"/>
        <v>8</v>
      </c>
      <c r="Q373" s="2">
        <f t="shared" si="31"/>
        <v>18</v>
      </c>
      <c r="R373" s="2" t="str" cm="1">
        <f t="array" ref="R373">_xlfn.IFS(P373&lt;-5,"Autocracy",P373&lt;1,"Closed Anocracy",P373&lt;6,"Open Anocracy",P373&gt;=6,"Democracy")</f>
        <v>Democracy</v>
      </c>
      <c r="S373" s="2" t="str" cm="1">
        <f t="array" ref="S373">_xlfn.IFS(P373&lt;-5,"Autocracy",P373&lt;1,"Closed Anocracy",P373&lt;6,"Open Amocracy",P373&lt;10,"Democracy",P373=10,"Full democracy")</f>
        <v>Democracy</v>
      </c>
      <c r="T373" s="2">
        <v>2</v>
      </c>
      <c r="U373" s="2">
        <v>2</v>
      </c>
      <c r="V373" s="2">
        <v>4</v>
      </c>
      <c r="W373" s="2">
        <v>7</v>
      </c>
      <c r="X373" s="2">
        <v>2</v>
      </c>
      <c r="Y373" s="2">
        <v>4</v>
      </c>
      <c r="Z373" s="2">
        <v>7</v>
      </c>
      <c r="AA373" s="2">
        <v>7</v>
      </c>
      <c r="AB373" s="2">
        <v>9</v>
      </c>
      <c r="AC373" s="7">
        <f t="shared" si="32"/>
        <v>0.9</v>
      </c>
      <c r="AD373">
        <f t="shared" si="33"/>
        <v>1</v>
      </c>
      <c r="AE373">
        <f t="shared" si="34"/>
        <v>1</v>
      </c>
      <c r="AF373">
        <f t="shared" si="35"/>
        <v>0</v>
      </c>
      <c r="AG373" s="8" cm="1">
        <f t="array" ref="AG373">(AC373+SUM(AD373:AF373/3))/2</f>
        <v>0.78333333333333333</v>
      </c>
    </row>
    <row r="374" spans="1:33" x14ac:dyDescent="0.2">
      <c r="A374" s="2">
        <v>1</v>
      </c>
      <c r="B374" s="2">
        <v>1</v>
      </c>
      <c r="C374" s="2">
        <v>344</v>
      </c>
      <c r="D374" s="1" t="s">
        <v>96</v>
      </c>
      <c r="E374" s="1" t="s">
        <v>97</v>
      </c>
      <c r="F374" s="2">
        <v>9</v>
      </c>
      <c r="G374" s="2">
        <v>14</v>
      </c>
      <c r="H374" s="2">
        <v>1</v>
      </c>
      <c r="I374" s="2">
        <v>2</v>
      </c>
      <c r="J374" s="2">
        <v>2005</v>
      </c>
      <c r="K374" s="2">
        <v>99</v>
      </c>
      <c r="L374" s="2">
        <v>99</v>
      </c>
      <c r="M374" s="2">
        <v>9999</v>
      </c>
      <c r="N374" s="2">
        <v>9</v>
      </c>
      <c r="O374" s="2">
        <v>0</v>
      </c>
      <c r="P374" s="2">
        <f t="shared" si="30"/>
        <v>9</v>
      </c>
      <c r="Q374" s="2">
        <f t="shared" si="31"/>
        <v>19</v>
      </c>
      <c r="R374" s="2" t="str" cm="1">
        <f t="array" ref="R374">_xlfn.IFS(P374&lt;-5,"Autocracy",P374&lt;1,"Closed Anocracy",P374&lt;6,"Open Anocracy",P374&gt;=6,"Democracy")</f>
        <v>Democracy</v>
      </c>
      <c r="S374" s="2" t="str" cm="1">
        <f t="array" ref="S374">_xlfn.IFS(P374&lt;-5,"Autocracy",P374&lt;1,"Closed Anocracy",P374&lt;6,"Open Amocracy",P374&lt;10,"Democracy",P374=10,"Full democracy")</f>
        <v>Democracy</v>
      </c>
      <c r="T374" s="2">
        <v>3</v>
      </c>
      <c r="U374" s="2">
        <v>3</v>
      </c>
      <c r="V374" s="2">
        <v>4</v>
      </c>
      <c r="W374" s="2">
        <v>7</v>
      </c>
      <c r="X374" s="2">
        <v>2</v>
      </c>
      <c r="Y374" s="2">
        <v>4</v>
      </c>
      <c r="Z374" s="2">
        <v>8</v>
      </c>
      <c r="AA374" s="2">
        <v>7</v>
      </c>
      <c r="AB374" s="2">
        <v>9</v>
      </c>
      <c r="AC374" s="7">
        <f t="shared" si="32"/>
        <v>0.95</v>
      </c>
      <c r="AD374">
        <f t="shared" si="33"/>
        <v>1</v>
      </c>
      <c r="AE374">
        <f t="shared" si="34"/>
        <v>1</v>
      </c>
      <c r="AF374">
        <f t="shared" si="35"/>
        <v>0</v>
      </c>
      <c r="AG374" s="8" cm="1">
        <f t="array" ref="AG374">(AC374+SUM(AD374:AF374/3))/2</f>
        <v>0.80833333333333335</v>
      </c>
    </row>
    <row r="375" spans="1:33" x14ac:dyDescent="0.2">
      <c r="A375" s="2"/>
      <c r="B375" s="2">
        <v>0</v>
      </c>
      <c r="C375" s="2">
        <v>40</v>
      </c>
      <c r="D375" s="1" t="s">
        <v>98</v>
      </c>
      <c r="E375" s="1" t="s">
        <v>99</v>
      </c>
      <c r="F375" s="2">
        <v>3</v>
      </c>
      <c r="G375" s="2">
        <v>15</v>
      </c>
      <c r="H375" s="2">
        <v>5</v>
      </c>
      <c r="I375" s="2">
        <v>20</v>
      </c>
      <c r="J375" s="2">
        <v>1902</v>
      </c>
      <c r="K375" s="2">
        <v>2</v>
      </c>
      <c r="L375" s="2">
        <v>9</v>
      </c>
      <c r="M375" s="2">
        <v>1917</v>
      </c>
      <c r="N375" s="2">
        <v>4</v>
      </c>
      <c r="O375" s="2">
        <v>1</v>
      </c>
      <c r="P375" s="2">
        <f t="shared" si="30"/>
        <v>3</v>
      </c>
      <c r="Q375" s="2">
        <f t="shared" si="31"/>
        <v>13</v>
      </c>
      <c r="R375" s="2" t="str" cm="1">
        <f t="array" ref="R375">_xlfn.IFS(P375&lt;-5,"Autocracy",P375&lt;1,"Closed Anocracy",P375&lt;6,"Open Anocracy",P375&gt;=6,"Democracy")</f>
        <v>Open Anocracy</v>
      </c>
      <c r="S375" s="2" t="str" cm="1">
        <f t="array" ref="S375">_xlfn.IFS(P375&lt;-5,"Autocracy",P375&lt;1,"Closed Anocracy",P375&lt;6,"Open Amocracy",P375&lt;10,"Democracy",P375=10,"Full democracy")</f>
        <v>Open Amocracy</v>
      </c>
      <c r="T375" s="2">
        <v>3</v>
      </c>
      <c r="U375" s="2">
        <v>3</v>
      </c>
      <c r="V375" s="2">
        <v>4</v>
      </c>
      <c r="W375" s="2">
        <v>3</v>
      </c>
      <c r="X375" s="2">
        <v>2</v>
      </c>
      <c r="Y375" s="2">
        <v>3</v>
      </c>
      <c r="Z375" s="2">
        <v>8</v>
      </c>
      <c r="AA375" s="2">
        <v>3</v>
      </c>
      <c r="AB375" s="2">
        <v>7</v>
      </c>
      <c r="AC375" s="7">
        <f t="shared" si="32"/>
        <v>0.65</v>
      </c>
      <c r="AD375">
        <f t="shared" si="33"/>
        <v>1</v>
      </c>
      <c r="AE375">
        <f t="shared" si="34"/>
        <v>1</v>
      </c>
      <c r="AF375">
        <f t="shared" si="35"/>
        <v>0</v>
      </c>
      <c r="AG375" s="8" cm="1">
        <f t="array" ref="AG375">(AC375+SUM(AD375:AF375/3))/2</f>
        <v>0.65833333333333333</v>
      </c>
    </row>
    <row r="376" spans="1:33" x14ac:dyDescent="0.2">
      <c r="A376" s="2"/>
      <c r="B376" s="2">
        <v>0</v>
      </c>
      <c r="C376" s="2">
        <v>40</v>
      </c>
      <c r="D376" s="1" t="s">
        <v>98</v>
      </c>
      <c r="E376" s="1" t="s">
        <v>99</v>
      </c>
      <c r="F376" s="2">
        <v>-66</v>
      </c>
      <c r="G376" s="2">
        <v>0</v>
      </c>
      <c r="H376" s="2">
        <v>2</v>
      </c>
      <c r="I376" s="2">
        <v>10</v>
      </c>
      <c r="J376" s="2">
        <v>1917</v>
      </c>
      <c r="K376" s="2">
        <v>5</v>
      </c>
      <c r="L376" s="2">
        <v>20</v>
      </c>
      <c r="M376" s="2">
        <v>1917</v>
      </c>
      <c r="N376" s="2">
        <v>-66</v>
      </c>
      <c r="O376" s="2">
        <v>-66</v>
      </c>
      <c r="P376" s="2">
        <f t="shared" si="30"/>
        <v>0</v>
      </c>
      <c r="Q376" s="2">
        <f t="shared" si="31"/>
        <v>10</v>
      </c>
      <c r="R376" s="2" t="str" cm="1">
        <f t="array" ref="R376">_xlfn.IFS(P376&lt;-5,"Autocracy",P376&lt;1,"Closed Anocracy",P376&lt;6,"Open Anocracy",P376&gt;=6,"Democracy")</f>
        <v>Closed Anocracy</v>
      </c>
      <c r="S376" s="2" t="str" cm="1">
        <f t="array" ref="S376">_xlfn.IFS(P376&lt;-5,"Autocracy",P376&lt;1,"Closed Anocracy",P376&lt;6,"Open Amocracy",P376&lt;10,"Democracy",P376=10,"Full democracy")</f>
        <v>Closed Anocracy</v>
      </c>
      <c r="T376" s="2">
        <v>-66</v>
      </c>
      <c r="U376" s="2">
        <v>-66</v>
      </c>
      <c r="V376" s="2">
        <v>-66</v>
      </c>
      <c r="W376" s="2">
        <v>-66</v>
      </c>
      <c r="X376" s="2">
        <v>-66</v>
      </c>
      <c r="Y376" s="2">
        <v>-66</v>
      </c>
      <c r="Z376" s="2">
        <v>-66</v>
      </c>
      <c r="AA376" s="2">
        <v>-66</v>
      </c>
      <c r="AB376" s="2">
        <v>-66</v>
      </c>
      <c r="AC376" s="7">
        <f t="shared" si="32"/>
        <v>0.5</v>
      </c>
      <c r="AD376">
        <f t="shared" si="33"/>
        <v>0</v>
      </c>
      <c r="AE376">
        <f t="shared" si="34"/>
        <v>0</v>
      </c>
      <c r="AF376">
        <f t="shared" si="35"/>
        <v>0</v>
      </c>
      <c r="AG376" s="8" cm="1">
        <f t="array" ref="AG376">(AC376+SUM(AD376:AF376/3))/2</f>
        <v>0.25</v>
      </c>
    </row>
    <row r="377" spans="1:33" x14ac:dyDescent="0.2">
      <c r="A377" s="2"/>
      <c r="B377" s="2">
        <v>0</v>
      </c>
      <c r="C377" s="2">
        <v>40</v>
      </c>
      <c r="D377" s="1" t="s">
        <v>98</v>
      </c>
      <c r="E377" s="1" t="s">
        <v>99</v>
      </c>
      <c r="F377" s="2">
        <v>3</v>
      </c>
      <c r="G377" s="2">
        <v>11</v>
      </c>
      <c r="H377" s="2">
        <v>5</v>
      </c>
      <c r="I377" s="2">
        <v>21</v>
      </c>
      <c r="J377" s="2">
        <v>1917</v>
      </c>
      <c r="K377" s="2">
        <v>6</v>
      </c>
      <c r="L377" s="2">
        <v>30</v>
      </c>
      <c r="M377" s="2">
        <v>1928</v>
      </c>
      <c r="N377" s="2">
        <v>4</v>
      </c>
      <c r="O377" s="2">
        <v>1</v>
      </c>
      <c r="P377" s="2">
        <f t="shared" si="30"/>
        <v>3</v>
      </c>
      <c r="Q377" s="2">
        <f t="shared" si="31"/>
        <v>13</v>
      </c>
      <c r="R377" s="2" t="str" cm="1">
        <f t="array" ref="R377">_xlfn.IFS(P377&lt;-5,"Autocracy",P377&lt;1,"Closed Anocracy",P377&lt;6,"Open Anocracy",P377&gt;=6,"Democracy")</f>
        <v>Open Anocracy</v>
      </c>
      <c r="S377" s="2" t="str" cm="1">
        <f t="array" ref="S377">_xlfn.IFS(P377&lt;-5,"Autocracy",P377&lt;1,"Closed Anocracy",P377&lt;6,"Open Amocracy",P377&lt;10,"Democracy",P377=10,"Full democracy")</f>
        <v>Open Amocracy</v>
      </c>
      <c r="T377" s="2">
        <v>3</v>
      </c>
      <c r="U377" s="2">
        <v>3</v>
      </c>
      <c r="V377" s="2">
        <v>4</v>
      </c>
      <c r="W377" s="2">
        <v>3</v>
      </c>
      <c r="X377" s="2">
        <v>2</v>
      </c>
      <c r="Y377" s="2">
        <v>3</v>
      </c>
      <c r="Z377" s="2">
        <v>8</v>
      </c>
      <c r="AA377" s="2">
        <v>3</v>
      </c>
      <c r="AB377" s="2">
        <v>7</v>
      </c>
      <c r="AC377" s="7">
        <f t="shared" si="32"/>
        <v>0.65</v>
      </c>
      <c r="AD377">
        <f t="shared" si="33"/>
        <v>1</v>
      </c>
      <c r="AE377">
        <f t="shared" si="34"/>
        <v>1</v>
      </c>
      <c r="AF377">
        <f t="shared" si="35"/>
        <v>0</v>
      </c>
      <c r="AG377" s="8" cm="1">
        <f t="array" ref="AG377">(AC377+SUM(AD377:AF377/3))/2</f>
        <v>0.65833333333333333</v>
      </c>
    </row>
    <row r="378" spans="1:33" x14ac:dyDescent="0.2">
      <c r="A378" s="2"/>
      <c r="B378" s="2">
        <v>0</v>
      </c>
      <c r="C378" s="2">
        <v>40</v>
      </c>
      <c r="D378" s="1" t="s">
        <v>98</v>
      </c>
      <c r="E378" s="1" t="s">
        <v>99</v>
      </c>
      <c r="F378" s="2">
        <v>1</v>
      </c>
      <c r="G378" s="2">
        <v>5</v>
      </c>
      <c r="H378" s="2">
        <v>7</v>
      </c>
      <c r="I378" s="2">
        <v>1</v>
      </c>
      <c r="J378" s="2">
        <v>1928</v>
      </c>
      <c r="K378" s="2">
        <v>9</v>
      </c>
      <c r="L378" s="2">
        <v>5</v>
      </c>
      <c r="M378" s="2">
        <v>1933</v>
      </c>
      <c r="N378" s="2">
        <v>4</v>
      </c>
      <c r="O378" s="2">
        <v>3</v>
      </c>
      <c r="P378" s="2">
        <f t="shared" si="30"/>
        <v>1</v>
      </c>
      <c r="Q378" s="2">
        <f t="shared" si="31"/>
        <v>11</v>
      </c>
      <c r="R378" s="2" t="str" cm="1">
        <f t="array" ref="R378">_xlfn.IFS(P378&lt;-5,"Autocracy",P378&lt;1,"Closed Anocracy",P378&lt;6,"Open Anocracy",P378&gt;=6,"Democracy")</f>
        <v>Open Anocracy</v>
      </c>
      <c r="S378" s="2" t="str" cm="1">
        <f t="array" ref="S378">_xlfn.IFS(P378&lt;-5,"Autocracy",P378&lt;1,"Closed Anocracy",P378&lt;6,"Open Amocracy",P378&lt;10,"Democracy",P378=10,"Full democracy")</f>
        <v>Open Amocracy</v>
      </c>
      <c r="T378" s="2">
        <v>3</v>
      </c>
      <c r="U378" s="2">
        <v>3</v>
      </c>
      <c r="V378" s="2">
        <v>4</v>
      </c>
      <c r="W378" s="2">
        <v>1</v>
      </c>
      <c r="X378" s="2">
        <v>2</v>
      </c>
      <c r="Y378" s="2">
        <v>3</v>
      </c>
      <c r="Z378" s="2">
        <v>8</v>
      </c>
      <c r="AA378" s="2">
        <v>1</v>
      </c>
      <c r="AB378" s="2">
        <v>7</v>
      </c>
      <c r="AC378" s="7">
        <f t="shared" si="32"/>
        <v>0.55000000000000004</v>
      </c>
      <c r="AD378">
        <f t="shared" si="33"/>
        <v>1</v>
      </c>
      <c r="AE378">
        <f t="shared" si="34"/>
        <v>1</v>
      </c>
      <c r="AF378">
        <f t="shared" si="35"/>
        <v>0</v>
      </c>
      <c r="AG378" s="8" cm="1">
        <f t="array" ref="AG378">(AC378+SUM(AD378:AF378/3))/2</f>
        <v>0.60833333333333339</v>
      </c>
    </row>
    <row r="379" spans="1:33" x14ac:dyDescent="0.2">
      <c r="A379" s="2"/>
      <c r="B379" s="2">
        <v>0</v>
      </c>
      <c r="C379" s="2">
        <v>40</v>
      </c>
      <c r="D379" s="1" t="s">
        <v>98</v>
      </c>
      <c r="E379" s="1" t="s">
        <v>99</v>
      </c>
      <c r="F379" s="2">
        <v>3</v>
      </c>
      <c r="G379" s="2">
        <v>18</v>
      </c>
      <c r="H379" s="2">
        <v>9</v>
      </c>
      <c r="I379" s="2">
        <v>6</v>
      </c>
      <c r="J379" s="2">
        <v>1933</v>
      </c>
      <c r="K379" s="2">
        <v>3</v>
      </c>
      <c r="L379" s="2">
        <v>10</v>
      </c>
      <c r="M379" s="2">
        <v>1952</v>
      </c>
      <c r="N379" s="2">
        <v>4</v>
      </c>
      <c r="O379" s="2">
        <v>1</v>
      </c>
      <c r="P379" s="2">
        <f t="shared" si="30"/>
        <v>3</v>
      </c>
      <c r="Q379" s="2">
        <f t="shared" si="31"/>
        <v>13</v>
      </c>
      <c r="R379" s="2" t="str" cm="1">
        <f t="array" ref="R379">_xlfn.IFS(P379&lt;-5,"Autocracy",P379&lt;1,"Closed Anocracy",P379&lt;6,"Open Anocracy",P379&gt;=6,"Democracy")</f>
        <v>Open Anocracy</v>
      </c>
      <c r="S379" s="2" t="str" cm="1">
        <f t="array" ref="S379">_xlfn.IFS(P379&lt;-5,"Autocracy",P379&lt;1,"Closed Anocracy",P379&lt;6,"Open Amocracy",P379&lt;10,"Democracy",P379=10,"Full democracy")</f>
        <v>Open Amocracy</v>
      </c>
      <c r="T379" s="2">
        <v>3</v>
      </c>
      <c r="U379" s="2">
        <v>3</v>
      </c>
      <c r="V379" s="2">
        <v>4</v>
      </c>
      <c r="W379" s="2">
        <v>3</v>
      </c>
      <c r="X379" s="2">
        <v>2</v>
      </c>
      <c r="Y379" s="2">
        <v>3</v>
      </c>
      <c r="Z379" s="2">
        <v>8</v>
      </c>
      <c r="AA379" s="2">
        <v>3</v>
      </c>
      <c r="AB379" s="2">
        <v>7</v>
      </c>
      <c r="AC379" s="7">
        <f t="shared" si="32"/>
        <v>0.65</v>
      </c>
      <c r="AD379">
        <f t="shared" si="33"/>
        <v>1</v>
      </c>
      <c r="AE379">
        <f t="shared" si="34"/>
        <v>1</v>
      </c>
      <c r="AF379">
        <f t="shared" si="35"/>
        <v>0</v>
      </c>
      <c r="AG379" s="8" cm="1">
        <f t="array" ref="AG379">(AC379+SUM(AD379:AF379/3))/2</f>
        <v>0.65833333333333333</v>
      </c>
    </row>
    <row r="380" spans="1:33" x14ac:dyDescent="0.2">
      <c r="A380" s="2"/>
      <c r="B380" s="2">
        <v>0</v>
      </c>
      <c r="C380" s="2">
        <v>40</v>
      </c>
      <c r="D380" s="1" t="s">
        <v>98</v>
      </c>
      <c r="E380" s="1" t="s">
        <v>99</v>
      </c>
      <c r="F380" s="2">
        <v>-88</v>
      </c>
      <c r="G380" s="2">
        <v>3</v>
      </c>
      <c r="H380" s="2">
        <v>3</v>
      </c>
      <c r="I380" s="2">
        <v>11</v>
      </c>
      <c r="J380" s="2">
        <v>1952</v>
      </c>
      <c r="K380" s="2">
        <v>6</v>
      </c>
      <c r="L380" s="2">
        <v>15</v>
      </c>
      <c r="M380" s="2">
        <v>1955</v>
      </c>
      <c r="N380" s="2">
        <v>-88</v>
      </c>
      <c r="O380" s="2">
        <v>-88</v>
      </c>
      <c r="P380" s="2">
        <f t="shared" si="30"/>
        <v>0</v>
      </c>
      <c r="Q380" s="2">
        <f t="shared" si="31"/>
        <v>10</v>
      </c>
      <c r="R380" s="2" t="str" cm="1">
        <f t="array" ref="R380">_xlfn.IFS(P380&lt;-5,"Autocracy",P380&lt;1,"Closed Anocracy",P380&lt;6,"Open Anocracy",P380&gt;=6,"Democracy")</f>
        <v>Closed Anocracy</v>
      </c>
      <c r="S380" s="2" t="str" cm="1">
        <f t="array" ref="S380">_xlfn.IFS(P380&lt;-5,"Autocracy",P380&lt;1,"Closed Anocracy",P380&lt;6,"Open Amocracy",P380&lt;10,"Democracy",P380=10,"Full democracy")</f>
        <v>Closed Anocracy</v>
      </c>
      <c r="T380" s="2">
        <v>-88</v>
      </c>
      <c r="U380" s="2">
        <v>-88</v>
      </c>
      <c r="V380" s="2">
        <v>-88</v>
      </c>
      <c r="W380" s="2">
        <v>-88</v>
      </c>
      <c r="X380" s="2">
        <v>-88</v>
      </c>
      <c r="Y380" s="2">
        <v>-88</v>
      </c>
      <c r="Z380" s="2">
        <v>-88</v>
      </c>
      <c r="AA380" s="2">
        <v>-88</v>
      </c>
      <c r="AB380" s="2">
        <v>-88</v>
      </c>
      <c r="AC380" s="7">
        <f t="shared" si="32"/>
        <v>0.5</v>
      </c>
      <c r="AD380">
        <f t="shared" si="33"/>
        <v>0</v>
      </c>
      <c r="AE380">
        <f t="shared" si="34"/>
        <v>0</v>
      </c>
      <c r="AF380">
        <f t="shared" si="35"/>
        <v>0</v>
      </c>
      <c r="AG380" s="8" cm="1">
        <f t="array" ref="AG380">(AC380+SUM(AD380:AF380/3))/2</f>
        <v>0.25</v>
      </c>
    </row>
    <row r="381" spans="1:33" x14ac:dyDescent="0.2">
      <c r="A381" s="2"/>
      <c r="B381" s="2">
        <v>0</v>
      </c>
      <c r="C381" s="2">
        <v>40</v>
      </c>
      <c r="D381" s="1" t="s">
        <v>98</v>
      </c>
      <c r="E381" s="1" t="s">
        <v>99</v>
      </c>
      <c r="F381" s="2">
        <v>-9</v>
      </c>
      <c r="G381" s="2">
        <v>3</v>
      </c>
      <c r="H381" s="2">
        <v>6</v>
      </c>
      <c r="I381" s="2">
        <v>16</v>
      </c>
      <c r="J381" s="2">
        <v>1955</v>
      </c>
      <c r="K381" s="2">
        <v>1</v>
      </c>
      <c r="L381" s="2">
        <v>1</v>
      </c>
      <c r="M381" s="2">
        <v>1959</v>
      </c>
      <c r="N381" s="2">
        <v>0</v>
      </c>
      <c r="O381" s="2">
        <v>9</v>
      </c>
      <c r="P381" s="2">
        <f t="shared" si="30"/>
        <v>-9</v>
      </c>
      <c r="Q381" s="2">
        <f t="shared" si="31"/>
        <v>1</v>
      </c>
      <c r="R381" s="2" t="str" cm="1">
        <f t="array" ref="R381">_xlfn.IFS(P381&lt;-5,"Autocracy",P381&lt;1,"Closed Anocracy",P381&lt;6,"Open Anocracy",P381&gt;=6,"Democracy")</f>
        <v>Autocracy</v>
      </c>
      <c r="S381" s="2" t="str" cm="1">
        <f t="array" ref="S381">_xlfn.IFS(P381&lt;-5,"Autocracy",P381&lt;1,"Closed Anocracy",P381&lt;6,"Open Amocracy",P381&lt;10,"Democracy",P381=10,"Full democracy")</f>
        <v>Autocracy</v>
      </c>
      <c r="T381" s="2">
        <v>2</v>
      </c>
      <c r="U381" s="2">
        <v>1</v>
      </c>
      <c r="V381" s="2">
        <v>4</v>
      </c>
      <c r="W381" s="2">
        <v>1</v>
      </c>
      <c r="X381" s="2">
        <v>4</v>
      </c>
      <c r="Y381" s="2">
        <v>1</v>
      </c>
      <c r="Z381" s="2">
        <v>3</v>
      </c>
      <c r="AA381" s="2">
        <v>1</v>
      </c>
      <c r="AB381" s="2">
        <v>1</v>
      </c>
      <c r="AC381" s="7">
        <f t="shared" si="32"/>
        <v>0.05</v>
      </c>
      <c r="AD381">
        <f t="shared" si="33"/>
        <v>0</v>
      </c>
      <c r="AE381">
        <f t="shared" si="34"/>
        <v>1</v>
      </c>
      <c r="AF381">
        <f t="shared" si="35"/>
        <v>0</v>
      </c>
      <c r="AG381" s="8" cm="1">
        <f t="array" ref="AG381">(AC381+SUM(AD381:AF381/3))/2</f>
        <v>0.19166666666666665</v>
      </c>
    </row>
    <row r="382" spans="1:33" x14ac:dyDescent="0.2">
      <c r="A382" s="2"/>
      <c r="B382" s="2">
        <v>0</v>
      </c>
      <c r="C382" s="2">
        <v>40</v>
      </c>
      <c r="D382" s="1" t="s">
        <v>98</v>
      </c>
      <c r="E382" s="1" t="s">
        <v>99</v>
      </c>
      <c r="F382" s="2">
        <v>-77</v>
      </c>
      <c r="G382" s="2">
        <v>1</v>
      </c>
      <c r="H382" s="2">
        <v>1</v>
      </c>
      <c r="I382" s="2">
        <v>2</v>
      </c>
      <c r="J382" s="2">
        <v>1959</v>
      </c>
      <c r="K382" s="2">
        <v>1</v>
      </c>
      <c r="L382" s="2">
        <v>15</v>
      </c>
      <c r="M382" s="2">
        <v>1960</v>
      </c>
      <c r="N382" s="2">
        <v>-77</v>
      </c>
      <c r="O382" s="2">
        <v>-77</v>
      </c>
      <c r="P382" s="2">
        <f t="shared" si="30"/>
        <v>0</v>
      </c>
      <c r="Q382" s="2">
        <f t="shared" si="31"/>
        <v>10</v>
      </c>
      <c r="R382" s="2" t="str" cm="1">
        <f t="array" ref="R382">_xlfn.IFS(P382&lt;-5,"Autocracy",P382&lt;1,"Closed Anocracy",P382&lt;6,"Open Anocracy",P382&gt;=6,"Democracy")</f>
        <v>Closed Anocracy</v>
      </c>
      <c r="S382" s="2" t="str" cm="1">
        <f t="array" ref="S382">_xlfn.IFS(P382&lt;-5,"Autocracy",P382&lt;1,"Closed Anocracy",P382&lt;6,"Open Amocracy",P382&lt;10,"Democracy",P382=10,"Full democracy")</f>
        <v>Closed Anocracy</v>
      </c>
      <c r="T382" s="2">
        <v>-77</v>
      </c>
      <c r="U382" s="2">
        <v>-77</v>
      </c>
      <c r="V382" s="2">
        <v>-77</v>
      </c>
      <c r="W382" s="2">
        <v>-77</v>
      </c>
      <c r="X382" s="2">
        <v>-77</v>
      </c>
      <c r="Y382" s="2">
        <v>-77</v>
      </c>
      <c r="Z382" s="2">
        <v>-77</v>
      </c>
      <c r="AA382" s="2">
        <v>-77</v>
      </c>
      <c r="AB382" s="2">
        <v>-77</v>
      </c>
      <c r="AC382" s="7">
        <f t="shared" si="32"/>
        <v>0.5</v>
      </c>
      <c r="AD382">
        <f t="shared" si="33"/>
        <v>0</v>
      </c>
      <c r="AE382">
        <f t="shared" si="34"/>
        <v>0</v>
      </c>
      <c r="AF382">
        <f t="shared" si="35"/>
        <v>0</v>
      </c>
      <c r="AG382" s="8" cm="1">
        <f t="array" ref="AG382">(AC382+SUM(AD382:AF382/3))/2</f>
        <v>0.25</v>
      </c>
    </row>
    <row r="383" spans="1:33" x14ac:dyDescent="0.2">
      <c r="A383" s="2"/>
      <c r="B383" s="2">
        <v>0</v>
      </c>
      <c r="C383" s="2">
        <v>40</v>
      </c>
      <c r="D383" s="1" t="s">
        <v>98</v>
      </c>
      <c r="E383" s="1" t="s">
        <v>99</v>
      </c>
      <c r="F383" s="2">
        <v>-88</v>
      </c>
      <c r="G383" s="2">
        <v>2</v>
      </c>
      <c r="H383" s="2">
        <v>1</v>
      </c>
      <c r="I383" s="2">
        <v>16</v>
      </c>
      <c r="J383" s="2">
        <v>1960</v>
      </c>
      <c r="K383" s="2">
        <v>12</v>
      </c>
      <c r="L383" s="2">
        <v>2</v>
      </c>
      <c r="M383" s="2">
        <v>1961</v>
      </c>
      <c r="N383" s="2">
        <v>-88</v>
      </c>
      <c r="O383" s="2">
        <v>-88</v>
      </c>
      <c r="P383" s="2">
        <f t="shared" si="30"/>
        <v>0</v>
      </c>
      <c r="Q383" s="2">
        <f t="shared" si="31"/>
        <v>10</v>
      </c>
      <c r="R383" s="2" t="str" cm="1">
        <f t="array" ref="R383">_xlfn.IFS(P383&lt;-5,"Autocracy",P383&lt;1,"Closed Anocracy",P383&lt;6,"Open Anocracy",P383&gt;=6,"Democracy")</f>
        <v>Closed Anocracy</v>
      </c>
      <c r="S383" s="2" t="str" cm="1">
        <f t="array" ref="S383">_xlfn.IFS(P383&lt;-5,"Autocracy",P383&lt;1,"Closed Anocracy",P383&lt;6,"Open Amocracy",P383&lt;10,"Democracy",P383=10,"Full democracy")</f>
        <v>Closed Anocracy</v>
      </c>
      <c r="T383" s="2">
        <v>-88</v>
      </c>
      <c r="U383" s="2">
        <v>-88</v>
      </c>
      <c r="V383" s="2">
        <v>-88</v>
      </c>
      <c r="W383" s="2">
        <v>-88</v>
      </c>
      <c r="X383" s="2">
        <v>-88</v>
      </c>
      <c r="Y383" s="2">
        <v>-88</v>
      </c>
      <c r="Z383" s="2">
        <v>-88</v>
      </c>
      <c r="AA383" s="2">
        <v>-88</v>
      </c>
      <c r="AB383" s="2">
        <v>-88</v>
      </c>
      <c r="AC383" s="7">
        <f t="shared" si="32"/>
        <v>0.5</v>
      </c>
      <c r="AD383">
        <f t="shared" si="33"/>
        <v>0</v>
      </c>
      <c r="AE383">
        <f t="shared" si="34"/>
        <v>0</v>
      </c>
      <c r="AF383">
        <f t="shared" si="35"/>
        <v>0</v>
      </c>
      <c r="AG383" s="8" cm="1">
        <f t="array" ref="AG383">(AC383+SUM(AD383:AF383/3))/2</f>
        <v>0.25</v>
      </c>
    </row>
    <row r="384" spans="1:33" x14ac:dyDescent="0.2">
      <c r="A384" s="2"/>
      <c r="B384" s="2">
        <v>0</v>
      </c>
      <c r="C384" s="2">
        <v>40</v>
      </c>
      <c r="D384" s="1" t="s">
        <v>98</v>
      </c>
      <c r="E384" s="1" t="s">
        <v>99</v>
      </c>
      <c r="F384" s="2">
        <v>-7</v>
      </c>
      <c r="G384" s="2">
        <v>15</v>
      </c>
      <c r="H384" s="2">
        <v>12</v>
      </c>
      <c r="I384" s="2">
        <v>3</v>
      </c>
      <c r="J384" s="2">
        <v>1961</v>
      </c>
      <c r="K384" s="2">
        <v>12</v>
      </c>
      <c r="L384" s="2">
        <v>31</v>
      </c>
      <c r="M384" s="2">
        <v>1976</v>
      </c>
      <c r="N384" s="2">
        <v>0</v>
      </c>
      <c r="O384" s="2">
        <v>7</v>
      </c>
      <c r="P384" s="2">
        <f t="shared" si="30"/>
        <v>-7</v>
      </c>
      <c r="Q384" s="2">
        <f t="shared" si="31"/>
        <v>3</v>
      </c>
      <c r="R384" s="2" t="str" cm="1">
        <f t="array" ref="R384">_xlfn.IFS(P384&lt;-5,"Autocracy",P384&lt;1,"Closed Anocracy",P384&lt;6,"Open Anocracy",P384&gt;=6,"Democracy")</f>
        <v>Autocracy</v>
      </c>
      <c r="S384" s="2" t="str" cm="1">
        <f t="array" ref="S384">_xlfn.IFS(P384&lt;-5,"Autocracy",P384&lt;1,"Closed Anocracy",P384&lt;6,"Open Amocracy",P384&lt;10,"Democracy",P384=10,"Full democracy")</f>
        <v>Autocracy</v>
      </c>
      <c r="T384" s="2">
        <v>1</v>
      </c>
      <c r="U384" s="2">
        <v>0</v>
      </c>
      <c r="V384" s="2">
        <v>0</v>
      </c>
      <c r="W384" s="2">
        <v>1</v>
      </c>
      <c r="X384" s="2">
        <v>4</v>
      </c>
      <c r="Y384" s="2">
        <v>1</v>
      </c>
      <c r="Z384" s="2">
        <v>4</v>
      </c>
      <c r="AA384" s="2">
        <v>1</v>
      </c>
      <c r="AB384" s="2">
        <v>1</v>
      </c>
      <c r="AC384" s="7">
        <f t="shared" si="32"/>
        <v>0.15</v>
      </c>
      <c r="AD384">
        <f t="shared" si="33"/>
        <v>0</v>
      </c>
      <c r="AE384">
        <f t="shared" si="34"/>
        <v>0</v>
      </c>
      <c r="AF384">
        <f t="shared" si="35"/>
        <v>0</v>
      </c>
      <c r="AG384" s="8" cm="1">
        <f t="array" ref="AG384">(AC384+SUM(AD384:AF384/3))/2</f>
        <v>7.4999999999999997E-2</v>
      </c>
    </row>
    <row r="385" spans="1:33" x14ac:dyDescent="0.2">
      <c r="A385" s="2"/>
      <c r="B385" s="2">
        <v>0</v>
      </c>
      <c r="C385" s="2">
        <v>40</v>
      </c>
      <c r="D385" s="1" t="s">
        <v>98</v>
      </c>
      <c r="E385" s="1" t="s">
        <v>99</v>
      </c>
      <c r="F385" s="2">
        <v>-7</v>
      </c>
      <c r="G385" s="2">
        <v>30</v>
      </c>
      <c r="H385" s="2">
        <v>1</v>
      </c>
      <c r="I385" s="2">
        <v>1</v>
      </c>
      <c r="J385" s="2">
        <v>1977</v>
      </c>
      <c r="K385" s="2">
        <v>7</v>
      </c>
      <c r="L385" s="2">
        <v>30</v>
      </c>
      <c r="M385" s="2">
        <v>2006</v>
      </c>
      <c r="N385" s="2">
        <v>0</v>
      </c>
      <c r="O385" s="2">
        <v>7</v>
      </c>
      <c r="P385" s="2">
        <f t="shared" si="30"/>
        <v>-7</v>
      </c>
      <c r="Q385" s="2">
        <f t="shared" si="31"/>
        <v>3</v>
      </c>
      <c r="R385" s="2" t="str" cm="1">
        <f t="array" ref="R385">_xlfn.IFS(P385&lt;-5,"Autocracy",P385&lt;1,"Closed Anocracy",P385&lt;6,"Open Anocracy",P385&gt;=6,"Democracy")</f>
        <v>Autocracy</v>
      </c>
      <c r="S385" s="2" t="str" cm="1">
        <f t="array" ref="S385">_xlfn.IFS(P385&lt;-5,"Autocracy",P385&lt;1,"Closed Anocracy",P385&lt;6,"Open Amocracy",P385&lt;10,"Democracy",P385=10,"Full democracy")</f>
        <v>Autocracy</v>
      </c>
      <c r="T385" s="2">
        <v>2</v>
      </c>
      <c r="U385" s="2">
        <v>0</v>
      </c>
      <c r="V385" s="2">
        <v>0</v>
      </c>
      <c r="W385" s="2">
        <v>1</v>
      </c>
      <c r="X385" s="2">
        <v>4</v>
      </c>
      <c r="Y385" s="2">
        <v>1</v>
      </c>
      <c r="Z385" s="2">
        <v>5</v>
      </c>
      <c r="AA385" s="2">
        <v>1</v>
      </c>
      <c r="AB385" s="2">
        <v>1</v>
      </c>
      <c r="AC385" s="7">
        <f t="shared" si="32"/>
        <v>0.15</v>
      </c>
      <c r="AD385">
        <f t="shared" si="33"/>
        <v>0</v>
      </c>
      <c r="AE385">
        <f t="shared" si="34"/>
        <v>0</v>
      </c>
      <c r="AF385">
        <f t="shared" si="35"/>
        <v>0</v>
      </c>
      <c r="AG385" s="8" cm="1">
        <f t="array" ref="AG385">(AC385+SUM(AD385:AF385/3))/2</f>
        <v>7.4999999999999997E-2</v>
      </c>
    </row>
    <row r="386" spans="1:33" x14ac:dyDescent="0.2">
      <c r="A386" s="2"/>
      <c r="B386" s="2">
        <v>0</v>
      </c>
      <c r="C386" s="2">
        <v>40</v>
      </c>
      <c r="D386" s="1" t="s">
        <v>98</v>
      </c>
      <c r="E386" s="1" t="s">
        <v>99</v>
      </c>
      <c r="F386" s="2">
        <v>-7</v>
      </c>
      <c r="G386" s="2">
        <v>12</v>
      </c>
      <c r="H386" s="2">
        <v>7</v>
      </c>
      <c r="I386" s="2">
        <v>31</v>
      </c>
      <c r="J386" s="2">
        <v>2006</v>
      </c>
      <c r="K386" s="2">
        <v>4</v>
      </c>
      <c r="L386" s="2">
        <v>19</v>
      </c>
      <c r="M386" s="2">
        <v>2018</v>
      </c>
      <c r="N386" s="2">
        <v>0</v>
      </c>
      <c r="O386" s="2">
        <v>7</v>
      </c>
      <c r="P386" s="2">
        <f t="shared" si="30"/>
        <v>-7</v>
      </c>
      <c r="Q386" s="2">
        <f t="shared" si="31"/>
        <v>3</v>
      </c>
      <c r="R386" s="2" t="str" cm="1">
        <f t="array" ref="R386">_xlfn.IFS(P386&lt;-5,"Autocracy",P386&lt;1,"Closed Anocracy",P386&lt;6,"Open Anocracy",P386&gt;=6,"Democracy")</f>
        <v>Autocracy</v>
      </c>
      <c r="S386" s="2" t="str" cm="1">
        <f t="array" ref="S386">_xlfn.IFS(P386&lt;-5,"Autocracy",P386&lt;1,"Closed Anocracy",P386&lt;6,"Open Amocracy",P386&lt;10,"Democracy",P386=10,"Full democracy")</f>
        <v>Autocracy</v>
      </c>
      <c r="T386" s="2">
        <v>2</v>
      </c>
      <c r="U386" s="2">
        <v>1</v>
      </c>
      <c r="V386" s="2">
        <v>4</v>
      </c>
      <c r="W386" s="2">
        <v>3</v>
      </c>
      <c r="X386" s="2">
        <v>4</v>
      </c>
      <c r="Y386" s="2">
        <v>1</v>
      </c>
      <c r="Z386" s="2">
        <v>3</v>
      </c>
      <c r="AA386" s="2">
        <v>3</v>
      </c>
      <c r="AB386" s="2">
        <v>1</v>
      </c>
      <c r="AC386" s="7">
        <f t="shared" si="32"/>
        <v>0.15</v>
      </c>
      <c r="AD386">
        <f t="shared" si="33"/>
        <v>0</v>
      </c>
      <c r="AE386">
        <f t="shared" si="34"/>
        <v>1</v>
      </c>
      <c r="AF386">
        <f t="shared" si="35"/>
        <v>0</v>
      </c>
      <c r="AG386" s="8" cm="1">
        <f t="array" ref="AG386">(AC386+SUM(AD386:AF386/3))/2</f>
        <v>0.24166666666666664</v>
      </c>
    </row>
    <row r="387" spans="1:33" x14ac:dyDescent="0.2">
      <c r="A387" s="2">
        <v>1</v>
      </c>
      <c r="B387" s="2">
        <v>0</v>
      </c>
      <c r="C387" s="2">
        <v>40</v>
      </c>
      <c r="D387" s="1" t="s">
        <v>98</v>
      </c>
      <c r="E387" s="1" t="s">
        <v>99</v>
      </c>
      <c r="F387" s="2">
        <v>-5</v>
      </c>
      <c r="G387" s="2">
        <v>1</v>
      </c>
      <c r="H387" s="2">
        <v>4</v>
      </c>
      <c r="I387" s="2">
        <v>20</v>
      </c>
      <c r="J387" s="2">
        <v>2018</v>
      </c>
      <c r="K387" s="2">
        <v>99</v>
      </c>
      <c r="L387" s="2">
        <v>99</v>
      </c>
      <c r="M387" s="2">
        <v>9999</v>
      </c>
      <c r="N387" s="2">
        <v>1</v>
      </c>
      <c r="O387" s="2">
        <v>6</v>
      </c>
      <c r="P387" s="2">
        <f t="shared" ref="P387:P450" si="36">N387-O387</f>
        <v>-5</v>
      </c>
      <c r="Q387" s="2">
        <f t="shared" ref="Q387:Q450" si="37">P387+10</f>
        <v>5</v>
      </c>
      <c r="R387" s="2" t="str" cm="1">
        <f t="array" ref="R387">_xlfn.IFS(P387&lt;-5,"Autocracy",P387&lt;1,"Closed Anocracy",P387&lt;6,"Open Anocracy",P387&gt;=6,"Democracy")</f>
        <v>Closed Anocracy</v>
      </c>
      <c r="S387" s="2" t="str" cm="1">
        <f t="array" ref="S387">_xlfn.IFS(P387&lt;-5,"Autocracy",P387&lt;1,"Closed Anocracy",P387&lt;6,"Open Amocracy",P387&lt;10,"Democracy",P387=10,"Full democracy")</f>
        <v>Closed Anocracy</v>
      </c>
      <c r="T387" s="2">
        <v>2</v>
      </c>
      <c r="U387" s="2">
        <v>1</v>
      </c>
      <c r="V387" s="2">
        <v>4</v>
      </c>
      <c r="W387" s="2">
        <v>4</v>
      </c>
      <c r="X387" s="2">
        <v>4</v>
      </c>
      <c r="Y387" s="2">
        <v>1</v>
      </c>
      <c r="Z387" s="2">
        <v>3</v>
      </c>
      <c r="AA387" s="2">
        <v>4</v>
      </c>
      <c r="AB387" s="2">
        <v>1</v>
      </c>
      <c r="AC387" s="7">
        <f t="shared" ref="AC387:AC450" si="38">Q387/20</f>
        <v>0.25</v>
      </c>
      <c r="AD387">
        <f t="shared" ref="AD387:AD450" si="39">IF(U387&gt;=2,1,0)</f>
        <v>0</v>
      </c>
      <c r="AE387">
        <f t="shared" ref="AE387:AE450" si="40">IF(V387&gt;2,1,0)</f>
        <v>1</v>
      </c>
      <c r="AF387">
        <f t="shared" ref="AF387:AF450" si="41">IF(Y387=5,1,0)</f>
        <v>0</v>
      </c>
      <c r="AG387" s="8" cm="1">
        <f t="array" ref="AG387">(AC387+SUM(AD387:AF387/3))/2</f>
        <v>0.29166666666666663</v>
      </c>
    </row>
    <row r="388" spans="1:33" x14ac:dyDescent="0.2">
      <c r="A388" s="2"/>
      <c r="B388" s="2">
        <v>1</v>
      </c>
      <c r="C388" s="2">
        <v>352</v>
      </c>
      <c r="D388" s="1" t="s">
        <v>100</v>
      </c>
      <c r="E388" s="1" t="s">
        <v>101</v>
      </c>
      <c r="F388" s="2">
        <v>8</v>
      </c>
      <c r="G388" s="2">
        <v>3</v>
      </c>
      <c r="H388" s="2">
        <v>8</v>
      </c>
      <c r="I388" s="2">
        <v>16</v>
      </c>
      <c r="J388" s="2">
        <v>1960</v>
      </c>
      <c r="K388" s="2">
        <v>12</v>
      </c>
      <c r="L388" s="2">
        <v>21</v>
      </c>
      <c r="M388" s="2">
        <v>1963</v>
      </c>
      <c r="N388" s="2">
        <v>8</v>
      </c>
      <c r="O388" s="2">
        <v>0</v>
      </c>
      <c r="P388" s="2">
        <f t="shared" si="36"/>
        <v>8</v>
      </c>
      <c r="Q388" s="2">
        <f t="shared" si="37"/>
        <v>18</v>
      </c>
      <c r="R388" s="2" t="str" cm="1">
        <f t="array" ref="R388">_xlfn.IFS(P388&lt;-5,"Autocracy",P388&lt;1,"Closed Anocracy",P388&lt;6,"Open Anocracy",P388&gt;=6,"Democracy")</f>
        <v>Democracy</v>
      </c>
      <c r="S388" s="2" t="str" cm="1">
        <f t="array" ref="S388">_xlfn.IFS(P388&lt;-5,"Autocracy",P388&lt;1,"Closed Anocracy",P388&lt;6,"Open Amocracy",P388&lt;10,"Democracy",P388=10,"Full democracy")</f>
        <v>Democracy</v>
      </c>
      <c r="T388" s="2">
        <v>3</v>
      </c>
      <c r="U388" s="2">
        <v>3</v>
      </c>
      <c r="V388" s="2">
        <v>4</v>
      </c>
      <c r="W388" s="2">
        <v>7</v>
      </c>
      <c r="X388" s="2">
        <v>2</v>
      </c>
      <c r="Y388" s="2">
        <v>3</v>
      </c>
      <c r="Z388" s="2">
        <v>8</v>
      </c>
      <c r="AA388" s="2">
        <v>7</v>
      </c>
      <c r="AB388" s="2">
        <v>7</v>
      </c>
      <c r="AC388" s="7">
        <f t="shared" si="38"/>
        <v>0.9</v>
      </c>
      <c r="AD388">
        <f t="shared" si="39"/>
        <v>1</v>
      </c>
      <c r="AE388">
        <f t="shared" si="40"/>
        <v>1</v>
      </c>
      <c r="AF388">
        <f t="shared" si="41"/>
        <v>0</v>
      </c>
      <c r="AG388" s="8" cm="1">
        <f t="array" ref="AG388">(AC388+SUM(AD388:AF388/3))/2</f>
        <v>0.78333333333333333</v>
      </c>
    </row>
    <row r="389" spans="1:33" x14ac:dyDescent="0.2">
      <c r="A389" s="2"/>
      <c r="B389" s="2">
        <v>1</v>
      </c>
      <c r="C389" s="2">
        <v>352</v>
      </c>
      <c r="D389" s="1" t="s">
        <v>100</v>
      </c>
      <c r="E389" s="1" t="s">
        <v>101</v>
      </c>
      <c r="F389" s="2">
        <v>-77</v>
      </c>
      <c r="G389" s="2">
        <v>4</v>
      </c>
      <c r="H389" s="2">
        <v>12</v>
      </c>
      <c r="I389" s="2">
        <v>22</v>
      </c>
      <c r="J389" s="2">
        <v>1963</v>
      </c>
      <c r="K389" s="2">
        <v>4</v>
      </c>
      <c r="L389" s="2">
        <v>15</v>
      </c>
      <c r="M389" s="2">
        <v>1968</v>
      </c>
      <c r="N389" s="2">
        <v>-77</v>
      </c>
      <c r="O389" s="2">
        <v>-77</v>
      </c>
      <c r="P389" s="2">
        <f t="shared" si="36"/>
        <v>0</v>
      </c>
      <c r="Q389" s="2">
        <f t="shared" si="37"/>
        <v>10</v>
      </c>
      <c r="R389" s="2" t="str" cm="1">
        <f t="array" ref="R389">_xlfn.IFS(P389&lt;-5,"Autocracy",P389&lt;1,"Closed Anocracy",P389&lt;6,"Open Anocracy",P389&gt;=6,"Democracy")</f>
        <v>Closed Anocracy</v>
      </c>
      <c r="S389" s="2" t="str" cm="1">
        <f t="array" ref="S389">_xlfn.IFS(P389&lt;-5,"Autocracy",P389&lt;1,"Closed Anocracy",P389&lt;6,"Open Amocracy",P389&lt;10,"Democracy",P389=10,"Full democracy")</f>
        <v>Closed Anocracy</v>
      </c>
      <c r="T389" s="2">
        <v>-77</v>
      </c>
      <c r="U389" s="2">
        <v>-77</v>
      </c>
      <c r="V389" s="2">
        <v>-77</v>
      </c>
      <c r="W389" s="2">
        <v>-77</v>
      </c>
      <c r="X389" s="2">
        <v>-77</v>
      </c>
      <c r="Y389" s="2">
        <v>-77</v>
      </c>
      <c r="Z389" s="2">
        <v>-77</v>
      </c>
      <c r="AA389" s="2">
        <v>-77</v>
      </c>
      <c r="AB389" s="2">
        <v>-77</v>
      </c>
      <c r="AC389" s="7">
        <f t="shared" si="38"/>
        <v>0.5</v>
      </c>
      <c r="AD389">
        <f t="shared" si="39"/>
        <v>0</v>
      </c>
      <c r="AE389">
        <f t="shared" si="40"/>
        <v>0</v>
      </c>
      <c r="AF389">
        <f t="shared" si="41"/>
        <v>0</v>
      </c>
      <c r="AG389" s="8" cm="1">
        <f t="array" ref="AG389">(AC389+SUM(AD389:AF389/3))/2</f>
        <v>0.25</v>
      </c>
    </row>
    <row r="390" spans="1:33" x14ac:dyDescent="0.2">
      <c r="A390" s="2"/>
      <c r="B390" s="2">
        <v>1</v>
      </c>
      <c r="C390" s="2">
        <v>352</v>
      </c>
      <c r="D390" s="1" t="s">
        <v>100</v>
      </c>
      <c r="E390" s="1" t="s">
        <v>101</v>
      </c>
      <c r="F390" s="2">
        <v>7</v>
      </c>
      <c r="G390" s="2">
        <v>6</v>
      </c>
      <c r="H390" s="2">
        <v>4</v>
      </c>
      <c r="I390" s="2">
        <v>16</v>
      </c>
      <c r="J390" s="2">
        <v>1968</v>
      </c>
      <c r="K390" s="2">
        <v>7</v>
      </c>
      <c r="L390" s="2">
        <v>15</v>
      </c>
      <c r="M390" s="2">
        <v>1974</v>
      </c>
      <c r="N390" s="2">
        <v>7</v>
      </c>
      <c r="O390" s="2">
        <v>0</v>
      </c>
      <c r="P390" s="2">
        <f t="shared" si="36"/>
        <v>7</v>
      </c>
      <c r="Q390" s="2">
        <f t="shared" si="37"/>
        <v>17</v>
      </c>
      <c r="R390" s="2" t="str" cm="1">
        <f t="array" ref="R390">_xlfn.IFS(P390&lt;-5,"Autocracy",P390&lt;1,"Closed Anocracy",P390&lt;6,"Open Anocracy",P390&gt;=6,"Democracy")</f>
        <v>Democracy</v>
      </c>
      <c r="S390" s="2" t="str" cm="1">
        <f t="array" ref="S390">_xlfn.IFS(P390&lt;-5,"Autocracy",P390&lt;1,"Closed Anocracy",P390&lt;6,"Open Amocracy",P390&lt;10,"Democracy",P390=10,"Full democracy")</f>
        <v>Democracy</v>
      </c>
      <c r="T390" s="2">
        <v>3</v>
      </c>
      <c r="U390" s="2">
        <v>3</v>
      </c>
      <c r="V390" s="2">
        <v>4</v>
      </c>
      <c r="W390" s="2">
        <v>6</v>
      </c>
      <c r="X390" s="2">
        <v>2</v>
      </c>
      <c r="Y390" s="2">
        <v>3</v>
      </c>
      <c r="Z390" s="2">
        <v>8</v>
      </c>
      <c r="AA390" s="2">
        <v>6</v>
      </c>
      <c r="AB390" s="2">
        <v>7</v>
      </c>
      <c r="AC390" s="7">
        <f t="shared" si="38"/>
        <v>0.85</v>
      </c>
      <c r="AD390">
        <f t="shared" si="39"/>
        <v>1</v>
      </c>
      <c r="AE390">
        <f t="shared" si="40"/>
        <v>1</v>
      </c>
      <c r="AF390">
        <f t="shared" si="41"/>
        <v>0</v>
      </c>
      <c r="AG390" s="8" cm="1">
        <f t="array" ref="AG390">(AC390+SUM(AD390:AF390/3))/2</f>
        <v>0.7583333333333333</v>
      </c>
    </row>
    <row r="391" spans="1:33" x14ac:dyDescent="0.2">
      <c r="A391" s="2"/>
      <c r="B391" s="2">
        <v>1</v>
      </c>
      <c r="C391" s="2">
        <v>352</v>
      </c>
      <c r="D391" s="1" t="s">
        <v>100</v>
      </c>
      <c r="E391" s="1" t="s">
        <v>101</v>
      </c>
      <c r="F391" s="2">
        <v>-88</v>
      </c>
      <c r="G391" s="2">
        <v>0</v>
      </c>
      <c r="H391" s="2">
        <v>7</v>
      </c>
      <c r="I391" s="2">
        <v>16</v>
      </c>
      <c r="J391" s="2">
        <v>1974</v>
      </c>
      <c r="K391" s="2">
        <v>2</v>
      </c>
      <c r="L391" s="2">
        <v>13</v>
      </c>
      <c r="M391" s="2">
        <v>1975</v>
      </c>
      <c r="N391" s="2">
        <v>-88</v>
      </c>
      <c r="O391" s="2">
        <v>-88</v>
      </c>
      <c r="P391" s="2">
        <f t="shared" si="36"/>
        <v>0</v>
      </c>
      <c r="Q391" s="2">
        <f t="shared" si="37"/>
        <v>10</v>
      </c>
      <c r="R391" s="2" t="str" cm="1">
        <f t="array" ref="R391">_xlfn.IFS(P391&lt;-5,"Autocracy",P391&lt;1,"Closed Anocracy",P391&lt;6,"Open Anocracy",P391&gt;=6,"Democracy")</f>
        <v>Closed Anocracy</v>
      </c>
      <c r="S391" s="2" t="str" cm="1">
        <f t="array" ref="S391">_xlfn.IFS(P391&lt;-5,"Autocracy",P391&lt;1,"Closed Anocracy",P391&lt;6,"Open Amocracy",P391&lt;10,"Democracy",P391=10,"Full democracy")</f>
        <v>Closed Anocracy</v>
      </c>
      <c r="T391" s="2">
        <v>-88</v>
      </c>
      <c r="U391" s="2">
        <v>-88</v>
      </c>
      <c r="V391" s="2">
        <v>-88</v>
      </c>
      <c r="W391" s="2">
        <v>-88</v>
      </c>
      <c r="X391" s="2">
        <v>-88</v>
      </c>
      <c r="Y391" s="2">
        <v>-88</v>
      </c>
      <c r="Z391" s="2">
        <v>-88</v>
      </c>
      <c r="AA391" s="2">
        <v>-88</v>
      </c>
      <c r="AB391" s="2">
        <v>-88</v>
      </c>
      <c r="AC391" s="7">
        <f t="shared" si="38"/>
        <v>0.5</v>
      </c>
      <c r="AD391">
        <f t="shared" si="39"/>
        <v>0</v>
      </c>
      <c r="AE391">
        <f t="shared" si="40"/>
        <v>0</v>
      </c>
      <c r="AF391">
        <f t="shared" si="41"/>
        <v>0</v>
      </c>
      <c r="AG391" s="8" cm="1">
        <f t="array" ref="AG391">(AC391+SUM(AD391:AF391/3))/2</f>
        <v>0.25</v>
      </c>
    </row>
    <row r="392" spans="1:33" x14ac:dyDescent="0.2">
      <c r="A392" s="2">
        <v>1</v>
      </c>
      <c r="B392" s="2">
        <v>1</v>
      </c>
      <c r="C392" s="2">
        <v>352</v>
      </c>
      <c r="D392" s="1" t="s">
        <v>100</v>
      </c>
      <c r="E392" s="1" t="s">
        <v>101</v>
      </c>
      <c r="F392" s="2">
        <v>10</v>
      </c>
      <c r="G392" s="2">
        <v>44</v>
      </c>
      <c r="H392" s="2">
        <v>2</v>
      </c>
      <c r="I392" s="2">
        <v>14</v>
      </c>
      <c r="J392" s="2">
        <v>1975</v>
      </c>
      <c r="K392" s="2">
        <v>99</v>
      </c>
      <c r="L392" s="2">
        <v>99</v>
      </c>
      <c r="M392" s="2">
        <v>9999</v>
      </c>
      <c r="N392" s="2">
        <v>10</v>
      </c>
      <c r="O392" s="2">
        <v>0</v>
      </c>
      <c r="P392" s="2">
        <f t="shared" si="36"/>
        <v>10</v>
      </c>
      <c r="Q392" s="2">
        <f t="shared" si="37"/>
        <v>20</v>
      </c>
      <c r="R392" s="2" t="str" cm="1">
        <f t="array" ref="R392">_xlfn.IFS(P392&lt;-5,"Autocracy",P392&lt;1,"Closed Anocracy",P392&lt;6,"Open Anocracy",P392&gt;=6,"Democracy")</f>
        <v>Democracy</v>
      </c>
      <c r="S392" s="2" t="str" cm="1">
        <f t="array" ref="S392">_xlfn.IFS(P392&lt;-5,"Autocracy",P392&lt;1,"Closed Anocracy",P392&lt;6,"Open Amocracy",P392&lt;10,"Democracy",P392=10,"Full democracy")</f>
        <v>Full democracy</v>
      </c>
      <c r="T392" s="2">
        <v>3</v>
      </c>
      <c r="U392" s="2">
        <v>3</v>
      </c>
      <c r="V392" s="2">
        <v>4</v>
      </c>
      <c r="W392" s="2">
        <v>7</v>
      </c>
      <c r="X392" s="2">
        <v>5</v>
      </c>
      <c r="Y392" s="2">
        <v>5</v>
      </c>
      <c r="Z392" s="2">
        <v>8</v>
      </c>
      <c r="AA392" s="2">
        <v>7</v>
      </c>
      <c r="AB392" s="2">
        <v>10</v>
      </c>
      <c r="AC392" s="7">
        <f t="shared" si="38"/>
        <v>1</v>
      </c>
      <c r="AD392">
        <f t="shared" si="39"/>
        <v>1</v>
      </c>
      <c r="AE392">
        <f t="shared" si="40"/>
        <v>1</v>
      </c>
      <c r="AF392">
        <f t="shared" si="41"/>
        <v>1</v>
      </c>
      <c r="AG392" s="8" cm="1">
        <f t="array" ref="AG392">(AC392+SUM(AD392:AF392/3))/2</f>
        <v>1</v>
      </c>
    </row>
    <row r="393" spans="1:33" x14ac:dyDescent="0.2">
      <c r="A393" s="2"/>
      <c r="B393" s="2">
        <v>1</v>
      </c>
      <c r="C393" s="2">
        <v>315</v>
      </c>
      <c r="D393" s="1" t="s">
        <v>102</v>
      </c>
      <c r="E393" s="1" t="s">
        <v>103</v>
      </c>
      <c r="F393" s="2">
        <v>7</v>
      </c>
      <c r="G393" s="2">
        <v>20</v>
      </c>
      <c r="H393" s="2">
        <v>10</v>
      </c>
      <c r="I393" s="2">
        <v>28</v>
      </c>
      <c r="J393" s="2">
        <v>1918</v>
      </c>
      <c r="K393" s="2">
        <v>10</v>
      </c>
      <c r="L393" s="2">
        <v>9</v>
      </c>
      <c r="M393" s="2">
        <v>1938</v>
      </c>
      <c r="N393" s="2">
        <v>7</v>
      </c>
      <c r="O393" s="2">
        <v>0</v>
      </c>
      <c r="P393" s="2">
        <f t="shared" si="36"/>
        <v>7</v>
      </c>
      <c r="Q393" s="2">
        <f t="shared" si="37"/>
        <v>17</v>
      </c>
      <c r="R393" s="2" t="str" cm="1">
        <f t="array" ref="R393">_xlfn.IFS(P393&lt;-5,"Autocracy",P393&lt;1,"Closed Anocracy",P393&lt;6,"Open Anocracy",P393&gt;=6,"Democracy")</f>
        <v>Democracy</v>
      </c>
      <c r="S393" s="2" t="str" cm="1">
        <f t="array" ref="S393">_xlfn.IFS(P393&lt;-5,"Autocracy",P393&lt;1,"Closed Anocracy",P393&lt;6,"Open Amocracy",P393&lt;10,"Democracy",P393=10,"Full democracy")</f>
        <v>Democracy</v>
      </c>
      <c r="T393" s="2">
        <v>3</v>
      </c>
      <c r="U393" s="2">
        <v>3</v>
      </c>
      <c r="V393" s="2">
        <v>4</v>
      </c>
      <c r="W393" s="2">
        <v>7</v>
      </c>
      <c r="X393" s="2">
        <v>1</v>
      </c>
      <c r="Y393" s="2">
        <v>0</v>
      </c>
      <c r="Z393" s="2">
        <v>8</v>
      </c>
      <c r="AA393" s="2">
        <v>7</v>
      </c>
      <c r="AB393" s="2">
        <v>4</v>
      </c>
      <c r="AC393" s="7">
        <f t="shared" si="38"/>
        <v>0.85</v>
      </c>
      <c r="AD393">
        <f t="shared" si="39"/>
        <v>1</v>
      </c>
      <c r="AE393">
        <f t="shared" si="40"/>
        <v>1</v>
      </c>
      <c r="AF393">
        <f t="shared" si="41"/>
        <v>0</v>
      </c>
      <c r="AG393" s="8" cm="1">
        <f t="array" ref="AG393">(AC393+SUM(AD393:AF393/3))/2</f>
        <v>0.7583333333333333</v>
      </c>
    </row>
    <row r="394" spans="1:33" x14ac:dyDescent="0.2">
      <c r="A394" s="2"/>
      <c r="B394" s="2">
        <v>1</v>
      </c>
      <c r="C394" s="2">
        <v>315</v>
      </c>
      <c r="D394" s="1" t="s">
        <v>102</v>
      </c>
      <c r="E394" s="1" t="s">
        <v>103</v>
      </c>
      <c r="F394" s="2">
        <v>-77</v>
      </c>
      <c r="G394" s="2">
        <v>0</v>
      </c>
      <c r="H394" s="2">
        <v>10</v>
      </c>
      <c r="I394" s="2">
        <v>10</v>
      </c>
      <c r="J394" s="2">
        <v>1938</v>
      </c>
      <c r="K394" s="2">
        <v>3</v>
      </c>
      <c r="L394" s="2">
        <v>15</v>
      </c>
      <c r="M394" s="2">
        <v>1939</v>
      </c>
      <c r="N394" s="2">
        <v>-77</v>
      </c>
      <c r="O394" s="2">
        <v>-77</v>
      </c>
      <c r="P394" s="2">
        <f t="shared" si="36"/>
        <v>0</v>
      </c>
      <c r="Q394" s="2">
        <f t="shared" si="37"/>
        <v>10</v>
      </c>
      <c r="R394" s="2" t="str" cm="1">
        <f t="array" ref="R394">_xlfn.IFS(P394&lt;-5,"Autocracy",P394&lt;1,"Closed Anocracy",P394&lt;6,"Open Anocracy",P394&gt;=6,"Democracy")</f>
        <v>Closed Anocracy</v>
      </c>
      <c r="S394" s="2" t="str" cm="1">
        <f t="array" ref="S394">_xlfn.IFS(P394&lt;-5,"Autocracy",P394&lt;1,"Closed Anocracy",P394&lt;6,"Open Amocracy",P394&lt;10,"Democracy",P394=10,"Full democracy")</f>
        <v>Closed Anocracy</v>
      </c>
      <c r="T394" s="2">
        <v>-77</v>
      </c>
      <c r="U394" s="2">
        <v>-77</v>
      </c>
      <c r="V394" s="2">
        <v>-77</v>
      </c>
      <c r="W394" s="2">
        <v>-77</v>
      </c>
      <c r="X394" s="2">
        <v>-77</v>
      </c>
      <c r="Y394" s="2">
        <v>-77</v>
      </c>
      <c r="Z394" s="2">
        <v>-77</v>
      </c>
      <c r="AA394" s="2">
        <v>-77</v>
      </c>
      <c r="AB394" s="2">
        <v>-77</v>
      </c>
      <c r="AC394" s="7">
        <f t="shared" si="38"/>
        <v>0.5</v>
      </c>
      <c r="AD394">
        <f t="shared" si="39"/>
        <v>0</v>
      </c>
      <c r="AE394">
        <f t="shared" si="40"/>
        <v>0</v>
      </c>
      <c r="AF394">
        <f t="shared" si="41"/>
        <v>0</v>
      </c>
      <c r="AG394" s="8" cm="1">
        <f t="array" ref="AG394">(AC394+SUM(AD394:AF394/3))/2</f>
        <v>0.25</v>
      </c>
    </row>
    <row r="395" spans="1:33" x14ac:dyDescent="0.2">
      <c r="A395" s="2"/>
      <c r="B395" s="2">
        <v>1</v>
      </c>
      <c r="C395" s="2">
        <v>315</v>
      </c>
      <c r="D395" s="1" t="s">
        <v>102</v>
      </c>
      <c r="E395" s="1" t="s">
        <v>103</v>
      </c>
      <c r="F395" s="2">
        <v>-66</v>
      </c>
      <c r="G395" s="2">
        <v>6</v>
      </c>
      <c r="H395" s="2">
        <v>3</v>
      </c>
      <c r="I395" s="2">
        <v>16</v>
      </c>
      <c r="J395" s="2">
        <v>1939</v>
      </c>
      <c r="K395" s="2">
        <v>5</v>
      </c>
      <c r="L395" s="2">
        <v>16</v>
      </c>
      <c r="M395" s="2">
        <v>1945</v>
      </c>
      <c r="N395" s="2">
        <v>-66</v>
      </c>
      <c r="O395" s="2">
        <v>-66</v>
      </c>
      <c r="P395" s="2">
        <f t="shared" si="36"/>
        <v>0</v>
      </c>
      <c r="Q395" s="2">
        <f t="shared" si="37"/>
        <v>10</v>
      </c>
      <c r="R395" s="2" t="str" cm="1">
        <f t="array" ref="R395">_xlfn.IFS(P395&lt;-5,"Autocracy",P395&lt;1,"Closed Anocracy",P395&lt;6,"Open Anocracy",P395&gt;=6,"Democracy")</f>
        <v>Closed Anocracy</v>
      </c>
      <c r="S395" s="2" t="str" cm="1">
        <f t="array" ref="S395">_xlfn.IFS(P395&lt;-5,"Autocracy",P395&lt;1,"Closed Anocracy",P395&lt;6,"Open Amocracy",P395&lt;10,"Democracy",P395=10,"Full democracy")</f>
        <v>Closed Anocracy</v>
      </c>
      <c r="T395" s="2">
        <v>-66</v>
      </c>
      <c r="U395" s="2">
        <v>-66</v>
      </c>
      <c r="V395" s="2">
        <v>-66</v>
      </c>
      <c r="W395" s="2">
        <v>-66</v>
      </c>
      <c r="X395" s="2">
        <v>-66</v>
      </c>
      <c r="Y395" s="2">
        <v>-66</v>
      </c>
      <c r="Z395" s="2">
        <v>-66</v>
      </c>
      <c r="AA395" s="2">
        <v>-66</v>
      </c>
      <c r="AB395" s="2">
        <v>-66</v>
      </c>
      <c r="AC395" s="7">
        <f t="shared" si="38"/>
        <v>0.5</v>
      </c>
      <c r="AD395">
        <f t="shared" si="39"/>
        <v>0</v>
      </c>
      <c r="AE395">
        <f t="shared" si="40"/>
        <v>0</v>
      </c>
      <c r="AF395">
        <f t="shared" si="41"/>
        <v>0</v>
      </c>
      <c r="AG395" s="8" cm="1">
        <f t="array" ref="AG395">(AC395+SUM(AD395:AF395/3))/2</f>
        <v>0.25</v>
      </c>
    </row>
    <row r="396" spans="1:33" x14ac:dyDescent="0.2">
      <c r="A396" s="2"/>
      <c r="B396" s="2">
        <v>1</v>
      </c>
      <c r="C396" s="2">
        <v>315</v>
      </c>
      <c r="D396" s="1" t="s">
        <v>102</v>
      </c>
      <c r="E396" s="1" t="s">
        <v>103</v>
      </c>
      <c r="F396" s="2">
        <v>-88</v>
      </c>
      <c r="G396" s="2">
        <v>1</v>
      </c>
      <c r="H396" s="2">
        <v>5</v>
      </c>
      <c r="I396" s="2">
        <v>17</v>
      </c>
      <c r="J396" s="2">
        <v>1945</v>
      </c>
      <c r="K396" s="2">
        <v>5</v>
      </c>
      <c r="L396" s="2">
        <v>26</v>
      </c>
      <c r="M396" s="2">
        <v>1946</v>
      </c>
      <c r="N396" s="2">
        <v>-88</v>
      </c>
      <c r="O396" s="2">
        <v>-88</v>
      </c>
      <c r="P396" s="2">
        <f t="shared" si="36"/>
        <v>0</v>
      </c>
      <c r="Q396" s="2">
        <f t="shared" si="37"/>
        <v>10</v>
      </c>
      <c r="R396" s="2" t="str" cm="1">
        <f t="array" ref="R396">_xlfn.IFS(P396&lt;-5,"Autocracy",P396&lt;1,"Closed Anocracy",P396&lt;6,"Open Anocracy",P396&gt;=6,"Democracy")</f>
        <v>Closed Anocracy</v>
      </c>
      <c r="S396" s="2" t="str" cm="1">
        <f t="array" ref="S396">_xlfn.IFS(P396&lt;-5,"Autocracy",P396&lt;1,"Closed Anocracy",P396&lt;6,"Open Amocracy",P396&lt;10,"Democracy",P396=10,"Full democracy")</f>
        <v>Closed Anocracy</v>
      </c>
      <c r="T396" s="2">
        <v>-88</v>
      </c>
      <c r="U396" s="2">
        <v>-88</v>
      </c>
      <c r="V396" s="2">
        <v>-88</v>
      </c>
      <c r="W396" s="2">
        <v>-88</v>
      </c>
      <c r="X396" s="2">
        <v>-88</v>
      </c>
      <c r="Y396" s="2">
        <v>-88</v>
      </c>
      <c r="Z396" s="2">
        <v>-88</v>
      </c>
      <c r="AA396" s="2">
        <v>-88</v>
      </c>
      <c r="AB396" s="2">
        <v>-88</v>
      </c>
      <c r="AC396" s="7">
        <f t="shared" si="38"/>
        <v>0.5</v>
      </c>
      <c r="AD396">
        <f t="shared" si="39"/>
        <v>0</v>
      </c>
      <c r="AE396">
        <f t="shared" si="40"/>
        <v>0</v>
      </c>
      <c r="AF396">
        <f t="shared" si="41"/>
        <v>0</v>
      </c>
      <c r="AG396" s="8" cm="1">
        <f t="array" ref="AG396">(AC396+SUM(AD396:AF396/3))/2</f>
        <v>0.25</v>
      </c>
    </row>
    <row r="397" spans="1:33" x14ac:dyDescent="0.2">
      <c r="A397" s="2"/>
      <c r="B397" s="2">
        <v>1</v>
      </c>
      <c r="C397" s="2">
        <v>315</v>
      </c>
      <c r="D397" s="1" t="s">
        <v>102</v>
      </c>
      <c r="E397" s="1" t="s">
        <v>103</v>
      </c>
      <c r="F397" s="2">
        <v>5</v>
      </c>
      <c r="G397" s="2">
        <v>2</v>
      </c>
      <c r="H397" s="2">
        <v>5</v>
      </c>
      <c r="I397" s="2">
        <v>27</v>
      </c>
      <c r="J397" s="2">
        <v>1946</v>
      </c>
      <c r="K397" s="2">
        <v>2</v>
      </c>
      <c r="L397" s="2">
        <v>25</v>
      </c>
      <c r="M397" s="2">
        <v>1948</v>
      </c>
      <c r="N397" s="2">
        <v>5</v>
      </c>
      <c r="O397" s="2">
        <v>0</v>
      </c>
      <c r="P397" s="2">
        <f t="shared" si="36"/>
        <v>5</v>
      </c>
      <c r="Q397" s="2">
        <f t="shared" si="37"/>
        <v>15</v>
      </c>
      <c r="R397" s="2" t="str" cm="1">
        <f t="array" ref="R397">_xlfn.IFS(P397&lt;-5,"Autocracy",P397&lt;1,"Closed Anocracy",P397&lt;6,"Open Anocracy",P397&gt;=6,"Democracy")</f>
        <v>Open Anocracy</v>
      </c>
      <c r="S397" s="2" t="str" cm="1">
        <f t="array" ref="S397">_xlfn.IFS(P397&lt;-5,"Autocracy",P397&lt;1,"Closed Anocracy",P397&lt;6,"Open Amocracy",P397&lt;10,"Democracy",P397=10,"Full democracy")</f>
        <v>Open Amocracy</v>
      </c>
      <c r="T397" s="2">
        <v>2</v>
      </c>
      <c r="U397" s="2">
        <v>2</v>
      </c>
      <c r="V397" s="2">
        <v>4</v>
      </c>
      <c r="W397" s="2">
        <v>5</v>
      </c>
      <c r="X397" s="2">
        <v>2</v>
      </c>
      <c r="Y397" s="2">
        <v>3</v>
      </c>
      <c r="Z397" s="2">
        <v>7</v>
      </c>
      <c r="AA397" s="2">
        <v>5</v>
      </c>
      <c r="AB397" s="2">
        <v>7</v>
      </c>
      <c r="AC397" s="7">
        <f t="shared" si="38"/>
        <v>0.75</v>
      </c>
      <c r="AD397">
        <f t="shared" si="39"/>
        <v>1</v>
      </c>
      <c r="AE397">
        <f t="shared" si="40"/>
        <v>1</v>
      </c>
      <c r="AF397">
        <f t="shared" si="41"/>
        <v>0</v>
      </c>
      <c r="AG397" s="8" cm="1">
        <f t="array" ref="AG397">(AC397+SUM(AD397:AF397/3))/2</f>
        <v>0.70833333333333326</v>
      </c>
    </row>
    <row r="398" spans="1:33" x14ac:dyDescent="0.2">
      <c r="A398" s="2"/>
      <c r="B398" s="2">
        <v>1</v>
      </c>
      <c r="C398" s="2">
        <v>315</v>
      </c>
      <c r="D398" s="1" t="s">
        <v>102</v>
      </c>
      <c r="E398" s="1" t="s">
        <v>103</v>
      </c>
      <c r="F398" s="2">
        <v>-7</v>
      </c>
      <c r="G398" s="2">
        <v>20</v>
      </c>
      <c r="H398" s="2">
        <v>2</v>
      </c>
      <c r="I398" s="2">
        <v>26</v>
      </c>
      <c r="J398" s="2">
        <v>1948</v>
      </c>
      <c r="K398" s="2">
        <v>1</v>
      </c>
      <c r="L398" s="2">
        <v>4</v>
      </c>
      <c r="M398" s="2">
        <v>1968</v>
      </c>
      <c r="N398" s="2">
        <v>0</v>
      </c>
      <c r="O398" s="2">
        <v>7</v>
      </c>
      <c r="P398" s="2">
        <f t="shared" si="36"/>
        <v>-7</v>
      </c>
      <c r="Q398" s="2">
        <f t="shared" si="37"/>
        <v>3</v>
      </c>
      <c r="R398" s="2" t="str" cm="1">
        <f t="array" ref="R398">_xlfn.IFS(P398&lt;-5,"Autocracy",P398&lt;1,"Closed Anocracy",P398&lt;6,"Open Anocracy",P398&gt;=6,"Democracy")</f>
        <v>Autocracy</v>
      </c>
      <c r="S398" s="2" t="str" cm="1">
        <f t="array" ref="S398">_xlfn.IFS(P398&lt;-5,"Autocracy",P398&lt;1,"Closed Anocracy",P398&lt;6,"Open Amocracy",P398&lt;10,"Democracy",P398=10,"Full democracy")</f>
        <v>Autocracy</v>
      </c>
      <c r="T398" s="2">
        <v>2</v>
      </c>
      <c r="U398" s="2">
        <v>1</v>
      </c>
      <c r="V398" s="2">
        <v>4</v>
      </c>
      <c r="W398" s="2">
        <v>3</v>
      </c>
      <c r="X398" s="2">
        <v>4</v>
      </c>
      <c r="Y398" s="2">
        <v>1</v>
      </c>
      <c r="Z398" s="2">
        <v>3</v>
      </c>
      <c r="AA398" s="2">
        <v>3</v>
      </c>
      <c r="AB398" s="2">
        <v>1</v>
      </c>
      <c r="AC398" s="7">
        <f t="shared" si="38"/>
        <v>0.15</v>
      </c>
      <c r="AD398">
        <f t="shared" si="39"/>
        <v>0</v>
      </c>
      <c r="AE398">
        <f t="shared" si="40"/>
        <v>1</v>
      </c>
      <c r="AF398">
        <f t="shared" si="41"/>
        <v>0</v>
      </c>
      <c r="AG398" s="8" cm="1">
        <f t="array" ref="AG398">(AC398+SUM(AD398:AF398/3))/2</f>
        <v>0.24166666666666664</v>
      </c>
    </row>
    <row r="399" spans="1:33" x14ac:dyDescent="0.2">
      <c r="A399" s="2"/>
      <c r="B399" s="2">
        <v>1</v>
      </c>
      <c r="C399" s="2">
        <v>315</v>
      </c>
      <c r="D399" s="1" t="s">
        <v>102</v>
      </c>
      <c r="E399" s="1" t="s">
        <v>103</v>
      </c>
      <c r="F399" s="2">
        <v>-3</v>
      </c>
      <c r="G399" s="2">
        <v>1</v>
      </c>
      <c r="H399" s="2">
        <v>1</v>
      </c>
      <c r="I399" s="2">
        <v>5</v>
      </c>
      <c r="J399" s="2">
        <v>1968</v>
      </c>
      <c r="K399" s="2">
        <v>8</v>
      </c>
      <c r="L399" s="2">
        <v>20</v>
      </c>
      <c r="M399" s="2">
        <v>1968</v>
      </c>
      <c r="N399" s="2">
        <v>1</v>
      </c>
      <c r="O399" s="2">
        <v>4</v>
      </c>
      <c r="P399" s="2">
        <f t="shared" si="36"/>
        <v>-3</v>
      </c>
      <c r="Q399" s="2">
        <f t="shared" si="37"/>
        <v>7</v>
      </c>
      <c r="R399" s="2" t="str" cm="1">
        <f t="array" ref="R399">_xlfn.IFS(P399&lt;-5,"Autocracy",P399&lt;1,"Closed Anocracy",P399&lt;6,"Open Anocracy",P399&gt;=6,"Democracy")</f>
        <v>Closed Anocracy</v>
      </c>
      <c r="S399" s="2" t="str" cm="1">
        <f t="array" ref="S399">_xlfn.IFS(P399&lt;-5,"Autocracy",P399&lt;1,"Closed Anocracy",P399&lt;6,"Open Amocracy",P399&lt;10,"Democracy",P399=10,"Full democracy")</f>
        <v>Closed Anocracy</v>
      </c>
      <c r="T399" s="2">
        <v>2</v>
      </c>
      <c r="U399" s="2">
        <v>1</v>
      </c>
      <c r="V399" s="2">
        <v>4</v>
      </c>
      <c r="W399" s="2">
        <v>4</v>
      </c>
      <c r="X399" s="2">
        <v>3</v>
      </c>
      <c r="Y399" s="2">
        <v>2</v>
      </c>
      <c r="Z399" s="2">
        <v>3</v>
      </c>
      <c r="AA399" s="2">
        <v>4</v>
      </c>
      <c r="AB399" s="2">
        <v>3</v>
      </c>
      <c r="AC399" s="7">
        <f t="shared" si="38"/>
        <v>0.35</v>
      </c>
      <c r="AD399">
        <f t="shared" si="39"/>
        <v>0</v>
      </c>
      <c r="AE399">
        <f t="shared" si="40"/>
        <v>1</v>
      </c>
      <c r="AF399">
        <f t="shared" si="41"/>
        <v>0</v>
      </c>
      <c r="AG399" s="8" cm="1">
        <f t="array" ref="AG399">(AC399+SUM(AD399:AF399/3))/2</f>
        <v>0.34166666666666667</v>
      </c>
    </row>
    <row r="400" spans="1:33" x14ac:dyDescent="0.2">
      <c r="A400" s="2"/>
      <c r="B400" s="2">
        <v>1</v>
      </c>
      <c r="C400" s="2">
        <v>315</v>
      </c>
      <c r="D400" s="1" t="s">
        <v>102</v>
      </c>
      <c r="E400" s="1" t="s">
        <v>103</v>
      </c>
      <c r="F400" s="2">
        <v>-66</v>
      </c>
      <c r="G400" s="2">
        <v>1</v>
      </c>
      <c r="H400" s="2">
        <v>8</v>
      </c>
      <c r="I400" s="2">
        <v>21</v>
      </c>
      <c r="J400" s="2">
        <v>1968</v>
      </c>
      <c r="K400" s="2">
        <v>9</v>
      </c>
      <c r="L400" s="2">
        <v>28</v>
      </c>
      <c r="M400" s="2">
        <v>1969</v>
      </c>
      <c r="N400" s="2">
        <v>-66</v>
      </c>
      <c r="O400" s="2">
        <v>-66</v>
      </c>
      <c r="P400" s="2">
        <f t="shared" si="36"/>
        <v>0</v>
      </c>
      <c r="Q400" s="2">
        <f t="shared" si="37"/>
        <v>10</v>
      </c>
      <c r="R400" s="2" t="str" cm="1">
        <f t="array" ref="R400">_xlfn.IFS(P400&lt;-5,"Autocracy",P400&lt;1,"Closed Anocracy",P400&lt;6,"Open Anocracy",P400&gt;=6,"Democracy")</f>
        <v>Closed Anocracy</v>
      </c>
      <c r="S400" s="2" t="str" cm="1">
        <f t="array" ref="S400">_xlfn.IFS(P400&lt;-5,"Autocracy",P400&lt;1,"Closed Anocracy",P400&lt;6,"Open Amocracy",P400&lt;10,"Democracy",P400=10,"Full democracy")</f>
        <v>Closed Anocracy</v>
      </c>
      <c r="T400" s="2">
        <v>-66</v>
      </c>
      <c r="U400" s="2">
        <v>-66</v>
      </c>
      <c r="V400" s="2">
        <v>-66</v>
      </c>
      <c r="W400" s="2">
        <v>-66</v>
      </c>
      <c r="X400" s="2">
        <v>-66</v>
      </c>
      <c r="Y400" s="2">
        <v>-66</v>
      </c>
      <c r="Z400" s="2">
        <v>-66</v>
      </c>
      <c r="AA400" s="2">
        <v>-66</v>
      </c>
      <c r="AB400" s="2">
        <v>-66</v>
      </c>
      <c r="AC400" s="7">
        <f t="shared" si="38"/>
        <v>0.5</v>
      </c>
      <c r="AD400">
        <f t="shared" si="39"/>
        <v>0</v>
      </c>
      <c r="AE400">
        <f t="shared" si="40"/>
        <v>0</v>
      </c>
      <c r="AF400">
        <f t="shared" si="41"/>
        <v>0</v>
      </c>
      <c r="AG400" s="8" cm="1">
        <f t="array" ref="AG400">(AC400+SUM(AD400:AF400/3))/2</f>
        <v>0.25</v>
      </c>
    </row>
    <row r="401" spans="1:33" x14ac:dyDescent="0.2">
      <c r="A401" s="2"/>
      <c r="B401" s="2">
        <v>1</v>
      </c>
      <c r="C401" s="2">
        <v>315</v>
      </c>
      <c r="D401" s="1" t="s">
        <v>102</v>
      </c>
      <c r="E401" s="1" t="s">
        <v>103</v>
      </c>
      <c r="F401" s="2">
        <v>-7</v>
      </c>
      <c r="G401" s="2">
        <v>20</v>
      </c>
      <c r="H401" s="2">
        <v>9</v>
      </c>
      <c r="I401" s="2">
        <v>29</v>
      </c>
      <c r="J401" s="2">
        <v>1969</v>
      </c>
      <c r="K401" s="2">
        <v>12</v>
      </c>
      <c r="L401" s="2">
        <v>9</v>
      </c>
      <c r="M401" s="2">
        <v>1989</v>
      </c>
      <c r="N401" s="2">
        <v>0</v>
      </c>
      <c r="O401" s="2">
        <v>7</v>
      </c>
      <c r="P401" s="2">
        <f t="shared" si="36"/>
        <v>-7</v>
      </c>
      <c r="Q401" s="2">
        <f t="shared" si="37"/>
        <v>3</v>
      </c>
      <c r="R401" s="2" t="str" cm="1">
        <f t="array" ref="R401">_xlfn.IFS(P401&lt;-5,"Autocracy",P401&lt;1,"Closed Anocracy",P401&lt;6,"Open Anocracy",P401&gt;=6,"Democracy")</f>
        <v>Autocracy</v>
      </c>
      <c r="S401" s="2" t="str" cm="1">
        <f t="array" ref="S401">_xlfn.IFS(P401&lt;-5,"Autocracy",P401&lt;1,"Closed Anocracy",P401&lt;6,"Open Amocracy",P401&lt;10,"Democracy",P401=10,"Full democracy")</f>
        <v>Autocracy</v>
      </c>
      <c r="T401" s="2">
        <v>2</v>
      </c>
      <c r="U401" s="2">
        <v>1</v>
      </c>
      <c r="V401" s="2">
        <v>4</v>
      </c>
      <c r="W401" s="2">
        <v>3</v>
      </c>
      <c r="X401" s="2">
        <v>4</v>
      </c>
      <c r="Y401" s="2">
        <v>1</v>
      </c>
      <c r="Z401" s="2">
        <v>3</v>
      </c>
      <c r="AA401" s="2">
        <v>3</v>
      </c>
      <c r="AB401" s="2">
        <v>1</v>
      </c>
      <c r="AC401" s="7">
        <f t="shared" si="38"/>
        <v>0.15</v>
      </c>
      <c r="AD401">
        <f t="shared" si="39"/>
        <v>0</v>
      </c>
      <c r="AE401">
        <f t="shared" si="40"/>
        <v>1</v>
      </c>
      <c r="AF401">
        <f t="shared" si="41"/>
        <v>0</v>
      </c>
      <c r="AG401" s="8" cm="1">
        <f t="array" ref="AG401">(AC401+SUM(AD401:AF401/3))/2</f>
        <v>0.24166666666666664</v>
      </c>
    </row>
    <row r="402" spans="1:33" x14ac:dyDescent="0.2">
      <c r="A402" s="2"/>
      <c r="B402" s="2">
        <v>1</v>
      </c>
      <c r="C402" s="2">
        <v>315</v>
      </c>
      <c r="D402" s="1" t="s">
        <v>102</v>
      </c>
      <c r="E402" s="1" t="s">
        <v>103</v>
      </c>
      <c r="F402" s="2">
        <v>-2</v>
      </c>
      <c r="G402" s="2">
        <v>0</v>
      </c>
      <c r="H402" s="2">
        <v>12</v>
      </c>
      <c r="I402" s="2">
        <v>10</v>
      </c>
      <c r="J402" s="2">
        <v>1989</v>
      </c>
      <c r="K402" s="2">
        <v>6</v>
      </c>
      <c r="L402" s="2">
        <v>8</v>
      </c>
      <c r="M402" s="2">
        <v>1990</v>
      </c>
      <c r="N402" s="2">
        <v>2</v>
      </c>
      <c r="O402" s="2">
        <v>4</v>
      </c>
      <c r="P402" s="2">
        <f t="shared" si="36"/>
        <v>-2</v>
      </c>
      <c r="Q402" s="2">
        <f t="shared" si="37"/>
        <v>8</v>
      </c>
      <c r="R402" s="2" t="str" cm="1">
        <f t="array" ref="R402">_xlfn.IFS(P402&lt;-5,"Autocracy",P402&lt;1,"Closed Anocracy",P402&lt;6,"Open Anocracy",P402&gt;=6,"Democracy")</f>
        <v>Closed Anocracy</v>
      </c>
      <c r="S402" s="2" t="str" cm="1">
        <f t="array" ref="S402">_xlfn.IFS(P402&lt;-5,"Autocracy",P402&lt;1,"Closed Anocracy",P402&lt;6,"Open Amocracy",P402&lt;10,"Democracy",P402=10,"Full democracy")</f>
        <v>Closed Anocracy</v>
      </c>
      <c r="T402" s="2">
        <v>2</v>
      </c>
      <c r="U402" s="2">
        <v>2</v>
      </c>
      <c r="V402" s="2">
        <v>4</v>
      </c>
      <c r="W402" s="2">
        <v>3</v>
      </c>
      <c r="X402" s="2">
        <v>4</v>
      </c>
      <c r="Y402" s="2">
        <v>2</v>
      </c>
      <c r="Z402" s="2">
        <v>7</v>
      </c>
      <c r="AA402" s="2">
        <v>3</v>
      </c>
      <c r="AB402" s="2">
        <v>2</v>
      </c>
      <c r="AC402" s="7">
        <f t="shared" si="38"/>
        <v>0.4</v>
      </c>
      <c r="AD402">
        <f t="shared" si="39"/>
        <v>1</v>
      </c>
      <c r="AE402">
        <f t="shared" si="40"/>
        <v>1</v>
      </c>
      <c r="AF402">
        <f t="shared" si="41"/>
        <v>0</v>
      </c>
      <c r="AG402" s="8" cm="1">
        <f t="array" ref="AG402">(AC402+SUM(AD402:AF402/3))/2</f>
        <v>0.53333333333333333</v>
      </c>
    </row>
    <row r="403" spans="1:33" x14ac:dyDescent="0.2">
      <c r="A403" s="2"/>
      <c r="B403" s="2">
        <v>1</v>
      </c>
      <c r="C403" s="2">
        <v>315</v>
      </c>
      <c r="D403" s="1" t="s">
        <v>102</v>
      </c>
      <c r="E403" s="1" t="s">
        <v>103</v>
      </c>
      <c r="F403" s="2">
        <v>7</v>
      </c>
      <c r="G403" s="2">
        <v>3</v>
      </c>
      <c r="H403" s="2">
        <v>6</v>
      </c>
      <c r="I403" s="2">
        <v>9</v>
      </c>
      <c r="J403" s="2">
        <v>1990</v>
      </c>
      <c r="K403" s="2">
        <v>12</v>
      </c>
      <c r="L403" s="2">
        <v>31</v>
      </c>
      <c r="M403" s="2">
        <v>1992</v>
      </c>
      <c r="N403" s="2">
        <v>7</v>
      </c>
      <c r="O403" s="2">
        <v>0</v>
      </c>
      <c r="P403" s="2">
        <f t="shared" si="36"/>
        <v>7</v>
      </c>
      <c r="Q403" s="2">
        <f t="shared" si="37"/>
        <v>17</v>
      </c>
      <c r="R403" s="2" t="str" cm="1">
        <f t="array" ref="R403">_xlfn.IFS(P403&lt;-5,"Autocracy",P403&lt;1,"Closed Anocracy",P403&lt;6,"Open Anocracy",P403&gt;=6,"Democracy")</f>
        <v>Democracy</v>
      </c>
      <c r="S403" s="2" t="str" cm="1">
        <f t="array" ref="S403">_xlfn.IFS(P403&lt;-5,"Autocracy",P403&lt;1,"Closed Anocracy",P403&lt;6,"Open Amocracy",P403&lt;10,"Democracy",P403=10,"Full democracy")</f>
        <v>Democracy</v>
      </c>
      <c r="T403" s="2">
        <v>2</v>
      </c>
      <c r="U403" s="2">
        <v>2</v>
      </c>
      <c r="V403" s="2">
        <v>4</v>
      </c>
      <c r="W403" s="2">
        <v>7</v>
      </c>
      <c r="X403" s="2">
        <v>2</v>
      </c>
      <c r="Y403" s="2">
        <v>3</v>
      </c>
      <c r="Z403" s="2">
        <v>7</v>
      </c>
      <c r="AA403" s="2">
        <v>7</v>
      </c>
      <c r="AB403" s="2">
        <v>7</v>
      </c>
      <c r="AC403" s="7">
        <f t="shared" si="38"/>
        <v>0.85</v>
      </c>
      <c r="AD403">
        <f t="shared" si="39"/>
        <v>1</v>
      </c>
      <c r="AE403">
        <f t="shared" si="40"/>
        <v>1</v>
      </c>
      <c r="AF403">
        <f t="shared" si="41"/>
        <v>0</v>
      </c>
      <c r="AG403" s="8" cm="1">
        <f t="array" ref="AG403">(AC403+SUM(AD403:AF403/3))/2</f>
        <v>0.7583333333333333</v>
      </c>
    </row>
    <row r="404" spans="1:33" x14ac:dyDescent="0.2">
      <c r="A404" s="2"/>
      <c r="B404" s="2">
        <v>1</v>
      </c>
      <c r="C404" s="2">
        <v>316</v>
      </c>
      <c r="D404" s="1" t="s">
        <v>104</v>
      </c>
      <c r="E404" s="1" t="s">
        <v>105</v>
      </c>
      <c r="F404" s="2">
        <v>10</v>
      </c>
      <c r="G404" s="2">
        <v>13</v>
      </c>
      <c r="H404" s="2">
        <v>1</v>
      </c>
      <c r="I404" s="2">
        <v>1</v>
      </c>
      <c r="J404" s="2">
        <v>1993</v>
      </c>
      <c r="K404" s="2">
        <v>6</v>
      </c>
      <c r="L404" s="2">
        <v>2</v>
      </c>
      <c r="M404" s="2">
        <v>2006</v>
      </c>
      <c r="N404" s="2">
        <v>10</v>
      </c>
      <c r="O404" s="2">
        <v>0</v>
      </c>
      <c r="P404" s="2">
        <f t="shared" si="36"/>
        <v>10</v>
      </c>
      <c r="Q404" s="2">
        <f t="shared" si="37"/>
        <v>20</v>
      </c>
      <c r="R404" s="2" t="str" cm="1">
        <f t="array" ref="R404">_xlfn.IFS(P404&lt;-5,"Autocracy",P404&lt;1,"Closed Anocracy",P404&lt;6,"Open Anocracy",P404&gt;=6,"Democracy")</f>
        <v>Democracy</v>
      </c>
      <c r="S404" s="2" t="str" cm="1">
        <f t="array" ref="S404">_xlfn.IFS(P404&lt;-5,"Autocracy",P404&lt;1,"Closed Anocracy",P404&lt;6,"Open Amocracy",P404&lt;10,"Democracy",P404=10,"Full democracy")</f>
        <v>Full democracy</v>
      </c>
      <c r="T404" s="2">
        <v>3</v>
      </c>
      <c r="U404" s="2">
        <v>3</v>
      </c>
      <c r="V404" s="2">
        <v>4</v>
      </c>
      <c r="W404" s="2">
        <v>7</v>
      </c>
      <c r="X404" s="2">
        <v>5</v>
      </c>
      <c r="Y404" s="2">
        <v>5</v>
      </c>
      <c r="Z404" s="2">
        <v>8</v>
      </c>
      <c r="AA404" s="2">
        <v>7</v>
      </c>
      <c r="AB404" s="2">
        <v>10</v>
      </c>
      <c r="AC404" s="7">
        <f t="shared" si="38"/>
        <v>1</v>
      </c>
      <c r="AD404">
        <f t="shared" si="39"/>
        <v>1</v>
      </c>
      <c r="AE404">
        <f t="shared" si="40"/>
        <v>1</v>
      </c>
      <c r="AF404">
        <f t="shared" si="41"/>
        <v>1</v>
      </c>
      <c r="AG404" s="8" cm="1">
        <f t="array" ref="AG404">(AC404+SUM(AD404:AF404/3))/2</f>
        <v>1</v>
      </c>
    </row>
    <row r="405" spans="1:33" x14ac:dyDescent="0.2">
      <c r="A405" s="2">
        <v>1</v>
      </c>
      <c r="B405" s="2">
        <v>1</v>
      </c>
      <c r="C405" s="2">
        <v>316</v>
      </c>
      <c r="D405" s="1" t="s">
        <v>104</v>
      </c>
      <c r="E405" s="1" t="s">
        <v>105</v>
      </c>
      <c r="F405" s="2">
        <v>9</v>
      </c>
      <c r="G405" s="2">
        <v>13</v>
      </c>
      <c r="H405" s="2">
        <v>6</v>
      </c>
      <c r="I405" s="2">
        <v>3</v>
      </c>
      <c r="J405" s="2">
        <v>2006</v>
      </c>
      <c r="K405" s="2">
        <v>99</v>
      </c>
      <c r="L405" s="2">
        <v>99</v>
      </c>
      <c r="M405" s="2">
        <v>9999</v>
      </c>
      <c r="N405" s="2">
        <v>9</v>
      </c>
      <c r="O405" s="2">
        <v>0</v>
      </c>
      <c r="P405" s="2">
        <f t="shared" si="36"/>
        <v>9</v>
      </c>
      <c r="Q405" s="2">
        <f t="shared" si="37"/>
        <v>19</v>
      </c>
      <c r="R405" s="2" t="str" cm="1">
        <f t="array" ref="R405">_xlfn.IFS(P405&lt;-5,"Autocracy",P405&lt;1,"Closed Anocracy",P405&lt;6,"Open Anocracy",P405&gt;=6,"Democracy")</f>
        <v>Democracy</v>
      </c>
      <c r="S405" s="2" t="str" cm="1">
        <f t="array" ref="S405">_xlfn.IFS(P405&lt;-5,"Autocracy",P405&lt;1,"Closed Anocracy",P405&lt;6,"Open Amocracy",P405&lt;10,"Democracy",P405=10,"Full democracy")</f>
        <v>Democracy</v>
      </c>
      <c r="T405" s="2">
        <v>3</v>
      </c>
      <c r="U405" s="2">
        <v>3</v>
      </c>
      <c r="V405" s="2">
        <v>4</v>
      </c>
      <c r="W405" s="2">
        <v>7</v>
      </c>
      <c r="X405" s="2">
        <v>2</v>
      </c>
      <c r="Y405" s="2">
        <v>4</v>
      </c>
      <c r="Z405" s="2">
        <v>8</v>
      </c>
      <c r="AA405" s="2">
        <v>7</v>
      </c>
      <c r="AB405" s="2">
        <v>9</v>
      </c>
      <c r="AC405" s="7">
        <f t="shared" si="38"/>
        <v>0.95</v>
      </c>
      <c r="AD405">
        <f t="shared" si="39"/>
        <v>1</v>
      </c>
      <c r="AE405">
        <f t="shared" si="40"/>
        <v>1</v>
      </c>
      <c r="AF405">
        <f t="shared" si="41"/>
        <v>0</v>
      </c>
      <c r="AG405" s="8" cm="1">
        <f t="array" ref="AG405">(AC405+SUM(AD405:AF405/3))/2</f>
        <v>0.80833333333333335</v>
      </c>
    </row>
    <row r="406" spans="1:33" x14ac:dyDescent="0.2">
      <c r="A406" s="2"/>
      <c r="B406" s="2">
        <v>0</v>
      </c>
      <c r="C406" s="2">
        <v>390</v>
      </c>
      <c r="D406" s="1" t="s">
        <v>106</v>
      </c>
      <c r="E406" s="1" t="s">
        <v>107</v>
      </c>
      <c r="F406" s="2">
        <v>-10</v>
      </c>
      <c r="G406" s="2"/>
      <c r="H406" s="2">
        <v>1</v>
      </c>
      <c r="I406" s="2">
        <v>1</v>
      </c>
      <c r="J406" s="2">
        <v>1800</v>
      </c>
      <c r="K406" s="2">
        <v>6</v>
      </c>
      <c r="L406" s="2">
        <v>30</v>
      </c>
      <c r="M406" s="2">
        <v>1834</v>
      </c>
      <c r="N406" s="2">
        <v>0</v>
      </c>
      <c r="O406" s="2">
        <v>10</v>
      </c>
      <c r="P406" s="2">
        <f t="shared" si="36"/>
        <v>-10</v>
      </c>
      <c r="Q406" s="2">
        <f t="shared" si="37"/>
        <v>0</v>
      </c>
      <c r="R406" s="2" t="str" cm="1">
        <f t="array" ref="R406">_xlfn.IFS(P406&lt;-5,"Autocracy",P406&lt;1,"Closed Anocracy",P406&lt;6,"Open Anocracy",P406&gt;=6,"Democracy")</f>
        <v>Autocracy</v>
      </c>
      <c r="S406" s="2" t="str" cm="1">
        <f t="array" ref="S406">_xlfn.IFS(P406&lt;-5,"Autocracy",P406&lt;1,"Closed Anocracy",P406&lt;6,"Open Amocracy",P406&lt;10,"Democracy",P406=10,"Full democracy")</f>
        <v>Autocracy</v>
      </c>
      <c r="T406" s="2">
        <v>3</v>
      </c>
      <c r="U406" s="2">
        <v>1</v>
      </c>
      <c r="V406" s="2">
        <v>1</v>
      </c>
      <c r="W406" s="2">
        <v>1</v>
      </c>
      <c r="X406" s="2">
        <v>4</v>
      </c>
      <c r="Y406" s="2">
        <v>1</v>
      </c>
      <c r="Z406" s="2">
        <v>1</v>
      </c>
      <c r="AA406" s="2">
        <v>1</v>
      </c>
      <c r="AB406" s="2">
        <v>1</v>
      </c>
      <c r="AC406" s="7">
        <f t="shared" si="38"/>
        <v>0</v>
      </c>
      <c r="AD406">
        <f t="shared" si="39"/>
        <v>0</v>
      </c>
      <c r="AE406">
        <f t="shared" si="40"/>
        <v>0</v>
      </c>
      <c r="AF406">
        <f t="shared" si="41"/>
        <v>0</v>
      </c>
      <c r="AG406" s="8" cm="1">
        <f t="array" ref="AG406">(AC406+SUM(AD406:AF406/3))/2</f>
        <v>0</v>
      </c>
    </row>
    <row r="407" spans="1:33" x14ac:dyDescent="0.2">
      <c r="A407" s="2"/>
      <c r="B407" s="2">
        <v>0</v>
      </c>
      <c r="C407" s="2">
        <v>390</v>
      </c>
      <c r="D407" s="1" t="s">
        <v>106</v>
      </c>
      <c r="E407" s="1" t="s">
        <v>107</v>
      </c>
      <c r="F407" s="2">
        <v>-9</v>
      </c>
      <c r="G407" s="2">
        <v>15</v>
      </c>
      <c r="H407" s="2">
        <v>7</v>
      </c>
      <c r="I407" s="2">
        <v>1</v>
      </c>
      <c r="J407" s="2">
        <v>1834</v>
      </c>
      <c r="K407" s="2">
        <v>6</v>
      </c>
      <c r="L407" s="2">
        <v>5</v>
      </c>
      <c r="M407" s="2">
        <v>1849</v>
      </c>
      <c r="N407" s="2">
        <v>0</v>
      </c>
      <c r="O407" s="2">
        <v>9</v>
      </c>
      <c r="P407" s="2">
        <f t="shared" si="36"/>
        <v>-9</v>
      </c>
      <c r="Q407" s="2">
        <f t="shared" si="37"/>
        <v>1</v>
      </c>
      <c r="R407" s="2" t="str" cm="1">
        <f t="array" ref="R407">_xlfn.IFS(P407&lt;-5,"Autocracy",P407&lt;1,"Closed Anocracy",P407&lt;6,"Open Anocracy",P407&gt;=6,"Democracy")</f>
        <v>Autocracy</v>
      </c>
      <c r="S407" s="2" t="str" cm="1">
        <f t="array" ref="S407">_xlfn.IFS(P407&lt;-5,"Autocracy",P407&lt;1,"Closed Anocracy",P407&lt;6,"Open Amocracy",P407&lt;10,"Democracy",P407=10,"Full democracy")</f>
        <v>Autocracy</v>
      </c>
      <c r="T407" s="2">
        <v>3</v>
      </c>
      <c r="U407" s="2">
        <v>1</v>
      </c>
      <c r="V407" s="2">
        <v>1</v>
      </c>
      <c r="W407" s="2">
        <v>1</v>
      </c>
      <c r="X407" s="2">
        <v>4</v>
      </c>
      <c r="Y407" s="2">
        <v>2</v>
      </c>
      <c r="Z407" s="2">
        <v>1</v>
      </c>
      <c r="AA407" s="2">
        <v>1</v>
      </c>
      <c r="AB407" s="2">
        <v>2</v>
      </c>
      <c r="AC407" s="7">
        <f t="shared" si="38"/>
        <v>0.05</v>
      </c>
      <c r="AD407">
        <f t="shared" si="39"/>
        <v>0</v>
      </c>
      <c r="AE407">
        <f t="shared" si="40"/>
        <v>0</v>
      </c>
      <c r="AF407">
        <f t="shared" si="41"/>
        <v>0</v>
      </c>
      <c r="AG407" s="8" cm="1">
        <f t="array" ref="AG407">(AC407+SUM(AD407:AF407/3))/2</f>
        <v>2.5000000000000001E-2</v>
      </c>
    </row>
    <row r="408" spans="1:33" x14ac:dyDescent="0.2">
      <c r="A408" s="2"/>
      <c r="B408" s="2">
        <v>0</v>
      </c>
      <c r="C408" s="2">
        <v>390</v>
      </c>
      <c r="D408" s="1" t="s">
        <v>106</v>
      </c>
      <c r="E408" s="1" t="s">
        <v>107</v>
      </c>
      <c r="F408" s="2">
        <v>2</v>
      </c>
      <c r="G408" s="2">
        <v>17</v>
      </c>
      <c r="H408" s="2">
        <v>6</v>
      </c>
      <c r="I408" s="2">
        <v>6</v>
      </c>
      <c r="J408" s="2">
        <v>1849</v>
      </c>
      <c r="K408" s="2">
        <v>7</v>
      </c>
      <c r="L408" s="2">
        <v>28</v>
      </c>
      <c r="M408" s="2">
        <v>1866</v>
      </c>
      <c r="N408" s="2">
        <v>5</v>
      </c>
      <c r="O408" s="2">
        <v>3</v>
      </c>
      <c r="P408" s="2">
        <f t="shared" si="36"/>
        <v>2</v>
      </c>
      <c r="Q408" s="2">
        <f t="shared" si="37"/>
        <v>12</v>
      </c>
      <c r="R408" s="2" t="str" cm="1">
        <f t="array" ref="R408">_xlfn.IFS(P408&lt;-5,"Autocracy",P408&lt;1,"Closed Anocracy",P408&lt;6,"Open Anocracy",P408&gt;=6,"Democracy")</f>
        <v>Open Anocracy</v>
      </c>
      <c r="S408" s="2" t="str" cm="1">
        <f t="array" ref="S408">_xlfn.IFS(P408&lt;-5,"Autocracy",P408&lt;1,"Closed Anocracy",P408&lt;6,"Open Amocracy",P408&lt;10,"Democracy",P408=10,"Full democracy")</f>
        <v>Open Amocracy</v>
      </c>
      <c r="T408" s="2">
        <v>3</v>
      </c>
      <c r="U408" s="2">
        <v>1</v>
      </c>
      <c r="V408" s="2">
        <v>2</v>
      </c>
      <c r="W408" s="2">
        <v>5</v>
      </c>
      <c r="X408" s="2">
        <v>5</v>
      </c>
      <c r="Y408" s="2">
        <v>5</v>
      </c>
      <c r="Z408" s="2">
        <v>2</v>
      </c>
      <c r="AA408" s="2">
        <v>5</v>
      </c>
      <c r="AB408" s="2">
        <v>10</v>
      </c>
      <c r="AC408" s="7">
        <f t="shared" si="38"/>
        <v>0.6</v>
      </c>
      <c r="AD408">
        <f t="shared" si="39"/>
        <v>0</v>
      </c>
      <c r="AE408">
        <f t="shared" si="40"/>
        <v>0</v>
      </c>
      <c r="AF408">
        <f t="shared" si="41"/>
        <v>1</v>
      </c>
      <c r="AG408" s="8" cm="1">
        <f t="array" ref="AG408">(AC408+SUM(AD408:AF408/3))/2</f>
        <v>0.46666666666666667</v>
      </c>
    </row>
    <row r="409" spans="1:33" x14ac:dyDescent="0.2">
      <c r="A409" s="2"/>
      <c r="B409" s="2">
        <v>0</v>
      </c>
      <c r="C409" s="2">
        <v>390</v>
      </c>
      <c r="D409" s="1" t="s">
        <v>106</v>
      </c>
      <c r="E409" s="1" t="s">
        <v>107</v>
      </c>
      <c r="F409" s="2">
        <v>-1</v>
      </c>
      <c r="G409" s="2">
        <v>4</v>
      </c>
      <c r="H409" s="2">
        <v>7</v>
      </c>
      <c r="I409" s="2">
        <v>29</v>
      </c>
      <c r="J409" s="2">
        <v>1866</v>
      </c>
      <c r="K409" s="2">
        <v>6</v>
      </c>
      <c r="L409" s="2">
        <v>30</v>
      </c>
      <c r="M409" s="2">
        <v>1870</v>
      </c>
      <c r="N409" s="2">
        <v>3</v>
      </c>
      <c r="O409" s="2">
        <v>4</v>
      </c>
      <c r="P409" s="2">
        <f t="shared" si="36"/>
        <v>-1</v>
      </c>
      <c r="Q409" s="2">
        <f t="shared" si="37"/>
        <v>9</v>
      </c>
      <c r="R409" s="2" t="str" cm="1">
        <f t="array" ref="R409">_xlfn.IFS(P409&lt;-5,"Autocracy",P409&lt;1,"Closed Anocracy",P409&lt;6,"Open Anocracy",P409&gt;=6,"Democracy")</f>
        <v>Closed Anocracy</v>
      </c>
      <c r="S409" s="2" t="str" cm="1">
        <f t="array" ref="S409">_xlfn.IFS(P409&lt;-5,"Autocracy",P409&lt;1,"Closed Anocracy",P409&lt;6,"Open Amocracy",P409&lt;10,"Democracy",P409=10,"Full democracy")</f>
        <v>Closed Anocracy</v>
      </c>
      <c r="T409" s="2">
        <v>3</v>
      </c>
      <c r="U409" s="2">
        <v>1</v>
      </c>
      <c r="V409" s="2">
        <v>2</v>
      </c>
      <c r="W409" s="2">
        <v>3</v>
      </c>
      <c r="X409" s="2">
        <v>5</v>
      </c>
      <c r="Y409" s="2">
        <v>5</v>
      </c>
      <c r="Z409" s="2">
        <v>2</v>
      </c>
      <c r="AA409" s="2">
        <v>3</v>
      </c>
      <c r="AB409" s="2">
        <v>10</v>
      </c>
      <c r="AC409" s="7">
        <f t="shared" si="38"/>
        <v>0.45</v>
      </c>
      <c r="AD409">
        <f t="shared" si="39"/>
        <v>0</v>
      </c>
      <c r="AE409">
        <f t="shared" si="40"/>
        <v>0</v>
      </c>
      <c r="AF409">
        <f t="shared" si="41"/>
        <v>1</v>
      </c>
      <c r="AG409" s="8" cm="1">
        <f t="array" ref="AG409">(AC409+SUM(AD409:AF409/3))/2</f>
        <v>0.39166666666666666</v>
      </c>
    </row>
    <row r="410" spans="1:33" x14ac:dyDescent="0.2">
      <c r="A410" s="2"/>
      <c r="B410" s="2">
        <v>0</v>
      </c>
      <c r="C410" s="2">
        <v>390</v>
      </c>
      <c r="D410" s="1" t="s">
        <v>106</v>
      </c>
      <c r="E410" s="1" t="s">
        <v>107</v>
      </c>
      <c r="F410" s="2">
        <v>-3</v>
      </c>
      <c r="G410" s="2">
        <v>31</v>
      </c>
      <c r="H410" s="2">
        <v>7</v>
      </c>
      <c r="I410" s="2">
        <v>1</v>
      </c>
      <c r="J410" s="2">
        <v>1870</v>
      </c>
      <c r="K410" s="2">
        <v>4</v>
      </c>
      <c r="L410" s="2">
        <v>15</v>
      </c>
      <c r="M410" s="2">
        <v>1901</v>
      </c>
      <c r="N410" s="2">
        <v>1</v>
      </c>
      <c r="O410" s="2">
        <v>4</v>
      </c>
      <c r="P410" s="2">
        <f t="shared" si="36"/>
        <v>-3</v>
      </c>
      <c r="Q410" s="2">
        <f t="shared" si="37"/>
        <v>7</v>
      </c>
      <c r="R410" s="2" t="str" cm="1">
        <f t="array" ref="R410">_xlfn.IFS(P410&lt;-5,"Autocracy",P410&lt;1,"Closed Anocracy",P410&lt;6,"Open Anocracy",P410&gt;=6,"Democracy")</f>
        <v>Closed Anocracy</v>
      </c>
      <c r="S410" s="2" t="str" cm="1">
        <f t="array" ref="S410">_xlfn.IFS(P410&lt;-5,"Autocracy",P410&lt;1,"Closed Anocracy",P410&lt;6,"Open Amocracy",P410&lt;10,"Democracy",P410=10,"Full democracy")</f>
        <v>Closed Anocracy</v>
      </c>
      <c r="T410" s="2">
        <v>3</v>
      </c>
      <c r="U410" s="2">
        <v>1</v>
      </c>
      <c r="V410" s="2">
        <v>2</v>
      </c>
      <c r="W410" s="2">
        <v>3</v>
      </c>
      <c r="X410" s="2">
        <v>2</v>
      </c>
      <c r="Y410" s="2">
        <v>3</v>
      </c>
      <c r="Z410" s="2">
        <v>2</v>
      </c>
      <c r="AA410" s="2">
        <v>3</v>
      </c>
      <c r="AB410" s="2">
        <v>7</v>
      </c>
      <c r="AC410" s="7">
        <f t="shared" si="38"/>
        <v>0.35</v>
      </c>
      <c r="AD410">
        <f t="shared" si="39"/>
        <v>0</v>
      </c>
      <c r="AE410">
        <f t="shared" si="40"/>
        <v>0</v>
      </c>
      <c r="AF410">
        <f t="shared" si="41"/>
        <v>0</v>
      </c>
      <c r="AG410" s="8" cm="1">
        <f t="array" ref="AG410">(AC410+SUM(AD410:AF410/3))/2</f>
        <v>0.17499999999999999</v>
      </c>
    </row>
    <row r="411" spans="1:33" x14ac:dyDescent="0.2">
      <c r="A411" s="2"/>
      <c r="B411" s="2">
        <v>0</v>
      </c>
      <c r="C411" s="2">
        <v>390</v>
      </c>
      <c r="D411" s="1" t="s">
        <v>106</v>
      </c>
      <c r="E411" s="1" t="s">
        <v>107</v>
      </c>
      <c r="F411" s="2">
        <v>-88</v>
      </c>
      <c r="G411" s="2">
        <v>14</v>
      </c>
      <c r="H411" s="2">
        <v>4</v>
      </c>
      <c r="I411" s="2">
        <v>16</v>
      </c>
      <c r="J411" s="2">
        <v>1901</v>
      </c>
      <c r="K411" s="2">
        <v>6</v>
      </c>
      <c r="L411" s="2">
        <v>5</v>
      </c>
      <c r="M411" s="2">
        <v>1915</v>
      </c>
      <c r="N411" s="2">
        <v>-88</v>
      </c>
      <c r="O411" s="2">
        <v>-88</v>
      </c>
      <c r="P411" s="2">
        <f t="shared" si="36"/>
        <v>0</v>
      </c>
      <c r="Q411" s="2">
        <f t="shared" si="37"/>
        <v>10</v>
      </c>
      <c r="R411" s="2" t="str" cm="1">
        <f t="array" ref="R411">_xlfn.IFS(P411&lt;-5,"Autocracy",P411&lt;1,"Closed Anocracy",P411&lt;6,"Open Anocracy",P411&gt;=6,"Democracy")</f>
        <v>Closed Anocracy</v>
      </c>
      <c r="S411" s="2" t="str" cm="1">
        <f t="array" ref="S411">_xlfn.IFS(P411&lt;-5,"Autocracy",P411&lt;1,"Closed Anocracy",P411&lt;6,"Open Amocracy",P411&lt;10,"Democracy",P411=10,"Full democracy")</f>
        <v>Closed Anocracy</v>
      </c>
      <c r="T411" s="2">
        <v>-88</v>
      </c>
      <c r="U411" s="2">
        <v>-88</v>
      </c>
      <c r="V411" s="2">
        <v>-88</v>
      </c>
      <c r="W411" s="2">
        <v>-88</v>
      </c>
      <c r="X411" s="2">
        <v>-88</v>
      </c>
      <c r="Y411" s="2">
        <v>-88</v>
      </c>
      <c r="Z411" s="2">
        <v>-88</v>
      </c>
      <c r="AA411" s="2">
        <v>-88</v>
      </c>
      <c r="AB411" s="2">
        <v>-88</v>
      </c>
      <c r="AC411" s="7">
        <f t="shared" si="38"/>
        <v>0.5</v>
      </c>
      <c r="AD411">
        <f t="shared" si="39"/>
        <v>0</v>
      </c>
      <c r="AE411">
        <f t="shared" si="40"/>
        <v>0</v>
      </c>
      <c r="AF411">
        <f t="shared" si="41"/>
        <v>0</v>
      </c>
      <c r="AG411" s="8" cm="1">
        <f t="array" ref="AG411">(AC411+SUM(AD411:AF411/3))/2</f>
        <v>0.25</v>
      </c>
    </row>
    <row r="412" spans="1:33" x14ac:dyDescent="0.2">
      <c r="A412" s="2"/>
      <c r="B412" s="2">
        <v>0</v>
      </c>
      <c r="C412" s="2">
        <v>390</v>
      </c>
      <c r="D412" s="1" t="s">
        <v>106</v>
      </c>
      <c r="E412" s="1" t="s">
        <v>107</v>
      </c>
      <c r="F412" s="2">
        <v>10</v>
      </c>
      <c r="G412" s="2">
        <v>25</v>
      </c>
      <c r="H412" s="2">
        <v>6</v>
      </c>
      <c r="I412" s="2">
        <v>6</v>
      </c>
      <c r="J412" s="2">
        <v>1915</v>
      </c>
      <c r="K412" s="2">
        <v>4</v>
      </c>
      <c r="L412" s="2">
        <v>9</v>
      </c>
      <c r="M412" s="2">
        <v>1940</v>
      </c>
      <c r="N412" s="2">
        <v>10</v>
      </c>
      <c r="O412" s="2">
        <v>0</v>
      </c>
      <c r="P412" s="2">
        <f t="shared" si="36"/>
        <v>10</v>
      </c>
      <c r="Q412" s="2">
        <f t="shared" si="37"/>
        <v>20</v>
      </c>
      <c r="R412" s="2" t="str" cm="1">
        <f t="array" ref="R412">_xlfn.IFS(P412&lt;-5,"Autocracy",P412&lt;1,"Closed Anocracy",P412&lt;6,"Open Anocracy",P412&gt;=6,"Democracy")</f>
        <v>Democracy</v>
      </c>
      <c r="S412" s="2" t="str" cm="1">
        <f t="array" ref="S412">_xlfn.IFS(P412&lt;-5,"Autocracy",P412&lt;1,"Closed Anocracy",P412&lt;6,"Open Amocracy",P412&lt;10,"Democracy",P412=10,"Full democracy")</f>
        <v>Full democracy</v>
      </c>
      <c r="T412" s="2">
        <v>3</v>
      </c>
      <c r="U412" s="2">
        <v>3</v>
      </c>
      <c r="V412" s="2">
        <v>4</v>
      </c>
      <c r="W412" s="2">
        <v>7</v>
      </c>
      <c r="X412" s="2">
        <v>5</v>
      </c>
      <c r="Y412" s="2">
        <v>5</v>
      </c>
      <c r="Z412" s="2">
        <v>8</v>
      </c>
      <c r="AA412" s="2">
        <v>7</v>
      </c>
      <c r="AB412" s="2">
        <v>10</v>
      </c>
      <c r="AC412" s="7">
        <f t="shared" si="38"/>
        <v>1</v>
      </c>
      <c r="AD412">
        <f t="shared" si="39"/>
        <v>1</v>
      </c>
      <c r="AE412">
        <f t="shared" si="40"/>
        <v>1</v>
      </c>
      <c r="AF412">
        <f t="shared" si="41"/>
        <v>1</v>
      </c>
      <c r="AG412" s="8" cm="1">
        <f t="array" ref="AG412">(AC412+SUM(AD412:AF412/3))/2</f>
        <v>1</v>
      </c>
    </row>
    <row r="413" spans="1:33" x14ac:dyDescent="0.2">
      <c r="A413" s="2"/>
      <c r="B413" s="2">
        <v>0</v>
      </c>
      <c r="C413" s="2">
        <v>390</v>
      </c>
      <c r="D413" s="1" t="s">
        <v>106</v>
      </c>
      <c r="E413" s="1" t="s">
        <v>107</v>
      </c>
      <c r="F413" s="2">
        <v>-66</v>
      </c>
      <c r="G413" s="2">
        <v>5</v>
      </c>
      <c r="H413" s="2">
        <v>4</v>
      </c>
      <c r="I413" s="2">
        <v>10</v>
      </c>
      <c r="J413" s="2">
        <v>1940</v>
      </c>
      <c r="K413" s="2">
        <v>5</v>
      </c>
      <c r="L413" s="2">
        <v>5</v>
      </c>
      <c r="M413" s="2">
        <v>1945</v>
      </c>
      <c r="N413" s="2">
        <v>-66</v>
      </c>
      <c r="O413" s="2">
        <v>-66</v>
      </c>
      <c r="P413" s="2">
        <f t="shared" si="36"/>
        <v>0</v>
      </c>
      <c r="Q413" s="2">
        <f t="shared" si="37"/>
        <v>10</v>
      </c>
      <c r="R413" s="2" t="str" cm="1">
        <f t="array" ref="R413">_xlfn.IFS(P413&lt;-5,"Autocracy",P413&lt;1,"Closed Anocracy",P413&lt;6,"Open Anocracy",P413&gt;=6,"Democracy")</f>
        <v>Closed Anocracy</v>
      </c>
      <c r="S413" s="2" t="str" cm="1">
        <f t="array" ref="S413">_xlfn.IFS(P413&lt;-5,"Autocracy",P413&lt;1,"Closed Anocracy",P413&lt;6,"Open Amocracy",P413&lt;10,"Democracy",P413=10,"Full democracy")</f>
        <v>Closed Anocracy</v>
      </c>
      <c r="T413" s="2">
        <v>-66</v>
      </c>
      <c r="U413" s="2">
        <v>-66</v>
      </c>
      <c r="V413" s="2">
        <v>-66</v>
      </c>
      <c r="W413" s="2">
        <v>-66</v>
      </c>
      <c r="X413" s="2">
        <v>-66</v>
      </c>
      <c r="Y413" s="2">
        <v>-66</v>
      </c>
      <c r="Z413" s="2">
        <v>-66</v>
      </c>
      <c r="AA413" s="2">
        <v>-66</v>
      </c>
      <c r="AB413" s="2">
        <v>-66</v>
      </c>
      <c r="AC413" s="7">
        <f t="shared" si="38"/>
        <v>0.5</v>
      </c>
      <c r="AD413">
        <f t="shared" si="39"/>
        <v>0</v>
      </c>
      <c r="AE413">
        <f t="shared" si="40"/>
        <v>0</v>
      </c>
      <c r="AF413">
        <f t="shared" si="41"/>
        <v>0</v>
      </c>
      <c r="AG413" s="8" cm="1">
        <f t="array" ref="AG413">(AC413+SUM(AD413:AF413/3))/2</f>
        <v>0.25</v>
      </c>
    </row>
    <row r="414" spans="1:33" x14ac:dyDescent="0.2">
      <c r="A414" s="2">
        <v>1</v>
      </c>
      <c r="B414" s="2">
        <v>0</v>
      </c>
      <c r="C414" s="2">
        <v>390</v>
      </c>
      <c r="D414" s="1" t="s">
        <v>106</v>
      </c>
      <c r="E414" s="1" t="s">
        <v>107</v>
      </c>
      <c r="F414" s="2">
        <v>10</v>
      </c>
      <c r="G414" s="2">
        <v>74</v>
      </c>
      <c r="H414" s="2">
        <v>5</v>
      </c>
      <c r="I414" s="2">
        <v>6</v>
      </c>
      <c r="J414" s="2">
        <v>1945</v>
      </c>
      <c r="K414" s="2">
        <v>99</v>
      </c>
      <c r="L414" s="2">
        <v>99</v>
      </c>
      <c r="M414" s="2">
        <v>9999</v>
      </c>
      <c r="N414" s="2">
        <v>10</v>
      </c>
      <c r="O414" s="2">
        <v>0</v>
      </c>
      <c r="P414" s="2">
        <f t="shared" si="36"/>
        <v>10</v>
      </c>
      <c r="Q414" s="2">
        <f t="shared" si="37"/>
        <v>20</v>
      </c>
      <c r="R414" s="2" t="str" cm="1">
        <f t="array" ref="R414">_xlfn.IFS(P414&lt;-5,"Autocracy",P414&lt;1,"Closed Anocracy",P414&lt;6,"Open Anocracy",P414&gt;=6,"Democracy")</f>
        <v>Democracy</v>
      </c>
      <c r="S414" s="2" t="str" cm="1">
        <f t="array" ref="S414">_xlfn.IFS(P414&lt;-5,"Autocracy",P414&lt;1,"Closed Anocracy",P414&lt;6,"Open Amocracy",P414&lt;10,"Democracy",P414=10,"Full democracy")</f>
        <v>Full democracy</v>
      </c>
      <c r="T414" s="2">
        <v>3</v>
      </c>
      <c r="U414" s="2">
        <v>3</v>
      </c>
      <c r="V414" s="2">
        <v>4</v>
      </c>
      <c r="W414" s="2">
        <v>7</v>
      </c>
      <c r="X414" s="2">
        <v>5</v>
      </c>
      <c r="Y414" s="2">
        <v>5</v>
      </c>
      <c r="Z414" s="2">
        <v>8</v>
      </c>
      <c r="AA414" s="2">
        <v>7</v>
      </c>
      <c r="AB414" s="2">
        <v>10</v>
      </c>
      <c r="AC414" s="7">
        <f t="shared" si="38"/>
        <v>1</v>
      </c>
      <c r="AD414">
        <f t="shared" si="39"/>
        <v>1</v>
      </c>
      <c r="AE414">
        <f t="shared" si="40"/>
        <v>1</v>
      </c>
      <c r="AF414">
        <f t="shared" si="41"/>
        <v>1</v>
      </c>
      <c r="AG414" s="8" cm="1">
        <f t="array" ref="AG414">(AC414+SUM(AD414:AF414/3))/2</f>
        <v>1</v>
      </c>
    </row>
    <row r="415" spans="1:33" x14ac:dyDescent="0.2">
      <c r="A415" s="2"/>
      <c r="B415" s="2">
        <v>1</v>
      </c>
      <c r="C415" s="2">
        <v>522</v>
      </c>
      <c r="D415" s="1" t="s">
        <v>108</v>
      </c>
      <c r="E415" s="1" t="s">
        <v>109</v>
      </c>
      <c r="F415" s="2">
        <v>-8</v>
      </c>
      <c r="G415" s="2">
        <v>15</v>
      </c>
      <c r="H415" s="2">
        <v>6</v>
      </c>
      <c r="I415" s="2">
        <v>27</v>
      </c>
      <c r="J415" s="2">
        <v>1977</v>
      </c>
      <c r="K415" s="2">
        <v>9</v>
      </c>
      <c r="L415" s="2">
        <v>4</v>
      </c>
      <c r="M415" s="2">
        <v>1992</v>
      </c>
      <c r="N415" s="2">
        <v>0</v>
      </c>
      <c r="O415" s="2">
        <v>8</v>
      </c>
      <c r="P415" s="2">
        <f t="shared" si="36"/>
        <v>-8</v>
      </c>
      <c r="Q415" s="2">
        <f t="shared" si="37"/>
        <v>2</v>
      </c>
      <c r="R415" s="2" t="str" cm="1">
        <f t="array" ref="R415">_xlfn.IFS(P415&lt;-5,"Autocracy",P415&lt;1,"Closed Anocracy",P415&lt;6,"Open Anocracy",P415&gt;=6,"Democracy")</f>
        <v>Autocracy</v>
      </c>
      <c r="S415" s="2" t="str" cm="1">
        <f t="array" ref="S415">_xlfn.IFS(P415&lt;-5,"Autocracy",P415&lt;1,"Closed Anocracy",P415&lt;6,"Open Amocracy",P415&lt;10,"Democracy",P415=10,"Full democracy")</f>
        <v>Autocracy</v>
      </c>
      <c r="T415" s="2">
        <v>2</v>
      </c>
      <c r="U415" s="2">
        <v>1</v>
      </c>
      <c r="V415" s="2">
        <v>4</v>
      </c>
      <c r="W415" s="2">
        <v>2</v>
      </c>
      <c r="X415" s="2">
        <v>4</v>
      </c>
      <c r="Y415" s="2">
        <v>1</v>
      </c>
      <c r="Z415" s="2">
        <v>3</v>
      </c>
      <c r="AA415" s="2">
        <v>2</v>
      </c>
      <c r="AB415" s="2">
        <v>1</v>
      </c>
      <c r="AC415" s="7">
        <f t="shared" si="38"/>
        <v>0.1</v>
      </c>
      <c r="AD415">
        <f t="shared" si="39"/>
        <v>0</v>
      </c>
      <c r="AE415">
        <f t="shared" si="40"/>
        <v>1</v>
      </c>
      <c r="AF415">
        <f t="shared" si="41"/>
        <v>0</v>
      </c>
      <c r="AG415" s="8" cm="1">
        <f t="array" ref="AG415">(AC415+SUM(AD415:AF415/3))/2</f>
        <v>0.21666666666666667</v>
      </c>
    </row>
    <row r="416" spans="1:33" x14ac:dyDescent="0.2">
      <c r="A416" s="2"/>
      <c r="B416" s="2">
        <v>1</v>
      </c>
      <c r="C416" s="2">
        <v>522</v>
      </c>
      <c r="D416" s="1" t="s">
        <v>108</v>
      </c>
      <c r="E416" s="1" t="s">
        <v>109</v>
      </c>
      <c r="F416" s="2">
        <v>-7</v>
      </c>
      <c r="G416" s="2">
        <v>4</v>
      </c>
      <c r="H416" s="2">
        <v>9</v>
      </c>
      <c r="I416" s="2">
        <v>5</v>
      </c>
      <c r="J416" s="2">
        <v>1992</v>
      </c>
      <c r="K416" s="2">
        <v>3</v>
      </c>
      <c r="L416" s="2">
        <v>9</v>
      </c>
      <c r="M416" s="2">
        <v>1996</v>
      </c>
      <c r="N416" s="2">
        <v>0</v>
      </c>
      <c r="O416" s="2">
        <v>7</v>
      </c>
      <c r="P416" s="2">
        <f t="shared" si="36"/>
        <v>-7</v>
      </c>
      <c r="Q416" s="2">
        <f t="shared" si="37"/>
        <v>3</v>
      </c>
      <c r="R416" s="2" t="str" cm="1">
        <f t="array" ref="R416">_xlfn.IFS(P416&lt;-5,"Autocracy",P416&lt;1,"Closed Anocracy",P416&lt;6,"Open Anocracy",P416&gt;=6,"Democracy")</f>
        <v>Autocracy</v>
      </c>
      <c r="S416" s="2" t="str" cm="1">
        <f t="array" ref="S416">_xlfn.IFS(P416&lt;-5,"Autocracy",P416&lt;1,"Closed Anocracy",P416&lt;6,"Open Amocracy",P416&lt;10,"Democracy",P416=10,"Full democracy")</f>
        <v>Autocracy</v>
      </c>
      <c r="T416" s="2">
        <v>2</v>
      </c>
      <c r="U416" s="2">
        <v>1</v>
      </c>
      <c r="V416" s="2">
        <v>4</v>
      </c>
      <c r="W416" s="2">
        <v>2</v>
      </c>
      <c r="X416" s="2">
        <v>4</v>
      </c>
      <c r="Y416" s="2">
        <v>2</v>
      </c>
      <c r="Z416" s="2">
        <v>3</v>
      </c>
      <c r="AA416" s="2">
        <v>2</v>
      </c>
      <c r="AB416" s="2">
        <v>2</v>
      </c>
      <c r="AC416" s="7">
        <f t="shared" si="38"/>
        <v>0.15</v>
      </c>
      <c r="AD416">
        <f t="shared" si="39"/>
        <v>0</v>
      </c>
      <c r="AE416">
        <f t="shared" si="40"/>
        <v>1</v>
      </c>
      <c r="AF416">
        <f t="shared" si="41"/>
        <v>0</v>
      </c>
      <c r="AG416" s="8" cm="1">
        <f t="array" ref="AG416">(AC416+SUM(AD416:AF416/3))/2</f>
        <v>0.24166666666666664</v>
      </c>
    </row>
    <row r="417" spans="1:33" x14ac:dyDescent="0.2">
      <c r="A417" s="2"/>
      <c r="B417" s="2">
        <v>1</v>
      </c>
      <c r="C417" s="2">
        <v>522</v>
      </c>
      <c r="D417" s="1" t="s">
        <v>108</v>
      </c>
      <c r="E417" s="1" t="s">
        <v>109</v>
      </c>
      <c r="F417" s="2">
        <v>-6</v>
      </c>
      <c r="G417" s="2">
        <v>3</v>
      </c>
      <c r="H417" s="2">
        <v>3</v>
      </c>
      <c r="I417" s="2">
        <v>10</v>
      </c>
      <c r="J417" s="2">
        <v>1996</v>
      </c>
      <c r="K417" s="2">
        <v>4</v>
      </c>
      <c r="L417" s="2">
        <v>9</v>
      </c>
      <c r="M417" s="2">
        <v>1999</v>
      </c>
      <c r="N417" s="2">
        <v>0</v>
      </c>
      <c r="O417" s="2">
        <v>6</v>
      </c>
      <c r="P417" s="2">
        <f t="shared" si="36"/>
        <v>-6</v>
      </c>
      <c r="Q417" s="2">
        <f t="shared" si="37"/>
        <v>4</v>
      </c>
      <c r="R417" s="2" t="str" cm="1">
        <f t="array" ref="R417">_xlfn.IFS(P417&lt;-5,"Autocracy",P417&lt;1,"Closed Anocracy",P417&lt;6,"Open Anocracy",P417&gt;=6,"Democracy")</f>
        <v>Autocracy</v>
      </c>
      <c r="S417" s="2" t="str" cm="1">
        <f t="array" ref="S417">_xlfn.IFS(P417&lt;-5,"Autocracy",P417&lt;1,"Closed Anocracy",P417&lt;6,"Open Amocracy",P417&lt;10,"Democracy",P417=10,"Full democracy")</f>
        <v>Autocracy</v>
      </c>
      <c r="T417" s="2">
        <v>2</v>
      </c>
      <c r="U417" s="2">
        <v>1</v>
      </c>
      <c r="V417" s="2">
        <v>4</v>
      </c>
      <c r="W417" s="2">
        <v>2</v>
      </c>
      <c r="X417" s="2">
        <v>3</v>
      </c>
      <c r="Y417" s="2">
        <v>2</v>
      </c>
      <c r="Z417" s="2">
        <v>3</v>
      </c>
      <c r="AA417" s="2">
        <v>2</v>
      </c>
      <c r="AB417" s="2">
        <v>3</v>
      </c>
      <c r="AC417" s="7">
        <f t="shared" si="38"/>
        <v>0.2</v>
      </c>
      <c r="AD417">
        <f t="shared" si="39"/>
        <v>0</v>
      </c>
      <c r="AE417">
        <f t="shared" si="40"/>
        <v>1</v>
      </c>
      <c r="AF417">
        <f t="shared" si="41"/>
        <v>0</v>
      </c>
      <c r="AG417" s="8" cm="1">
        <f t="array" ref="AG417">(AC417+SUM(AD417:AF417/3))/2</f>
        <v>0.26666666666666666</v>
      </c>
    </row>
    <row r="418" spans="1:33" x14ac:dyDescent="0.2">
      <c r="A418" s="2"/>
      <c r="B418" s="2">
        <v>1</v>
      </c>
      <c r="C418" s="2">
        <v>522</v>
      </c>
      <c r="D418" s="1" t="s">
        <v>108</v>
      </c>
      <c r="E418" s="1" t="s">
        <v>109</v>
      </c>
      <c r="F418" s="2">
        <v>1</v>
      </c>
      <c r="G418" s="2">
        <v>14</v>
      </c>
      <c r="H418" s="2">
        <v>4</v>
      </c>
      <c r="I418" s="2">
        <v>10</v>
      </c>
      <c r="J418" s="2">
        <v>1999</v>
      </c>
      <c r="K418" s="2">
        <v>2</v>
      </c>
      <c r="L418" s="2">
        <v>21</v>
      </c>
      <c r="M418" s="2">
        <v>2013</v>
      </c>
      <c r="N418" s="2">
        <v>3</v>
      </c>
      <c r="O418" s="2">
        <v>2</v>
      </c>
      <c r="P418" s="2">
        <f t="shared" si="36"/>
        <v>1</v>
      </c>
      <c r="Q418" s="2">
        <f t="shared" si="37"/>
        <v>11</v>
      </c>
      <c r="R418" s="2" t="str" cm="1">
        <f t="array" ref="R418">_xlfn.IFS(P418&lt;-5,"Autocracy",P418&lt;1,"Closed Anocracy",P418&lt;6,"Open Anocracy",P418&gt;=6,"Democracy")</f>
        <v>Open Anocracy</v>
      </c>
      <c r="S418" s="2" t="str" cm="1">
        <f t="array" ref="S418">_xlfn.IFS(P418&lt;-5,"Autocracy",P418&lt;1,"Closed Anocracy",P418&lt;6,"Open Amocracy",P418&lt;10,"Democracy",P418=10,"Full democracy")</f>
        <v>Open Amocracy</v>
      </c>
      <c r="T418" s="2">
        <v>2</v>
      </c>
      <c r="U418" s="2">
        <v>2</v>
      </c>
      <c r="V418" s="2">
        <v>4</v>
      </c>
      <c r="W418" s="2">
        <v>3</v>
      </c>
      <c r="X418" s="2">
        <v>3</v>
      </c>
      <c r="Y418" s="2">
        <v>3</v>
      </c>
      <c r="Z418" s="2">
        <v>7</v>
      </c>
      <c r="AA418" s="2">
        <v>3</v>
      </c>
      <c r="AB418" s="2">
        <v>6</v>
      </c>
      <c r="AC418" s="7">
        <f t="shared" si="38"/>
        <v>0.55000000000000004</v>
      </c>
      <c r="AD418">
        <f t="shared" si="39"/>
        <v>1</v>
      </c>
      <c r="AE418">
        <f t="shared" si="40"/>
        <v>1</v>
      </c>
      <c r="AF418">
        <f t="shared" si="41"/>
        <v>0</v>
      </c>
      <c r="AG418" s="8" cm="1">
        <f t="array" ref="AG418">(AC418+SUM(AD418:AF418/3))/2</f>
        <v>0.60833333333333339</v>
      </c>
    </row>
    <row r="419" spans="1:33" x14ac:dyDescent="0.2">
      <c r="A419" s="2">
        <v>1</v>
      </c>
      <c r="B419" s="2">
        <v>1</v>
      </c>
      <c r="C419" s="2">
        <v>522</v>
      </c>
      <c r="D419" s="1" t="s">
        <v>108</v>
      </c>
      <c r="E419" s="1" t="s">
        <v>109</v>
      </c>
      <c r="F419" s="2">
        <v>3</v>
      </c>
      <c r="G419" s="2">
        <v>6</v>
      </c>
      <c r="H419" s="2">
        <v>2</v>
      </c>
      <c r="I419" s="2">
        <v>22</v>
      </c>
      <c r="J419" s="2">
        <v>2013</v>
      </c>
      <c r="K419" s="2">
        <v>99</v>
      </c>
      <c r="L419" s="2">
        <v>99</v>
      </c>
      <c r="M419" s="2">
        <v>9999</v>
      </c>
      <c r="N419" s="2">
        <v>3</v>
      </c>
      <c r="O419" s="2">
        <v>0</v>
      </c>
      <c r="P419" s="2">
        <f t="shared" si="36"/>
        <v>3</v>
      </c>
      <c r="Q419" s="2">
        <f t="shared" si="37"/>
        <v>13</v>
      </c>
      <c r="R419" s="2" t="str" cm="1">
        <f t="array" ref="R419">_xlfn.IFS(P419&lt;-5,"Autocracy",P419&lt;1,"Closed Anocracy",P419&lt;6,"Open Anocracy",P419&gt;=6,"Democracy")</f>
        <v>Open Anocracy</v>
      </c>
      <c r="S419" s="2" t="str" cm="1">
        <f t="array" ref="S419">_xlfn.IFS(P419&lt;-5,"Autocracy",P419&lt;1,"Closed Anocracy",P419&lt;6,"Open Amocracy",P419&lt;10,"Democracy",P419=10,"Full democracy")</f>
        <v>Open Amocracy</v>
      </c>
      <c r="T419" s="2">
        <v>2</v>
      </c>
      <c r="U419" s="2">
        <v>2</v>
      </c>
      <c r="V419" s="2">
        <v>4</v>
      </c>
      <c r="W419" s="2">
        <v>4</v>
      </c>
      <c r="X419" s="2">
        <v>2</v>
      </c>
      <c r="Y419" s="2">
        <v>0</v>
      </c>
      <c r="Z419" s="2">
        <v>7</v>
      </c>
      <c r="AA419" s="2">
        <v>4</v>
      </c>
      <c r="AB419" s="2">
        <v>5</v>
      </c>
      <c r="AC419" s="7">
        <f t="shared" si="38"/>
        <v>0.65</v>
      </c>
      <c r="AD419">
        <f t="shared" si="39"/>
        <v>1</v>
      </c>
      <c r="AE419">
        <f t="shared" si="40"/>
        <v>1</v>
      </c>
      <c r="AF419">
        <f t="shared" si="41"/>
        <v>0</v>
      </c>
      <c r="AG419" s="8" cm="1">
        <f t="array" ref="AG419">(AC419+SUM(AD419:AF419/3))/2</f>
        <v>0.65833333333333333</v>
      </c>
    </row>
    <row r="420" spans="1:33" x14ac:dyDescent="0.2">
      <c r="A420" s="2"/>
      <c r="B420" s="2">
        <v>0</v>
      </c>
      <c r="C420" s="2">
        <v>42</v>
      </c>
      <c r="D420" s="1" t="s">
        <v>110</v>
      </c>
      <c r="E420" s="1" t="s">
        <v>111</v>
      </c>
      <c r="F420" s="2">
        <v>-3</v>
      </c>
      <c r="G420" s="2">
        <v>17</v>
      </c>
      <c r="H420" s="2">
        <v>2</v>
      </c>
      <c r="I420" s="2">
        <v>27</v>
      </c>
      <c r="J420" s="2">
        <v>1844</v>
      </c>
      <c r="K420" s="2">
        <v>3</v>
      </c>
      <c r="L420" s="2">
        <v>18</v>
      </c>
      <c r="M420" s="2">
        <v>1861</v>
      </c>
      <c r="N420" s="2">
        <v>1</v>
      </c>
      <c r="O420" s="2">
        <v>4</v>
      </c>
      <c r="P420" s="2">
        <f t="shared" si="36"/>
        <v>-3</v>
      </c>
      <c r="Q420" s="2">
        <f t="shared" si="37"/>
        <v>7</v>
      </c>
      <c r="R420" s="2" t="str" cm="1">
        <f t="array" ref="R420">_xlfn.IFS(P420&lt;-5,"Autocracy",P420&lt;1,"Closed Anocracy",P420&lt;6,"Open Anocracy",P420&gt;=6,"Democracy")</f>
        <v>Closed Anocracy</v>
      </c>
      <c r="S420" s="2" t="str" cm="1">
        <f t="array" ref="S420">_xlfn.IFS(P420&lt;-5,"Autocracy",P420&lt;1,"Closed Anocracy",P420&lt;6,"Open Amocracy",P420&lt;10,"Democracy",P420=10,"Full democracy")</f>
        <v>Closed Anocracy</v>
      </c>
      <c r="T420" s="2">
        <v>2</v>
      </c>
      <c r="U420" s="2">
        <v>1</v>
      </c>
      <c r="V420" s="2">
        <v>4</v>
      </c>
      <c r="W420" s="2">
        <v>3</v>
      </c>
      <c r="X420" s="2">
        <v>3</v>
      </c>
      <c r="Y420" s="2">
        <v>3</v>
      </c>
      <c r="Z420" s="2">
        <v>3</v>
      </c>
      <c r="AA420" s="2">
        <v>3</v>
      </c>
      <c r="AB420" s="2">
        <v>6</v>
      </c>
      <c r="AC420" s="7">
        <f t="shared" si="38"/>
        <v>0.35</v>
      </c>
      <c r="AD420">
        <f t="shared" si="39"/>
        <v>0</v>
      </c>
      <c r="AE420">
        <f t="shared" si="40"/>
        <v>1</v>
      </c>
      <c r="AF420">
        <f t="shared" si="41"/>
        <v>0</v>
      </c>
      <c r="AG420" s="8" cm="1">
        <f t="array" ref="AG420">(AC420+SUM(AD420:AF420/3))/2</f>
        <v>0.34166666666666667</v>
      </c>
    </row>
    <row r="421" spans="1:33" x14ac:dyDescent="0.2">
      <c r="A421" s="2"/>
      <c r="B421" s="2">
        <v>0</v>
      </c>
      <c r="C421" s="2">
        <v>42</v>
      </c>
      <c r="D421" s="1" t="s">
        <v>110</v>
      </c>
      <c r="E421" s="1" t="s">
        <v>111</v>
      </c>
      <c r="F421" s="2">
        <v>-77</v>
      </c>
      <c r="G421" s="2">
        <v>4</v>
      </c>
      <c r="H421" s="2">
        <v>3</v>
      </c>
      <c r="I421" s="2">
        <v>19</v>
      </c>
      <c r="J421" s="2">
        <v>1861</v>
      </c>
      <c r="K421" s="2">
        <v>5</v>
      </c>
      <c r="L421" s="2">
        <v>1</v>
      </c>
      <c r="M421" s="2">
        <v>1865</v>
      </c>
      <c r="N421" s="2">
        <v>-77</v>
      </c>
      <c r="O421" s="2">
        <v>-77</v>
      </c>
      <c r="P421" s="2">
        <f t="shared" si="36"/>
        <v>0</v>
      </c>
      <c r="Q421" s="2">
        <f t="shared" si="37"/>
        <v>10</v>
      </c>
      <c r="R421" s="2" t="str" cm="1">
        <f t="array" ref="R421">_xlfn.IFS(P421&lt;-5,"Autocracy",P421&lt;1,"Closed Anocracy",P421&lt;6,"Open Anocracy",P421&gt;=6,"Democracy")</f>
        <v>Closed Anocracy</v>
      </c>
      <c r="S421" s="2" t="str" cm="1">
        <f t="array" ref="S421">_xlfn.IFS(P421&lt;-5,"Autocracy",P421&lt;1,"Closed Anocracy",P421&lt;6,"Open Amocracy",P421&lt;10,"Democracy",P421=10,"Full democracy")</f>
        <v>Closed Anocracy</v>
      </c>
      <c r="T421" s="2">
        <v>-77</v>
      </c>
      <c r="U421" s="2">
        <v>-77</v>
      </c>
      <c r="V421" s="2">
        <v>-77</v>
      </c>
      <c r="W421" s="2">
        <v>-77</v>
      </c>
      <c r="X421" s="2">
        <v>-77</v>
      </c>
      <c r="Y421" s="2">
        <v>-77</v>
      </c>
      <c r="Z421" s="2">
        <v>-77</v>
      </c>
      <c r="AA421" s="2">
        <v>-77</v>
      </c>
      <c r="AB421" s="2">
        <v>-77</v>
      </c>
      <c r="AC421" s="7">
        <f t="shared" si="38"/>
        <v>0.5</v>
      </c>
      <c r="AD421">
        <f t="shared" si="39"/>
        <v>0</v>
      </c>
      <c r="AE421">
        <f t="shared" si="40"/>
        <v>0</v>
      </c>
      <c r="AF421">
        <f t="shared" si="41"/>
        <v>0</v>
      </c>
      <c r="AG421" s="8" cm="1">
        <f t="array" ref="AG421">(AC421+SUM(AD421:AF421/3))/2</f>
        <v>0.25</v>
      </c>
    </row>
    <row r="422" spans="1:33" x14ac:dyDescent="0.2">
      <c r="A422" s="2"/>
      <c r="B422" s="2">
        <v>0</v>
      </c>
      <c r="C422" s="2">
        <v>42</v>
      </c>
      <c r="D422" s="1" t="s">
        <v>110</v>
      </c>
      <c r="E422" s="1" t="s">
        <v>111</v>
      </c>
      <c r="F422" s="2">
        <v>-3</v>
      </c>
      <c r="G422" s="2">
        <v>49</v>
      </c>
      <c r="H422" s="2">
        <v>5</v>
      </c>
      <c r="I422" s="2">
        <v>2</v>
      </c>
      <c r="J422" s="2">
        <v>1865</v>
      </c>
      <c r="K422" s="2">
        <v>6</v>
      </c>
      <c r="L422" s="2">
        <v>26</v>
      </c>
      <c r="M422" s="2">
        <v>1914</v>
      </c>
      <c r="N422" s="2">
        <v>1</v>
      </c>
      <c r="O422" s="2">
        <v>4</v>
      </c>
      <c r="P422" s="2">
        <f t="shared" si="36"/>
        <v>-3</v>
      </c>
      <c r="Q422" s="2">
        <f t="shared" si="37"/>
        <v>7</v>
      </c>
      <c r="R422" s="2" t="str" cm="1">
        <f t="array" ref="R422">_xlfn.IFS(P422&lt;-5,"Autocracy",P422&lt;1,"Closed Anocracy",P422&lt;6,"Open Anocracy",P422&gt;=6,"Democracy")</f>
        <v>Closed Anocracy</v>
      </c>
      <c r="S422" s="2" t="str" cm="1">
        <f t="array" ref="S422">_xlfn.IFS(P422&lt;-5,"Autocracy",P422&lt;1,"Closed Anocracy",P422&lt;6,"Open Amocracy",P422&lt;10,"Democracy",P422=10,"Full democracy")</f>
        <v>Closed Anocracy</v>
      </c>
      <c r="T422" s="2">
        <v>2</v>
      </c>
      <c r="U422" s="2">
        <v>1</v>
      </c>
      <c r="V422" s="2">
        <v>4</v>
      </c>
      <c r="W422" s="2">
        <v>3</v>
      </c>
      <c r="X422" s="2">
        <v>3</v>
      </c>
      <c r="Y422" s="2">
        <v>3</v>
      </c>
      <c r="Z422" s="2">
        <v>3</v>
      </c>
      <c r="AA422" s="2">
        <v>3</v>
      </c>
      <c r="AB422" s="2">
        <v>6</v>
      </c>
      <c r="AC422" s="7">
        <f t="shared" si="38"/>
        <v>0.35</v>
      </c>
      <c r="AD422">
        <f t="shared" si="39"/>
        <v>0</v>
      </c>
      <c r="AE422">
        <f t="shared" si="40"/>
        <v>1</v>
      </c>
      <c r="AF422">
        <f t="shared" si="41"/>
        <v>0</v>
      </c>
      <c r="AG422" s="8" cm="1">
        <f t="array" ref="AG422">(AC422+SUM(AD422:AF422/3))/2</f>
        <v>0.34166666666666667</v>
      </c>
    </row>
    <row r="423" spans="1:33" x14ac:dyDescent="0.2">
      <c r="A423" s="2"/>
      <c r="B423" s="2">
        <v>0</v>
      </c>
      <c r="C423" s="2">
        <v>42</v>
      </c>
      <c r="D423" s="1" t="s">
        <v>110</v>
      </c>
      <c r="E423" s="1" t="s">
        <v>111</v>
      </c>
      <c r="F423" s="2">
        <v>-66</v>
      </c>
      <c r="G423" s="2">
        <v>10</v>
      </c>
      <c r="H423" s="2">
        <v>6</v>
      </c>
      <c r="I423" s="2">
        <v>27</v>
      </c>
      <c r="J423" s="2">
        <v>1914</v>
      </c>
      <c r="K423" s="2">
        <v>12</v>
      </c>
      <c r="L423" s="2">
        <v>31</v>
      </c>
      <c r="M423" s="2">
        <v>1924</v>
      </c>
      <c r="N423" s="2">
        <v>-66</v>
      </c>
      <c r="O423" s="2">
        <v>-66</v>
      </c>
      <c r="P423" s="2">
        <f t="shared" si="36"/>
        <v>0</v>
      </c>
      <c r="Q423" s="2">
        <f t="shared" si="37"/>
        <v>10</v>
      </c>
      <c r="R423" s="2" t="str" cm="1">
        <f t="array" ref="R423">_xlfn.IFS(P423&lt;-5,"Autocracy",P423&lt;1,"Closed Anocracy",P423&lt;6,"Open Anocracy",P423&gt;=6,"Democracy")</f>
        <v>Closed Anocracy</v>
      </c>
      <c r="S423" s="2" t="str" cm="1">
        <f t="array" ref="S423">_xlfn.IFS(P423&lt;-5,"Autocracy",P423&lt;1,"Closed Anocracy",P423&lt;6,"Open Amocracy",P423&lt;10,"Democracy",P423=10,"Full democracy")</f>
        <v>Closed Anocracy</v>
      </c>
      <c r="T423" s="2">
        <v>-66</v>
      </c>
      <c r="U423" s="2">
        <v>-66</v>
      </c>
      <c r="V423" s="2">
        <v>-66</v>
      </c>
      <c r="W423" s="2">
        <v>-66</v>
      </c>
      <c r="X423" s="2">
        <v>-66</v>
      </c>
      <c r="Y423" s="2">
        <v>-66</v>
      </c>
      <c r="Z423" s="2">
        <v>-66</v>
      </c>
      <c r="AA423" s="2">
        <v>-66</v>
      </c>
      <c r="AB423" s="2">
        <v>-66</v>
      </c>
      <c r="AC423" s="7">
        <f t="shared" si="38"/>
        <v>0.5</v>
      </c>
      <c r="AD423">
        <f t="shared" si="39"/>
        <v>0</v>
      </c>
      <c r="AE423">
        <f t="shared" si="40"/>
        <v>0</v>
      </c>
      <c r="AF423">
        <f t="shared" si="41"/>
        <v>0</v>
      </c>
      <c r="AG423" s="8" cm="1">
        <f t="array" ref="AG423">(AC423+SUM(AD423:AF423/3))/2</f>
        <v>0.25</v>
      </c>
    </row>
    <row r="424" spans="1:33" x14ac:dyDescent="0.2">
      <c r="A424" s="2"/>
      <c r="B424" s="2">
        <v>0</v>
      </c>
      <c r="C424" s="2">
        <v>42</v>
      </c>
      <c r="D424" s="1" t="s">
        <v>110</v>
      </c>
      <c r="E424" s="1" t="s">
        <v>111</v>
      </c>
      <c r="F424" s="2">
        <v>-3</v>
      </c>
      <c r="G424" s="2">
        <v>5</v>
      </c>
      <c r="H424" s="2">
        <v>1</v>
      </c>
      <c r="I424" s="2">
        <v>1</v>
      </c>
      <c r="J424" s="2">
        <v>1925</v>
      </c>
      <c r="K424" s="2">
        <v>2</v>
      </c>
      <c r="L424" s="2">
        <v>23</v>
      </c>
      <c r="M424" s="2">
        <v>1930</v>
      </c>
      <c r="N424" s="2">
        <v>1</v>
      </c>
      <c r="O424" s="2">
        <v>4</v>
      </c>
      <c r="P424" s="2">
        <f t="shared" si="36"/>
        <v>-3</v>
      </c>
      <c r="Q424" s="2">
        <f t="shared" si="37"/>
        <v>7</v>
      </c>
      <c r="R424" s="2" t="str" cm="1">
        <f t="array" ref="R424">_xlfn.IFS(P424&lt;-5,"Autocracy",P424&lt;1,"Closed Anocracy",P424&lt;6,"Open Anocracy",P424&gt;=6,"Democracy")</f>
        <v>Closed Anocracy</v>
      </c>
      <c r="S424" s="2" t="str" cm="1">
        <f t="array" ref="S424">_xlfn.IFS(P424&lt;-5,"Autocracy",P424&lt;1,"Closed Anocracy",P424&lt;6,"Open Amocracy",P424&lt;10,"Democracy",P424=10,"Full democracy")</f>
        <v>Closed Anocracy</v>
      </c>
      <c r="T424" s="2">
        <v>2</v>
      </c>
      <c r="U424" s="2">
        <v>1</v>
      </c>
      <c r="V424" s="2">
        <v>4</v>
      </c>
      <c r="W424" s="2">
        <v>3</v>
      </c>
      <c r="X424" s="2">
        <v>3</v>
      </c>
      <c r="Y424" s="2">
        <v>3</v>
      </c>
      <c r="Z424" s="2">
        <v>3</v>
      </c>
      <c r="AA424" s="2">
        <v>3</v>
      </c>
      <c r="AB424" s="2">
        <v>6</v>
      </c>
      <c r="AC424" s="7">
        <f t="shared" si="38"/>
        <v>0.35</v>
      </c>
      <c r="AD424">
        <f t="shared" si="39"/>
        <v>0</v>
      </c>
      <c r="AE424">
        <f t="shared" si="40"/>
        <v>1</v>
      </c>
      <c r="AF424">
        <f t="shared" si="41"/>
        <v>0</v>
      </c>
      <c r="AG424" s="8" cm="1">
        <f t="array" ref="AG424">(AC424+SUM(AD424:AF424/3))/2</f>
        <v>0.34166666666666667</v>
      </c>
    </row>
    <row r="425" spans="1:33" x14ac:dyDescent="0.2">
      <c r="A425" s="2"/>
      <c r="B425" s="2">
        <v>0</v>
      </c>
      <c r="C425" s="2">
        <v>42</v>
      </c>
      <c r="D425" s="1" t="s">
        <v>110</v>
      </c>
      <c r="E425" s="1" t="s">
        <v>111</v>
      </c>
      <c r="F425" s="2">
        <v>-88</v>
      </c>
      <c r="G425" s="2">
        <v>3</v>
      </c>
      <c r="H425" s="2">
        <v>2</v>
      </c>
      <c r="I425" s="2">
        <v>24</v>
      </c>
      <c r="J425" s="2">
        <v>1930</v>
      </c>
      <c r="K425" s="2">
        <v>12</v>
      </c>
      <c r="L425" s="2">
        <v>2</v>
      </c>
      <c r="M425" s="2">
        <v>1932</v>
      </c>
      <c r="N425" s="2">
        <v>-88</v>
      </c>
      <c r="O425" s="2">
        <v>-88</v>
      </c>
      <c r="P425" s="2">
        <f t="shared" si="36"/>
        <v>0</v>
      </c>
      <c r="Q425" s="2">
        <f t="shared" si="37"/>
        <v>10</v>
      </c>
      <c r="R425" s="2" t="str" cm="1">
        <f t="array" ref="R425">_xlfn.IFS(P425&lt;-5,"Autocracy",P425&lt;1,"Closed Anocracy",P425&lt;6,"Open Anocracy",P425&gt;=6,"Democracy")</f>
        <v>Closed Anocracy</v>
      </c>
      <c r="S425" s="2" t="str" cm="1">
        <f t="array" ref="S425">_xlfn.IFS(P425&lt;-5,"Autocracy",P425&lt;1,"Closed Anocracy",P425&lt;6,"Open Amocracy",P425&lt;10,"Democracy",P425=10,"Full democracy")</f>
        <v>Closed Anocracy</v>
      </c>
      <c r="T425" s="2">
        <v>-88</v>
      </c>
      <c r="U425" s="2">
        <v>-88</v>
      </c>
      <c r="V425" s="2">
        <v>-88</v>
      </c>
      <c r="W425" s="2">
        <v>-88</v>
      </c>
      <c r="X425" s="2">
        <v>-88</v>
      </c>
      <c r="Y425" s="2">
        <v>-88</v>
      </c>
      <c r="Z425" s="2">
        <v>-88</v>
      </c>
      <c r="AA425" s="2">
        <v>-88</v>
      </c>
      <c r="AB425" s="2">
        <v>-88</v>
      </c>
      <c r="AC425" s="7">
        <f t="shared" si="38"/>
        <v>0.5</v>
      </c>
      <c r="AD425">
        <f t="shared" si="39"/>
        <v>0</v>
      </c>
      <c r="AE425">
        <f t="shared" si="40"/>
        <v>0</v>
      </c>
      <c r="AF425">
        <f t="shared" si="41"/>
        <v>0</v>
      </c>
      <c r="AG425" s="8" cm="1">
        <f t="array" ref="AG425">(AC425+SUM(AD425:AF425/3))/2</f>
        <v>0.25</v>
      </c>
    </row>
    <row r="426" spans="1:33" x14ac:dyDescent="0.2">
      <c r="A426" s="2"/>
      <c r="B426" s="2">
        <v>1</v>
      </c>
      <c r="C426" s="2">
        <v>42</v>
      </c>
      <c r="D426" s="1" t="s">
        <v>110</v>
      </c>
      <c r="E426" s="1" t="s">
        <v>111</v>
      </c>
      <c r="F426" s="2">
        <v>-9</v>
      </c>
      <c r="G426" s="2">
        <v>28</v>
      </c>
      <c r="H426" s="2">
        <v>12</v>
      </c>
      <c r="I426" s="2">
        <v>3</v>
      </c>
      <c r="J426" s="2">
        <v>1932</v>
      </c>
      <c r="K426" s="2">
        <v>5</v>
      </c>
      <c r="L426" s="2">
        <v>30</v>
      </c>
      <c r="M426" s="2">
        <v>1961</v>
      </c>
      <c r="N426" s="2">
        <v>0</v>
      </c>
      <c r="O426" s="2">
        <v>9</v>
      </c>
      <c r="P426" s="2">
        <f t="shared" si="36"/>
        <v>-9</v>
      </c>
      <c r="Q426" s="2">
        <f t="shared" si="37"/>
        <v>1</v>
      </c>
      <c r="R426" s="2" t="str" cm="1">
        <f t="array" ref="R426">_xlfn.IFS(P426&lt;-5,"Autocracy",P426&lt;1,"Closed Anocracy",P426&lt;6,"Open Anocracy",P426&gt;=6,"Democracy")</f>
        <v>Autocracy</v>
      </c>
      <c r="S426" s="2" t="str" cm="1">
        <f t="array" ref="S426">_xlfn.IFS(P426&lt;-5,"Autocracy",P426&lt;1,"Closed Anocracy",P426&lt;6,"Open Amocracy",P426&lt;10,"Democracy",P426=10,"Full democracy")</f>
        <v>Autocracy</v>
      </c>
      <c r="T426" s="2">
        <v>2</v>
      </c>
      <c r="U426" s="2">
        <v>1</v>
      </c>
      <c r="V426" s="2">
        <v>4</v>
      </c>
      <c r="W426" s="2">
        <v>1</v>
      </c>
      <c r="X426" s="2">
        <v>4</v>
      </c>
      <c r="Y426" s="2">
        <v>1</v>
      </c>
      <c r="Z426" s="2">
        <v>3</v>
      </c>
      <c r="AA426" s="2">
        <v>1</v>
      </c>
      <c r="AB426" s="2">
        <v>1</v>
      </c>
      <c r="AC426" s="7">
        <f t="shared" si="38"/>
        <v>0.05</v>
      </c>
      <c r="AD426">
        <f t="shared" si="39"/>
        <v>0</v>
      </c>
      <c r="AE426">
        <f t="shared" si="40"/>
        <v>1</v>
      </c>
      <c r="AF426">
        <f t="shared" si="41"/>
        <v>0</v>
      </c>
      <c r="AG426" s="8" cm="1">
        <f t="array" ref="AG426">(AC426+SUM(AD426:AF426/3))/2</f>
        <v>0.19166666666666665</v>
      </c>
    </row>
    <row r="427" spans="1:33" x14ac:dyDescent="0.2">
      <c r="A427" s="2"/>
      <c r="B427" s="2">
        <v>1</v>
      </c>
      <c r="C427" s="2">
        <v>42</v>
      </c>
      <c r="D427" s="1" t="s">
        <v>110</v>
      </c>
      <c r="E427" s="1" t="s">
        <v>111</v>
      </c>
      <c r="F427" s="2">
        <v>-88</v>
      </c>
      <c r="G427" s="2">
        <v>2</v>
      </c>
      <c r="H427" s="2">
        <v>5</v>
      </c>
      <c r="I427" s="2">
        <v>31</v>
      </c>
      <c r="J427" s="2">
        <v>1961</v>
      </c>
      <c r="K427" s="2">
        <v>2</v>
      </c>
      <c r="L427" s="2">
        <v>26</v>
      </c>
      <c r="M427" s="2">
        <v>1963</v>
      </c>
      <c r="N427" s="2">
        <v>-88</v>
      </c>
      <c r="O427" s="2">
        <v>-88</v>
      </c>
      <c r="P427" s="2">
        <f t="shared" si="36"/>
        <v>0</v>
      </c>
      <c r="Q427" s="2">
        <f t="shared" si="37"/>
        <v>10</v>
      </c>
      <c r="R427" s="2" t="str" cm="1">
        <f t="array" ref="R427">_xlfn.IFS(P427&lt;-5,"Autocracy",P427&lt;1,"Closed Anocracy",P427&lt;6,"Open Anocracy",P427&gt;=6,"Democracy")</f>
        <v>Closed Anocracy</v>
      </c>
      <c r="S427" s="2" t="str" cm="1">
        <f t="array" ref="S427">_xlfn.IFS(P427&lt;-5,"Autocracy",P427&lt;1,"Closed Anocracy",P427&lt;6,"Open Amocracy",P427&lt;10,"Democracy",P427=10,"Full democracy")</f>
        <v>Closed Anocracy</v>
      </c>
      <c r="T427" s="2">
        <v>-88</v>
      </c>
      <c r="U427" s="2">
        <v>-88</v>
      </c>
      <c r="V427" s="2">
        <v>-88</v>
      </c>
      <c r="W427" s="2">
        <v>-88</v>
      </c>
      <c r="X427" s="2">
        <v>-88</v>
      </c>
      <c r="Y427" s="2">
        <v>-88</v>
      </c>
      <c r="Z427" s="2">
        <v>-88</v>
      </c>
      <c r="AA427" s="2">
        <v>-88</v>
      </c>
      <c r="AB427" s="2">
        <v>-88</v>
      </c>
      <c r="AC427" s="7">
        <f t="shared" si="38"/>
        <v>0.5</v>
      </c>
      <c r="AD427">
        <f t="shared" si="39"/>
        <v>0</v>
      </c>
      <c r="AE427">
        <f t="shared" si="40"/>
        <v>0</v>
      </c>
      <c r="AF427">
        <f t="shared" si="41"/>
        <v>0</v>
      </c>
      <c r="AG427" s="8" cm="1">
        <f t="array" ref="AG427">(AC427+SUM(AD427:AF427/3))/2</f>
        <v>0.25</v>
      </c>
    </row>
    <row r="428" spans="1:33" x14ac:dyDescent="0.2">
      <c r="A428" s="2"/>
      <c r="B428" s="2">
        <v>1</v>
      </c>
      <c r="C428" s="2">
        <v>42</v>
      </c>
      <c r="D428" s="1" t="s">
        <v>110</v>
      </c>
      <c r="E428" s="1" t="s">
        <v>111</v>
      </c>
      <c r="F428" s="2">
        <v>8</v>
      </c>
      <c r="G428" s="2">
        <v>1</v>
      </c>
      <c r="H428" s="2">
        <v>2</v>
      </c>
      <c r="I428" s="2">
        <v>27</v>
      </c>
      <c r="J428" s="2">
        <v>1963</v>
      </c>
      <c r="K428" s="2">
        <v>9</v>
      </c>
      <c r="L428" s="2">
        <v>25</v>
      </c>
      <c r="M428" s="2">
        <v>1963</v>
      </c>
      <c r="N428" s="2">
        <v>8</v>
      </c>
      <c r="O428" s="2">
        <v>0</v>
      </c>
      <c r="P428" s="2">
        <f t="shared" si="36"/>
        <v>8</v>
      </c>
      <c r="Q428" s="2">
        <f t="shared" si="37"/>
        <v>18</v>
      </c>
      <c r="R428" s="2" t="str" cm="1">
        <f t="array" ref="R428">_xlfn.IFS(P428&lt;-5,"Autocracy",P428&lt;1,"Closed Anocracy",P428&lt;6,"Open Anocracy",P428&gt;=6,"Democracy")</f>
        <v>Democracy</v>
      </c>
      <c r="S428" s="2" t="str" cm="1">
        <f t="array" ref="S428">_xlfn.IFS(P428&lt;-5,"Autocracy",P428&lt;1,"Closed Anocracy",P428&lt;6,"Open Amocracy",P428&lt;10,"Democracy",P428=10,"Full democracy")</f>
        <v>Democracy</v>
      </c>
      <c r="T428" s="2">
        <v>3</v>
      </c>
      <c r="U428" s="2">
        <v>3</v>
      </c>
      <c r="V428" s="2">
        <v>4</v>
      </c>
      <c r="W428" s="2">
        <v>7</v>
      </c>
      <c r="X428" s="2">
        <v>2</v>
      </c>
      <c r="Y428" s="2">
        <v>3</v>
      </c>
      <c r="Z428" s="2">
        <v>8</v>
      </c>
      <c r="AA428" s="2">
        <v>7</v>
      </c>
      <c r="AB428" s="2">
        <v>7</v>
      </c>
      <c r="AC428" s="7">
        <f t="shared" si="38"/>
        <v>0.9</v>
      </c>
      <c r="AD428">
        <f t="shared" si="39"/>
        <v>1</v>
      </c>
      <c r="AE428">
        <f t="shared" si="40"/>
        <v>1</v>
      </c>
      <c r="AF428">
        <f t="shared" si="41"/>
        <v>0</v>
      </c>
      <c r="AG428" s="8" cm="1">
        <f t="array" ref="AG428">(AC428+SUM(AD428:AF428/3))/2</f>
        <v>0.78333333333333333</v>
      </c>
    </row>
    <row r="429" spans="1:33" x14ac:dyDescent="0.2">
      <c r="A429" s="2"/>
      <c r="B429" s="2">
        <v>1</v>
      </c>
      <c r="C429" s="2">
        <v>42</v>
      </c>
      <c r="D429" s="1" t="s">
        <v>110</v>
      </c>
      <c r="E429" s="1" t="s">
        <v>111</v>
      </c>
      <c r="F429" s="2">
        <v>-77</v>
      </c>
      <c r="G429" s="2">
        <v>3</v>
      </c>
      <c r="H429" s="2">
        <v>9</v>
      </c>
      <c r="I429" s="2">
        <v>26</v>
      </c>
      <c r="J429" s="2">
        <v>1963</v>
      </c>
      <c r="K429" s="2">
        <v>6</v>
      </c>
      <c r="L429" s="2">
        <v>1</v>
      </c>
      <c r="M429" s="2">
        <v>1966</v>
      </c>
      <c r="N429" s="2">
        <v>-77</v>
      </c>
      <c r="O429" s="2">
        <v>-77</v>
      </c>
      <c r="P429" s="2">
        <f t="shared" si="36"/>
        <v>0</v>
      </c>
      <c r="Q429" s="2">
        <f t="shared" si="37"/>
        <v>10</v>
      </c>
      <c r="R429" s="2" t="str" cm="1">
        <f t="array" ref="R429">_xlfn.IFS(P429&lt;-5,"Autocracy",P429&lt;1,"Closed Anocracy",P429&lt;6,"Open Anocracy",P429&gt;=6,"Democracy")</f>
        <v>Closed Anocracy</v>
      </c>
      <c r="S429" s="2" t="str" cm="1">
        <f t="array" ref="S429">_xlfn.IFS(P429&lt;-5,"Autocracy",P429&lt;1,"Closed Anocracy",P429&lt;6,"Open Amocracy",P429&lt;10,"Democracy",P429=10,"Full democracy")</f>
        <v>Closed Anocracy</v>
      </c>
      <c r="T429" s="2">
        <v>-77</v>
      </c>
      <c r="U429" s="2">
        <v>-77</v>
      </c>
      <c r="V429" s="2">
        <v>-77</v>
      </c>
      <c r="W429" s="2">
        <v>-77</v>
      </c>
      <c r="X429" s="2">
        <v>-77</v>
      </c>
      <c r="Y429" s="2">
        <v>-77</v>
      </c>
      <c r="Z429" s="2">
        <v>-77</v>
      </c>
      <c r="AA429" s="2">
        <v>-77</v>
      </c>
      <c r="AB429" s="2">
        <v>-77</v>
      </c>
      <c r="AC429" s="7">
        <f t="shared" si="38"/>
        <v>0.5</v>
      </c>
      <c r="AD429">
        <f t="shared" si="39"/>
        <v>0</v>
      </c>
      <c r="AE429">
        <f t="shared" si="40"/>
        <v>0</v>
      </c>
      <c r="AF429">
        <f t="shared" si="41"/>
        <v>0</v>
      </c>
      <c r="AG429" s="8" cm="1">
        <f t="array" ref="AG429">(AC429+SUM(AD429:AF429/3))/2</f>
        <v>0.25</v>
      </c>
    </row>
    <row r="430" spans="1:33" x14ac:dyDescent="0.2">
      <c r="A430" s="2"/>
      <c r="B430" s="2">
        <v>1</v>
      </c>
      <c r="C430" s="2">
        <v>42</v>
      </c>
      <c r="D430" s="1" t="s">
        <v>110</v>
      </c>
      <c r="E430" s="1" t="s">
        <v>111</v>
      </c>
      <c r="F430" s="2">
        <v>-3</v>
      </c>
      <c r="G430" s="2">
        <v>12</v>
      </c>
      <c r="H430" s="2">
        <v>6</v>
      </c>
      <c r="I430" s="2">
        <v>2</v>
      </c>
      <c r="J430" s="2">
        <v>1966</v>
      </c>
      <c r="K430" s="2">
        <v>8</v>
      </c>
      <c r="L430" s="2">
        <v>15</v>
      </c>
      <c r="M430" s="2">
        <v>1978</v>
      </c>
      <c r="N430" s="2">
        <v>1</v>
      </c>
      <c r="O430" s="2">
        <v>4</v>
      </c>
      <c r="P430" s="2">
        <f t="shared" si="36"/>
        <v>-3</v>
      </c>
      <c r="Q430" s="2">
        <f t="shared" si="37"/>
        <v>7</v>
      </c>
      <c r="R430" s="2" t="str" cm="1">
        <f t="array" ref="R430">_xlfn.IFS(P430&lt;-5,"Autocracy",P430&lt;1,"Closed Anocracy",P430&lt;6,"Open Anocracy",P430&gt;=6,"Democracy")</f>
        <v>Closed Anocracy</v>
      </c>
      <c r="S430" s="2" t="str" cm="1">
        <f t="array" ref="S430">_xlfn.IFS(P430&lt;-5,"Autocracy",P430&lt;1,"Closed Anocracy",P430&lt;6,"Open Amocracy",P430&lt;10,"Democracy",P430=10,"Full democracy")</f>
        <v>Closed Anocracy</v>
      </c>
      <c r="T430" s="2">
        <v>2</v>
      </c>
      <c r="U430" s="2">
        <v>1</v>
      </c>
      <c r="V430" s="2">
        <v>4</v>
      </c>
      <c r="W430" s="2">
        <v>3</v>
      </c>
      <c r="X430" s="2">
        <v>3</v>
      </c>
      <c r="Y430" s="2">
        <v>3</v>
      </c>
      <c r="Z430" s="2">
        <v>3</v>
      </c>
      <c r="AA430" s="2">
        <v>3</v>
      </c>
      <c r="AB430" s="2">
        <v>6</v>
      </c>
      <c r="AC430" s="7">
        <f t="shared" si="38"/>
        <v>0.35</v>
      </c>
      <c r="AD430">
        <f t="shared" si="39"/>
        <v>0</v>
      </c>
      <c r="AE430">
        <f t="shared" si="40"/>
        <v>1</v>
      </c>
      <c r="AF430">
        <f t="shared" si="41"/>
        <v>0</v>
      </c>
      <c r="AG430" s="8" cm="1">
        <f t="array" ref="AG430">(AC430+SUM(AD430:AF430/3))/2</f>
        <v>0.34166666666666667</v>
      </c>
    </row>
    <row r="431" spans="1:33" x14ac:dyDescent="0.2">
      <c r="A431" s="2"/>
      <c r="B431" s="2">
        <v>1</v>
      </c>
      <c r="C431" s="2">
        <v>42</v>
      </c>
      <c r="D431" s="1" t="s">
        <v>110</v>
      </c>
      <c r="E431" s="1" t="s">
        <v>111</v>
      </c>
      <c r="F431" s="2">
        <v>5</v>
      </c>
      <c r="G431" s="2">
        <v>18</v>
      </c>
      <c r="H431" s="2">
        <v>8</v>
      </c>
      <c r="I431" s="2">
        <v>16</v>
      </c>
      <c r="J431" s="2">
        <v>1978</v>
      </c>
      <c r="K431" s="2">
        <v>8</v>
      </c>
      <c r="L431" s="2">
        <v>15</v>
      </c>
      <c r="M431" s="2">
        <v>1996</v>
      </c>
      <c r="N431" s="2">
        <v>5</v>
      </c>
      <c r="O431" s="2">
        <v>0</v>
      </c>
      <c r="P431" s="2">
        <f t="shared" si="36"/>
        <v>5</v>
      </c>
      <c r="Q431" s="2">
        <f t="shared" si="37"/>
        <v>15</v>
      </c>
      <c r="R431" s="2" t="str" cm="1">
        <f t="array" ref="R431">_xlfn.IFS(P431&lt;-5,"Autocracy",P431&lt;1,"Closed Anocracy",P431&lt;6,"Open Anocracy",P431&gt;=6,"Democracy")</f>
        <v>Open Anocracy</v>
      </c>
      <c r="S431" s="2" t="str" cm="1">
        <f t="array" ref="S431">_xlfn.IFS(P431&lt;-5,"Autocracy",P431&lt;1,"Closed Anocracy",P431&lt;6,"Open Amocracy",P431&lt;10,"Democracy",P431=10,"Full democracy")</f>
        <v>Open Amocracy</v>
      </c>
      <c r="T431" s="2">
        <v>2</v>
      </c>
      <c r="U431" s="2">
        <v>2</v>
      </c>
      <c r="V431" s="2">
        <v>4</v>
      </c>
      <c r="W431" s="2">
        <v>5</v>
      </c>
      <c r="X431" s="2">
        <v>2</v>
      </c>
      <c r="Y431" s="2">
        <v>3</v>
      </c>
      <c r="Z431" s="2">
        <v>7</v>
      </c>
      <c r="AA431" s="2">
        <v>5</v>
      </c>
      <c r="AB431" s="2">
        <v>7</v>
      </c>
      <c r="AC431" s="7">
        <f t="shared" si="38"/>
        <v>0.75</v>
      </c>
      <c r="AD431">
        <f t="shared" si="39"/>
        <v>1</v>
      </c>
      <c r="AE431">
        <f t="shared" si="40"/>
        <v>1</v>
      </c>
      <c r="AF431">
        <f t="shared" si="41"/>
        <v>0</v>
      </c>
      <c r="AG431" s="8" cm="1">
        <f t="array" ref="AG431">(AC431+SUM(AD431:AF431/3))/2</f>
        <v>0.70833333333333326</v>
      </c>
    </row>
    <row r="432" spans="1:33" x14ac:dyDescent="0.2">
      <c r="A432" s="2"/>
      <c r="B432" s="2">
        <v>1</v>
      </c>
      <c r="C432" s="2">
        <v>42</v>
      </c>
      <c r="D432" s="1" t="s">
        <v>110</v>
      </c>
      <c r="E432" s="1" t="s">
        <v>111</v>
      </c>
      <c r="F432" s="2">
        <v>8</v>
      </c>
      <c r="G432" s="2">
        <v>20</v>
      </c>
      <c r="H432" s="2">
        <v>8</v>
      </c>
      <c r="I432" s="2">
        <v>16</v>
      </c>
      <c r="J432" s="2">
        <v>1996</v>
      </c>
      <c r="K432" s="2">
        <v>5</v>
      </c>
      <c r="L432" s="2">
        <v>14</v>
      </c>
      <c r="M432" s="2">
        <v>2016</v>
      </c>
      <c r="N432" s="2">
        <v>8</v>
      </c>
      <c r="O432" s="2">
        <v>0</v>
      </c>
      <c r="P432" s="2">
        <f t="shared" si="36"/>
        <v>8</v>
      </c>
      <c r="Q432" s="2">
        <f t="shared" si="37"/>
        <v>18</v>
      </c>
      <c r="R432" s="2" t="str" cm="1">
        <f t="array" ref="R432">_xlfn.IFS(P432&lt;-5,"Autocracy",P432&lt;1,"Closed Anocracy",P432&lt;6,"Open Anocracy",P432&gt;=6,"Democracy")</f>
        <v>Democracy</v>
      </c>
      <c r="S432" s="2" t="str" cm="1">
        <f t="array" ref="S432">_xlfn.IFS(P432&lt;-5,"Autocracy",P432&lt;1,"Closed Anocracy",P432&lt;6,"Open Amocracy",P432&lt;10,"Democracy",P432=10,"Full democracy")</f>
        <v>Democracy</v>
      </c>
      <c r="T432" s="2">
        <v>3</v>
      </c>
      <c r="U432" s="2">
        <v>3</v>
      </c>
      <c r="V432" s="2">
        <v>4</v>
      </c>
      <c r="W432" s="2">
        <v>6</v>
      </c>
      <c r="X432" s="2">
        <v>2</v>
      </c>
      <c r="Y432" s="2">
        <v>4</v>
      </c>
      <c r="Z432" s="2">
        <v>8</v>
      </c>
      <c r="AA432" s="2">
        <v>6</v>
      </c>
      <c r="AB432" s="2">
        <v>9</v>
      </c>
      <c r="AC432" s="7">
        <f t="shared" si="38"/>
        <v>0.9</v>
      </c>
      <c r="AD432">
        <f t="shared" si="39"/>
        <v>1</v>
      </c>
      <c r="AE432">
        <f t="shared" si="40"/>
        <v>1</v>
      </c>
      <c r="AF432">
        <f t="shared" si="41"/>
        <v>0</v>
      </c>
      <c r="AG432" s="8" cm="1">
        <f t="array" ref="AG432">(AC432+SUM(AD432:AF432/3))/2</f>
        <v>0.78333333333333333</v>
      </c>
    </row>
    <row r="433" spans="1:33" x14ac:dyDescent="0.2">
      <c r="A433" s="2">
        <v>1</v>
      </c>
      <c r="B433" s="2">
        <v>1</v>
      </c>
      <c r="C433" s="2">
        <v>42</v>
      </c>
      <c r="D433" s="1" t="s">
        <v>110</v>
      </c>
      <c r="E433" s="1" t="s">
        <v>111</v>
      </c>
      <c r="F433" s="2">
        <v>7</v>
      </c>
      <c r="G433" s="2">
        <v>3</v>
      </c>
      <c r="H433" s="2">
        <v>5</v>
      </c>
      <c r="I433" s="2">
        <v>15</v>
      </c>
      <c r="J433" s="2">
        <v>2016</v>
      </c>
      <c r="K433" s="2">
        <v>99</v>
      </c>
      <c r="L433" s="2">
        <v>99</v>
      </c>
      <c r="M433" s="2">
        <v>9999</v>
      </c>
      <c r="N433" s="2">
        <v>8</v>
      </c>
      <c r="O433" s="2">
        <v>1</v>
      </c>
      <c r="P433" s="2">
        <f t="shared" si="36"/>
        <v>7</v>
      </c>
      <c r="Q433" s="2">
        <f t="shared" si="37"/>
        <v>17</v>
      </c>
      <c r="R433" s="2" t="str" cm="1">
        <f t="array" ref="R433">_xlfn.IFS(P433&lt;-5,"Autocracy",P433&lt;1,"Closed Anocracy",P433&lt;6,"Open Anocracy",P433&gt;=6,"Democracy")</f>
        <v>Democracy</v>
      </c>
      <c r="S433" s="2" t="str" cm="1">
        <f t="array" ref="S433">_xlfn.IFS(P433&lt;-5,"Autocracy",P433&lt;1,"Closed Anocracy",P433&lt;6,"Open Amocracy",P433&lt;10,"Democracy",P433=10,"Full democracy")</f>
        <v>Democracy</v>
      </c>
      <c r="T433" s="2">
        <v>3</v>
      </c>
      <c r="U433" s="2">
        <v>3</v>
      </c>
      <c r="V433" s="2">
        <v>4</v>
      </c>
      <c r="W433" s="2">
        <v>6</v>
      </c>
      <c r="X433" s="2">
        <v>3</v>
      </c>
      <c r="Y433" s="2">
        <v>4</v>
      </c>
      <c r="Z433" s="2">
        <v>8</v>
      </c>
      <c r="AA433" s="2">
        <v>6</v>
      </c>
      <c r="AB433" s="2">
        <v>8</v>
      </c>
      <c r="AC433" s="7">
        <f t="shared" si="38"/>
        <v>0.85</v>
      </c>
      <c r="AD433">
        <f t="shared" si="39"/>
        <v>1</v>
      </c>
      <c r="AE433">
        <f t="shared" si="40"/>
        <v>1</v>
      </c>
      <c r="AF433">
        <f t="shared" si="41"/>
        <v>0</v>
      </c>
      <c r="AG433" s="8" cm="1">
        <f t="array" ref="AG433">(AC433+SUM(AD433:AF433/3))/2</f>
        <v>0.7583333333333333</v>
      </c>
    </row>
    <row r="434" spans="1:33" x14ac:dyDescent="0.2">
      <c r="A434" s="2"/>
      <c r="B434" s="2">
        <v>0</v>
      </c>
      <c r="C434" s="2">
        <v>816</v>
      </c>
      <c r="D434" s="1" t="s">
        <v>112</v>
      </c>
      <c r="E434" s="1" t="s">
        <v>113</v>
      </c>
      <c r="F434" s="2">
        <v>-9</v>
      </c>
      <c r="G434" s="2">
        <v>6</v>
      </c>
      <c r="H434" s="2">
        <v>5</v>
      </c>
      <c r="I434" s="2">
        <v>7</v>
      </c>
      <c r="J434" s="2">
        <v>1954</v>
      </c>
      <c r="K434" s="2">
        <v>1</v>
      </c>
      <c r="L434" s="2">
        <v>15</v>
      </c>
      <c r="M434" s="2">
        <v>1960</v>
      </c>
      <c r="N434" s="2">
        <v>0</v>
      </c>
      <c r="O434" s="2">
        <v>9</v>
      </c>
      <c r="P434" s="2">
        <f t="shared" si="36"/>
        <v>-9</v>
      </c>
      <c r="Q434" s="2">
        <f t="shared" si="37"/>
        <v>1</v>
      </c>
      <c r="R434" s="2" t="str" cm="1">
        <f t="array" ref="R434">_xlfn.IFS(P434&lt;-5,"Autocracy",P434&lt;1,"Closed Anocracy",P434&lt;6,"Open Anocracy",P434&gt;=6,"Democracy")</f>
        <v>Autocracy</v>
      </c>
      <c r="S434" s="2" t="str" cm="1">
        <f t="array" ref="S434">_xlfn.IFS(P434&lt;-5,"Autocracy",P434&lt;1,"Closed Anocracy",P434&lt;6,"Open Amocracy",P434&lt;10,"Democracy",P434=10,"Full democracy")</f>
        <v>Autocracy</v>
      </c>
      <c r="T434" s="2">
        <v>2</v>
      </c>
      <c r="U434" s="2">
        <v>1</v>
      </c>
      <c r="V434" s="2">
        <v>4</v>
      </c>
      <c r="W434" s="2">
        <v>1</v>
      </c>
      <c r="X434" s="2">
        <v>4</v>
      </c>
      <c r="Y434" s="2">
        <v>1</v>
      </c>
      <c r="Z434" s="2">
        <v>3</v>
      </c>
      <c r="AA434" s="2">
        <v>1</v>
      </c>
      <c r="AB434" s="2">
        <v>1</v>
      </c>
      <c r="AC434" s="7">
        <f t="shared" si="38"/>
        <v>0.05</v>
      </c>
      <c r="AD434">
        <f t="shared" si="39"/>
        <v>0</v>
      </c>
      <c r="AE434">
        <f t="shared" si="40"/>
        <v>1</v>
      </c>
      <c r="AF434">
        <f t="shared" si="41"/>
        <v>0</v>
      </c>
      <c r="AG434" s="8" cm="1">
        <f t="array" ref="AG434">(AC434+SUM(AD434:AF434/3))/2</f>
        <v>0.19166666666666665</v>
      </c>
    </row>
    <row r="435" spans="1:33" x14ac:dyDescent="0.2">
      <c r="A435" s="2"/>
      <c r="B435" s="2">
        <v>0</v>
      </c>
      <c r="C435" s="2">
        <v>816</v>
      </c>
      <c r="D435" s="1" t="s">
        <v>112</v>
      </c>
      <c r="E435" s="1" t="s">
        <v>113</v>
      </c>
      <c r="F435" s="2">
        <v>-8</v>
      </c>
      <c r="G435" s="2">
        <v>10</v>
      </c>
      <c r="H435" s="2">
        <v>1</v>
      </c>
      <c r="I435" s="2">
        <v>16</v>
      </c>
      <c r="J435" s="2">
        <v>1960</v>
      </c>
      <c r="K435" s="2">
        <v>9</v>
      </c>
      <c r="L435" s="2">
        <v>3</v>
      </c>
      <c r="M435" s="2">
        <v>1969</v>
      </c>
      <c r="N435" s="2">
        <v>0</v>
      </c>
      <c r="O435" s="2">
        <v>8</v>
      </c>
      <c r="P435" s="2">
        <f t="shared" si="36"/>
        <v>-8</v>
      </c>
      <c r="Q435" s="2">
        <f t="shared" si="37"/>
        <v>2</v>
      </c>
      <c r="R435" s="2" t="str" cm="1">
        <f t="array" ref="R435">_xlfn.IFS(P435&lt;-5,"Autocracy",P435&lt;1,"Closed Anocracy",P435&lt;6,"Open Anocracy",P435&gt;=6,"Democracy")</f>
        <v>Autocracy</v>
      </c>
      <c r="S435" s="2" t="str" cm="1">
        <f t="array" ref="S435">_xlfn.IFS(P435&lt;-5,"Autocracy",P435&lt;1,"Closed Anocracy",P435&lt;6,"Open Amocracy",P435&lt;10,"Democracy",P435=10,"Full democracy")</f>
        <v>Autocracy</v>
      </c>
      <c r="T435" s="2">
        <v>2</v>
      </c>
      <c r="U435" s="2">
        <v>1</v>
      </c>
      <c r="V435" s="2">
        <v>4</v>
      </c>
      <c r="W435" s="2">
        <v>2</v>
      </c>
      <c r="X435" s="2">
        <v>4</v>
      </c>
      <c r="Y435" s="2">
        <v>1</v>
      </c>
      <c r="Z435" s="2">
        <v>3</v>
      </c>
      <c r="AA435" s="2">
        <v>2</v>
      </c>
      <c r="AB435" s="2">
        <v>1</v>
      </c>
      <c r="AC435" s="7">
        <f t="shared" si="38"/>
        <v>0.1</v>
      </c>
      <c r="AD435">
        <f t="shared" si="39"/>
        <v>0</v>
      </c>
      <c r="AE435">
        <f t="shared" si="40"/>
        <v>1</v>
      </c>
      <c r="AF435">
        <f t="shared" si="41"/>
        <v>0</v>
      </c>
      <c r="AG435" s="8" cm="1">
        <f t="array" ref="AG435">(AC435+SUM(AD435:AF435/3))/2</f>
        <v>0.21666666666666667</v>
      </c>
    </row>
    <row r="436" spans="1:33" x14ac:dyDescent="0.2">
      <c r="A436" s="2"/>
      <c r="B436" s="2">
        <v>0</v>
      </c>
      <c r="C436" s="2">
        <v>816</v>
      </c>
      <c r="D436" s="1" t="s">
        <v>112</v>
      </c>
      <c r="E436" s="1" t="s">
        <v>113</v>
      </c>
      <c r="F436" s="2">
        <v>-7</v>
      </c>
      <c r="G436" s="2">
        <v>7</v>
      </c>
      <c r="H436" s="2">
        <v>9</v>
      </c>
      <c r="I436" s="2">
        <v>4</v>
      </c>
      <c r="J436" s="2">
        <v>1969</v>
      </c>
      <c r="K436" s="2">
        <v>7</v>
      </c>
      <c r="L436" s="2">
        <v>1</v>
      </c>
      <c r="M436" s="2">
        <v>1976</v>
      </c>
      <c r="N436" s="2">
        <v>0</v>
      </c>
      <c r="O436" s="2">
        <v>7</v>
      </c>
      <c r="P436" s="2">
        <f t="shared" si="36"/>
        <v>-7</v>
      </c>
      <c r="Q436" s="2">
        <f t="shared" si="37"/>
        <v>3</v>
      </c>
      <c r="R436" s="2" t="str" cm="1">
        <f t="array" ref="R436">_xlfn.IFS(P436&lt;-5,"Autocracy",P436&lt;1,"Closed Anocracy",P436&lt;6,"Open Anocracy",P436&gt;=6,"Democracy")</f>
        <v>Autocracy</v>
      </c>
      <c r="S436" s="2" t="str" cm="1">
        <f t="array" ref="S436">_xlfn.IFS(P436&lt;-5,"Autocracy",P436&lt;1,"Closed Anocracy",P436&lt;6,"Open Amocracy",P436&lt;10,"Democracy",P436=10,"Full democracy")</f>
        <v>Autocracy</v>
      </c>
      <c r="T436" s="2">
        <v>2</v>
      </c>
      <c r="U436" s="2">
        <v>1</v>
      </c>
      <c r="V436" s="2">
        <v>4</v>
      </c>
      <c r="W436" s="2">
        <v>3</v>
      </c>
      <c r="X436" s="2">
        <v>4</v>
      </c>
      <c r="Y436" s="2">
        <v>1</v>
      </c>
      <c r="Z436" s="2">
        <v>3</v>
      </c>
      <c r="AA436" s="2">
        <v>3</v>
      </c>
      <c r="AB436" s="2">
        <v>1</v>
      </c>
      <c r="AC436" s="7">
        <f t="shared" si="38"/>
        <v>0.15</v>
      </c>
      <c r="AD436">
        <f t="shared" si="39"/>
        <v>0</v>
      </c>
      <c r="AE436">
        <f t="shared" si="40"/>
        <v>1</v>
      </c>
      <c r="AF436">
        <f t="shared" si="41"/>
        <v>0</v>
      </c>
      <c r="AG436" s="8" cm="1">
        <f t="array" ref="AG436">(AC436+SUM(AD436:AF436/3))/2</f>
        <v>0.24166666666666664</v>
      </c>
    </row>
    <row r="437" spans="1:33" x14ac:dyDescent="0.2">
      <c r="A437" s="2"/>
      <c r="B437" s="2">
        <v>1</v>
      </c>
      <c r="C437" s="2">
        <v>130</v>
      </c>
      <c r="D437" s="1" t="s">
        <v>114</v>
      </c>
      <c r="E437" s="1" t="s">
        <v>115</v>
      </c>
      <c r="F437" s="2">
        <v>-1</v>
      </c>
      <c r="G437" s="2">
        <v>71</v>
      </c>
      <c r="H437" s="2">
        <v>5</v>
      </c>
      <c r="I437" s="2">
        <v>13</v>
      </c>
      <c r="J437" s="2">
        <v>1830</v>
      </c>
      <c r="K437" s="2">
        <v>6</v>
      </c>
      <c r="L437" s="2">
        <v>30</v>
      </c>
      <c r="M437" s="2">
        <v>1901</v>
      </c>
      <c r="N437" s="2">
        <v>1</v>
      </c>
      <c r="O437" s="2">
        <v>2</v>
      </c>
      <c r="P437" s="2">
        <f t="shared" si="36"/>
        <v>-1</v>
      </c>
      <c r="Q437" s="2">
        <f t="shared" si="37"/>
        <v>9</v>
      </c>
      <c r="R437" s="2" t="str" cm="1">
        <f t="array" ref="R437">_xlfn.IFS(P437&lt;-5,"Autocracy",P437&lt;1,"Closed Anocracy",P437&lt;6,"Open Anocracy",P437&gt;=6,"Democracy")</f>
        <v>Closed Anocracy</v>
      </c>
      <c r="S437" s="2" t="str" cm="1">
        <f t="array" ref="S437">_xlfn.IFS(P437&lt;-5,"Autocracy",P437&lt;1,"Closed Anocracy",P437&lt;6,"Open Amocracy",P437&lt;10,"Democracy",P437=10,"Full democracy")</f>
        <v>Closed Anocracy</v>
      </c>
      <c r="T437" s="2">
        <v>1</v>
      </c>
      <c r="U437" s="2">
        <v>0</v>
      </c>
      <c r="V437" s="2">
        <v>0</v>
      </c>
      <c r="W437" s="2">
        <v>3</v>
      </c>
      <c r="X437" s="2">
        <v>3</v>
      </c>
      <c r="Y437" s="2">
        <v>3</v>
      </c>
      <c r="Z437" s="2">
        <v>4</v>
      </c>
      <c r="AA437" s="2">
        <v>3</v>
      </c>
      <c r="AB437" s="2">
        <v>6</v>
      </c>
      <c r="AC437" s="7">
        <f t="shared" si="38"/>
        <v>0.45</v>
      </c>
      <c r="AD437">
        <f t="shared" si="39"/>
        <v>0</v>
      </c>
      <c r="AE437">
        <f t="shared" si="40"/>
        <v>0</v>
      </c>
      <c r="AF437">
        <f t="shared" si="41"/>
        <v>0</v>
      </c>
      <c r="AG437" s="8" cm="1">
        <f t="array" ref="AG437">(AC437+SUM(AD437:AF437/3))/2</f>
        <v>0.22500000000000001</v>
      </c>
    </row>
    <row r="438" spans="1:33" x14ac:dyDescent="0.2">
      <c r="A438" s="2"/>
      <c r="B438" s="2">
        <v>1</v>
      </c>
      <c r="C438" s="2">
        <v>130</v>
      </c>
      <c r="D438" s="1" t="s">
        <v>114</v>
      </c>
      <c r="E438" s="1" t="s">
        <v>115</v>
      </c>
      <c r="F438" s="2">
        <v>-3</v>
      </c>
      <c r="G438" s="2">
        <v>24</v>
      </c>
      <c r="H438" s="2">
        <v>7</v>
      </c>
      <c r="I438" s="2">
        <v>1</v>
      </c>
      <c r="J438" s="2">
        <v>1901</v>
      </c>
      <c r="K438" s="2">
        <v>8</v>
      </c>
      <c r="L438" s="2">
        <v>20</v>
      </c>
      <c r="M438" s="2">
        <v>1925</v>
      </c>
      <c r="N438" s="2">
        <v>1</v>
      </c>
      <c r="O438" s="2">
        <v>4</v>
      </c>
      <c r="P438" s="2">
        <f t="shared" si="36"/>
        <v>-3</v>
      </c>
      <c r="Q438" s="2">
        <f t="shared" si="37"/>
        <v>7</v>
      </c>
      <c r="R438" s="2" t="str" cm="1">
        <f t="array" ref="R438">_xlfn.IFS(P438&lt;-5,"Autocracy",P438&lt;1,"Closed Anocracy",P438&lt;6,"Open Anocracy",P438&gt;=6,"Democracy")</f>
        <v>Closed Anocracy</v>
      </c>
      <c r="S438" s="2" t="str" cm="1">
        <f t="array" ref="S438">_xlfn.IFS(P438&lt;-5,"Autocracy",P438&lt;1,"Closed Anocracy",P438&lt;6,"Open Amocracy",P438&lt;10,"Democracy",P438=10,"Full democracy")</f>
        <v>Closed Anocracy</v>
      </c>
      <c r="T438" s="2">
        <v>2</v>
      </c>
      <c r="U438" s="2">
        <v>1</v>
      </c>
      <c r="V438" s="2">
        <v>4</v>
      </c>
      <c r="W438" s="2">
        <v>3</v>
      </c>
      <c r="X438" s="2">
        <v>3</v>
      </c>
      <c r="Y438" s="2">
        <v>3</v>
      </c>
      <c r="Z438" s="2">
        <v>3</v>
      </c>
      <c r="AA438" s="2">
        <v>3</v>
      </c>
      <c r="AB438" s="2">
        <v>6</v>
      </c>
      <c r="AC438" s="7">
        <f t="shared" si="38"/>
        <v>0.35</v>
      </c>
      <c r="AD438">
        <f t="shared" si="39"/>
        <v>0</v>
      </c>
      <c r="AE438">
        <f t="shared" si="40"/>
        <v>1</v>
      </c>
      <c r="AF438">
        <f t="shared" si="41"/>
        <v>0</v>
      </c>
      <c r="AG438" s="8" cm="1">
        <f t="array" ref="AG438">(AC438+SUM(AD438:AF438/3))/2</f>
        <v>0.34166666666666667</v>
      </c>
    </row>
    <row r="439" spans="1:33" x14ac:dyDescent="0.2">
      <c r="A439" s="2"/>
      <c r="B439" s="2">
        <v>1</v>
      </c>
      <c r="C439" s="2">
        <v>130</v>
      </c>
      <c r="D439" s="1" t="s">
        <v>114</v>
      </c>
      <c r="E439" s="1" t="s">
        <v>115</v>
      </c>
      <c r="F439" s="2">
        <v>-1</v>
      </c>
      <c r="G439" s="2">
        <v>23</v>
      </c>
      <c r="H439" s="2">
        <v>8</v>
      </c>
      <c r="I439" s="2">
        <v>21</v>
      </c>
      <c r="J439" s="2">
        <v>1925</v>
      </c>
      <c r="K439" s="2">
        <v>8</v>
      </c>
      <c r="L439" s="2">
        <v>31</v>
      </c>
      <c r="M439" s="2">
        <v>1948</v>
      </c>
      <c r="N439" s="2">
        <v>1</v>
      </c>
      <c r="O439" s="2">
        <v>2</v>
      </c>
      <c r="P439" s="2">
        <f t="shared" si="36"/>
        <v>-1</v>
      </c>
      <c r="Q439" s="2">
        <f t="shared" si="37"/>
        <v>9</v>
      </c>
      <c r="R439" s="2" t="str" cm="1">
        <f t="array" ref="R439">_xlfn.IFS(P439&lt;-5,"Autocracy",P439&lt;1,"Closed Anocracy",P439&lt;6,"Open Anocracy",P439&gt;=6,"Democracy")</f>
        <v>Closed Anocracy</v>
      </c>
      <c r="S439" s="2" t="str" cm="1">
        <f t="array" ref="S439">_xlfn.IFS(P439&lt;-5,"Autocracy",P439&lt;1,"Closed Anocracy",P439&lt;6,"Open Amocracy",P439&lt;10,"Democracy",P439=10,"Full democracy")</f>
        <v>Closed Anocracy</v>
      </c>
      <c r="T439" s="2">
        <v>1</v>
      </c>
      <c r="U439" s="2">
        <v>0</v>
      </c>
      <c r="V439" s="2">
        <v>0</v>
      </c>
      <c r="W439" s="2">
        <v>3</v>
      </c>
      <c r="X439" s="2">
        <v>3</v>
      </c>
      <c r="Y439" s="2">
        <v>3</v>
      </c>
      <c r="Z439" s="2">
        <v>4</v>
      </c>
      <c r="AA439" s="2">
        <v>3</v>
      </c>
      <c r="AB439" s="2">
        <v>6</v>
      </c>
      <c r="AC439" s="7">
        <f t="shared" si="38"/>
        <v>0.45</v>
      </c>
      <c r="AD439">
        <f t="shared" si="39"/>
        <v>0</v>
      </c>
      <c r="AE439">
        <f t="shared" si="40"/>
        <v>0</v>
      </c>
      <c r="AF439">
        <f t="shared" si="41"/>
        <v>0</v>
      </c>
      <c r="AG439" s="8" cm="1">
        <f t="array" ref="AG439">(AC439+SUM(AD439:AF439/3))/2</f>
        <v>0.22500000000000001</v>
      </c>
    </row>
    <row r="440" spans="1:33" x14ac:dyDescent="0.2">
      <c r="A440" s="2"/>
      <c r="B440" s="2">
        <v>1</v>
      </c>
      <c r="C440" s="2">
        <v>130</v>
      </c>
      <c r="D440" s="1" t="s">
        <v>114</v>
      </c>
      <c r="E440" s="1" t="s">
        <v>115</v>
      </c>
      <c r="F440" s="2">
        <v>1</v>
      </c>
      <c r="G440" s="2">
        <v>15</v>
      </c>
      <c r="H440" s="2">
        <v>9</v>
      </c>
      <c r="I440" s="2">
        <v>1</v>
      </c>
      <c r="J440" s="2">
        <v>1948</v>
      </c>
      <c r="K440" s="2">
        <v>7</v>
      </c>
      <c r="L440" s="2">
        <v>11</v>
      </c>
      <c r="M440" s="2">
        <v>1963</v>
      </c>
      <c r="N440" s="2">
        <v>3</v>
      </c>
      <c r="O440" s="2">
        <v>2</v>
      </c>
      <c r="P440" s="2">
        <f t="shared" si="36"/>
        <v>1</v>
      </c>
      <c r="Q440" s="2">
        <f t="shared" si="37"/>
        <v>11</v>
      </c>
      <c r="R440" s="2" t="str" cm="1">
        <f t="array" ref="R440">_xlfn.IFS(P440&lt;-5,"Autocracy",P440&lt;1,"Closed Anocracy",P440&lt;6,"Open Anocracy",P440&gt;=6,"Democracy")</f>
        <v>Open Anocracy</v>
      </c>
      <c r="S440" s="2" t="str" cm="1">
        <f t="array" ref="S440">_xlfn.IFS(P440&lt;-5,"Autocracy",P440&lt;1,"Closed Anocracy",P440&lt;6,"Open Amocracy",P440&lt;10,"Democracy",P440=10,"Full democracy")</f>
        <v>Open Amocracy</v>
      </c>
      <c r="T440" s="2">
        <v>2</v>
      </c>
      <c r="U440" s="2">
        <v>2</v>
      </c>
      <c r="V440" s="2">
        <v>4</v>
      </c>
      <c r="W440" s="2">
        <v>3</v>
      </c>
      <c r="X440" s="2">
        <v>3</v>
      </c>
      <c r="Y440" s="2">
        <v>3</v>
      </c>
      <c r="Z440" s="2">
        <v>7</v>
      </c>
      <c r="AA440" s="2">
        <v>3</v>
      </c>
      <c r="AB440" s="2">
        <v>6</v>
      </c>
      <c r="AC440" s="7">
        <f t="shared" si="38"/>
        <v>0.55000000000000004</v>
      </c>
      <c r="AD440">
        <f t="shared" si="39"/>
        <v>1</v>
      </c>
      <c r="AE440">
        <f t="shared" si="40"/>
        <v>1</v>
      </c>
      <c r="AF440">
        <f t="shared" si="41"/>
        <v>0</v>
      </c>
      <c r="AG440" s="8" cm="1">
        <f t="array" ref="AG440">(AC440+SUM(AD440:AF440/3))/2</f>
        <v>0.60833333333333339</v>
      </c>
    </row>
    <row r="441" spans="1:33" x14ac:dyDescent="0.2">
      <c r="A441" s="2"/>
      <c r="B441" s="2">
        <v>1</v>
      </c>
      <c r="C441" s="2">
        <v>130</v>
      </c>
      <c r="D441" s="1" t="s">
        <v>114</v>
      </c>
      <c r="E441" s="1" t="s">
        <v>115</v>
      </c>
      <c r="F441" s="2">
        <v>-6</v>
      </c>
      <c r="G441" s="2">
        <v>3</v>
      </c>
      <c r="H441" s="2">
        <v>7</v>
      </c>
      <c r="I441" s="2">
        <v>12</v>
      </c>
      <c r="J441" s="2">
        <v>1963</v>
      </c>
      <c r="K441" s="2">
        <v>3</v>
      </c>
      <c r="L441" s="2">
        <v>29</v>
      </c>
      <c r="M441" s="2">
        <v>1966</v>
      </c>
      <c r="N441" s="2">
        <v>0</v>
      </c>
      <c r="O441" s="2">
        <v>6</v>
      </c>
      <c r="P441" s="2">
        <f t="shared" si="36"/>
        <v>-6</v>
      </c>
      <c r="Q441" s="2">
        <f t="shared" si="37"/>
        <v>4</v>
      </c>
      <c r="R441" s="2" t="str" cm="1">
        <f t="array" ref="R441">_xlfn.IFS(P441&lt;-5,"Autocracy",P441&lt;1,"Closed Anocracy",P441&lt;6,"Open Anocracy",P441&gt;=6,"Democracy")</f>
        <v>Autocracy</v>
      </c>
      <c r="S441" s="2" t="str" cm="1">
        <f t="array" ref="S441">_xlfn.IFS(P441&lt;-5,"Autocracy",P441&lt;1,"Closed Anocracy",P441&lt;6,"Open Amocracy",P441&lt;10,"Democracy",P441=10,"Full democracy")</f>
        <v>Autocracy</v>
      </c>
      <c r="T441" s="2">
        <v>1</v>
      </c>
      <c r="U441" s="2">
        <v>0</v>
      </c>
      <c r="V441" s="2">
        <v>0</v>
      </c>
      <c r="W441" s="2">
        <v>1</v>
      </c>
      <c r="X441" s="2">
        <v>4</v>
      </c>
      <c r="Y441" s="2">
        <v>2</v>
      </c>
      <c r="Z441" s="2">
        <v>4</v>
      </c>
      <c r="AA441" s="2">
        <v>1</v>
      </c>
      <c r="AB441" s="2">
        <v>2</v>
      </c>
      <c r="AC441" s="7">
        <f t="shared" si="38"/>
        <v>0.2</v>
      </c>
      <c r="AD441">
        <f t="shared" si="39"/>
        <v>0</v>
      </c>
      <c r="AE441">
        <f t="shared" si="40"/>
        <v>0</v>
      </c>
      <c r="AF441">
        <f t="shared" si="41"/>
        <v>0</v>
      </c>
      <c r="AG441" s="8" cm="1">
        <f t="array" ref="AG441">(AC441+SUM(AD441:AF441/3))/2</f>
        <v>0.1</v>
      </c>
    </row>
    <row r="442" spans="1:33" x14ac:dyDescent="0.2">
      <c r="A442" s="2"/>
      <c r="B442" s="2">
        <v>1</v>
      </c>
      <c r="C442" s="2">
        <v>130</v>
      </c>
      <c r="D442" s="1" t="s">
        <v>114</v>
      </c>
      <c r="E442" s="1" t="s">
        <v>115</v>
      </c>
      <c r="F442" s="2">
        <v>-88</v>
      </c>
      <c r="G442" s="2">
        <v>2</v>
      </c>
      <c r="H442" s="2">
        <v>3</v>
      </c>
      <c r="I442" s="2">
        <v>30</v>
      </c>
      <c r="J442" s="2">
        <v>1966</v>
      </c>
      <c r="K442" s="2">
        <v>8</v>
      </c>
      <c r="L442" s="2">
        <v>31</v>
      </c>
      <c r="M442" s="2">
        <v>1968</v>
      </c>
      <c r="N442" s="2">
        <v>-88</v>
      </c>
      <c r="O442" s="2">
        <v>-88</v>
      </c>
      <c r="P442" s="2">
        <f t="shared" si="36"/>
        <v>0</v>
      </c>
      <c r="Q442" s="2">
        <f t="shared" si="37"/>
        <v>10</v>
      </c>
      <c r="R442" s="2" t="str" cm="1">
        <f t="array" ref="R442">_xlfn.IFS(P442&lt;-5,"Autocracy",P442&lt;1,"Closed Anocracy",P442&lt;6,"Open Anocracy",P442&gt;=6,"Democracy")</f>
        <v>Closed Anocracy</v>
      </c>
      <c r="S442" s="2" t="str" cm="1">
        <f t="array" ref="S442">_xlfn.IFS(P442&lt;-5,"Autocracy",P442&lt;1,"Closed Anocracy",P442&lt;6,"Open Amocracy",P442&lt;10,"Democracy",P442=10,"Full democracy")</f>
        <v>Closed Anocracy</v>
      </c>
      <c r="T442" s="2">
        <v>-88</v>
      </c>
      <c r="U442" s="2">
        <v>-88</v>
      </c>
      <c r="V442" s="2">
        <v>-88</v>
      </c>
      <c r="W442" s="2">
        <v>-88</v>
      </c>
      <c r="X442" s="2">
        <v>-88</v>
      </c>
      <c r="Y442" s="2">
        <v>-88</v>
      </c>
      <c r="Z442" s="2">
        <v>-88</v>
      </c>
      <c r="AA442" s="2">
        <v>-88</v>
      </c>
      <c r="AB442" s="2">
        <v>-88</v>
      </c>
      <c r="AC442" s="7">
        <f t="shared" si="38"/>
        <v>0.5</v>
      </c>
      <c r="AD442">
        <f t="shared" si="39"/>
        <v>0</v>
      </c>
      <c r="AE442">
        <f t="shared" si="40"/>
        <v>0</v>
      </c>
      <c r="AF442">
        <f t="shared" si="41"/>
        <v>0</v>
      </c>
      <c r="AG442" s="8" cm="1">
        <f t="array" ref="AG442">(AC442+SUM(AD442:AF442/3))/2</f>
        <v>0.25</v>
      </c>
    </row>
    <row r="443" spans="1:33" x14ac:dyDescent="0.2">
      <c r="A443" s="2"/>
      <c r="B443" s="2">
        <v>1</v>
      </c>
      <c r="C443" s="2">
        <v>130</v>
      </c>
      <c r="D443" s="1" t="s">
        <v>114</v>
      </c>
      <c r="E443" s="1" t="s">
        <v>115</v>
      </c>
      <c r="F443" s="2">
        <v>5</v>
      </c>
      <c r="G443" s="2">
        <v>2</v>
      </c>
      <c r="H443" s="2">
        <v>9</v>
      </c>
      <c r="I443" s="2">
        <v>1</v>
      </c>
      <c r="J443" s="2">
        <v>1968</v>
      </c>
      <c r="K443" s="2">
        <v>6</v>
      </c>
      <c r="L443" s="2">
        <v>21</v>
      </c>
      <c r="M443" s="2">
        <v>1970</v>
      </c>
      <c r="N443" s="2">
        <v>6</v>
      </c>
      <c r="O443" s="2">
        <v>1</v>
      </c>
      <c r="P443" s="2">
        <f t="shared" si="36"/>
        <v>5</v>
      </c>
      <c r="Q443" s="2">
        <f t="shared" si="37"/>
        <v>15</v>
      </c>
      <c r="R443" s="2" t="str" cm="1">
        <f t="array" ref="R443">_xlfn.IFS(P443&lt;-5,"Autocracy",P443&lt;1,"Closed Anocracy",P443&lt;6,"Open Anocracy",P443&gt;=6,"Democracy")</f>
        <v>Open Anocracy</v>
      </c>
      <c r="S443" s="2" t="str" cm="1">
        <f t="array" ref="S443">_xlfn.IFS(P443&lt;-5,"Autocracy",P443&lt;1,"Closed Anocracy",P443&lt;6,"Open Amocracy",P443&lt;10,"Democracy",P443=10,"Full democracy")</f>
        <v>Open Amocracy</v>
      </c>
      <c r="T443" s="2">
        <v>3</v>
      </c>
      <c r="U443" s="2">
        <v>3</v>
      </c>
      <c r="V443" s="2">
        <v>4</v>
      </c>
      <c r="W443" s="2">
        <v>5</v>
      </c>
      <c r="X443" s="2">
        <v>3</v>
      </c>
      <c r="Y443" s="2">
        <v>3</v>
      </c>
      <c r="Z443" s="2">
        <v>8</v>
      </c>
      <c r="AA443" s="2">
        <v>5</v>
      </c>
      <c r="AB443" s="2">
        <v>6</v>
      </c>
      <c r="AC443" s="7">
        <f t="shared" si="38"/>
        <v>0.75</v>
      </c>
      <c r="AD443">
        <f t="shared" si="39"/>
        <v>1</v>
      </c>
      <c r="AE443">
        <f t="shared" si="40"/>
        <v>1</v>
      </c>
      <c r="AF443">
        <f t="shared" si="41"/>
        <v>0</v>
      </c>
      <c r="AG443" s="8" cm="1">
        <f t="array" ref="AG443">(AC443+SUM(AD443:AF443/3))/2</f>
        <v>0.70833333333333326</v>
      </c>
    </row>
    <row r="444" spans="1:33" x14ac:dyDescent="0.2">
      <c r="A444" s="2"/>
      <c r="B444" s="2">
        <v>1</v>
      </c>
      <c r="C444" s="2">
        <v>130</v>
      </c>
      <c r="D444" s="1" t="s">
        <v>114</v>
      </c>
      <c r="E444" s="1" t="s">
        <v>115</v>
      </c>
      <c r="F444" s="2">
        <v>0</v>
      </c>
      <c r="G444" s="2">
        <v>2</v>
      </c>
      <c r="H444" s="2">
        <v>6</v>
      </c>
      <c r="I444" s="2">
        <v>22</v>
      </c>
      <c r="J444" s="2">
        <v>1970</v>
      </c>
      <c r="K444" s="2">
        <v>2</v>
      </c>
      <c r="L444" s="2">
        <v>15</v>
      </c>
      <c r="M444" s="2">
        <v>1972</v>
      </c>
      <c r="N444" s="2">
        <v>4</v>
      </c>
      <c r="O444" s="2">
        <v>4</v>
      </c>
      <c r="P444" s="2">
        <f t="shared" si="36"/>
        <v>0</v>
      </c>
      <c r="Q444" s="2">
        <f t="shared" si="37"/>
        <v>10</v>
      </c>
      <c r="R444" s="2" t="str" cm="1">
        <f t="array" ref="R444">_xlfn.IFS(P444&lt;-5,"Autocracy",P444&lt;1,"Closed Anocracy",P444&lt;6,"Open Anocracy",P444&gt;=6,"Democracy")</f>
        <v>Closed Anocracy</v>
      </c>
      <c r="S444" s="2" t="str" cm="1">
        <f t="array" ref="S444">_xlfn.IFS(P444&lt;-5,"Autocracy",P444&lt;1,"Closed Anocracy",P444&lt;6,"Open Amocracy",P444&lt;10,"Democracy",P444=10,"Full democracy")</f>
        <v>Closed Anocracy</v>
      </c>
      <c r="T444" s="2">
        <v>3</v>
      </c>
      <c r="U444" s="2">
        <v>3</v>
      </c>
      <c r="V444" s="2">
        <v>4</v>
      </c>
      <c r="W444" s="2">
        <v>1</v>
      </c>
      <c r="X444" s="2">
        <v>3</v>
      </c>
      <c r="Y444" s="2">
        <v>3</v>
      </c>
      <c r="Z444" s="2">
        <v>8</v>
      </c>
      <c r="AA444" s="2">
        <v>1</v>
      </c>
      <c r="AB444" s="2">
        <v>6</v>
      </c>
      <c r="AC444" s="7">
        <f t="shared" si="38"/>
        <v>0.5</v>
      </c>
      <c r="AD444">
        <f t="shared" si="39"/>
        <v>1</v>
      </c>
      <c r="AE444">
        <f t="shared" si="40"/>
        <v>1</v>
      </c>
      <c r="AF444">
        <f t="shared" si="41"/>
        <v>0</v>
      </c>
      <c r="AG444" s="8" cm="1">
        <f t="array" ref="AG444">(AC444+SUM(AD444:AF444/3))/2</f>
        <v>0.58333333333333326</v>
      </c>
    </row>
    <row r="445" spans="1:33" x14ac:dyDescent="0.2">
      <c r="A445" s="2"/>
      <c r="B445" s="2">
        <v>1</v>
      </c>
      <c r="C445" s="2">
        <v>130</v>
      </c>
      <c r="D445" s="1" t="s">
        <v>114</v>
      </c>
      <c r="E445" s="1" t="s">
        <v>115</v>
      </c>
      <c r="F445" s="2">
        <v>-5</v>
      </c>
      <c r="G445" s="2">
        <v>7</v>
      </c>
      <c r="H445" s="2">
        <v>2</v>
      </c>
      <c r="I445" s="2">
        <v>16</v>
      </c>
      <c r="J445" s="2">
        <v>1972</v>
      </c>
      <c r="K445" s="2">
        <v>8</v>
      </c>
      <c r="L445" s="2">
        <v>9</v>
      </c>
      <c r="M445" s="2">
        <v>1979</v>
      </c>
      <c r="N445" s="2">
        <v>0</v>
      </c>
      <c r="O445" s="2">
        <v>5</v>
      </c>
      <c r="P445" s="2">
        <f t="shared" si="36"/>
        <v>-5</v>
      </c>
      <c r="Q445" s="2">
        <f t="shared" si="37"/>
        <v>5</v>
      </c>
      <c r="R445" s="2" t="str" cm="1">
        <f t="array" ref="R445">_xlfn.IFS(P445&lt;-5,"Autocracy",P445&lt;1,"Closed Anocracy",P445&lt;6,"Open Anocracy",P445&gt;=6,"Democracy")</f>
        <v>Closed Anocracy</v>
      </c>
      <c r="S445" s="2" t="str" cm="1">
        <f t="array" ref="S445">_xlfn.IFS(P445&lt;-5,"Autocracy",P445&lt;1,"Closed Anocracy",P445&lt;6,"Open Amocracy",P445&lt;10,"Democracy",P445=10,"Full democracy")</f>
        <v>Closed Anocracy</v>
      </c>
      <c r="T445" s="2">
        <v>1</v>
      </c>
      <c r="U445" s="2">
        <v>0</v>
      </c>
      <c r="V445" s="2">
        <v>0</v>
      </c>
      <c r="W445" s="2">
        <v>1</v>
      </c>
      <c r="X445" s="2">
        <v>3</v>
      </c>
      <c r="Y445" s="2">
        <v>2</v>
      </c>
      <c r="Z445" s="2">
        <v>4</v>
      </c>
      <c r="AA445" s="2">
        <v>1</v>
      </c>
      <c r="AB445" s="2">
        <v>3</v>
      </c>
      <c r="AC445" s="7">
        <f t="shared" si="38"/>
        <v>0.25</v>
      </c>
      <c r="AD445">
        <f t="shared" si="39"/>
        <v>0</v>
      </c>
      <c r="AE445">
        <f t="shared" si="40"/>
        <v>0</v>
      </c>
      <c r="AF445">
        <f t="shared" si="41"/>
        <v>0</v>
      </c>
      <c r="AG445" s="8" cm="1">
        <f t="array" ref="AG445">(AC445+SUM(AD445:AF445/3))/2</f>
        <v>0.125</v>
      </c>
    </row>
    <row r="446" spans="1:33" x14ac:dyDescent="0.2">
      <c r="A446" s="2"/>
      <c r="B446" s="2">
        <v>1</v>
      </c>
      <c r="C446" s="2">
        <v>130</v>
      </c>
      <c r="D446" s="1" t="s">
        <v>114</v>
      </c>
      <c r="E446" s="1" t="s">
        <v>115</v>
      </c>
      <c r="F446" s="2">
        <v>9</v>
      </c>
      <c r="G446" s="2">
        <v>20</v>
      </c>
      <c r="H446" s="2">
        <v>8</v>
      </c>
      <c r="I446" s="2">
        <v>10</v>
      </c>
      <c r="J446" s="2">
        <v>1979</v>
      </c>
      <c r="K446" s="2">
        <v>1</v>
      </c>
      <c r="L446" s="2">
        <v>20</v>
      </c>
      <c r="M446" s="2">
        <v>2000</v>
      </c>
      <c r="N446" s="2">
        <v>9</v>
      </c>
      <c r="O446" s="2">
        <v>0</v>
      </c>
      <c r="P446" s="2">
        <f t="shared" si="36"/>
        <v>9</v>
      </c>
      <c r="Q446" s="2">
        <f t="shared" si="37"/>
        <v>19</v>
      </c>
      <c r="R446" s="2" t="str" cm="1">
        <f t="array" ref="R446">_xlfn.IFS(P446&lt;-5,"Autocracy",P446&lt;1,"Closed Anocracy",P446&lt;6,"Open Anocracy",P446&gt;=6,"Democracy")</f>
        <v>Democracy</v>
      </c>
      <c r="S446" s="2" t="str" cm="1">
        <f t="array" ref="S446">_xlfn.IFS(P446&lt;-5,"Autocracy",P446&lt;1,"Closed Anocracy",P446&lt;6,"Open Amocracy",P446&lt;10,"Democracy",P446=10,"Full democracy")</f>
        <v>Democracy</v>
      </c>
      <c r="T446" s="2">
        <v>3</v>
      </c>
      <c r="U446" s="2">
        <v>3</v>
      </c>
      <c r="V446" s="2">
        <v>4</v>
      </c>
      <c r="W446" s="2">
        <v>7</v>
      </c>
      <c r="X446" s="2">
        <v>2</v>
      </c>
      <c r="Y446" s="2">
        <v>4</v>
      </c>
      <c r="Z446" s="2">
        <v>8</v>
      </c>
      <c r="AA446" s="2">
        <v>7</v>
      </c>
      <c r="AB446" s="2">
        <v>9</v>
      </c>
      <c r="AC446" s="7">
        <f t="shared" si="38"/>
        <v>0.95</v>
      </c>
      <c r="AD446">
        <f t="shared" si="39"/>
        <v>1</v>
      </c>
      <c r="AE446">
        <f t="shared" si="40"/>
        <v>1</v>
      </c>
      <c r="AF446">
        <f t="shared" si="41"/>
        <v>0</v>
      </c>
      <c r="AG446" s="8" cm="1">
        <f t="array" ref="AG446">(AC446+SUM(AD446:AF446/3))/2</f>
        <v>0.80833333333333335</v>
      </c>
    </row>
    <row r="447" spans="1:33" x14ac:dyDescent="0.2">
      <c r="A447" s="2"/>
      <c r="B447" s="2">
        <v>1</v>
      </c>
      <c r="C447" s="2">
        <v>130</v>
      </c>
      <c r="D447" s="1" t="s">
        <v>114</v>
      </c>
      <c r="E447" s="1" t="s">
        <v>115</v>
      </c>
      <c r="F447" s="2">
        <v>6</v>
      </c>
      <c r="G447" s="2">
        <v>7</v>
      </c>
      <c r="H447" s="2">
        <v>1</v>
      </c>
      <c r="I447" s="2">
        <v>21</v>
      </c>
      <c r="J447" s="2">
        <v>2000</v>
      </c>
      <c r="K447" s="2">
        <v>11</v>
      </c>
      <c r="L447" s="2">
        <v>25</v>
      </c>
      <c r="M447" s="2">
        <v>2006</v>
      </c>
      <c r="N447" s="2">
        <v>6</v>
      </c>
      <c r="O447" s="2">
        <v>0</v>
      </c>
      <c r="P447" s="2">
        <f t="shared" si="36"/>
        <v>6</v>
      </c>
      <c r="Q447" s="2">
        <f t="shared" si="37"/>
        <v>16</v>
      </c>
      <c r="R447" s="2" t="str" cm="1">
        <f t="array" ref="R447">_xlfn.IFS(P447&lt;-5,"Autocracy",P447&lt;1,"Closed Anocracy",P447&lt;6,"Open Anocracy",P447&gt;=6,"Democracy")</f>
        <v>Democracy</v>
      </c>
      <c r="S447" s="2" t="str" cm="1">
        <f t="array" ref="S447">_xlfn.IFS(P447&lt;-5,"Autocracy",P447&lt;1,"Closed Anocracy",P447&lt;6,"Open Amocracy",P447&lt;10,"Democracy",P447=10,"Full democracy")</f>
        <v>Democracy</v>
      </c>
      <c r="T447" s="2">
        <v>2</v>
      </c>
      <c r="U447" s="2">
        <v>2</v>
      </c>
      <c r="V447" s="2">
        <v>4</v>
      </c>
      <c r="W447" s="2">
        <v>6</v>
      </c>
      <c r="X447" s="2">
        <v>2</v>
      </c>
      <c r="Y447" s="2">
        <v>3</v>
      </c>
      <c r="Z447" s="2">
        <v>7</v>
      </c>
      <c r="AA447" s="2">
        <v>6</v>
      </c>
      <c r="AB447" s="2">
        <v>7</v>
      </c>
      <c r="AC447" s="7">
        <f t="shared" si="38"/>
        <v>0.8</v>
      </c>
      <c r="AD447">
        <f t="shared" si="39"/>
        <v>1</v>
      </c>
      <c r="AE447">
        <f t="shared" si="40"/>
        <v>1</v>
      </c>
      <c r="AF447">
        <f t="shared" si="41"/>
        <v>0</v>
      </c>
      <c r="AG447" s="8" cm="1">
        <f t="array" ref="AG447">(AC447+SUM(AD447:AF447/3))/2</f>
        <v>0.73333333333333339</v>
      </c>
    </row>
    <row r="448" spans="1:33" x14ac:dyDescent="0.2">
      <c r="A448" s="2"/>
      <c r="B448" s="2">
        <v>1</v>
      </c>
      <c r="C448" s="2">
        <v>130</v>
      </c>
      <c r="D448" s="1" t="s">
        <v>114</v>
      </c>
      <c r="E448" s="1" t="s">
        <v>115</v>
      </c>
      <c r="F448" s="2">
        <v>7</v>
      </c>
      <c r="G448" s="2">
        <v>1</v>
      </c>
      <c r="H448" s="2">
        <v>11</v>
      </c>
      <c r="I448" s="2">
        <v>26</v>
      </c>
      <c r="J448" s="2">
        <v>2006</v>
      </c>
      <c r="K448" s="2">
        <v>11</v>
      </c>
      <c r="L448" s="2">
        <v>28</v>
      </c>
      <c r="M448" s="2">
        <v>2007</v>
      </c>
      <c r="N448" s="2">
        <v>7</v>
      </c>
      <c r="O448" s="2">
        <v>0</v>
      </c>
      <c r="P448" s="2">
        <f t="shared" si="36"/>
        <v>7</v>
      </c>
      <c r="Q448" s="2">
        <f t="shared" si="37"/>
        <v>17</v>
      </c>
      <c r="R448" s="2" t="str" cm="1">
        <f t="array" ref="R448">_xlfn.IFS(P448&lt;-5,"Autocracy",P448&lt;1,"Closed Anocracy",P448&lt;6,"Open Anocracy",P448&gt;=6,"Democracy")</f>
        <v>Democracy</v>
      </c>
      <c r="S448" s="2" t="str" cm="1">
        <f t="array" ref="S448">_xlfn.IFS(P448&lt;-5,"Autocracy",P448&lt;1,"Closed Anocracy",P448&lt;6,"Open Amocracy",P448&lt;10,"Democracy",P448=10,"Full democracy")</f>
        <v>Democracy</v>
      </c>
      <c r="T448" s="2">
        <v>3</v>
      </c>
      <c r="U448" s="2">
        <v>3</v>
      </c>
      <c r="V448" s="2">
        <v>4</v>
      </c>
      <c r="W448" s="2">
        <v>6</v>
      </c>
      <c r="X448" s="2">
        <v>2</v>
      </c>
      <c r="Y448" s="2">
        <v>3</v>
      </c>
      <c r="Z448" s="2">
        <v>8</v>
      </c>
      <c r="AA448" s="2">
        <v>6</v>
      </c>
      <c r="AB448" s="2">
        <v>7</v>
      </c>
      <c r="AC448" s="7">
        <f t="shared" si="38"/>
        <v>0.85</v>
      </c>
      <c r="AD448">
        <f t="shared" si="39"/>
        <v>1</v>
      </c>
      <c r="AE448">
        <f t="shared" si="40"/>
        <v>1</v>
      </c>
      <c r="AF448">
        <f t="shared" si="41"/>
        <v>0</v>
      </c>
      <c r="AG448" s="8" cm="1">
        <f t="array" ref="AG448">(AC448+SUM(AD448:AF448/3))/2</f>
        <v>0.7583333333333333</v>
      </c>
    </row>
    <row r="449" spans="1:33" x14ac:dyDescent="0.2">
      <c r="A449" s="2"/>
      <c r="B449" s="2">
        <v>1</v>
      </c>
      <c r="C449" s="2">
        <v>130</v>
      </c>
      <c r="D449" s="1" t="s">
        <v>114</v>
      </c>
      <c r="E449" s="1" t="s">
        <v>115</v>
      </c>
      <c r="F449" s="2">
        <v>5</v>
      </c>
      <c r="G449" s="2">
        <v>6</v>
      </c>
      <c r="H449" s="2">
        <v>11</v>
      </c>
      <c r="I449" s="2">
        <v>29</v>
      </c>
      <c r="J449" s="2">
        <v>2007</v>
      </c>
      <c r="K449" s="2">
        <v>2</v>
      </c>
      <c r="L449" s="2">
        <v>16</v>
      </c>
      <c r="M449" s="2">
        <v>2013</v>
      </c>
      <c r="N449" s="2">
        <v>5</v>
      </c>
      <c r="O449" s="2">
        <v>0</v>
      </c>
      <c r="P449" s="2">
        <f t="shared" si="36"/>
        <v>5</v>
      </c>
      <c r="Q449" s="2">
        <f t="shared" si="37"/>
        <v>15</v>
      </c>
      <c r="R449" s="2" t="str" cm="1">
        <f t="array" ref="R449">_xlfn.IFS(P449&lt;-5,"Autocracy",P449&lt;1,"Closed Anocracy",P449&lt;6,"Open Anocracy",P449&gt;=6,"Democracy")</f>
        <v>Open Anocracy</v>
      </c>
      <c r="S449" s="2" t="str" cm="1">
        <f t="array" ref="S449">_xlfn.IFS(P449&lt;-5,"Autocracy",P449&lt;1,"Closed Anocracy",P449&lt;6,"Open Amocracy",P449&lt;10,"Democracy",P449=10,"Full democracy")</f>
        <v>Open Amocracy</v>
      </c>
      <c r="T449" s="2">
        <v>3</v>
      </c>
      <c r="U449" s="2">
        <v>3</v>
      </c>
      <c r="V449" s="2">
        <v>4</v>
      </c>
      <c r="W449" s="2">
        <v>4</v>
      </c>
      <c r="X449" s="2">
        <v>2</v>
      </c>
      <c r="Y449" s="2">
        <v>3</v>
      </c>
      <c r="Z449" s="2">
        <v>8</v>
      </c>
      <c r="AA449" s="2">
        <v>4</v>
      </c>
      <c r="AB449" s="2">
        <v>7</v>
      </c>
      <c r="AC449" s="7">
        <f t="shared" si="38"/>
        <v>0.75</v>
      </c>
      <c r="AD449">
        <f t="shared" si="39"/>
        <v>1</v>
      </c>
      <c r="AE449">
        <f t="shared" si="40"/>
        <v>1</v>
      </c>
      <c r="AF449">
        <f t="shared" si="41"/>
        <v>0</v>
      </c>
      <c r="AG449" s="8" cm="1">
        <f t="array" ref="AG449">(AC449+SUM(AD449:AF449/3))/2</f>
        <v>0.70833333333333326</v>
      </c>
    </row>
    <row r="450" spans="1:33" x14ac:dyDescent="0.2">
      <c r="A450" s="2">
        <v>1</v>
      </c>
      <c r="B450" s="2">
        <v>1</v>
      </c>
      <c r="C450" s="2">
        <v>130</v>
      </c>
      <c r="D450" s="1" t="s">
        <v>114</v>
      </c>
      <c r="E450" s="1" t="s">
        <v>115</v>
      </c>
      <c r="F450" s="2">
        <v>5</v>
      </c>
      <c r="G450" s="2">
        <v>6</v>
      </c>
      <c r="H450" s="2">
        <v>2</v>
      </c>
      <c r="I450" s="2">
        <v>17</v>
      </c>
      <c r="J450" s="2">
        <v>2013</v>
      </c>
      <c r="K450" s="2">
        <v>99</v>
      </c>
      <c r="L450" s="2">
        <v>99</v>
      </c>
      <c r="M450" s="2">
        <v>9999</v>
      </c>
      <c r="N450" s="2">
        <v>6</v>
      </c>
      <c r="O450" s="2">
        <v>1</v>
      </c>
      <c r="P450" s="2">
        <f t="shared" si="36"/>
        <v>5</v>
      </c>
      <c r="Q450" s="2">
        <f t="shared" si="37"/>
        <v>15</v>
      </c>
      <c r="R450" s="2" t="str" cm="1">
        <f t="array" ref="R450">_xlfn.IFS(P450&lt;-5,"Autocracy",P450&lt;1,"Closed Anocracy",P450&lt;6,"Open Anocracy",P450&gt;=6,"Democracy")</f>
        <v>Open Anocracy</v>
      </c>
      <c r="S450" s="2" t="str" cm="1">
        <f t="array" ref="S450">_xlfn.IFS(P450&lt;-5,"Autocracy",P450&lt;1,"Closed Anocracy",P450&lt;6,"Open Amocracy",P450&lt;10,"Democracy",P450=10,"Full democracy")</f>
        <v>Open Amocracy</v>
      </c>
      <c r="T450" s="2">
        <v>3</v>
      </c>
      <c r="U450" s="2">
        <v>3</v>
      </c>
      <c r="V450" s="2">
        <v>4</v>
      </c>
      <c r="W450" s="2">
        <v>4</v>
      </c>
      <c r="X450" s="2">
        <v>3</v>
      </c>
      <c r="Y450" s="2">
        <v>4</v>
      </c>
      <c r="Z450" s="2">
        <v>8</v>
      </c>
      <c r="AA450" s="2">
        <v>4</v>
      </c>
      <c r="AB450" s="2">
        <v>8</v>
      </c>
      <c r="AC450" s="7">
        <f t="shared" si="38"/>
        <v>0.75</v>
      </c>
      <c r="AD450">
        <f t="shared" si="39"/>
        <v>1</v>
      </c>
      <c r="AE450">
        <f t="shared" si="40"/>
        <v>1</v>
      </c>
      <c r="AF450">
        <f t="shared" si="41"/>
        <v>0</v>
      </c>
      <c r="AG450" s="8" cm="1">
        <f t="array" ref="AG450">(AC450+SUM(AD450:AF450/3))/2</f>
        <v>0.70833333333333326</v>
      </c>
    </row>
    <row r="451" spans="1:33" x14ac:dyDescent="0.2">
      <c r="A451" s="2"/>
      <c r="B451" s="2">
        <v>1</v>
      </c>
      <c r="C451" s="2">
        <v>651</v>
      </c>
      <c r="D451" s="1" t="s">
        <v>116</v>
      </c>
      <c r="E451" s="1" t="s">
        <v>117</v>
      </c>
      <c r="F451" s="2">
        <v>6</v>
      </c>
      <c r="G451" s="2">
        <v>10</v>
      </c>
      <c r="H451" s="2">
        <v>10</v>
      </c>
      <c r="I451" s="2">
        <v>16</v>
      </c>
      <c r="J451" s="2">
        <v>1951</v>
      </c>
      <c r="K451" s="2">
        <v>7</v>
      </c>
      <c r="L451" s="2">
        <v>23</v>
      </c>
      <c r="M451" s="2">
        <v>1952</v>
      </c>
      <c r="N451" s="2">
        <v>7</v>
      </c>
      <c r="O451" s="2">
        <v>1</v>
      </c>
      <c r="P451" s="2">
        <f t="shared" ref="P451:P514" si="42">N451-O451</f>
        <v>6</v>
      </c>
      <c r="Q451" s="2">
        <f t="shared" ref="Q451:Q514" si="43">P451+10</f>
        <v>16</v>
      </c>
      <c r="R451" s="2" t="str" cm="1">
        <f t="array" ref="R451">_xlfn.IFS(P451&lt;-5,"Autocracy",P451&lt;1,"Closed Anocracy",P451&lt;6,"Open Anocracy",P451&gt;=6,"Democracy")</f>
        <v>Democracy</v>
      </c>
      <c r="S451" s="2" t="str" cm="1">
        <f t="array" ref="S451">_xlfn.IFS(P451&lt;-5,"Autocracy",P451&lt;1,"Closed Anocracy",P451&lt;6,"Open Amocracy",P451&lt;10,"Democracy",P451=10,"Full democracy")</f>
        <v>Democracy</v>
      </c>
      <c r="T451" s="2">
        <v>3</v>
      </c>
      <c r="U451" s="2">
        <v>2</v>
      </c>
      <c r="V451" s="2">
        <v>3</v>
      </c>
      <c r="W451" s="2">
        <v>7</v>
      </c>
      <c r="X451" s="2">
        <v>3</v>
      </c>
      <c r="Y451" s="2">
        <v>3</v>
      </c>
      <c r="Z451" s="2">
        <v>6</v>
      </c>
      <c r="AA451" s="2">
        <v>7</v>
      </c>
      <c r="AB451" s="2">
        <v>6</v>
      </c>
      <c r="AC451" s="7">
        <f t="shared" ref="AC451:AC514" si="44">Q451/20</f>
        <v>0.8</v>
      </c>
      <c r="AD451">
        <f t="shared" ref="AD451:AD514" si="45">IF(U451&gt;=2,1,0)</f>
        <v>1</v>
      </c>
      <c r="AE451">
        <f t="shared" ref="AE451:AE514" si="46">IF(V451&gt;2,1,0)</f>
        <v>1</v>
      </c>
      <c r="AF451">
        <f t="shared" ref="AF451:AF514" si="47">IF(Y451=5,1,0)</f>
        <v>0</v>
      </c>
      <c r="AG451" s="8" cm="1">
        <f t="array" ref="AG451">(AC451+SUM(AD451:AF451/3))/2</f>
        <v>0.73333333333333339</v>
      </c>
    </row>
    <row r="452" spans="1:33" x14ac:dyDescent="0.2">
      <c r="A452" s="2"/>
      <c r="B452" s="2">
        <v>1</v>
      </c>
      <c r="C452" s="2">
        <v>651</v>
      </c>
      <c r="D452" s="1" t="s">
        <v>116</v>
      </c>
      <c r="E452" s="1" t="s">
        <v>117</v>
      </c>
      <c r="F452" s="2">
        <v>-7</v>
      </c>
      <c r="G452" s="2">
        <v>24</v>
      </c>
      <c r="H452" s="2">
        <v>7</v>
      </c>
      <c r="I452" s="2">
        <v>24</v>
      </c>
      <c r="J452" s="2">
        <v>1952</v>
      </c>
      <c r="K452" s="2">
        <v>10</v>
      </c>
      <c r="L452" s="2">
        <v>27</v>
      </c>
      <c r="M452" s="2">
        <v>1976</v>
      </c>
      <c r="N452" s="2">
        <v>0</v>
      </c>
      <c r="O452" s="2">
        <v>7</v>
      </c>
      <c r="P452" s="2">
        <f t="shared" si="42"/>
        <v>-7</v>
      </c>
      <c r="Q452" s="2">
        <f t="shared" si="43"/>
        <v>3</v>
      </c>
      <c r="R452" s="2" t="str" cm="1">
        <f t="array" ref="R452">_xlfn.IFS(P452&lt;-5,"Autocracy",P452&lt;1,"Closed Anocracy",P452&lt;6,"Open Anocracy",P452&gt;=6,"Democracy")</f>
        <v>Autocracy</v>
      </c>
      <c r="S452" s="2" t="str" cm="1">
        <f t="array" ref="S452">_xlfn.IFS(P452&lt;-5,"Autocracy",P452&lt;1,"Closed Anocracy",P452&lt;6,"Open Amocracy",P452&lt;10,"Democracy",P452=10,"Full democracy")</f>
        <v>Autocracy</v>
      </c>
      <c r="T452" s="2">
        <v>2</v>
      </c>
      <c r="U452" s="2">
        <v>1</v>
      </c>
      <c r="V452" s="2">
        <v>4</v>
      </c>
      <c r="W452" s="2">
        <v>3</v>
      </c>
      <c r="X452" s="2">
        <v>4</v>
      </c>
      <c r="Y452" s="2">
        <v>1</v>
      </c>
      <c r="Z452" s="2">
        <v>3</v>
      </c>
      <c r="AA452" s="2">
        <v>3</v>
      </c>
      <c r="AB452" s="2">
        <v>1</v>
      </c>
      <c r="AC452" s="7">
        <f t="shared" si="44"/>
        <v>0.15</v>
      </c>
      <c r="AD452">
        <f t="shared" si="45"/>
        <v>0</v>
      </c>
      <c r="AE452">
        <f t="shared" si="46"/>
        <v>1</v>
      </c>
      <c r="AF452">
        <f t="shared" si="47"/>
        <v>0</v>
      </c>
      <c r="AG452" s="8" cm="1">
        <f t="array" ref="AG452">(AC452+SUM(AD452:AF452/3))/2</f>
        <v>0.24166666666666664</v>
      </c>
    </row>
    <row r="453" spans="1:33" x14ac:dyDescent="0.2">
      <c r="A453" s="2"/>
      <c r="B453" s="2">
        <v>1</v>
      </c>
      <c r="C453" s="2">
        <v>651</v>
      </c>
      <c r="D453" s="1" t="s">
        <v>116</v>
      </c>
      <c r="E453" s="1" t="s">
        <v>117</v>
      </c>
      <c r="F453" s="2">
        <v>-6</v>
      </c>
      <c r="G453" s="2">
        <v>29</v>
      </c>
      <c r="H453" s="2">
        <v>10</v>
      </c>
      <c r="I453" s="2">
        <v>28</v>
      </c>
      <c r="J453" s="2">
        <v>1976</v>
      </c>
      <c r="K453" s="2">
        <v>2</v>
      </c>
      <c r="L453" s="2">
        <v>26</v>
      </c>
      <c r="M453" s="2">
        <v>2005</v>
      </c>
      <c r="N453" s="2">
        <v>0</v>
      </c>
      <c r="O453" s="2">
        <v>6</v>
      </c>
      <c r="P453" s="2">
        <f t="shared" si="42"/>
        <v>-6</v>
      </c>
      <c r="Q453" s="2">
        <f t="shared" si="43"/>
        <v>4</v>
      </c>
      <c r="R453" s="2" t="str" cm="1">
        <f t="array" ref="R453">_xlfn.IFS(P453&lt;-5,"Autocracy",P453&lt;1,"Closed Anocracy",P453&lt;6,"Open Anocracy",P453&gt;=6,"Democracy")</f>
        <v>Autocracy</v>
      </c>
      <c r="S453" s="2" t="str" cm="1">
        <f t="array" ref="S453">_xlfn.IFS(P453&lt;-5,"Autocracy",P453&lt;1,"Closed Anocracy",P453&lt;6,"Open Amocracy",P453&lt;10,"Democracy",P453=10,"Full democracy")</f>
        <v>Autocracy</v>
      </c>
      <c r="T453" s="2">
        <v>2</v>
      </c>
      <c r="U453" s="2">
        <v>1</v>
      </c>
      <c r="V453" s="2">
        <v>4</v>
      </c>
      <c r="W453" s="2">
        <v>3</v>
      </c>
      <c r="X453" s="2">
        <v>4</v>
      </c>
      <c r="Y453" s="2">
        <v>2</v>
      </c>
      <c r="Z453" s="2">
        <v>3</v>
      </c>
      <c r="AA453" s="2">
        <v>3</v>
      </c>
      <c r="AB453" s="2">
        <v>2</v>
      </c>
      <c r="AC453" s="7">
        <f t="shared" si="44"/>
        <v>0.2</v>
      </c>
      <c r="AD453">
        <f t="shared" si="45"/>
        <v>0</v>
      </c>
      <c r="AE453">
        <f t="shared" si="46"/>
        <v>1</v>
      </c>
      <c r="AF453">
        <f t="shared" si="47"/>
        <v>0</v>
      </c>
      <c r="AG453" s="8" cm="1">
        <f t="array" ref="AG453">(AC453+SUM(AD453:AF453/3))/2</f>
        <v>0.26666666666666666</v>
      </c>
    </row>
    <row r="454" spans="1:33" x14ac:dyDescent="0.2">
      <c r="A454" s="2"/>
      <c r="B454" s="2">
        <v>1</v>
      </c>
      <c r="C454" s="2">
        <v>651</v>
      </c>
      <c r="D454" s="1" t="s">
        <v>116</v>
      </c>
      <c r="E454" s="1" t="s">
        <v>117</v>
      </c>
      <c r="F454" s="2">
        <v>-3</v>
      </c>
      <c r="G454" s="2">
        <v>6</v>
      </c>
      <c r="H454" s="2">
        <v>2</v>
      </c>
      <c r="I454" s="2">
        <v>27</v>
      </c>
      <c r="J454" s="2">
        <v>2005</v>
      </c>
      <c r="K454" s="2">
        <v>2</v>
      </c>
      <c r="L454" s="2">
        <v>11</v>
      </c>
      <c r="M454" s="2">
        <v>2011</v>
      </c>
      <c r="N454" s="2">
        <v>1</v>
      </c>
      <c r="O454" s="2">
        <v>4</v>
      </c>
      <c r="P454" s="2">
        <f t="shared" si="42"/>
        <v>-3</v>
      </c>
      <c r="Q454" s="2">
        <f t="shared" si="43"/>
        <v>7</v>
      </c>
      <c r="R454" s="2" t="str" cm="1">
        <f t="array" ref="R454">_xlfn.IFS(P454&lt;-5,"Autocracy",P454&lt;1,"Closed Anocracy",P454&lt;6,"Open Anocracy",P454&gt;=6,"Democracy")</f>
        <v>Closed Anocracy</v>
      </c>
      <c r="S454" s="2" t="str" cm="1">
        <f t="array" ref="S454">_xlfn.IFS(P454&lt;-5,"Autocracy",P454&lt;1,"Closed Anocracy",P454&lt;6,"Open Amocracy",P454&lt;10,"Democracy",P454=10,"Full democracy")</f>
        <v>Closed Anocracy</v>
      </c>
      <c r="T454" s="2">
        <v>2</v>
      </c>
      <c r="U454" s="2">
        <v>1</v>
      </c>
      <c r="V454" s="2">
        <v>4</v>
      </c>
      <c r="W454" s="2">
        <v>3</v>
      </c>
      <c r="X454" s="2">
        <v>3</v>
      </c>
      <c r="Y454" s="2">
        <v>3</v>
      </c>
      <c r="Z454" s="2">
        <v>3</v>
      </c>
      <c r="AA454" s="2">
        <v>3</v>
      </c>
      <c r="AB454" s="2">
        <v>6</v>
      </c>
      <c r="AC454" s="7">
        <f t="shared" si="44"/>
        <v>0.35</v>
      </c>
      <c r="AD454">
        <f t="shared" si="45"/>
        <v>0</v>
      </c>
      <c r="AE454">
        <f t="shared" si="46"/>
        <v>1</v>
      </c>
      <c r="AF454">
        <f t="shared" si="47"/>
        <v>0</v>
      </c>
      <c r="AG454" s="8" cm="1">
        <f t="array" ref="AG454">(AC454+SUM(AD454:AF454/3))/2</f>
        <v>0.34166666666666667</v>
      </c>
    </row>
    <row r="455" spans="1:33" x14ac:dyDescent="0.2">
      <c r="A455" s="2"/>
      <c r="B455" s="2">
        <v>1</v>
      </c>
      <c r="C455" s="2">
        <v>651</v>
      </c>
      <c r="D455" s="1" t="s">
        <v>116</v>
      </c>
      <c r="E455" s="1" t="s">
        <v>117</v>
      </c>
      <c r="F455" s="2">
        <v>-2</v>
      </c>
      <c r="G455" s="2">
        <v>1</v>
      </c>
      <c r="H455" s="2">
        <v>2</v>
      </c>
      <c r="I455" s="2">
        <v>12</v>
      </c>
      <c r="J455" s="2">
        <v>2011</v>
      </c>
      <c r="K455" s="2">
        <v>8</v>
      </c>
      <c r="L455" s="2">
        <v>12</v>
      </c>
      <c r="M455" s="2">
        <v>2012</v>
      </c>
      <c r="N455" s="2">
        <v>0</v>
      </c>
      <c r="O455" s="2">
        <v>2</v>
      </c>
      <c r="P455" s="2">
        <f t="shared" si="42"/>
        <v>-2</v>
      </c>
      <c r="Q455" s="2">
        <f t="shared" si="43"/>
        <v>8</v>
      </c>
      <c r="R455" s="2" t="str" cm="1">
        <f t="array" ref="R455">_xlfn.IFS(P455&lt;-5,"Autocracy",P455&lt;1,"Closed Anocracy",P455&lt;6,"Open Anocracy",P455&gt;=6,"Democracy")</f>
        <v>Closed Anocracy</v>
      </c>
      <c r="S455" s="2" t="str" cm="1">
        <f t="array" ref="S455">_xlfn.IFS(P455&lt;-5,"Autocracy",P455&lt;1,"Closed Anocracy",P455&lt;6,"Open Amocracy",P455&lt;10,"Democracy",P455=10,"Full democracy")</f>
        <v>Closed Anocracy</v>
      </c>
      <c r="T455" s="2">
        <v>2</v>
      </c>
      <c r="U455" s="2">
        <v>0</v>
      </c>
      <c r="V455" s="2">
        <v>0</v>
      </c>
      <c r="W455" s="2">
        <v>2</v>
      </c>
      <c r="X455" s="2">
        <v>2</v>
      </c>
      <c r="Y455" s="2">
        <v>0</v>
      </c>
      <c r="Z455" s="2">
        <v>5</v>
      </c>
      <c r="AA455" s="2">
        <v>2</v>
      </c>
      <c r="AB455" s="2">
        <v>5</v>
      </c>
      <c r="AC455" s="7">
        <f t="shared" si="44"/>
        <v>0.4</v>
      </c>
      <c r="AD455">
        <f t="shared" si="45"/>
        <v>0</v>
      </c>
      <c r="AE455">
        <f t="shared" si="46"/>
        <v>0</v>
      </c>
      <c r="AF455">
        <f t="shared" si="47"/>
        <v>0</v>
      </c>
      <c r="AG455" s="8" cm="1">
        <f t="array" ref="AG455">(AC455+SUM(AD455:AF455/3))/2</f>
        <v>0.2</v>
      </c>
    </row>
    <row r="456" spans="1:33" x14ac:dyDescent="0.2">
      <c r="A456" s="2"/>
      <c r="B456" s="2">
        <v>1</v>
      </c>
      <c r="C456" s="2">
        <v>651</v>
      </c>
      <c r="D456" s="1" t="s">
        <v>116</v>
      </c>
      <c r="E456" s="1" t="s">
        <v>117</v>
      </c>
      <c r="F456" s="2">
        <v>-88</v>
      </c>
      <c r="G456" s="2">
        <v>1</v>
      </c>
      <c r="H456" s="2">
        <v>8</v>
      </c>
      <c r="I456" s="2">
        <v>13</v>
      </c>
      <c r="J456" s="2">
        <v>2012</v>
      </c>
      <c r="K456" s="2">
        <v>7</v>
      </c>
      <c r="L456" s="2">
        <v>3</v>
      </c>
      <c r="M456" s="2">
        <v>2013</v>
      </c>
      <c r="N456" s="2">
        <v>-88</v>
      </c>
      <c r="O456" s="2">
        <v>-88</v>
      </c>
      <c r="P456" s="2">
        <f t="shared" si="42"/>
        <v>0</v>
      </c>
      <c r="Q456" s="2">
        <f t="shared" si="43"/>
        <v>10</v>
      </c>
      <c r="R456" s="2" t="str" cm="1">
        <f t="array" ref="R456">_xlfn.IFS(P456&lt;-5,"Autocracy",P456&lt;1,"Closed Anocracy",P456&lt;6,"Open Anocracy",P456&gt;=6,"Democracy")</f>
        <v>Closed Anocracy</v>
      </c>
      <c r="S456" s="2" t="str" cm="1">
        <f t="array" ref="S456">_xlfn.IFS(P456&lt;-5,"Autocracy",P456&lt;1,"Closed Anocracy",P456&lt;6,"Open Amocracy",P456&lt;10,"Democracy",P456=10,"Full democracy")</f>
        <v>Closed Anocracy</v>
      </c>
      <c r="T456" s="2">
        <v>-88</v>
      </c>
      <c r="U456" s="2">
        <v>-88</v>
      </c>
      <c r="V456" s="2">
        <v>-88</v>
      </c>
      <c r="W456" s="2">
        <v>-88</v>
      </c>
      <c r="X456" s="2">
        <v>-88</v>
      </c>
      <c r="Y456" s="2">
        <v>-88</v>
      </c>
      <c r="Z456" s="2">
        <v>-88</v>
      </c>
      <c r="AA456" s="2">
        <v>-88</v>
      </c>
      <c r="AB456" s="2">
        <v>-88</v>
      </c>
      <c r="AC456" s="7">
        <f t="shared" si="44"/>
        <v>0.5</v>
      </c>
      <c r="AD456">
        <f t="shared" si="45"/>
        <v>0</v>
      </c>
      <c r="AE456">
        <f t="shared" si="46"/>
        <v>0</v>
      </c>
      <c r="AF456">
        <f t="shared" si="47"/>
        <v>0</v>
      </c>
      <c r="AG456" s="8" cm="1">
        <f t="array" ref="AG456">(AC456+SUM(AD456:AF456/3))/2</f>
        <v>0.25</v>
      </c>
    </row>
    <row r="457" spans="1:33" x14ac:dyDescent="0.2">
      <c r="A457" s="2">
        <v>1</v>
      </c>
      <c r="B457" s="2">
        <v>1</v>
      </c>
      <c r="C457" s="2">
        <v>651</v>
      </c>
      <c r="D457" s="1" t="s">
        <v>116</v>
      </c>
      <c r="E457" s="1" t="s">
        <v>117</v>
      </c>
      <c r="F457" s="2">
        <v>-4</v>
      </c>
      <c r="G457" s="2">
        <v>5</v>
      </c>
      <c r="H457" s="2">
        <v>7</v>
      </c>
      <c r="I457" s="2">
        <v>4</v>
      </c>
      <c r="J457" s="2">
        <v>2013</v>
      </c>
      <c r="K457" s="2">
        <v>99</v>
      </c>
      <c r="L457" s="2">
        <v>99</v>
      </c>
      <c r="M457" s="2">
        <v>9999</v>
      </c>
      <c r="N457" s="2">
        <v>0</v>
      </c>
      <c r="O457" s="2">
        <v>4</v>
      </c>
      <c r="P457" s="2">
        <f t="shared" si="42"/>
        <v>-4</v>
      </c>
      <c r="Q457" s="2">
        <f t="shared" si="43"/>
        <v>6</v>
      </c>
      <c r="R457" s="2" t="str" cm="1">
        <f t="array" ref="R457">_xlfn.IFS(P457&lt;-5,"Autocracy",P457&lt;1,"Closed Anocracy",P457&lt;6,"Open Anocracy",P457&gt;=6,"Democracy")</f>
        <v>Closed Anocracy</v>
      </c>
      <c r="S457" s="2" t="str" cm="1">
        <f t="array" ref="S457">_xlfn.IFS(P457&lt;-5,"Autocracy",P457&lt;1,"Closed Anocracy",P457&lt;6,"Open Amocracy",P457&lt;10,"Democracy",P457=10,"Full democracy")</f>
        <v>Closed Anocracy</v>
      </c>
      <c r="T457" s="2">
        <v>2</v>
      </c>
      <c r="U457" s="2">
        <v>0</v>
      </c>
      <c r="V457" s="2">
        <v>0</v>
      </c>
      <c r="W457" s="2">
        <v>3</v>
      </c>
      <c r="X457" s="2">
        <v>4</v>
      </c>
      <c r="Y457" s="2">
        <v>2</v>
      </c>
      <c r="Z457" s="2">
        <v>5</v>
      </c>
      <c r="AA457" s="2">
        <v>3</v>
      </c>
      <c r="AB457" s="2">
        <v>2</v>
      </c>
      <c r="AC457" s="7">
        <f t="shared" si="44"/>
        <v>0.3</v>
      </c>
      <c r="AD457">
        <f t="shared" si="45"/>
        <v>0</v>
      </c>
      <c r="AE457">
        <f t="shared" si="46"/>
        <v>0</v>
      </c>
      <c r="AF457">
        <f t="shared" si="47"/>
        <v>0</v>
      </c>
      <c r="AG457" s="8" cm="1">
        <f t="array" ref="AG457">(AC457+SUM(AD457:AF457/3))/2</f>
        <v>0.15</v>
      </c>
    </row>
    <row r="458" spans="1:33" x14ac:dyDescent="0.2">
      <c r="A458" s="2"/>
      <c r="B458" s="2">
        <v>1</v>
      </c>
      <c r="C458" s="2">
        <v>411</v>
      </c>
      <c r="D458" s="1" t="s">
        <v>118</v>
      </c>
      <c r="E458" s="1" t="s">
        <v>119</v>
      </c>
      <c r="F458" s="2">
        <v>2</v>
      </c>
      <c r="G458" s="2">
        <v>0</v>
      </c>
      <c r="H458" s="2">
        <v>10</v>
      </c>
      <c r="I458" s="2">
        <v>12</v>
      </c>
      <c r="J458" s="2">
        <v>1968</v>
      </c>
      <c r="K458" s="2">
        <v>2</v>
      </c>
      <c r="L458" s="2">
        <v>28</v>
      </c>
      <c r="M458" s="2">
        <v>1969</v>
      </c>
      <c r="N458" s="2">
        <v>3</v>
      </c>
      <c r="O458" s="2">
        <v>1</v>
      </c>
      <c r="P458" s="2">
        <f t="shared" si="42"/>
        <v>2</v>
      </c>
      <c r="Q458" s="2">
        <f t="shared" si="43"/>
        <v>12</v>
      </c>
      <c r="R458" s="2" t="str" cm="1">
        <f t="array" ref="R458">_xlfn.IFS(P458&lt;-5,"Autocracy",P458&lt;1,"Closed Anocracy",P458&lt;6,"Open Anocracy",P458&gt;=6,"Democracy")</f>
        <v>Open Anocracy</v>
      </c>
      <c r="S458" s="2" t="str" cm="1">
        <f t="array" ref="S458">_xlfn.IFS(P458&lt;-5,"Autocracy",P458&lt;1,"Closed Anocracy",P458&lt;6,"Open Amocracy",P458&lt;10,"Democracy",P458=10,"Full democracy")</f>
        <v>Open Amocracy</v>
      </c>
      <c r="T458" s="2">
        <v>2</v>
      </c>
      <c r="U458" s="2">
        <v>2</v>
      </c>
      <c r="V458" s="2">
        <v>4</v>
      </c>
      <c r="W458" s="2">
        <v>3</v>
      </c>
      <c r="X458" s="2">
        <v>2</v>
      </c>
      <c r="Y458" s="2">
        <v>3</v>
      </c>
      <c r="Z458" s="2">
        <v>7</v>
      </c>
      <c r="AA458" s="2">
        <v>3</v>
      </c>
      <c r="AB458" s="2">
        <v>7</v>
      </c>
      <c r="AC458" s="7">
        <f t="shared" si="44"/>
        <v>0.6</v>
      </c>
      <c r="AD458">
        <f t="shared" si="45"/>
        <v>1</v>
      </c>
      <c r="AE458">
        <f t="shared" si="46"/>
        <v>1</v>
      </c>
      <c r="AF458">
        <f t="shared" si="47"/>
        <v>0</v>
      </c>
      <c r="AG458" s="8" cm="1">
        <f t="array" ref="AG458">(AC458+SUM(AD458:AF458/3))/2</f>
        <v>0.6333333333333333</v>
      </c>
    </row>
    <row r="459" spans="1:33" x14ac:dyDescent="0.2">
      <c r="A459" s="2"/>
      <c r="B459" s="2">
        <v>1</v>
      </c>
      <c r="C459" s="2">
        <v>411</v>
      </c>
      <c r="D459" s="1" t="s">
        <v>118</v>
      </c>
      <c r="E459" s="1" t="s">
        <v>119</v>
      </c>
      <c r="F459" s="2">
        <v>-7</v>
      </c>
      <c r="G459" s="2">
        <v>24</v>
      </c>
      <c r="H459" s="2">
        <v>3</v>
      </c>
      <c r="I459" s="2">
        <v>1</v>
      </c>
      <c r="J459" s="2">
        <v>1969</v>
      </c>
      <c r="K459" s="2">
        <v>3</v>
      </c>
      <c r="L459" s="2">
        <v>30</v>
      </c>
      <c r="M459" s="2">
        <v>1993</v>
      </c>
      <c r="N459" s="2">
        <v>0</v>
      </c>
      <c r="O459" s="2">
        <v>7</v>
      </c>
      <c r="P459" s="2">
        <f t="shared" si="42"/>
        <v>-7</v>
      </c>
      <c r="Q459" s="2">
        <f t="shared" si="43"/>
        <v>3</v>
      </c>
      <c r="R459" s="2" t="str" cm="1">
        <f t="array" ref="R459">_xlfn.IFS(P459&lt;-5,"Autocracy",P459&lt;1,"Closed Anocracy",P459&lt;6,"Open Anocracy",P459&gt;=6,"Democracy")</f>
        <v>Autocracy</v>
      </c>
      <c r="S459" s="2" t="str" cm="1">
        <f t="array" ref="S459">_xlfn.IFS(P459&lt;-5,"Autocracy",P459&lt;1,"Closed Anocracy",P459&lt;6,"Open Amocracy",P459&lt;10,"Democracy",P459=10,"Full democracy")</f>
        <v>Autocracy</v>
      </c>
      <c r="T459" s="2">
        <v>1</v>
      </c>
      <c r="U459" s="2">
        <v>0</v>
      </c>
      <c r="V459" s="2">
        <v>0</v>
      </c>
      <c r="W459" s="2">
        <v>1</v>
      </c>
      <c r="X459" s="2">
        <v>4</v>
      </c>
      <c r="Y459" s="2">
        <v>1</v>
      </c>
      <c r="Z459" s="2">
        <v>4</v>
      </c>
      <c r="AA459" s="2">
        <v>1</v>
      </c>
      <c r="AB459" s="2">
        <v>1</v>
      </c>
      <c r="AC459" s="7">
        <f t="shared" si="44"/>
        <v>0.15</v>
      </c>
      <c r="AD459">
        <f t="shared" si="45"/>
        <v>0</v>
      </c>
      <c r="AE459">
        <f t="shared" si="46"/>
        <v>0</v>
      </c>
      <c r="AF459">
        <f t="shared" si="47"/>
        <v>0</v>
      </c>
      <c r="AG459" s="8" cm="1">
        <f t="array" ref="AG459">(AC459+SUM(AD459:AF459/3))/2</f>
        <v>7.4999999999999997E-2</v>
      </c>
    </row>
    <row r="460" spans="1:33" x14ac:dyDescent="0.2">
      <c r="A460" s="2"/>
      <c r="B460" s="2">
        <v>1</v>
      </c>
      <c r="C460" s="2">
        <v>411</v>
      </c>
      <c r="D460" s="1" t="s">
        <v>118</v>
      </c>
      <c r="E460" s="1" t="s">
        <v>119</v>
      </c>
      <c r="F460" s="2">
        <v>-5</v>
      </c>
      <c r="G460" s="2">
        <v>3</v>
      </c>
      <c r="H460" s="2">
        <v>3</v>
      </c>
      <c r="I460" s="2">
        <v>31</v>
      </c>
      <c r="J460" s="2">
        <v>1993</v>
      </c>
      <c r="K460" s="2">
        <v>2</v>
      </c>
      <c r="L460" s="2">
        <v>24</v>
      </c>
      <c r="M460" s="2">
        <v>1996</v>
      </c>
      <c r="N460" s="2">
        <v>0</v>
      </c>
      <c r="O460" s="2">
        <v>5</v>
      </c>
      <c r="P460" s="2">
        <f t="shared" si="42"/>
        <v>-5</v>
      </c>
      <c r="Q460" s="2">
        <f t="shared" si="43"/>
        <v>5</v>
      </c>
      <c r="R460" s="2" t="str" cm="1">
        <f t="array" ref="R460">_xlfn.IFS(P460&lt;-5,"Autocracy",P460&lt;1,"Closed Anocracy",P460&lt;6,"Open Anocracy",P460&gt;=6,"Democracy")</f>
        <v>Closed Anocracy</v>
      </c>
      <c r="S460" s="2" t="str" cm="1">
        <f t="array" ref="S460">_xlfn.IFS(P460&lt;-5,"Autocracy",P460&lt;1,"Closed Anocracy",P460&lt;6,"Open Amocracy",P460&lt;10,"Democracy",P460=10,"Full democracy")</f>
        <v>Closed Anocracy</v>
      </c>
      <c r="T460" s="2">
        <v>1</v>
      </c>
      <c r="U460" s="2">
        <v>0</v>
      </c>
      <c r="V460" s="2">
        <v>0</v>
      </c>
      <c r="W460" s="2">
        <v>2</v>
      </c>
      <c r="X460" s="2">
        <v>4</v>
      </c>
      <c r="Y460" s="2">
        <v>2</v>
      </c>
      <c r="Z460" s="2">
        <v>4</v>
      </c>
      <c r="AA460" s="2">
        <v>2</v>
      </c>
      <c r="AB460" s="2">
        <v>2</v>
      </c>
      <c r="AC460" s="7">
        <f t="shared" si="44"/>
        <v>0.25</v>
      </c>
      <c r="AD460">
        <f t="shared" si="45"/>
        <v>0</v>
      </c>
      <c r="AE460">
        <f t="shared" si="46"/>
        <v>0</v>
      </c>
      <c r="AF460">
        <f t="shared" si="47"/>
        <v>0</v>
      </c>
      <c r="AG460" s="8" cm="1">
        <f t="array" ref="AG460">(AC460+SUM(AD460:AF460/3))/2</f>
        <v>0.125</v>
      </c>
    </row>
    <row r="461" spans="1:33" x14ac:dyDescent="0.2">
      <c r="A461" s="2">
        <v>1</v>
      </c>
      <c r="B461" s="2">
        <v>1</v>
      </c>
      <c r="C461" s="2">
        <v>411</v>
      </c>
      <c r="D461" s="1" t="s">
        <v>118</v>
      </c>
      <c r="E461" s="1" t="s">
        <v>119</v>
      </c>
      <c r="F461" s="2">
        <v>-6</v>
      </c>
      <c r="G461" s="2">
        <v>23</v>
      </c>
      <c r="H461" s="2">
        <v>2</v>
      </c>
      <c r="I461" s="2">
        <v>25</v>
      </c>
      <c r="J461" s="2">
        <v>1996</v>
      </c>
      <c r="K461" s="2">
        <v>99</v>
      </c>
      <c r="L461" s="2">
        <v>99</v>
      </c>
      <c r="M461" s="2">
        <v>9999</v>
      </c>
      <c r="N461" s="2">
        <v>0</v>
      </c>
      <c r="O461" s="2">
        <v>6</v>
      </c>
      <c r="P461" s="2">
        <f t="shared" si="42"/>
        <v>-6</v>
      </c>
      <c r="Q461" s="2">
        <f t="shared" si="43"/>
        <v>4</v>
      </c>
      <c r="R461" s="2" t="str" cm="1">
        <f t="array" ref="R461">_xlfn.IFS(P461&lt;-5,"Autocracy",P461&lt;1,"Closed Anocracy",P461&lt;6,"Open Anocracy",P461&gt;=6,"Democracy")</f>
        <v>Autocracy</v>
      </c>
      <c r="S461" s="2" t="str" cm="1">
        <f t="array" ref="S461">_xlfn.IFS(P461&lt;-5,"Autocracy",P461&lt;1,"Closed Anocracy",P461&lt;6,"Open Amocracy",P461&lt;10,"Democracy",P461=10,"Full democracy")</f>
        <v>Autocracy</v>
      </c>
      <c r="T461" s="2">
        <v>1</v>
      </c>
      <c r="U461" s="2">
        <v>0</v>
      </c>
      <c r="V461" s="2">
        <v>0</v>
      </c>
      <c r="W461" s="2">
        <v>1</v>
      </c>
      <c r="X461" s="2">
        <v>4</v>
      </c>
      <c r="Y461" s="2">
        <v>2</v>
      </c>
      <c r="Z461" s="2">
        <v>4</v>
      </c>
      <c r="AA461" s="2">
        <v>1</v>
      </c>
      <c r="AB461" s="2">
        <v>2</v>
      </c>
      <c r="AC461" s="7">
        <f t="shared" si="44"/>
        <v>0.2</v>
      </c>
      <c r="AD461">
        <f t="shared" si="45"/>
        <v>0</v>
      </c>
      <c r="AE461">
        <f t="shared" si="46"/>
        <v>0</v>
      </c>
      <c r="AF461">
        <f t="shared" si="47"/>
        <v>0</v>
      </c>
      <c r="AG461" s="8" cm="1">
        <f t="array" ref="AG461">(AC461+SUM(AD461:AF461/3))/2</f>
        <v>0.1</v>
      </c>
    </row>
    <row r="462" spans="1:33" x14ac:dyDescent="0.2">
      <c r="A462" s="2"/>
      <c r="B462" s="2">
        <v>0</v>
      </c>
      <c r="C462" s="2">
        <v>531</v>
      </c>
      <c r="D462" s="1" t="s">
        <v>120</v>
      </c>
      <c r="E462" s="1" t="s">
        <v>121</v>
      </c>
      <c r="F462" s="2">
        <v>-6</v>
      </c>
      <c r="G462" s="2">
        <v>8</v>
      </c>
      <c r="H462" s="2">
        <v>5</v>
      </c>
      <c r="I462" s="2">
        <v>24</v>
      </c>
      <c r="J462" s="2">
        <v>1993</v>
      </c>
      <c r="K462" s="2">
        <v>3</v>
      </c>
      <c r="L462" s="2">
        <v>14</v>
      </c>
      <c r="M462" s="2">
        <v>2001</v>
      </c>
      <c r="N462" s="2">
        <v>0</v>
      </c>
      <c r="O462" s="2">
        <v>6</v>
      </c>
      <c r="P462" s="2">
        <f t="shared" si="42"/>
        <v>-6</v>
      </c>
      <c r="Q462" s="2">
        <f t="shared" si="43"/>
        <v>4</v>
      </c>
      <c r="R462" s="2" t="str" cm="1">
        <f t="array" ref="R462">_xlfn.IFS(P462&lt;-5,"Autocracy",P462&lt;1,"Closed Anocracy",P462&lt;6,"Open Anocracy",P462&gt;=6,"Democracy")</f>
        <v>Autocracy</v>
      </c>
      <c r="S462" s="2" t="str" cm="1">
        <f t="array" ref="S462">_xlfn.IFS(P462&lt;-5,"Autocracy",P462&lt;1,"Closed Anocracy",P462&lt;6,"Open Amocracy",P462&lt;10,"Democracy",P462=10,"Full democracy")</f>
        <v>Autocracy</v>
      </c>
      <c r="T462" s="2">
        <v>2</v>
      </c>
      <c r="U462" s="2">
        <v>1</v>
      </c>
      <c r="V462" s="2">
        <v>4</v>
      </c>
      <c r="W462" s="2">
        <v>3</v>
      </c>
      <c r="X462" s="2">
        <v>4</v>
      </c>
      <c r="Y462" s="2">
        <v>2</v>
      </c>
      <c r="Z462" s="2">
        <v>3</v>
      </c>
      <c r="AA462" s="2">
        <v>3</v>
      </c>
      <c r="AB462" s="2">
        <v>2</v>
      </c>
      <c r="AC462" s="7">
        <f t="shared" si="44"/>
        <v>0.2</v>
      </c>
      <c r="AD462">
        <f t="shared" si="45"/>
        <v>0</v>
      </c>
      <c r="AE462">
        <f t="shared" si="46"/>
        <v>1</v>
      </c>
      <c r="AF462">
        <f t="shared" si="47"/>
        <v>0</v>
      </c>
      <c r="AG462" s="8" cm="1">
        <f t="array" ref="AG462">(AC462+SUM(AD462:AF462/3))/2</f>
        <v>0.26666666666666666</v>
      </c>
    </row>
    <row r="463" spans="1:33" x14ac:dyDescent="0.2">
      <c r="A463" s="2">
        <v>1</v>
      </c>
      <c r="B463" s="2">
        <v>0</v>
      </c>
      <c r="C463" s="2">
        <v>531</v>
      </c>
      <c r="D463" s="1" t="s">
        <v>120</v>
      </c>
      <c r="E463" s="1" t="s">
        <v>121</v>
      </c>
      <c r="F463" s="2">
        <v>-7</v>
      </c>
      <c r="G463" s="2">
        <v>18</v>
      </c>
      <c r="H463" s="2">
        <v>3</v>
      </c>
      <c r="I463" s="2">
        <v>15</v>
      </c>
      <c r="J463" s="2">
        <v>2001</v>
      </c>
      <c r="K463" s="2">
        <v>99</v>
      </c>
      <c r="L463" s="2">
        <v>99</v>
      </c>
      <c r="M463" s="2">
        <v>9999</v>
      </c>
      <c r="N463" s="2">
        <v>0</v>
      </c>
      <c r="O463" s="2">
        <v>7</v>
      </c>
      <c r="P463" s="2">
        <f t="shared" si="42"/>
        <v>-7</v>
      </c>
      <c r="Q463" s="2">
        <f t="shared" si="43"/>
        <v>3</v>
      </c>
      <c r="R463" s="2" t="str" cm="1">
        <f t="array" ref="R463">_xlfn.IFS(P463&lt;-5,"Autocracy",P463&lt;1,"Closed Anocracy",P463&lt;6,"Open Anocracy",P463&gt;=6,"Democracy")</f>
        <v>Autocracy</v>
      </c>
      <c r="S463" s="2" t="str" cm="1">
        <f t="array" ref="S463">_xlfn.IFS(P463&lt;-5,"Autocracy",P463&lt;1,"Closed Anocracy",P463&lt;6,"Open Amocracy",P463&lt;10,"Democracy",P463=10,"Full democracy")</f>
        <v>Autocracy</v>
      </c>
      <c r="T463" s="2">
        <v>2</v>
      </c>
      <c r="U463" s="2">
        <v>1</v>
      </c>
      <c r="V463" s="2">
        <v>4</v>
      </c>
      <c r="W463" s="2">
        <v>2</v>
      </c>
      <c r="X463" s="2">
        <v>4</v>
      </c>
      <c r="Y463" s="2">
        <v>2</v>
      </c>
      <c r="Z463" s="2">
        <v>3</v>
      </c>
      <c r="AA463" s="2">
        <v>2</v>
      </c>
      <c r="AB463" s="2">
        <v>2</v>
      </c>
      <c r="AC463" s="7">
        <f t="shared" si="44"/>
        <v>0.15</v>
      </c>
      <c r="AD463">
        <f t="shared" si="45"/>
        <v>0</v>
      </c>
      <c r="AE463">
        <f t="shared" si="46"/>
        <v>1</v>
      </c>
      <c r="AF463">
        <f t="shared" si="47"/>
        <v>0</v>
      </c>
      <c r="AG463" s="8" cm="1">
        <f t="array" ref="AG463">(AC463+SUM(AD463:AF463/3))/2</f>
        <v>0.24166666666666664</v>
      </c>
    </row>
    <row r="464" spans="1:33" x14ac:dyDescent="0.2">
      <c r="A464" s="2"/>
      <c r="B464" s="2">
        <v>0</v>
      </c>
      <c r="C464" s="2">
        <v>366</v>
      </c>
      <c r="D464" s="1" t="s">
        <v>122</v>
      </c>
      <c r="E464" s="1" t="s">
        <v>123</v>
      </c>
      <c r="F464" s="2">
        <v>8</v>
      </c>
      <c r="G464" s="2">
        <v>1</v>
      </c>
      <c r="H464" s="2">
        <v>4</v>
      </c>
      <c r="I464" s="2">
        <v>12</v>
      </c>
      <c r="J464" s="2">
        <v>1917</v>
      </c>
      <c r="K464" s="2">
        <v>2</v>
      </c>
      <c r="L464" s="2">
        <v>24</v>
      </c>
      <c r="M464" s="2">
        <v>1918</v>
      </c>
      <c r="N464" s="2">
        <v>8</v>
      </c>
      <c r="O464" s="2">
        <v>0</v>
      </c>
      <c r="P464" s="2">
        <f t="shared" si="42"/>
        <v>8</v>
      </c>
      <c r="Q464" s="2">
        <f t="shared" si="43"/>
        <v>18</v>
      </c>
      <c r="R464" s="2" t="str" cm="1">
        <f t="array" ref="R464">_xlfn.IFS(P464&lt;-5,"Autocracy",P464&lt;1,"Closed Anocracy",P464&lt;6,"Open Anocracy",P464&gt;=6,"Democracy")</f>
        <v>Democracy</v>
      </c>
      <c r="S464" s="2" t="str" cm="1">
        <f t="array" ref="S464">_xlfn.IFS(P464&lt;-5,"Autocracy",P464&lt;1,"Closed Anocracy",P464&lt;6,"Open Amocracy",P464&lt;10,"Democracy",P464=10,"Full democracy")</f>
        <v>Democracy</v>
      </c>
      <c r="T464" s="2">
        <v>3</v>
      </c>
      <c r="U464" s="2">
        <v>3</v>
      </c>
      <c r="V464" s="2">
        <v>4</v>
      </c>
      <c r="W464" s="2">
        <v>7</v>
      </c>
      <c r="X464" s="2">
        <v>2</v>
      </c>
      <c r="Y464" s="2">
        <v>3</v>
      </c>
      <c r="Z464" s="2">
        <v>8</v>
      </c>
      <c r="AA464" s="2">
        <v>7</v>
      </c>
      <c r="AB464" s="2">
        <v>7</v>
      </c>
      <c r="AC464" s="7">
        <f t="shared" si="44"/>
        <v>0.9</v>
      </c>
      <c r="AD464">
        <f t="shared" si="45"/>
        <v>1</v>
      </c>
      <c r="AE464">
        <f t="shared" si="46"/>
        <v>1</v>
      </c>
      <c r="AF464">
        <f t="shared" si="47"/>
        <v>0</v>
      </c>
      <c r="AG464" s="8" cm="1">
        <f t="array" ref="AG464">(AC464+SUM(AD464:AF464/3))/2</f>
        <v>0.78333333333333333</v>
      </c>
    </row>
    <row r="465" spans="1:33" x14ac:dyDescent="0.2">
      <c r="A465" s="2"/>
      <c r="B465" s="2">
        <v>0</v>
      </c>
      <c r="C465" s="2">
        <v>366</v>
      </c>
      <c r="D465" s="1" t="s">
        <v>122</v>
      </c>
      <c r="E465" s="1" t="s">
        <v>123</v>
      </c>
      <c r="F465" s="2">
        <v>-66</v>
      </c>
      <c r="G465" s="2">
        <v>1</v>
      </c>
      <c r="H465" s="2">
        <v>2</v>
      </c>
      <c r="I465" s="2">
        <v>25</v>
      </c>
      <c r="J465" s="2">
        <v>1918</v>
      </c>
      <c r="K465" s="2">
        <v>6</v>
      </c>
      <c r="L465" s="2">
        <v>15</v>
      </c>
      <c r="M465" s="2">
        <v>1919</v>
      </c>
      <c r="N465" s="2">
        <v>-66</v>
      </c>
      <c r="O465" s="2">
        <v>-66</v>
      </c>
      <c r="P465" s="2">
        <f t="shared" si="42"/>
        <v>0</v>
      </c>
      <c r="Q465" s="2">
        <f t="shared" si="43"/>
        <v>10</v>
      </c>
      <c r="R465" s="2" t="str" cm="1">
        <f t="array" ref="R465">_xlfn.IFS(P465&lt;-5,"Autocracy",P465&lt;1,"Closed Anocracy",P465&lt;6,"Open Anocracy",P465&gt;=6,"Democracy")</f>
        <v>Closed Anocracy</v>
      </c>
      <c r="S465" s="2" t="str" cm="1">
        <f t="array" ref="S465">_xlfn.IFS(P465&lt;-5,"Autocracy",P465&lt;1,"Closed Anocracy",P465&lt;6,"Open Amocracy",P465&lt;10,"Democracy",P465=10,"Full democracy")</f>
        <v>Closed Anocracy</v>
      </c>
      <c r="T465" s="2">
        <v>-66</v>
      </c>
      <c r="U465" s="2">
        <v>-66</v>
      </c>
      <c r="V465" s="2">
        <v>-66</v>
      </c>
      <c r="W465" s="2">
        <v>-66</v>
      </c>
      <c r="X465" s="2">
        <v>-66</v>
      </c>
      <c r="Y465" s="2">
        <v>-66</v>
      </c>
      <c r="Z465" s="2">
        <v>-66</v>
      </c>
      <c r="AA465" s="2">
        <v>-66</v>
      </c>
      <c r="AB465" s="2">
        <v>-66</v>
      </c>
      <c r="AC465" s="7">
        <f t="shared" si="44"/>
        <v>0.5</v>
      </c>
      <c r="AD465">
        <f t="shared" si="45"/>
        <v>0</v>
      </c>
      <c r="AE465">
        <f t="shared" si="46"/>
        <v>0</v>
      </c>
      <c r="AF465">
        <f t="shared" si="47"/>
        <v>0</v>
      </c>
      <c r="AG465" s="8" cm="1">
        <f t="array" ref="AG465">(AC465+SUM(AD465:AF465/3))/2</f>
        <v>0.25</v>
      </c>
    </row>
    <row r="466" spans="1:33" x14ac:dyDescent="0.2">
      <c r="A466" s="2"/>
      <c r="B466" s="2">
        <v>0</v>
      </c>
      <c r="C466" s="2">
        <v>366</v>
      </c>
      <c r="D466" s="1" t="s">
        <v>122</v>
      </c>
      <c r="E466" s="1" t="s">
        <v>123</v>
      </c>
      <c r="F466" s="2">
        <v>10</v>
      </c>
      <c r="G466" s="2">
        <v>14</v>
      </c>
      <c r="H466" s="2">
        <v>6</v>
      </c>
      <c r="I466" s="2">
        <v>16</v>
      </c>
      <c r="J466" s="2">
        <v>1919</v>
      </c>
      <c r="K466" s="2">
        <v>10</v>
      </c>
      <c r="L466" s="2">
        <v>16</v>
      </c>
      <c r="M466" s="2">
        <v>1933</v>
      </c>
      <c r="N466" s="2">
        <v>10</v>
      </c>
      <c r="O466" s="2">
        <v>0</v>
      </c>
      <c r="P466" s="2">
        <f t="shared" si="42"/>
        <v>10</v>
      </c>
      <c r="Q466" s="2">
        <f t="shared" si="43"/>
        <v>20</v>
      </c>
      <c r="R466" s="2" t="str" cm="1">
        <f t="array" ref="R466">_xlfn.IFS(P466&lt;-5,"Autocracy",P466&lt;1,"Closed Anocracy",P466&lt;6,"Open Anocracy",P466&gt;=6,"Democracy")</f>
        <v>Democracy</v>
      </c>
      <c r="S466" s="2" t="str" cm="1">
        <f t="array" ref="S466">_xlfn.IFS(P466&lt;-5,"Autocracy",P466&lt;1,"Closed Anocracy",P466&lt;6,"Open Amocracy",P466&lt;10,"Democracy",P466=10,"Full democracy")</f>
        <v>Full democracy</v>
      </c>
      <c r="T466" s="2">
        <v>3</v>
      </c>
      <c r="U466" s="2">
        <v>3</v>
      </c>
      <c r="V466" s="2">
        <v>4</v>
      </c>
      <c r="W466" s="2">
        <v>7</v>
      </c>
      <c r="X466" s="2">
        <v>5</v>
      </c>
      <c r="Y466" s="2">
        <v>5</v>
      </c>
      <c r="Z466" s="2">
        <v>8</v>
      </c>
      <c r="AA466" s="2">
        <v>7</v>
      </c>
      <c r="AB466" s="2">
        <v>10</v>
      </c>
      <c r="AC466" s="7">
        <f t="shared" si="44"/>
        <v>1</v>
      </c>
      <c r="AD466">
        <f t="shared" si="45"/>
        <v>1</v>
      </c>
      <c r="AE466">
        <f t="shared" si="46"/>
        <v>1</v>
      </c>
      <c r="AF466">
        <f t="shared" si="47"/>
        <v>1</v>
      </c>
      <c r="AG466" s="8" cm="1">
        <f t="array" ref="AG466">(AC466+SUM(AD466:AF466/3))/2</f>
        <v>1</v>
      </c>
    </row>
    <row r="467" spans="1:33" x14ac:dyDescent="0.2">
      <c r="A467" s="2"/>
      <c r="B467" s="2">
        <v>0</v>
      </c>
      <c r="C467" s="2">
        <v>366</v>
      </c>
      <c r="D467" s="1" t="s">
        <v>122</v>
      </c>
      <c r="E467" s="1" t="s">
        <v>123</v>
      </c>
      <c r="F467" s="2">
        <v>-88</v>
      </c>
      <c r="G467" s="2">
        <v>2</v>
      </c>
      <c r="H467" s="2">
        <v>10</v>
      </c>
      <c r="I467" s="2">
        <v>17</v>
      </c>
      <c r="J467" s="2">
        <v>1933</v>
      </c>
      <c r="K467" s="2">
        <v>10</v>
      </c>
      <c r="L467" s="2">
        <v>25</v>
      </c>
      <c r="M467" s="2">
        <v>1936</v>
      </c>
      <c r="N467" s="2">
        <v>-88</v>
      </c>
      <c r="O467" s="2">
        <v>-88</v>
      </c>
      <c r="P467" s="2">
        <f t="shared" si="42"/>
        <v>0</v>
      </c>
      <c r="Q467" s="2">
        <f t="shared" si="43"/>
        <v>10</v>
      </c>
      <c r="R467" s="2" t="str" cm="1">
        <f t="array" ref="R467">_xlfn.IFS(P467&lt;-5,"Autocracy",P467&lt;1,"Closed Anocracy",P467&lt;6,"Open Anocracy",P467&gt;=6,"Democracy")</f>
        <v>Closed Anocracy</v>
      </c>
      <c r="S467" s="2" t="str" cm="1">
        <f t="array" ref="S467">_xlfn.IFS(P467&lt;-5,"Autocracy",P467&lt;1,"Closed Anocracy",P467&lt;6,"Open Amocracy",P467&lt;10,"Democracy",P467=10,"Full democracy")</f>
        <v>Closed Anocracy</v>
      </c>
      <c r="T467" s="2">
        <v>-88</v>
      </c>
      <c r="U467" s="2">
        <v>-88</v>
      </c>
      <c r="V467" s="2">
        <v>-88</v>
      </c>
      <c r="W467" s="2">
        <v>-88</v>
      </c>
      <c r="X467" s="2">
        <v>-88</v>
      </c>
      <c r="Y467" s="2">
        <v>-88</v>
      </c>
      <c r="Z467" s="2">
        <v>-88</v>
      </c>
      <c r="AA467" s="2">
        <v>-88</v>
      </c>
      <c r="AB467" s="2">
        <v>-88</v>
      </c>
      <c r="AC467" s="7">
        <f t="shared" si="44"/>
        <v>0.5</v>
      </c>
      <c r="AD467">
        <f t="shared" si="45"/>
        <v>0</v>
      </c>
      <c r="AE467">
        <f t="shared" si="46"/>
        <v>0</v>
      </c>
      <c r="AF467">
        <f t="shared" si="47"/>
        <v>0</v>
      </c>
      <c r="AG467" s="8" cm="1">
        <f t="array" ref="AG467">(AC467+SUM(AD467:AF467/3))/2</f>
        <v>0.25</v>
      </c>
    </row>
    <row r="468" spans="1:33" x14ac:dyDescent="0.2">
      <c r="A468" s="2"/>
      <c r="B468" s="2">
        <v>0</v>
      </c>
      <c r="C468" s="2">
        <v>366</v>
      </c>
      <c r="D468" s="1" t="s">
        <v>122</v>
      </c>
      <c r="E468" s="1" t="s">
        <v>123</v>
      </c>
      <c r="F468" s="2">
        <v>-6</v>
      </c>
      <c r="G468" s="2">
        <v>4</v>
      </c>
      <c r="H468" s="2">
        <v>2</v>
      </c>
      <c r="I468" s="2">
        <v>26</v>
      </c>
      <c r="J468" s="2">
        <v>1936</v>
      </c>
      <c r="K468" s="2">
        <v>6</v>
      </c>
      <c r="L468" s="2">
        <v>16</v>
      </c>
      <c r="M468" s="2">
        <v>1940</v>
      </c>
      <c r="N468" s="2">
        <v>0</v>
      </c>
      <c r="O468" s="2">
        <v>6</v>
      </c>
      <c r="P468" s="2">
        <f t="shared" si="42"/>
        <v>-6</v>
      </c>
      <c r="Q468" s="2">
        <f t="shared" si="43"/>
        <v>4</v>
      </c>
      <c r="R468" s="2" t="str" cm="1">
        <f t="array" ref="R468">_xlfn.IFS(P468&lt;-5,"Autocracy",P468&lt;1,"Closed Anocracy",P468&lt;6,"Open Anocracy",P468&gt;=6,"Democracy")</f>
        <v>Autocracy</v>
      </c>
      <c r="S468" s="2" t="str" cm="1">
        <f t="array" ref="S468">_xlfn.IFS(P468&lt;-5,"Autocracy",P468&lt;1,"Closed Anocracy",P468&lt;6,"Open Amocracy",P468&lt;10,"Democracy",P468=10,"Full democracy")</f>
        <v>Autocracy</v>
      </c>
      <c r="T468" s="2">
        <v>2</v>
      </c>
      <c r="U468" s="2">
        <v>1</v>
      </c>
      <c r="V468" s="2">
        <v>4</v>
      </c>
      <c r="W468" s="2">
        <v>3</v>
      </c>
      <c r="X468" s="2">
        <v>4</v>
      </c>
      <c r="Y468" s="2">
        <v>2</v>
      </c>
      <c r="Z468" s="2">
        <v>3</v>
      </c>
      <c r="AA468" s="2">
        <v>3</v>
      </c>
      <c r="AB468" s="2">
        <v>2</v>
      </c>
      <c r="AC468" s="7">
        <f t="shared" si="44"/>
        <v>0.2</v>
      </c>
      <c r="AD468">
        <f t="shared" si="45"/>
        <v>0</v>
      </c>
      <c r="AE468">
        <f t="shared" si="46"/>
        <v>1</v>
      </c>
      <c r="AF468">
        <f t="shared" si="47"/>
        <v>0</v>
      </c>
      <c r="AG468" s="8" cm="1">
        <f t="array" ref="AG468">(AC468+SUM(AD468:AF468/3))/2</f>
        <v>0.26666666666666666</v>
      </c>
    </row>
    <row r="469" spans="1:33" x14ac:dyDescent="0.2">
      <c r="A469" s="2"/>
      <c r="B469" s="2">
        <v>1</v>
      </c>
      <c r="C469" s="2">
        <v>366</v>
      </c>
      <c r="D469" s="1" t="s">
        <v>122</v>
      </c>
      <c r="E469" s="1" t="s">
        <v>123</v>
      </c>
      <c r="F469" s="2">
        <v>6</v>
      </c>
      <c r="G469" s="2">
        <v>8</v>
      </c>
      <c r="H469" s="2">
        <v>9</v>
      </c>
      <c r="I469" s="2">
        <v>6</v>
      </c>
      <c r="J469" s="2">
        <v>1991</v>
      </c>
      <c r="K469" s="2">
        <v>3</v>
      </c>
      <c r="L469" s="2">
        <v>6</v>
      </c>
      <c r="M469" s="2">
        <v>1999</v>
      </c>
      <c r="N469" s="2">
        <v>7</v>
      </c>
      <c r="O469" s="2">
        <v>1</v>
      </c>
      <c r="P469" s="2">
        <f t="shared" si="42"/>
        <v>6</v>
      </c>
      <c r="Q469" s="2">
        <f t="shared" si="43"/>
        <v>16</v>
      </c>
      <c r="R469" s="2" t="str" cm="1">
        <f t="array" ref="R469">_xlfn.IFS(P469&lt;-5,"Autocracy",P469&lt;1,"Closed Anocracy",P469&lt;6,"Open Anocracy",P469&gt;=6,"Democracy")</f>
        <v>Democracy</v>
      </c>
      <c r="S469" s="2" t="str" cm="1">
        <f t="array" ref="S469">_xlfn.IFS(P469&lt;-5,"Autocracy",P469&lt;1,"Closed Anocracy",P469&lt;6,"Open Amocracy",P469&lt;10,"Democracy",P469=10,"Full democracy")</f>
        <v>Democracy</v>
      </c>
      <c r="T469" s="2">
        <v>2</v>
      </c>
      <c r="U469" s="2">
        <v>2</v>
      </c>
      <c r="V469" s="2">
        <v>4</v>
      </c>
      <c r="W469" s="2">
        <v>7</v>
      </c>
      <c r="X469" s="2">
        <v>3</v>
      </c>
      <c r="Y469" s="2">
        <v>3</v>
      </c>
      <c r="Z469" s="2">
        <v>7</v>
      </c>
      <c r="AA469" s="2">
        <v>7</v>
      </c>
      <c r="AB469" s="2">
        <v>6</v>
      </c>
      <c r="AC469" s="7">
        <f t="shared" si="44"/>
        <v>0.8</v>
      </c>
      <c r="AD469">
        <f t="shared" si="45"/>
        <v>1</v>
      </c>
      <c r="AE469">
        <f t="shared" si="46"/>
        <v>1</v>
      </c>
      <c r="AF469">
        <f t="shared" si="47"/>
        <v>0</v>
      </c>
      <c r="AG469" s="8" cm="1">
        <f t="array" ref="AG469">(AC469+SUM(AD469:AF469/3))/2</f>
        <v>0.73333333333333339</v>
      </c>
    </row>
    <row r="470" spans="1:33" x14ac:dyDescent="0.2">
      <c r="A470" s="2"/>
      <c r="B470" s="2">
        <v>1</v>
      </c>
      <c r="C470" s="2">
        <v>366</v>
      </c>
      <c r="D470" s="1" t="s">
        <v>122</v>
      </c>
      <c r="E470" s="1" t="s">
        <v>123</v>
      </c>
      <c r="F470" s="2">
        <v>7</v>
      </c>
      <c r="G470" s="2">
        <v>1</v>
      </c>
      <c r="H470" s="2">
        <v>3</v>
      </c>
      <c r="I470" s="2">
        <v>7</v>
      </c>
      <c r="J470" s="2">
        <v>1999</v>
      </c>
      <c r="K470" s="2">
        <v>3</v>
      </c>
      <c r="L470" s="2">
        <v>13</v>
      </c>
      <c r="M470" s="2">
        <v>2000</v>
      </c>
      <c r="N470" s="2">
        <v>8</v>
      </c>
      <c r="O470" s="2">
        <v>1</v>
      </c>
      <c r="P470" s="2">
        <f t="shared" si="42"/>
        <v>7</v>
      </c>
      <c r="Q470" s="2">
        <f t="shared" si="43"/>
        <v>17</v>
      </c>
      <c r="R470" s="2" t="str" cm="1">
        <f t="array" ref="R470">_xlfn.IFS(P470&lt;-5,"Autocracy",P470&lt;1,"Closed Anocracy",P470&lt;6,"Open Anocracy",P470&gt;=6,"Democracy")</f>
        <v>Democracy</v>
      </c>
      <c r="S470" s="2" t="str" cm="1">
        <f t="array" ref="S470">_xlfn.IFS(P470&lt;-5,"Autocracy",P470&lt;1,"Closed Anocracy",P470&lt;6,"Open Amocracy",P470&lt;10,"Democracy",P470=10,"Full democracy")</f>
        <v>Democracy</v>
      </c>
      <c r="T470" s="2">
        <v>3</v>
      </c>
      <c r="U470" s="2">
        <v>3</v>
      </c>
      <c r="V470" s="2">
        <v>4</v>
      </c>
      <c r="W470" s="2">
        <v>7</v>
      </c>
      <c r="X470" s="2">
        <v>3</v>
      </c>
      <c r="Y470" s="2">
        <v>3</v>
      </c>
      <c r="Z470" s="2">
        <v>8</v>
      </c>
      <c r="AA470" s="2">
        <v>7</v>
      </c>
      <c r="AB470" s="2">
        <v>6</v>
      </c>
      <c r="AC470" s="7">
        <f t="shared" si="44"/>
        <v>0.85</v>
      </c>
      <c r="AD470">
        <f t="shared" si="45"/>
        <v>1</v>
      </c>
      <c r="AE470">
        <f t="shared" si="46"/>
        <v>1</v>
      </c>
      <c r="AF470">
        <f t="shared" si="47"/>
        <v>0</v>
      </c>
      <c r="AG470" s="8" cm="1">
        <f t="array" ref="AG470">(AC470+SUM(AD470:AF470/3))/2</f>
        <v>0.7583333333333333</v>
      </c>
    </row>
    <row r="471" spans="1:33" x14ac:dyDescent="0.2">
      <c r="A471" s="2">
        <v>1</v>
      </c>
      <c r="B471" s="2">
        <v>1</v>
      </c>
      <c r="C471" s="2">
        <v>366</v>
      </c>
      <c r="D471" s="1" t="s">
        <v>122</v>
      </c>
      <c r="E471" s="1" t="s">
        <v>123</v>
      </c>
      <c r="F471" s="2">
        <v>9</v>
      </c>
      <c r="G471" s="2">
        <v>19</v>
      </c>
      <c r="H471" s="2">
        <v>3</v>
      </c>
      <c r="I471" s="2">
        <v>14</v>
      </c>
      <c r="J471" s="2">
        <v>2000</v>
      </c>
      <c r="K471" s="2">
        <v>99</v>
      </c>
      <c r="L471" s="2">
        <v>99</v>
      </c>
      <c r="M471" s="2">
        <v>9999</v>
      </c>
      <c r="N471" s="2">
        <v>9</v>
      </c>
      <c r="O471" s="2">
        <v>0</v>
      </c>
      <c r="P471" s="2">
        <f t="shared" si="42"/>
        <v>9</v>
      </c>
      <c r="Q471" s="2">
        <f t="shared" si="43"/>
        <v>19</v>
      </c>
      <c r="R471" s="2" t="str" cm="1">
        <f t="array" ref="R471">_xlfn.IFS(P471&lt;-5,"Autocracy",P471&lt;1,"Closed Anocracy",P471&lt;6,"Open Anocracy",P471&gt;=6,"Democracy")</f>
        <v>Democracy</v>
      </c>
      <c r="S471" s="2" t="str" cm="1">
        <f t="array" ref="S471">_xlfn.IFS(P471&lt;-5,"Autocracy",P471&lt;1,"Closed Anocracy",P471&lt;6,"Open Amocracy",P471&lt;10,"Democracy",P471=10,"Full democracy")</f>
        <v>Democracy</v>
      </c>
      <c r="T471" s="2">
        <v>3</v>
      </c>
      <c r="U471" s="2">
        <v>3</v>
      </c>
      <c r="V471" s="2">
        <v>4</v>
      </c>
      <c r="W471" s="2">
        <v>7</v>
      </c>
      <c r="X471" s="2">
        <v>2</v>
      </c>
      <c r="Y471" s="2">
        <v>4</v>
      </c>
      <c r="Z471" s="2">
        <v>8</v>
      </c>
      <c r="AA471" s="2">
        <v>7</v>
      </c>
      <c r="AB471" s="2">
        <v>9</v>
      </c>
      <c r="AC471" s="7">
        <f t="shared" si="44"/>
        <v>0.95</v>
      </c>
      <c r="AD471">
        <f t="shared" si="45"/>
        <v>1</v>
      </c>
      <c r="AE471">
        <f t="shared" si="46"/>
        <v>1</v>
      </c>
      <c r="AF471">
        <f t="shared" si="47"/>
        <v>0</v>
      </c>
      <c r="AG471" s="8" cm="1">
        <f t="array" ref="AG471">(AC471+SUM(AD471:AF471/3))/2</f>
        <v>0.80833333333333335</v>
      </c>
    </row>
    <row r="472" spans="1:33" x14ac:dyDescent="0.2">
      <c r="A472" s="2"/>
      <c r="B472" s="2">
        <v>0</v>
      </c>
      <c r="C472" s="2">
        <v>530</v>
      </c>
      <c r="D472" s="1" t="s">
        <v>124</v>
      </c>
      <c r="E472" s="1" t="s">
        <v>125</v>
      </c>
      <c r="F472" s="2">
        <v>4</v>
      </c>
      <c r="G472" s="2">
        <v>76</v>
      </c>
      <c r="H472" s="2">
        <v>2</v>
      </c>
      <c r="I472" s="2">
        <v>11</v>
      </c>
      <c r="J472" s="2">
        <v>1855</v>
      </c>
      <c r="K472" s="2">
        <v>11</v>
      </c>
      <c r="L472" s="2">
        <v>2</v>
      </c>
      <c r="M472" s="2">
        <v>1930</v>
      </c>
      <c r="N472" s="2">
        <v>5</v>
      </c>
      <c r="O472" s="2">
        <v>1</v>
      </c>
      <c r="P472" s="2">
        <f t="shared" si="42"/>
        <v>4</v>
      </c>
      <c r="Q472" s="2">
        <f t="shared" si="43"/>
        <v>14</v>
      </c>
      <c r="R472" s="2" t="str" cm="1">
        <f t="array" ref="R472">_xlfn.IFS(P472&lt;-5,"Autocracy",P472&lt;1,"Closed Anocracy",P472&lt;6,"Open Anocracy",P472&gt;=6,"Democracy")</f>
        <v>Open Anocracy</v>
      </c>
      <c r="S472" s="2" t="str" cm="1">
        <f t="array" ref="S472">_xlfn.IFS(P472&lt;-5,"Autocracy",P472&lt;1,"Closed Anocracy",P472&lt;6,"Open Amocracy",P472&lt;10,"Democracy",P472=10,"Full democracy")</f>
        <v>Open Amocracy</v>
      </c>
      <c r="T472" s="2">
        <v>1</v>
      </c>
      <c r="U472" s="2">
        <v>0</v>
      </c>
      <c r="V472" s="2">
        <v>0</v>
      </c>
      <c r="W472" s="2">
        <v>7</v>
      </c>
      <c r="X472" s="2">
        <v>3</v>
      </c>
      <c r="Y472" s="2">
        <v>3</v>
      </c>
      <c r="Z472" s="2">
        <v>4</v>
      </c>
      <c r="AA472" s="2">
        <v>7</v>
      </c>
      <c r="AB472" s="2">
        <v>6</v>
      </c>
      <c r="AC472" s="7">
        <f t="shared" si="44"/>
        <v>0.7</v>
      </c>
      <c r="AD472">
        <f t="shared" si="45"/>
        <v>0</v>
      </c>
      <c r="AE472">
        <f t="shared" si="46"/>
        <v>0</v>
      </c>
      <c r="AF472">
        <f t="shared" si="47"/>
        <v>0</v>
      </c>
      <c r="AG472" s="8" cm="1">
        <f t="array" ref="AG472">(AC472+SUM(AD472:AF472/3))/2</f>
        <v>0.35</v>
      </c>
    </row>
    <row r="473" spans="1:33" x14ac:dyDescent="0.2">
      <c r="A473" s="2"/>
      <c r="B473" s="2">
        <v>0</v>
      </c>
      <c r="C473" s="2">
        <v>530</v>
      </c>
      <c r="D473" s="1" t="s">
        <v>124</v>
      </c>
      <c r="E473" s="1" t="s">
        <v>125</v>
      </c>
      <c r="F473" s="2">
        <v>-5</v>
      </c>
      <c r="G473" s="2">
        <v>5</v>
      </c>
      <c r="H473" s="2">
        <v>11</v>
      </c>
      <c r="I473" s="2">
        <v>3</v>
      </c>
      <c r="J473" s="2">
        <v>1930</v>
      </c>
      <c r="K473" s="2">
        <v>10</v>
      </c>
      <c r="L473" s="2">
        <v>3</v>
      </c>
      <c r="M473" s="2">
        <v>1935</v>
      </c>
      <c r="N473" s="2">
        <v>0</v>
      </c>
      <c r="O473" s="2">
        <v>5</v>
      </c>
      <c r="P473" s="2">
        <f t="shared" si="42"/>
        <v>-5</v>
      </c>
      <c r="Q473" s="2">
        <f t="shared" si="43"/>
        <v>5</v>
      </c>
      <c r="R473" s="2" t="str" cm="1">
        <f t="array" ref="R473">_xlfn.IFS(P473&lt;-5,"Autocracy",P473&lt;1,"Closed Anocracy",P473&lt;6,"Open Anocracy",P473&gt;=6,"Democracy")</f>
        <v>Closed Anocracy</v>
      </c>
      <c r="S473" s="2" t="str" cm="1">
        <f t="array" ref="S473">_xlfn.IFS(P473&lt;-5,"Autocracy",P473&lt;1,"Closed Anocracy",P473&lt;6,"Open Amocracy",P473&lt;10,"Democracy",P473=10,"Full democracy")</f>
        <v>Closed Anocracy</v>
      </c>
      <c r="T473" s="2">
        <v>1</v>
      </c>
      <c r="U473" s="2">
        <v>0</v>
      </c>
      <c r="V473" s="2">
        <v>0</v>
      </c>
      <c r="W473" s="2">
        <v>1</v>
      </c>
      <c r="X473" s="2">
        <v>3</v>
      </c>
      <c r="Y473" s="2">
        <v>2</v>
      </c>
      <c r="Z473" s="2">
        <v>4</v>
      </c>
      <c r="AA473" s="2">
        <v>1</v>
      </c>
      <c r="AB473" s="2">
        <v>3</v>
      </c>
      <c r="AC473" s="7">
        <f t="shared" si="44"/>
        <v>0.25</v>
      </c>
      <c r="AD473">
        <f t="shared" si="45"/>
        <v>0</v>
      </c>
      <c r="AE473">
        <f t="shared" si="46"/>
        <v>0</v>
      </c>
      <c r="AF473">
        <f t="shared" si="47"/>
        <v>0</v>
      </c>
      <c r="AG473" s="8" cm="1">
        <f t="array" ref="AG473">(AC473+SUM(AD473:AF473/3))/2</f>
        <v>0.125</v>
      </c>
    </row>
    <row r="474" spans="1:33" x14ac:dyDescent="0.2">
      <c r="A474" s="2"/>
      <c r="B474" s="2">
        <v>0</v>
      </c>
      <c r="C474" s="2">
        <v>530</v>
      </c>
      <c r="D474" s="1" t="s">
        <v>124</v>
      </c>
      <c r="E474" s="1" t="s">
        <v>125</v>
      </c>
      <c r="F474" s="2">
        <v>-5</v>
      </c>
      <c r="G474" s="2">
        <v>6</v>
      </c>
      <c r="H474" s="2">
        <v>10</v>
      </c>
      <c r="I474" s="2">
        <v>4</v>
      </c>
      <c r="J474" s="2">
        <v>1935</v>
      </c>
      <c r="K474" s="2">
        <v>1</v>
      </c>
      <c r="L474" s="2">
        <v>31</v>
      </c>
      <c r="M474" s="2">
        <v>1942</v>
      </c>
      <c r="N474" s="2">
        <v>0</v>
      </c>
      <c r="O474" s="2">
        <v>5</v>
      </c>
      <c r="P474" s="2">
        <f t="shared" si="42"/>
        <v>-5</v>
      </c>
      <c r="Q474" s="2">
        <f t="shared" si="43"/>
        <v>5</v>
      </c>
      <c r="R474" s="2" t="str" cm="1">
        <f t="array" ref="R474">_xlfn.IFS(P474&lt;-5,"Autocracy",P474&lt;1,"Closed Anocracy",P474&lt;6,"Open Anocracy",P474&gt;=6,"Democracy")</f>
        <v>Closed Anocracy</v>
      </c>
      <c r="S474" s="2" t="str" cm="1">
        <f t="array" ref="S474">_xlfn.IFS(P474&lt;-5,"Autocracy",P474&lt;1,"Closed Anocracy",P474&lt;6,"Open Amocracy",P474&lt;10,"Democracy",P474=10,"Full democracy")</f>
        <v>Closed Anocracy</v>
      </c>
      <c r="T474" s="2">
        <v>1</v>
      </c>
      <c r="U474" s="2">
        <v>0</v>
      </c>
      <c r="V474" s="2">
        <v>0</v>
      </c>
      <c r="W474" s="2">
        <v>1</v>
      </c>
      <c r="X474" s="2">
        <v>3</v>
      </c>
      <c r="Y474" s="2">
        <v>2</v>
      </c>
      <c r="Z474" s="2">
        <v>4</v>
      </c>
      <c r="AA474" s="2">
        <v>1</v>
      </c>
      <c r="AB474" s="2">
        <v>3</v>
      </c>
      <c r="AC474" s="7">
        <f t="shared" si="44"/>
        <v>0.25</v>
      </c>
      <c r="AD474">
        <f t="shared" si="45"/>
        <v>0</v>
      </c>
      <c r="AE474">
        <f t="shared" si="46"/>
        <v>0</v>
      </c>
      <c r="AF474">
        <f t="shared" si="47"/>
        <v>0</v>
      </c>
      <c r="AG474" s="8" cm="1">
        <f t="array" ref="AG474">(AC474+SUM(AD474:AF474/3))/2</f>
        <v>0.125</v>
      </c>
    </row>
    <row r="475" spans="1:33" x14ac:dyDescent="0.2">
      <c r="A475" s="2"/>
      <c r="B475" s="2">
        <v>0</v>
      </c>
      <c r="C475" s="2">
        <v>530</v>
      </c>
      <c r="D475" s="1" t="s">
        <v>124</v>
      </c>
      <c r="E475" s="1" t="s">
        <v>125</v>
      </c>
      <c r="F475" s="2">
        <v>-5</v>
      </c>
      <c r="G475" s="2">
        <v>4</v>
      </c>
      <c r="H475" s="2">
        <v>2</v>
      </c>
      <c r="I475" s="2">
        <v>1</v>
      </c>
      <c r="J475" s="2">
        <v>1942</v>
      </c>
      <c r="K475" s="2">
        <v>6</v>
      </c>
      <c r="L475" s="2">
        <v>30</v>
      </c>
      <c r="M475" s="2">
        <v>1946</v>
      </c>
      <c r="N475" s="2">
        <v>0</v>
      </c>
      <c r="O475" s="2">
        <v>5</v>
      </c>
      <c r="P475" s="2">
        <f t="shared" si="42"/>
        <v>-5</v>
      </c>
      <c r="Q475" s="2">
        <f t="shared" si="43"/>
        <v>5</v>
      </c>
      <c r="R475" s="2" t="str" cm="1">
        <f t="array" ref="R475">_xlfn.IFS(P475&lt;-5,"Autocracy",P475&lt;1,"Closed Anocracy",P475&lt;6,"Open Anocracy",P475&gt;=6,"Democracy")</f>
        <v>Closed Anocracy</v>
      </c>
      <c r="S475" s="2" t="str" cm="1">
        <f t="array" ref="S475">_xlfn.IFS(P475&lt;-5,"Autocracy",P475&lt;1,"Closed Anocracy",P475&lt;6,"Open Amocracy",P475&lt;10,"Democracy",P475=10,"Full democracy")</f>
        <v>Closed Anocracy</v>
      </c>
      <c r="T475" s="2">
        <v>1</v>
      </c>
      <c r="U475" s="2">
        <v>0</v>
      </c>
      <c r="V475" s="2">
        <v>0</v>
      </c>
      <c r="W475" s="2">
        <v>1</v>
      </c>
      <c r="X475" s="2">
        <v>3</v>
      </c>
      <c r="Y475" s="2">
        <v>2</v>
      </c>
      <c r="Z475" s="2">
        <v>4</v>
      </c>
      <c r="AA475" s="2">
        <v>1</v>
      </c>
      <c r="AB475" s="2">
        <v>3</v>
      </c>
      <c r="AC475" s="7">
        <f t="shared" si="44"/>
        <v>0.25</v>
      </c>
      <c r="AD475">
        <f t="shared" si="45"/>
        <v>0</v>
      </c>
      <c r="AE475">
        <f t="shared" si="46"/>
        <v>0</v>
      </c>
      <c r="AF475">
        <f t="shared" si="47"/>
        <v>0</v>
      </c>
      <c r="AG475" s="8" cm="1">
        <f t="array" ref="AG475">(AC475+SUM(AD475:AF475/3))/2</f>
        <v>0.125</v>
      </c>
    </row>
    <row r="476" spans="1:33" x14ac:dyDescent="0.2">
      <c r="A476" s="2"/>
      <c r="B476" s="2">
        <v>0</v>
      </c>
      <c r="C476" s="2">
        <v>530</v>
      </c>
      <c r="D476" s="1" t="s">
        <v>124</v>
      </c>
      <c r="E476" s="1" t="s">
        <v>125</v>
      </c>
      <c r="F476" s="2">
        <v>-9</v>
      </c>
      <c r="G476" s="2">
        <v>28</v>
      </c>
      <c r="H476" s="2">
        <v>7</v>
      </c>
      <c r="I476" s="2">
        <v>1</v>
      </c>
      <c r="J476" s="2">
        <v>1946</v>
      </c>
      <c r="K476" s="2">
        <v>9</v>
      </c>
      <c r="L476" s="2">
        <v>12</v>
      </c>
      <c r="M476" s="2">
        <v>1974</v>
      </c>
      <c r="N476" s="2">
        <v>0</v>
      </c>
      <c r="O476" s="2">
        <v>9</v>
      </c>
      <c r="P476" s="2">
        <f t="shared" si="42"/>
        <v>-9</v>
      </c>
      <c r="Q476" s="2">
        <f t="shared" si="43"/>
        <v>1</v>
      </c>
      <c r="R476" s="2" t="str" cm="1">
        <f t="array" ref="R476">_xlfn.IFS(P476&lt;-5,"Autocracy",P476&lt;1,"Closed Anocracy",P476&lt;6,"Open Anocracy",P476&gt;=6,"Democracy")</f>
        <v>Autocracy</v>
      </c>
      <c r="S476" s="2" t="str" cm="1">
        <f t="array" ref="S476">_xlfn.IFS(P476&lt;-5,"Autocracy",P476&lt;1,"Closed Anocracy",P476&lt;6,"Open Amocracy",P476&lt;10,"Democracy",P476=10,"Full democracy")</f>
        <v>Autocracy</v>
      </c>
      <c r="T476" s="2">
        <v>2</v>
      </c>
      <c r="U476" s="2">
        <v>1</v>
      </c>
      <c r="V476" s="2">
        <v>4</v>
      </c>
      <c r="W476" s="2">
        <v>1</v>
      </c>
      <c r="X476" s="2">
        <v>4</v>
      </c>
      <c r="Y476" s="2">
        <v>1</v>
      </c>
      <c r="Z476" s="2">
        <v>3</v>
      </c>
      <c r="AA476" s="2">
        <v>1</v>
      </c>
      <c r="AB476" s="2">
        <v>1</v>
      </c>
      <c r="AC476" s="7">
        <f t="shared" si="44"/>
        <v>0.05</v>
      </c>
      <c r="AD476">
        <f t="shared" si="45"/>
        <v>0</v>
      </c>
      <c r="AE476">
        <f t="shared" si="46"/>
        <v>1</v>
      </c>
      <c r="AF476">
        <f t="shared" si="47"/>
        <v>0</v>
      </c>
      <c r="AG476" s="8" cm="1">
        <f t="array" ref="AG476">(AC476+SUM(AD476:AF476/3))/2</f>
        <v>0.19166666666666665</v>
      </c>
    </row>
    <row r="477" spans="1:33" x14ac:dyDescent="0.2">
      <c r="A477" s="2"/>
      <c r="B477" s="2">
        <v>0</v>
      </c>
      <c r="C477" s="2">
        <v>530</v>
      </c>
      <c r="D477" s="1" t="s">
        <v>124</v>
      </c>
      <c r="E477" s="1" t="s">
        <v>125</v>
      </c>
      <c r="F477" s="2">
        <v>-77</v>
      </c>
      <c r="G477" s="2">
        <v>1</v>
      </c>
      <c r="H477" s="2">
        <v>9</v>
      </c>
      <c r="I477" s="2">
        <v>13</v>
      </c>
      <c r="J477" s="2">
        <v>1974</v>
      </c>
      <c r="K477" s="2">
        <v>3</v>
      </c>
      <c r="L477" s="2">
        <v>21</v>
      </c>
      <c r="M477" s="2">
        <v>1975</v>
      </c>
      <c r="N477" s="2">
        <v>-77</v>
      </c>
      <c r="O477" s="2">
        <v>-77</v>
      </c>
      <c r="P477" s="2">
        <f t="shared" si="42"/>
        <v>0</v>
      </c>
      <c r="Q477" s="2">
        <f t="shared" si="43"/>
        <v>10</v>
      </c>
      <c r="R477" s="2" t="str" cm="1">
        <f t="array" ref="R477">_xlfn.IFS(P477&lt;-5,"Autocracy",P477&lt;1,"Closed Anocracy",P477&lt;6,"Open Anocracy",P477&gt;=6,"Democracy")</f>
        <v>Closed Anocracy</v>
      </c>
      <c r="S477" s="2" t="str" cm="1">
        <f t="array" ref="S477">_xlfn.IFS(P477&lt;-5,"Autocracy",P477&lt;1,"Closed Anocracy",P477&lt;6,"Open Amocracy",P477&lt;10,"Democracy",P477=10,"Full democracy")</f>
        <v>Closed Anocracy</v>
      </c>
      <c r="T477" s="2">
        <v>-77</v>
      </c>
      <c r="U477" s="2">
        <v>-77</v>
      </c>
      <c r="V477" s="2">
        <v>-77</v>
      </c>
      <c r="W477" s="2">
        <v>-77</v>
      </c>
      <c r="X477" s="2">
        <v>-77</v>
      </c>
      <c r="Y477" s="2">
        <v>-77</v>
      </c>
      <c r="Z477" s="2">
        <v>-77</v>
      </c>
      <c r="AA477" s="2">
        <v>-77</v>
      </c>
      <c r="AB477" s="2">
        <v>-77</v>
      </c>
      <c r="AC477" s="7">
        <f t="shared" si="44"/>
        <v>0.5</v>
      </c>
      <c r="AD477">
        <f t="shared" si="45"/>
        <v>0</v>
      </c>
      <c r="AE477">
        <f t="shared" si="46"/>
        <v>0</v>
      </c>
      <c r="AF477">
        <f t="shared" si="47"/>
        <v>0</v>
      </c>
      <c r="AG477" s="8" cm="1">
        <f t="array" ref="AG477">(AC477+SUM(AD477:AF477/3))/2</f>
        <v>0.25</v>
      </c>
    </row>
    <row r="478" spans="1:33" x14ac:dyDescent="0.2">
      <c r="A478" s="2"/>
      <c r="B478" s="2">
        <v>0</v>
      </c>
      <c r="C478" s="2">
        <v>530</v>
      </c>
      <c r="D478" s="1" t="s">
        <v>124</v>
      </c>
      <c r="E478" s="1" t="s">
        <v>125</v>
      </c>
      <c r="F478" s="2">
        <v>-7</v>
      </c>
      <c r="G478" s="2">
        <v>9</v>
      </c>
      <c r="H478" s="2">
        <v>3</v>
      </c>
      <c r="I478" s="2">
        <v>22</v>
      </c>
      <c r="J478" s="2">
        <v>1975</v>
      </c>
      <c r="K478" s="2">
        <v>9</v>
      </c>
      <c r="L478" s="2">
        <v>10</v>
      </c>
      <c r="M478" s="2">
        <v>1984</v>
      </c>
      <c r="N478" s="2">
        <v>0</v>
      </c>
      <c r="O478" s="2">
        <v>7</v>
      </c>
      <c r="P478" s="2">
        <f t="shared" si="42"/>
        <v>-7</v>
      </c>
      <c r="Q478" s="2">
        <f t="shared" si="43"/>
        <v>3</v>
      </c>
      <c r="R478" s="2" t="str" cm="1">
        <f t="array" ref="R478">_xlfn.IFS(P478&lt;-5,"Autocracy",P478&lt;1,"Closed Anocracy",P478&lt;6,"Open Anocracy",P478&gt;=6,"Democracy")</f>
        <v>Autocracy</v>
      </c>
      <c r="S478" s="2" t="str" cm="1">
        <f t="array" ref="S478">_xlfn.IFS(P478&lt;-5,"Autocracy",P478&lt;1,"Closed Anocracy",P478&lt;6,"Open Amocracy",P478&lt;10,"Democracy",P478=10,"Full democracy")</f>
        <v>Autocracy</v>
      </c>
      <c r="T478" s="2">
        <v>2</v>
      </c>
      <c r="U478" s="2">
        <v>1</v>
      </c>
      <c r="V478" s="2">
        <v>4</v>
      </c>
      <c r="W478" s="2">
        <v>3</v>
      </c>
      <c r="X478" s="2">
        <v>4</v>
      </c>
      <c r="Y478" s="2">
        <v>1</v>
      </c>
      <c r="Z478" s="2">
        <v>3</v>
      </c>
      <c r="AA478" s="2">
        <v>3</v>
      </c>
      <c r="AB478" s="2">
        <v>1</v>
      </c>
      <c r="AC478" s="7">
        <f t="shared" si="44"/>
        <v>0.15</v>
      </c>
      <c r="AD478">
        <f t="shared" si="45"/>
        <v>0</v>
      </c>
      <c r="AE478">
        <f t="shared" si="46"/>
        <v>1</v>
      </c>
      <c r="AF478">
        <f t="shared" si="47"/>
        <v>0</v>
      </c>
      <c r="AG478" s="8" cm="1">
        <f t="array" ref="AG478">(AC478+SUM(AD478:AF478/3))/2</f>
        <v>0.24166666666666664</v>
      </c>
    </row>
    <row r="479" spans="1:33" x14ac:dyDescent="0.2">
      <c r="A479" s="2"/>
      <c r="B479" s="2">
        <v>0</v>
      </c>
      <c r="C479" s="2">
        <v>530</v>
      </c>
      <c r="D479" s="1" t="s">
        <v>124</v>
      </c>
      <c r="E479" s="1" t="s">
        <v>125</v>
      </c>
      <c r="F479" s="2">
        <v>-8</v>
      </c>
      <c r="G479" s="2">
        <v>7</v>
      </c>
      <c r="H479" s="2">
        <v>9</v>
      </c>
      <c r="I479" s="2">
        <v>11</v>
      </c>
      <c r="J479" s="2">
        <v>1984</v>
      </c>
      <c r="K479" s="2">
        <v>5</v>
      </c>
      <c r="L479" s="2">
        <v>24</v>
      </c>
      <c r="M479" s="2">
        <v>1991</v>
      </c>
      <c r="N479" s="2">
        <v>0</v>
      </c>
      <c r="O479" s="2">
        <v>8</v>
      </c>
      <c r="P479" s="2">
        <f t="shared" si="42"/>
        <v>-8</v>
      </c>
      <c r="Q479" s="2">
        <f t="shared" si="43"/>
        <v>2</v>
      </c>
      <c r="R479" s="2" t="str" cm="1">
        <f t="array" ref="R479">_xlfn.IFS(P479&lt;-5,"Autocracy",P479&lt;1,"Closed Anocracy",P479&lt;6,"Open Anocracy",P479&gt;=6,"Democracy")</f>
        <v>Autocracy</v>
      </c>
      <c r="S479" s="2" t="str" cm="1">
        <f t="array" ref="S479">_xlfn.IFS(P479&lt;-5,"Autocracy",P479&lt;1,"Closed Anocracy",P479&lt;6,"Open Amocracy",P479&lt;10,"Democracy",P479=10,"Full democracy")</f>
        <v>Autocracy</v>
      </c>
      <c r="T479" s="2">
        <v>2</v>
      </c>
      <c r="U479" s="2">
        <v>1</v>
      </c>
      <c r="V479" s="2">
        <v>4</v>
      </c>
      <c r="W479" s="2">
        <v>2</v>
      </c>
      <c r="X479" s="2">
        <v>4</v>
      </c>
      <c r="Y479" s="2">
        <v>1</v>
      </c>
      <c r="Z479" s="2">
        <v>3</v>
      </c>
      <c r="AA479" s="2">
        <v>2</v>
      </c>
      <c r="AB479" s="2">
        <v>1</v>
      </c>
      <c r="AC479" s="7">
        <f t="shared" si="44"/>
        <v>0.1</v>
      </c>
      <c r="AD479">
        <f t="shared" si="45"/>
        <v>0</v>
      </c>
      <c r="AE479">
        <f t="shared" si="46"/>
        <v>1</v>
      </c>
      <c r="AF479">
        <f t="shared" si="47"/>
        <v>0</v>
      </c>
      <c r="AG479" s="8" cm="1">
        <f t="array" ref="AG479">(AC479+SUM(AD479:AF479/3))/2</f>
        <v>0.21666666666666667</v>
      </c>
    </row>
    <row r="480" spans="1:33" x14ac:dyDescent="0.2">
      <c r="A480" s="2"/>
      <c r="B480" s="2">
        <v>0</v>
      </c>
      <c r="C480" s="2">
        <v>530</v>
      </c>
      <c r="D480" s="1" t="s">
        <v>124</v>
      </c>
      <c r="E480" s="1" t="s">
        <v>125</v>
      </c>
      <c r="F480" s="2">
        <v>-77</v>
      </c>
      <c r="G480" s="2">
        <v>2</v>
      </c>
      <c r="H480" s="2">
        <v>5</v>
      </c>
      <c r="I480" s="2">
        <v>25</v>
      </c>
      <c r="J480" s="2">
        <v>1991</v>
      </c>
      <c r="K480" s="2">
        <v>5</v>
      </c>
      <c r="L480" s="2">
        <v>23</v>
      </c>
      <c r="M480" s="2">
        <v>1993</v>
      </c>
      <c r="N480" s="2">
        <v>-77</v>
      </c>
      <c r="O480" s="2">
        <v>-77</v>
      </c>
      <c r="P480" s="2">
        <f t="shared" si="42"/>
        <v>0</v>
      </c>
      <c r="Q480" s="2">
        <f t="shared" si="43"/>
        <v>10</v>
      </c>
      <c r="R480" s="2" t="str" cm="1">
        <f t="array" ref="R480">_xlfn.IFS(P480&lt;-5,"Autocracy",P480&lt;1,"Closed Anocracy",P480&lt;6,"Open Anocracy",P480&gt;=6,"Democracy")</f>
        <v>Closed Anocracy</v>
      </c>
      <c r="S480" s="2" t="str" cm="1">
        <f t="array" ref="S480">_xlfn.IFS(P480&lt;-5,"Autocracy",P480&lt;1,"Closed Anocracy",P480&lt;6,"Open Amocracy",P480&lt;10,"Democracy",P480=10,"Full democracy")</f>
        <v>Closed Anocracy</v>
      </c>
      <c r="T480" s="2">
        <v>-77</v>
      </c>
      <c r="U480" s="2">
        <v>-77</v>
      </c>
      <c r="V480" s="2">
        <v>-77</v>
      </c>
      <c r="W480" s="2">
        <v>-77</v>
      </c>
      <c r="X480" s="2">
        <v>-77</v>
      </c>
      <c r="Y480" s="2">
        <v>-77</v>
      </c>
      <c r="Z480" s="2">
        <v>-77</v>
      </c>
      <c r="AA480" s="2">
        <v>-77</v>
      </c>
      <c r="AB480" s="2">
        <v>-77</v>
      </c>
      <c r="AC480" s="7">
        <f t="shared" si="44"/>
        <v>0.5</v>
      </c>
      <c r="AD480">
        <f t="shared" si="45"/>
        <v>0</v>
      </c>
      <c r="AE480">
        <f t="shared" si="46"/>
        <v>0</v>
      </c>
      <c r="AF480">
        <f t="shared" si="47"/>
        <v>0</v>
      </c>
      <c r="AG480" s="8" cm="1">
        <f t="array" ref="AG480">(AC480+SUM(AD480:AF480/3))/2</f>
        <v>0.25</v>
      </c>
    </row>
    <row r="481" spans="1:33" x14ac:dyDescent="0.2">
      <c r="A481" s="2"/>
      <c r="B481" s="2">
        <v>0</v>
      </c>
      <c r="C481" s="2">
        <v>529</v>
      </c>
      <c r="D481" s="1" t="s">
        <v>126</v>
      </c>
      <c r="E481" s="1" t="s">
        <v>125</v>
      </c>
      <c r="F481" s="2">
        <v>-88</v>
      </c>
      <c r="G481" s="2">
        <v>2</v>
      </c>
      <c r="H481" s="2">
        <v>5</v>
      </c>
      <c r="I481" s="2">
        <v>24</v>
      </c>
      <c r="J481" s="2">
        <v>1993</v>
      </c>
      <c r="K481" s="2">
        <v>8</v>
      </c>
      <c r="L481" s="2">
        <v>14</v>
      </c>
      <c r="M481" s="2">
        <v>1995</v>
      </c>
      <c r="N481" s="2">
        <v>-88</v>
      </c>
      <c r="O481" s="2">
        <v>-88</v>
      </c>
      <c r="P481" s="2">
        <f t="shared" si="42"/>
        <v>0</v>
      </c>
      <c r="Q481" s="2">
        <f t="shared" si="43"/>
        <v>10</v>
      </c>
      <c r="R481" s="2" t="str" cm="1">
        <f t="array" ref="R481">_xlfn.IFS(P481&lt;-5,"Autocracy",P481&lt;1,"Closed Anocracy",P481&lt;6,"Open Anocracy",P481&gt;=6,"Democracy")</f>
        <v>Closed Anocracy</v>
      </c>
      <c r="S481" s="2" t="str" cm="1">
        <f t="array" ref="S481">_xlfn.IFS(P481&lt;-5,"Autocracy",P481&lt;1,"Closed Anocracy",P481&lt;6,"Open Amocracy",P481&lt;10,"Democracy",P481=10,"Full democracy")</f>
        <v>Closed Anocracy</v>
      </c>
      <c r="T481" s="2">
        <v>-88</v>
      </c>
      <c r="U481" s="2">
        <v>-88</v>
      </c>
      <c r="V481" s="2">
        <v>-88</v>
      </c>
      <c r="W481" s="2">
        <v>-88</v>
      </c>
      <c r="X481" s="2">
        <v>-88</v>
      </c>
      <c r="Y481" s="2">
        <v>-88</v>
      </c>
      <c r="Z481" s="2">
        <v>-88</v>
      </c>
      <c r="AA481" s="2">
        <v>-88</v>
      </c>
      <c r="AB481" s="2">
        <v>-88</v>
      </c>
      <c r="AC481" s="7">
        <f t="shared" si="44"/>
        <v>0.5</v>
      </c>
      <c r="AD481">
        <f t="shared" si="45"/>
        <v>0</v>
      </c>
      <c r="AE481">
        <f t="shared" si="46"/>
        <v>0</v>
      </c>
      <c r="AF481">
        <f t="shared" si="47"/>
        <v>0</v>
      </c>
      <c r="AG481" s="8" cm="1">
        <f t="array" ref="AG481">(AC481+SUM(AD481:AF481/3))/2</f>
        <v>0.25</v>
      </c>
    </row>
    <row r="482" spans="1:33" x14ac:dyDescent="0.2">
      <c r="A482" s="2"/>
      <c r="B482" s="2">
        <v>0</v>
      </c>
      <c r="C482" s="2">
        <v>529</v>
      </c>
      <c r="D482" s="1" t="s">
        <v>126</v>
      </c>
      <c r="E482" s="1" t="s">
        <v>125</v>
      </c>
      <c r="F482" s="2">
        <v>1</v>
      </c>
      <c r="G482" s="2">
        <v>10</v>
      </c>
      <c r="H482" s="2">
        <v>8</v>
      </c>
      <c r="I482" s="2">
        <v>15</v>
      </c>
      <c r="J482" s="2">
        <v>1995</v>
      </c>
      <c r="K482" s="2">
        <v>9</v>
      </c>
      <c r="L482" s="2">
        <v>4</v>
      </c>
      <c r="M482" s="2">
        <v>2005</v>
      </c>
      <c r="N482" s="2">
        <v>3</v>
      </c>
      <c r="O482" s="2">
        <v>2</v>
      </c>
      <c r="P482" s="2">
        <f t="shared" si="42"/>
        <v>1</v>
      </c>
      <c r="Q482" s="2">
        <f t="shared" si="43"/>
        <v>11</v>
      </c>
      <c r="R482" s="2" t="str" cm="1">
        <f t="array" ref="R482">_xlfn.IFS(P482&lt;-5,"Autocracy",P482&lt;1,"Closed Anocracy",P482&lt;6,"Open Anocracy",P482&gt;=6,"Democracy")</f>
        <v>Open Anocracy</v>
      </c>
      <c r="S482" s="2" t="str" cm="1">
        <f t="array" ref="S482">_xlfn.IFS(P482&lt;-5,"Autocracy",P482&lt;1,"Closed Anocracy",P482&lt;6,"Open Amocracy",P482&lt;10,"Democracy",P482=10,"Full democracy")</f>
        <v>Open Amocracy</v>
      </c>
      <c r="T482" s="2">
        <v>2</v>
      </c>
      <c r="U482" s="2">
        <v>2</v>
      </c>
      <c r="V482" s="2">
        <v>4</v>
      </c>
      <c r="W482" s="2">
        <v>3</v>
      </c>
      <c r="X482" s="2">
        <v>3</v>
      </c>
      <c r="Y482" s="2">
        <v>3</v>
      </c>
      <c r="Z482" s="2">
        <v>7</v>
      </c>
      <c r="AA482" s="2">
        <v>3</v>
      </c>
      <c r="AB482" s="2">
        <v>6</v>
      </c>
      <c r="AC482" s="7">
        <f t="shared" si="44"/>
        <v>0.55000000000000004</v>
      </c>
      <c r="AD482">
        <f t="shared" si="45"/>
        <v>1</v>
      </c>
      <c r="AE482">
        <f t="shared" si="46"/>
        <v>1</v>
      </c>
      <c r="AF482">
        <f t="shared" si="47"/>
        <v>0</v>
      </c>
      <c r="AG482" s="8" cm="1">
        <f t="array" ref="AG482">(AC482+SUM(AD482:AF482/3))/2</f>
        <v>0.60833333333333339</v>
      </c>
    </row>
    <row r="483" spans="1:33" x14ac:dyDescent="0.2">
      <c r="A483" s="2"/>
      <c r="B483" s="2">
        <v>0</v>
      </c>
      <c r="C483" s="2">
        <v>529</v>
      </c>
      <c r="D483" s="1" t="s">
        <v>126</v>
      </c>
      <c r="E483" s="1" t="s">
        <v>125</v>
      </c>
      <c r="F483" s="2">
        <v>-3</v>
      </c>
      <c r="G483" s="2">
        <v>13</v>
      </c>
      <c r="H483" s="2">
        <v>9</v>
      </c>
      <c r="I483" s="2">
        <v>5</v>
      </c>
      <c r="J483" s="2">
        <v>2005</v>
      </c>
      <c r="K483" s="2">
        <v>4</v>
      </c>
      <c r="L483" s="2">
        <v>1</v>
      </c>
      <c r="M483" s="2">
        <v>2018</v>
      </c>
      <c r="N483" s="2">
        <v>1</v>
      </c>
      <c r="O483" s="2">
        <v>4</v>
      </c>
      <c r="P483" s="2">
        <f t="shared" si="42"/>
        <v>-3</v>
      </c>
      <c r="Q483" s="2">
        <f t="shared" si="43"/>
        <v>7</v>
      </c>
      <c r="R483" s="2" t="str" cm="1">
        <f t="array" ref="R483">_xlfn.IFS(P483&lt;-5,"Autocracy",P483&lt;1,"Closed Anocracy",P483&lt;6,"Open Anocracy",P483&gt;=6,"Democracy")</f>
        <v>Closed Anocracy</v>
      </c>
      <c r="S483" s="2" t="str" cm="1">
        <f t="array" ref="S483">_xlfn.IFS(P483&lt;-5,"Autocracy",P483&lt;1,"Closed Anocracy",P483&lt;6,"Open Amocracy",P483&lt;10,"Democracy",P483=10,"Full democracy")</f>
        <v>Closed Anocracy</v>
      </c>
      <c r="T483" s="2">
        <v>2</v>
      </c>
      <c r="U483" s="2">
        <v>1</v>
      </c>
      <c r="V483" s="2">
        <v>4</v>
      </c>
      <c r="W483" s="2">
        <v>3</v>
      </c>
      <c r="X483" s="2">
        <v>3</v>
      </c>
      <c r="Y483" s="2">
        <v>3</v>
      </c>
      <c r="Z483" s="2">
        <v>3</v>
      </c>
      <c r="AA483" s="2">
        <v>3</v>
      </c>
      <c r="AB483" s="2">
        <v>6</v>
      </c>
      <c r="AC483" s="7">
        <f t="shared" si="44"/>
        <v>0.35</v>
      </c>
      <c r="AD483">
        <f t="shared" si="45"/>
        <v>0</v>
      </c>
      <c r="AE483">
        <f t="shared" si="46"/>
        <v>1</v>
      </c>
      <c r="AF483">
        <f t="shared" si="47"/>
        <v>0</v>
      </c>
      <c r="AG483" s="8" cm="1">
        <f t="array" ref="AG483">(AC483+SUM(AD483:AF483/3))/2</f>
        <v>0.34166666666666667</v>
      </c>
    </row>
    <row r="484" spans="1:33" x14ac:dyDescent="0.2">
      <c r="A484" s="2">
        <v>1</v>
      </c>
      <c r="B484" s="2">
        <v>0</v>
      </c>
      <c r="C484" s="2">
        <v>529</v>
      </c>
      <c r="D484" s="1" t="s">
        <v>126</v>
      </c>
      <c r="E484" s="1" t="s">
        <v>125</v>
      </c>
      <c r="F484" s="2">
        <v>1</v>
      </c>
      <c r="G484" s="2">
        <v>1</v>
      </c>
      <c r="H484" s="2">
        <v>4</v>
      </c>
      <c r="I484" s="2">
        <v>2</v>
      </c>
      <c r="J484" s="2">
        <v>2018</v>
      </c>
      <c r="K484" s="2">
        <v>99</v>
      </c>
      <c r="L484" s="2">
        <v>99</v>
      </c>
      <c r="M484" s="2">
        <v>9999</v>
      </c>
      <c r="N484" s="2">
        <v>3</v>
      </c>
      <c r="O484" s="2">
        <v>2</v>
      </c>
      <c r="P484" s="2">
        <f t="shared" si="42"/>
        <v>1</v>
      </c>
      <c r="Q484" s="2">
        <f t="shared" si="43"/>
        <v>11</v>
      </c>
      <c r="R484" s="2" t="str" cm="1">
        <f t="array" ref="R484">_xlfn.IFS(P484&lt;-5,"Autocracy",P484&lt;1,"Closed Anocracy",P484&lt;6,"Open Anocracy",P484&gt;=6,"Democracy")</f>
        <v>Open Anocracy</v>
      </c>
      <c r="S484" s="2" t="str" cm="1">
        <f t="array" ref="S484">_xlfn.IFS(P484&lt;-5,"Autocracy",P484&lt;1,"Closed Anocracy",P484&lt;6,"Open Amocracy",P484&lt;10,"Democracy",P484=10,"Full democracy")</f>
        <v>Open Amocracy</v>
      </c>
      <c r="T484" s="2">
        <v>2</v>
      </c>
      <c r="U484" s="2">
        <v>1</v>
      </c>
      <c r="V484" s="2">
        <v>4</v>
      </c>
      <c r="W484" s="2">
        <v>5</v>
      </c>
      <c r="X484" s="2">
        <v>2</v>
      </c>
      <c r="Y484" s="2">
        <v>3</v>
      </c>
      <c r="Z484" s="2">
        <v>3</v>
      </c>
      <c r="AA484" s="2">
        <v>5</v>
      </c>
      <c r="AB484" s="2">
        <v>7</v>
      </c>
      <c r="AC484" s="7">
        <f t="shared" si="44"/>
        <v>0.55000000000000004</v>
      </c>
      <c r="AD484">
        <f t="shared" si="45"/>
        <v>0</v>
      </c>
      <c r="AE484">
        <f t="shared" si="46"/>
        <v>1</v>
      </c>
      <c r="AF484">
        <f t="shared" si="47"/>
        <v>0</v>
      </c>
      <c r="AG484" s="8" cm="1">
        <f t="array" ref="AG484">(AC484+SUM(AD484:AF484/3))/2</f>
        <v>0.44166666666666665</v>
      </c>
    </row>
    <row r="485" spans="1:33" x14ac:dyDescent="0.2">
      <c r="A485" s="2"/>
      <c r="B485" s="2">
        <v>1</v>
      </c>
      <c r="C485" s="2">
        <v>860</v>
      </c>
      <c r="D485" s="1" t="s">
        <v>127</v>
      </c>
      <c r="E485" s="1" t="s">
        <v>128</v>
      </c>
      <c r="F485" s="2">
        <v>6</v>
      </c>
      <c r="G485" s="2">
        <v>4</v>
      </c>
      <c r="H485" s="2">
        <v>5</v>
      </c>
      <c r="I485" s="2">
        <v>20</v>
      </c>
      <c r="J485" s="2">
        <v>2002</v>
      </c>
      <c r="K485" s="2">
        <v>3</v>
      </c>
      <c r="L485" s="2">
        <v>16</v>
      </c>
      <c r="M485" s="2">
        <v>2006</v>
      </c>
      <c r="N485" s="2">
        <v>6</v>
      </c>
      <c r="O485" s="2">
        <v>0</v>
      </c>
      <c r="P485" s="2">
        <f t="shared" si="42"/>
        <v>6</v>
      </c>
      <c r="Q485" s="2">
        <f t="shared" si="43"/>
        <v>16</v>
      </c>
      <c r="R485" s="2" t="str" cm="1">
        <f t="array" ref="R485">_xlfn.IFS(P485&lt;-5,"Autocracy",P485&lt;1,"Closed Anocracy",P485&lt;6,"Open Anocracy",P485&gt;=6,"Democracy")</f>
        <v>Democracy</v>
      </c>
      <c r="S485" s="2" t="str" cm="1">
        <f t="array" ref="S485">_xlfn.IFS(P485&lt;-5,"Autocracy",P485&lt;1,"Closed Anocracy",P485&lt;6,"Open Amocracy",P485&lt;10,"Democracy",P485=10,"Full democracy")</f>
        <v>Democracy</v>
      </c>
      <c r="T485" s="2">
        <v>2</v>
      </c>
      <c r="U485" s="2">
        <v>2</v>
      </c>
      <c r="V485" s="2">
        <v>4</v>
      </c>
      <c r="W485" s="2">
        <v>7</v>
      </c>
      <c r="X485" s="2">
        <v>2</v>
      </c>
      <c r="Y485" s="2">
        <v>0</v>
      </c>
      <c r="Z485" s="2">
        <v>7</v>
      </c>
      <c r="AA485" s="2">
        <v>7</v>
      </c>
      <c r="AB485" s="2">
        <v>5</v>
      </c>
      <c r="AC485" s="7">
        <f t="shared" si="44"/>
        <v>0.8</v>
      </c>
      <c r="AD485">
        <f t="shared" si="45"/>
        <v>1</v>
      </c>
      <c r="AE485">
        <f t="shared" si="46"/>
        <v>1</v>
      </c>
      <c r="AF485">
        <f t="shared" si="47"/>
        <v>0</v>
      </c>
      <c r="AG485" s="8" cm="1">
        <f t="array" ref="AG485">(AC485+SUM(AD485:AF485/3))/2</f>
        <v>0.73333333333333339</v>
      </c>
    </row>
    <row r="486" spans="1:33" x14ac:dyDescent="0.2">
      <c r="A486" s="2"/>
      <c r="B486" s="2">
        <v>1</v>
      </c>
      <c r="C486" s="2">
        <v>860</v>
      </c>
      <c r="D486" s="1" t="s">
        <v>127</v>
      </c>
      <c r="E486" s="1" t="s">
        <v>128</v>
      </c>
      <c r="F486" s="2">
        <v>7</v>
      </c>
      <c r="G486" s="2">
        <v>6</v>
      </c>
      <c r="H486" s="2">
        <v>3</v>
      </c>
      <c r="I486" s="2">
        <v>17</v>
      </c>
      <c r="J486" s="2">
        <v>2006</v>
      </c>
      <c r="K486" s="2">
        <v>7</v>
      </c>
      <c r="L486" s="2">
        <v>14</v>
      </c>
      <c r="M486" s="2">
        <v>2012</v>
      </c>
      <c r="N486" s="2">
        <v>7</v>
      </c>
      <c r="O486" s="2">
        <v>0</v>
      </c>
      <c r="P486" s="2">
        <f t="shared" si="42"/>
        <v>7</v>
      </c>
      <c r="Q486" s="2">
        <f t="shared" si="43"/>
        <v>17</v>
      </c>
      <c r="R486" s="2" t="str" cm="1">
        <f t="array" ref="R486">_xlfn.IFS(P486&lt;-5,"Autocracy",P486&lt;1,"Closed Anocracy",P486&lt;6,"Open Anocracy",P486&gt;=6,"Democracy")</f>
        <v>Democracy</v>
      </c>
      <c r="S486" s="2" t="str" cm="1">
        <f t="array" ref="S486">_xlfn.IFS(P486&lt;-5,"Autocracy",P486&lt;1,"Closed Anocracy",P486&lt;6,"Open Amocracy",P486&lt;10,"Democracy",P486=10,"Full democracy")</f>
        <v>Democracy</v>
      </c>
      <c r="T486" s="2">
        <v>2</v>
      </c>
      <c r="U486" s="2">
        <v>2</v>
      </c>
      <c r="V486" s="2">
        <v>4</v>
      </c>
      <c r="W486" s="2">
        <v>7</v>
      </c>
      <c r="X486" s="2">
        <v>2</v>
      </c>
      <c r="Y486" s="2">
        <v>3</v>
      </c>
      <c r="Z486" s="2">
        <v>7</v>
      </c>
      <c r="AA486" s="2">
        <v>7</v>
      </c>
      <c r="AB486" s="2">
        <v>7</v>
      </c>
      <c r="AC486" s="7">
        <f t="shared" si="44"/>
        <v>0.85</v>
      </c>
      <c r="AD486">
        <f t="shared" si="45"/>
        <v>1</v>
      </c>
      <c r="AE486">
        <f t="shared" si="46"/>
        <v>1</v>
      </c>
      <c r="AF486">
        <f t="shared" si="47"/>
        <v>0</v>
      </c>
      <c r="AG486" s="8" cm="1">
        <f t="array" ref="AG486">(AC486+SUM(AD486:AF486/3))/2</f>
        <v>0.7583333333333333</v>
      </c>
    </row>
    <row r="487" spans="1:33" x14ac:dyDescent="0.2">
      <c r="A487" s="2">
        <v>1</v>
      </c>
      <c r="B487" s="2">
        <v>1</v>
      </c>
      <c r="C487" s="2">
        <v>860</v>
      </c>
      <c r="D487" s="1" t="s">
        <v>127</v>
      </c>
      <c r="E487" s="1" t="s">
        <v>128</v>
      </c>
      <c r="F487" s="2">
        <v>8</v>
      </c>
      <c r="G487" s="2">
        <v>6</v>
      </c>
      <c r="H487" s="2">
        <v>7</v>
      </c>
      <c r="I487" s="2">
        <v>15</v>
      </c>
      <c r="J487" s="2">
        <v>2012</v>
      </c>
      <c r="K487" s="2">
        <v>99</v>
      </c>
      <c r="L487" s="2">
        <v>99</v>
      </c>
      <c r="M487" s="2">
        <v>9999</v>
      </c>
      <c r="N487" s="2">
        <v>9</v>
      </c>
      <c r="O487" s="2">
        <v>1</v>
      </c>
      <c r="P487" s="2">
        <f t="shared" si="42"/>
        <v>8</v>
      </c>
      <c r="Q487" s="2">
        <f t="shared" si="43"/>
        <v>18</v>
      </c>
      <c r="R487" s="2" t="str" cm="1">
        <f t="array" ref="R487">_xlfn.IFS(P487&lt;-5,"Autocracy",P487&lt;1,"Closed Anocracy",P487&lt;6,"Open Anocracy",P487&gt;=6,"Democracy")</f>
        <v>Democracy</v>
      </c>
      <c r="S487" s="2" t="str" cm="1">
        <f t="array" ref="S487">_xlfn.IFS(P487&lt;-5,"Autocracy",P487&lt;1,"Closed Anocracy",P487&lt;6,"Open Amocracy",P487&lt;10,"Democracy",P487=10,"Full democracy")</f>
        <v>Democracy</v>
      </c>
      <c r="T487" s="2">
        <v>3</v>
      </c>
      <c r="U487" s="2">
        <v>3</v>
      </c>
      <c r="V487" s="2">
        <v>4</v>
      </c>
      <c r="W487" s="2">
        <v>7</v>
      </c>
      <c r="X487" s="2">
        <v>3</v>
      </c>
      <c r="Y487" s="2">
        <v>4</v>
      </c>
      <c r="Z487" s="2">
        <v>8</v>
      </c>
      <c r="AA487" s="2">
        <v>7</v>
      </c>
      <c r="AB487" s="2">
        <v>8</v>
      </c>
      <c r="AC487" s="7">
        <f t="shared" si="44"/>
        <v>0.9</v>
      </c>
      <c r="AD487">
        <f t="shared" si="45"/>
        <v>1</v>
      </c>
      <c r="AE487">
        <f t="shared" si="46"/>
        <v>1</v>
      </c>
      <c r="AF487">
        <f t="shared" si="47"/>
        <v>0</v>
      </c>
      <c r="AG487" s="8" cm="1">
        <f t="array" ref="AG487">(AC487+SUM(AD487:AF487/3))/2</f>
        <v>0.78333333333333333</v>
      </c>
    </row>
    <row r="488" spans="1:33" x14ac:dyDescent="0.2">
      <c r="A488" s="2"/>
      <c r="B488" s="2">
        <v>0</v>
      </c>
      <c r="C488" s="2">
        <v>375</v>
      </c>
      <c r="D488" s="1" t="s">
        <v>129</v>
      </c>
      <c r="E488" s="1" t="s">
        <v>130</v>
      </c>
      <c r="F488" s="2">
        <v>8</v>
      </c>
      <c r="G488" s="2">
        <v>2</v>
      </c>
      <c r="H488" s="2">
        <v>12</v>
      </c>
      <c r="I488" s="2">
        <v>6</v>
      </c>
      <c r="J488" s="2">
        <v>1917</v>
      </c>
      <c r="K488" s="2">
        <v>7</v>
      </c>
      <c r="L488" s="2">
        <v>17</v>
      </c>
      <c r="M488" s="2">
        <v>1919</v>
      </c>
      <c r="N488" s="2">
        <v>8</v>
      </c>
      <c r="O488" s="2">
        <v>0</v>
      </c>
      <c r="P488" s="2">
        <f t="shared" si="42"/>
        <v>8</v>
      </c>
      <c r="Q488" s="2">
        <f t="shared" si="43"/>
        <v>18</v>
      </c>
      <c r="R488" s="2" t="str" cm="1">
        <f t="array" ref="R488">_xlfn.IFS(P488&lt;-5,"Autocracy",P488&lt;1,"Closed Anocracy",P488&lt;6,"Open Anocracy",P488&gt;=6,"Democracy")</f>
        <v>Democracy</v>
      </c>
      <c r="S488" s="2" t="str" cm="1">
        <f t="array" ref="S488">_xlfn.IFS(P488&lt;-5,"Autocracy",P488&lt;1,"Closed Anocracy",P488&lt;6,"Open Amocracy",P488&lt;10,"Democracy",P488=10,"Full democracy")</f>
        <v>Democracy</v>
      </c>
      <c r="T488" s="2">
        <v>3</v>
      </c>
      <c r="U488" s="2">
        <v>3</v>
      </c>
      <c r="V488" s="2">
        <v>4</v>
      </c>
      <c r="W488" s="2">
        <v>7</v>
      </c>
      <c r="X488" s="2">
        <v>2</v>
      </c>
      <c r="Y488" s="2">
        <v>3</v>
      </c>
      <c r="Z488" s="2">
        <v>8</v>
      </c>
      <c r="AA488" s="2">
        <v>7</v>
      </c>
      <c r="AB488" s="2">
        <v>7</v>
      </c>
      <c r="AC488" s="7">
        <f t="shared" si="44"/>
        <v>0.9</v>
      </c>
      <c r="AD488">
        <f t="shared" si="45"/>
        <v>1</v>
      </c>
      <c r="AE488">
        <f t="shared" si="46"/>
        <v>1</v>
      </c>
      <c r="AF488">
        <f t="shared" si="47"/>
        <v>0</v>
      </c>
      <c r="AG488" s="8" cm="1">
        <f t="array" ref="AG488">(AC488+SUM(AD488:AF488/3))/2</f>
        <v>0.78333333333333333</v>
      </c>
    </row>
    <row r="489" spans="1:33" x14ac:dyDescent="0.2">
      <c r="A489" s="2"/>
      <c r="B489" s="2">
        <v>0</v>
      </c>
      <c r="C489" s="2">
        <v>375</v>
      </c>
      <c r="D489" s="1" t="s">
        <v>129</v>
      </c>
      <c r="E489" s="1" t="s">
        <v>130</v>
      </c>
      <c r="F489" s="2">
        <v>10</v>
      </c>
      <c r="G489" s="2">
        <v>11</v>
      </c>
      <c r="H489" s="2">
        <v>7</v>
      </c>
      <c r="I489" s="2">
        <v>18</v>
      </c>
      <c r="J489" s="2">
        <v>1919</v>
      </c>
      <c r="K489" s="2">
        <v>7</v>
      </c>
      <c r="L489" s="2">
        <v>15</v>
      </c>
      <c r="M489" s="2">
        <v>1930</v>
      </c>
      <c r="N489" s="2">
        <v>10</v>
      </c>
      <c r="O489" s="2">
        <v>0</v>
      </c>
      <c r="P489" s="2">
        <f t="shared" si="42"/>
        <v>10</v>
      </c>
      <c r="Q489" s="2">
        <f t="shared" si="43"/>
        <v>20</v>
      </c>
      <c r="R489" s="2" t="str" cm="1">
        <f t="array" ref="R489">_xlfn.IFS(P489&lt;-5,"Autocracy",P489&lt;1,"Closed Anocracy",P489&lt;6,"Open Anocracy",P489&gt;=6,"Democracy")</f>
        <v>Democracy</v>
      </c>
      <c r="S489" s="2" t="str" cm="1">
        <f t="array" ref="S489">_xlfn.IFS(P489&lt;-5,"Autocracy",P489&lt;1,"Closed Anocracy",P489&lt;6,"Open Amocracy",P489&lt;10,"Democracy",P489=10,"Full democracy")</f>
        <v>Full democracy</v>
      </c>
      <c r="T489" s="2">
        <v>3</v>
      </c>
      <c r="U489" s="2">
        <v>3</v>
      </c>
      <c r="V489" s="2">
        <v>4</v>
      </c>
      <c r="W489" s="2">
        <v>7</v>
      </c>
      <c r="X489" s="2">
        <v>5</v>
      </c>
      <c r="Y489" s="2">
        <v>5</v>
      </c>
      <c r="Z489" s="2">
        <v>8</v>
      </c>
      <c r="AA489" s="2">
        <v>7</v>
      </c>
      <c r="AB489" s="2">
        <v>10</v>
      </c>
      <c r="AC489" s="7">
        <f t="shared" si="44"/>
        <v>1</v>
      </c>
      <c r="AD489">
        <f t="shared" si="45"/>
        <v>1</v>
      </c>
      <c r="AE489">
        <f t="shared" si="46"/>
        <v>1</v>
      </c>
      <c r="AF489">
        <f t="shared" si="47"/>
        <v>1</v>
      </c>
      <c r="AG489" s="8" cm="1">
        <f t="array" ref="AG489">(AC489+SUM(AD489:AF489/3))/2</f>
        <v>1</v>
      </c>
    </row>
    <row r="490" spans="1:33" x14ac:dyDescent="0.2">
      <c r="A490" s="2"/>
      <c r="B490" s="2">
        <v>0</v>
      </c>
      <c r="C490" s="2">
        <v>375</v>
      </c>
      <c r="D490" s="1" t="s">
        <v>129</v>
      </c>
      <c r="E490" s="1" t="s">
        <v>130</v>
      </c>
      <c r="F490" s="2">
        <v>-88</v>
      </c>
      <c r="G490" s="2">
        <v>1</v>
      </c>
      <c r="H490" s="2">
        <v>7</v>
      </c>
      <c r="I490" s="2">
        <v>16</v>
      </c>
      <c r="J490" s="2">
        <v>1930</v>
      </c>
      <c r="K490" s="2">
        <v>2</v>
      </c>
      <c r="L490" s="2">
        <v>16</v>
      </c>
      <c r="M490" s="2">
        <v>1931</v>
      </c>
      <c r="N490" s="2">
        <v>-88</v>
      </c>
      <c r="O490" s="2">
        <v>-88</v>
      </c>
      <c r="P490" s="2">
        <f t="shared" si="42"/>
        <v>0</v>
      </c>
      <c r="Q490" s="2">
        <f t="shared" si="43"/>
        <v>10</v>
      </c>
      <c r="R490" s="2" t="str" cm="1">
        <f t="array" ref="R490">_xlfn.IFS(P490&lt;-5,"Autocracy",P490&lt;1,"Closed Anocracy",P490&lt;6,"Open Anocracy",P490&gt;=6,"Democracy")</f>
        <v>Closed Anocracy</v>
      </c>
      <c r="S490" s="2" t="str" cm="1">
        <f t="array" ref="S490">_xlfn.IFS(P490&lt;-5,"Autocracy",P490&lt;1,"Closed Anocracy",P490&lt;6,"Open Amocracy",P490&lt;10,"Democracy",P490=10,"Full democracy")</f>
        <v>Closed Anocracy</v>
      </c>
      <c r="T490" s="2">
        <v>-88</v>
      </c>
      <c r="U490" s="2">
        <v>-88</v>
      </c>
      <c r="V490" s="2">
        <v>-88</v>
      </c>
      <c r="W490" s="2">
        <v>-88</v>
      </c>
      <c r="X490" s="2">
        <v>-88</v>
      </c>
      <c r="Y490" s="2">
        <v>-88</v>
      </c>
      <c r="Z490" s="2">
        <v>-88</v>
      </c>
      <c r="AA490" s="2">
        <v>-88</v>
      </c>
      <c r="AB490" s="2">
        <v>-88</v>
      </c>
      <c r="AC490" s="7">
        <f t="shared" si="44"/>
        <v>0.5</v>
      </c>
      <c r="AD490">
        <f t="shared" si="45"/>
        <v>0</v>
      </c>
      <c r="AE490">
        <f t="shared" si="46"/>
        <v>0</v>
      </c>
      <c r="AF490">
        <f t="shared" si="47"/>
        <v>0</v>
      </c>
      <c r="AG490" s="8" cm="1">
        <f t="array" ref="AG490">(AC490+SUM(AD490:AF490/3))/2</f>
        <v>0.25</v>
      </c>
    </row>
    <row r="491" spans="1:33" x14ac:dyDescent="0.2">
      <c r="A491" s="2"/>
      <c r="B491" s="2">
        <v>0</v>
      </c>
      <c r="C491" s="2">
        <v>375</v>
      </c>
      <c r="D491" s="1" t="s">
        <v>129</v>
      </c>
      <c r="E491" s="1" t="s">
        <v>130</v>
      </c>
      <c r="F491" s="2">
        <v>4</v>
      </c>
      <c r="G491" s="2">
        <v>14</v>
      </c>
      <c r="H491" s="2">
        <v>2</v>
      </c>
      <c r="I491" s="2">
        <v>17</v>
      </c>
      <c r="J491" s="2">
        <v>1931</v>
      </c>
      <c r="K491" s="2">
        <v>9</v>
      </c>
      <c r="L491" s="2">
        <v>2</v>
      </c>
      <c r="M491" s="2">
        <v>1944</v>
      </c>
      <c r="N491" s="2">
        <v>7</v>
      </c>
      <c r="O491" s="2">
        <v>3</v>
      </c>
      <c r="P491" s="2">
        <f t="shared" si="42"/>
        <v>4</v>
      </c>
      <c r="Q491" s="2">
        <f t="shared" si="43"/>
        <v>14</v>
      </c>
      <c r="R491" s="2" t="str" cm="1">
        <f t="array" ref="R491">_xlfn.IFS(P491&lt;-5,"Autocracy",P491&lt;1,"Closed Anocracy",P491&lt;6,"Open Anocracy",P491&gt;=6,"Democracy")</f>
        <v>Open Anocracy</v>
      </c>
      <c r="S491" s="2" t="str" cm="1">
        <f t="array" ref="S491">_xlfn.IFS(P491&lt;-5,"Autocracy",P491&lt;1,"Closed Anocracy",P491&lt;6,"Open Amocracy",P491&lt;10,"Democracy",P491=10,"Full democracy")</f>
        <v>Open Amocracy</v>
      </c>
      <c r="T491" s="2">
        <v>3</v>
      </c>
      <c r="U491" s="2">
        <v>3</v>
      </c>
      <c r="V491" s="2">
        <v>4</v>
      </c>
      <c r="W491" s="2">
        <v>7</v>
      </c>
      <c r="X491" s="2">
        <v>4</v>
      </c>
      <c r="Y491" s="2">
        <v>2</v>
      </c>
      <c r="Z491" s="2">
        <v>8</v>
      </c>
      <c r="AA491" s="2">
        <v>7</v>
      </c>
      <c r="AB491" s="2">
        <v>2</v>
      </c>
      <c r="AC491" s="7">
        <f t="shared" si="44"/>
        <v>0.7</v>
      </c>
      <c r="AD491">
        <f t="shared" si="45"/>
        <v>1</v>
      </c>
      <c r="AE491">
        <f t="shared" si="46"/>
        <v>1</v>
      </c>
      <c r="AF491">
        <f t="shared" si="47"/>
        <v>0</v>
      </c>
      <c r="AG491" s="8" cm="1">
        <f t="array" ref="AG491">(AC491+SUM(AD491:AF491/3))/2</f>
        <v>0.68333333333333335</v>
      </c>
    </row>
    <row r="492" spans="1:33" x14ac:dyDescent="0.2">
      <c r="A492" s="2">
        <v>1</v>
      </c>
      <c r="B492" s="2">
        <v>0</v>
      </c>
      <c r="C492" s="2">
        <v>375</v>
      </c>
      <c r="D492" s="1" t="s">
        <v>129</v>
      </c>
      <c r="E492" s="1" t="s">
        <v>130</v>
      </c>
      <c r="F492" s="2">
        <v>10</v>
      </c>
      <c r="G492" s="2">
        <v>74</v>
      </c>
      <c r="H492" s="2">
        <v>9</v>
      </c>
      <c r="I492" s="2">
        <v>3</v>
      </c>
      <c r="J492" s="2">
        <v>1944</v>
      </c>
      <c r="K492" s="2">
        <v>99</v>
      </c>
      <c r="L492" s="2">
        <v>99</v>
      </c>
      <c r="M492" s="2">
        <v>9999</v>
      </c>
      <c r="N492" s="2">
        <v>10</v>
      </c>
      <c r="O492" s="2">
        <v>0</v>
      </c>
      <c r="P492" s="2">
        <f t="shared" si="42"/>
        <v>10</v>
      </c>
      <c r="Q492" s="2">
        <f t="shared" si="43"/>
        <v>20</v>
      </c>
      <c r="R492" s="2" t="str" cm="1">
        <f t="array" ref="R492">_xlfn.IFS(P492&lt;-5,"Autocracy",P492&lt;1,"Closed Anocracy",P492&lt;6,"Open Anocracy",P492&gt;=6,"Democracy")</f>
        <v>Democracy</v>
      </c>
      <c r="S492" s="2" t="str" cm="1">
        <f t="array" ref="S492">_xlfn.IFS(P492&lt;-5,"Autocracy",P492&lt;1,"Closed Anocracy",P492&lt;6,"Open Amocracy",P492&lt;10,"Democracy",P492=10,"Full democracy")</f>
        <v>Full democracy</v>
      </c>
      <c r="T492" s="2">
        <v>3</v>
      </c>
      <c r="U492" s="2">
        <v>3</v>
      </c>
      <c r="V492" s="2">
        <v>4</v>
      </c>
      <c r="W492" s="2">
        <v>7</v>
      </c>
      <c r="X492" s="2">
        <v>5</v>
      </c>
      <c r="Y492" s="2">
        <v>5</v>
      </c>
      <c r="Z492" s="2">
        <v>8</v>
      </c>
      <c r="AA492" s="2">
        <v>7</v>
      </c>
      <c r="AB492" s="2">
        <v>10</v>
      </c>
      <c r="AC492" s="7">
        <f t="shared" si="44"/>
        <v>1</v>
      </c>
      <c r="AD492">
        <f t="shared" si="45"/>
        <v>1</v>
      </c>
      <c r="AE492">
        <f t="shared" si="46"/>
        <v>1</v>
      </c>
      <c r="AF492">
        <f t="shared" si="47"/>
        <v>1</v>
      </c>
      <c r="AG492" s="8" cm="1">
        <f t="array" ref="AG492">(AC492+SUM(AD492:AF492/3))/2</f>
        <v>1</v>
      </c>
    </row>
    <row r="493" spans="1:33" x14ac:dyDescent="0.2">
      <c r="A493" s="2"/>
      <c r="B493" s="2">
        <v>1</v>
      </c>
      <c r="C493" s="2">
        <v>950</v>
      </c>
      <c r="D493" s="1" t="s">
        <v>131</v>
      </c>
      <c r="E493" s="1" t="s">
        <v>132</v>
      </c>
      <c r="F493" s="2">
        <v>6</v>
      </c>
      <c r="G493" s="2">
        <v>17</v>
      </c>
      <c r="H493" s="2">
        <v>10</v>
      </c>
      <c r="I493" s="2">
        <v>10</v>
      </c>
      <c r="J493" s="2">
        <v>1970</v>
      </c>
      <c r="K493" s="2">
        <v>5</v>
      </c>
      <c r="L493" s="2">
        <v>15</v>
      </c>
      <c r="M493" s="2">
        <v>1987</v>
      </c>
      <c r="N493" s="2">
        <v>6</v>
      </c>
      <c r="O493" s="2">
        <v>0</v>
      </c>
      <c r="P493" s="2">
        <f t="shared" si="42"/>
        <v>6</v>
      </c>
      <c r="Q493" s="2">
        <f t="shared" si="43"/>
        <v>16</v>
      </c>
      <c r="R493" s="2" t="str" cm="1">
        <f t="array" ref="R493">_xlfn.IFS(P493&lt;-5,"Autocracy",P493&lt;1,"Closed Anocracy",P493&lt;6,"Open Anocracy",P493&gt;=6,"Democracy")</f>
        <v>Democracy</v>
      </c>
      <c r="S493" s="2" t="str" cm="1">
        <f t="array" ref="S493">_xlfn.IFS(P493&lt;-5,"Autocracy",P493&lt;1,"Closed Anocracy",P493&lt;6,"Open Amocracy",P493&lt;10,"Democracy",P493=10,"Full democracy")</f>
        <v>Democracy</v>
      </c>
      <c r="T493" s="2">
        <v>2</v>
      </c>
      <c r="U493" s="2">
        <v>2</v>
      </c>
      <c r="V493" s="2">
        <v>4</v>
      </c>
      <c r="W493" s="2">
        <v>7</v>
      </c>
      <c r="X493" s="2">
        <v>1</v>
      </c>
      <c r="Y493" s="2">
        <v>0</v>
      </c>
      <c r="Z493" s="2">
        <v>7</v>
      </c>
      <c r="AA493" s="2">
        <v>7</v>
      </c>
      <c r="AB493" s="2">
        <v>4</v>
      </c>
      <c r="AC493" s="7">
        <f t="shared" si="44"/>
        <v>0.8</v>
      </c>
      <c r="AD493">
        <f t="shared" si="45"/>
        <v>1</v>
      </c>
      <c r="AE493">
        <f t="shared" si="46"/>
        <v>1</v>
      </c>
      <c r="AF493">
        <f t="shared" si="47"/>
        <v>0</v>
      </c>
      <c r="AG493" s="8" cm="1">
        <f t="array" ref="AG493">(AC493+SUM(AD493:AF493/3))/2</f>
        <v>0.73333333333333339</v>
      </c>
    </row>
    <row r="494" spans="1:33" x14ac:dyDescent="0.2">
      <c r="A494" s="2"/>
      <c r="B494" s="2">
        <v>1</v>
      </c>
      <c r="C494" s="2">
        <v>950</v>
      </c>
      <c r="D494" s="1" t="s">
        <v>131</v>
      </c>
      <c r="E494" s="1" t="s">
        <v>132</v>
      </c>
      <c r="F494" s="2">
        <v>-88</v>
      </c>
      <c r="G494" s="2">
        <v>1</v>
      </c>
      <c r="H494" s="2">
        <v>5</v>
      </c>
      <c r="I494" s="2">
        <v>16</v>
      </c>
      <c r="J494" s="2">
        <v>1987</v>
      </c>
      <c r="K494" s="2">
        <v>12</v>
      </c>
      <c r="L494" s="2">
        <v>4</v>
      </c>
      <c r="M494" s="2">
        <v>1987</v>
      </c>
      <c r="N494" s="2">
        <v>-88</v>
      </c>
      <c r="O494" s="2">
        <v>-88</v>
      </c>
      <c r="P494" s="2">
        <f t="shared" si="42"/>
        <v>0</v>
      </c>
      <c r="Q494" s="2">
        <f t="shared" si="43"/>
        <v>10</v>
      </c>
      <c r="R494" s="2" t="str" cm="1">
        <f t="array" ref="R494">_xlfn.IFS(P494&lt;-5,"Autocracy",P494&lt;1,"Closed Anocracy",P494&lt;6,"Open Anocracy",P494&gt;=6,"Democracy")</f>
        <v>Closed Anocracy</v>
      </c>
      <c r="S494" s="2" t="str" cm="1">
        <f t="array" ref="S494">_xlfn.IFS(P494&lt;-5,"Autocracy",P494&lt;1,"Closed Anocracy",P494&lt;6,"Open Amocracy",P494&lt;10,"Democracy",P494=10,"Full democracy")</f>
        <v>Closed Anocracy</v>
      </c>
      <c r="T494" s="2">
        <v>-88</v>
      </c>
      <c r="U494" s="2">
        <v>-88</v>
      </c>
      <c r="V494" s="2">
        <v>-88</v>
      </c>
      <c r="W494" s="2">
        <v>-88</v>
      </c>
      <c r="X494" s="2">
        <v>-88</v>
      </c>
      <c r="Y494" s="2">
        <v>-88</v>
      </c>
      <c r="Z494" s="2">
        <v>-88</v>
      </c>
      <c r="AA494" s="2">
        <v>-88</v>
      </c>
      <c r="AB494" s="2">
        <v>-88</v>
      </c>
      <c r="AC494" s="7">
        <f t="shared" si="44"/>
        <v>0.5</v>
      </c>
      <c r="AD494">
        <f t="shared" si="45"/>
        <v>0</v>
      </c>
      <c r="AE494">
        <f t="shared" si="46"/>
        <v>0</v>
      </c>
      <c r="AF494">
        <f t="shared" si="47"/>
        <v>0</v>
      </c>
      <c r="AG494" s="8" cm="1">
        <f t="array" ref="AG494">(AC494+SUM(AD494:AF494/3))/2</f>
        <v>0.25</v>
      </c>
    </row>
    <row r="495" spans="1:33" x14ac:dyDescent="0.2">
      <c r="A495" s="2"/>
      <c r="B495" s="2">
        <v>1</v>
      </c>
      <c r="C495" s="2">
        <v>950</v>
      </c>
      <c r="D495" s="1" t="s">
        <v>131</v>
      </c>
      <c r="E495" s="1" t="s">
        <v>132</v>
      </c>
      <c r="F495" s="2">
        <v>-1</v>
      </c>
      <c r="G495" s="2">
        <v>3</v>
      </c>
      <c r="H495" s="2">
        <v>12</v>
      </c>
      <c r="I495" s="2">
        <v>5</v>
      </c>
      <c r="J495" s="2">
        <v>1987</v>
      </c>
      <c r="K495" s="2">
        <v>7</v>
      </c>
      <c r="L495" s="2">
        <v>24</v>
      </c>
      <c r="M495" s="2">
        <v>1990</v>
      </c>
      <c r="N495" s="2">
        <v>1</v>
      </c>
      <c r="O495" s="2">
        <v>2</v>
      </c>
      <c r="P495" s="2">
        <f t="shared" si="42"/>
        <v>-1</v>
      </c>
      <c r="Q495" s="2">
        <f t="shared" si="43"/>
        <v>9</v>
      </c>
      <c r="R495" s="2" t="str" cm="1">
        <f t="array" ref="R495">_xlfn.IFS(P495&lt;-5,"Autocracy",P495&lt;1,"Closed Anocracy",P495&lt;6,"Open Anocracy",P495&gt;=6,"Democracy")</f>
        <v>Closed Anocracy</v>
      </c>
      <c r="S495" s="2" t="str" cm="1">
        <f t="array" ref="S495">_xlfn.IFS(P495&lt;-5,"Autocracy",P495&lt;1,"Closed Anocracy",P495&lt;6,"Open Amocracy",P495&lt;10,"Democracy",P495=10,"Full democracy")</f>
        <v>Closed Anocracy</v>
      </c>
      <c r="T495" s="2">
        <v>1</v>
      </c>
      <c r="U495" s="2">
        <v>0</v>
      </c>
      <c r="V495" s="2">
        <v>0</v>
      </c>
      <c r="W495" s="2">
        <v>3</v>
      </c>
      <c r="X495" s="2">
        <v>3</v>
      </c>
      <c r="Y495" s="2">
        <v>3</v>
      </c>
      <c r="Z495" s="2">
        <v>4</v>
      </c>
      <c r="AA495" s="2">
        <v>3</v>
      </c>
      <c r="AB495" s="2">
        <v>6</v>
      </c>
      <c r="AC495" s="7">
        <f t="shared" si="44"/>
        <v>0.45</v>
      </c>
      <c r="AD495">
        <f t="shared" si="45"/>
        <v>0</v>
      </c>
      <c r="AE495">
        <f t="shared" si="46"/>
        <v>0</v>
      </c>
      <c r="AF495">
        <f t="shared" si="47"/>
        <v>0</v>
      </c>
      <c r="AG495" s="8" cm="1">
        <f t="array" ref="AG495">(AC495+SUM(AD495:AF495/3))/2</f>
        <v>0.22500000000000001</v>
      </c>
    </row>
    <row r="496" spans="1:33" x14ac:dyDescent="0.2">
      <c r="A496" s="2"/>
      <c r="B496" s="2">
        <v>1</v>
      </c>
      <c r="C496" s="2">
        <v>950</v>
      </c>
      <c r="D496" s="1" t="s">
        <v>131</v>
      </c>
      <c r="E496" s="1" t="s">
        <v>132</v>
      </c>
      <c r="F496" s="2">
        <v>5</v>
      </c>
      <c r="G496" s="2">
        <v>8</v>
      </c>
      <c r="H496" s="2">
        <v>7</v>
      </c>
      <c r="I496" s="2">
        <v>25</v>
      </c>
      <c r="J496" s="2">
        <v>1990</v>
      </c>
      <c r="K496" s="2">
        <v>7</v>
      </c>
      <c r="L496" s="2">
        <v>26</v>
      </c>
      <c r="M496" s="2">
        <v>1998</v>
      </c>
      <c r="N496" s="2">
        <v>6</v>
      </c>
      <c r="O496" s="2">
        <v>1</v>
      </c>
      <c r="P496" s="2">
        <f t="shared" si="42"/>
        <v>5</v>
      </c>
      <c r="Q496" s="2">
        <f t="shared" si="43"/>
        <v>15</v>
      </c>
      <c r="R496" s="2" t="str" cm="1">
        <f t="array" ref="R496">_xlfn.IFS(P496&lt;-5,"Autocracy",P496&lt;1,"Closed Anocracy",P496&lt;6,"Open Anocracy",P496&gt;=6,"Democracy")</f>
        <v>Open Anocracy</v>
      </c>
      <c r="S496" s="2" t="str" cm="1">
        <f t="array" ref="S496">_xlfn.IFS(P496&lt;-5,"Autocracy",P496&lt;1,"Closed Anocracy",P496&lt;6,"Open Amocracy",P496&lt;10,"Democracy",P496=10,"Full democracy")</f>
        <v>Open Amocracy</v>
      </c>
      <c r="T496" s="2">
        <v>2</v>
      </c>
      <c r="U496" s="2">
        <v>2</v>
      </c>
      <c r="V496" s="2">
        <v>4</v>
      </c>
      <c r="W496" s="2">
        <v>6</v>
      </c>
      <c r="X496" s="2">
        <v>3</v>
      </c>
      <c r="Y496" s="2">
        <v>3</v>
      </c>
      <c r="Z496" s="2">
        <v>7</v>
      </c>
      <c r="AA496" s="2">
        <v>6</v>
      </c>
      <c r="AB496" s="2">
        <v>6</v>
      </c>
      <c r="AC496" s="7">
        <f t="shared" si="44"/>
        <v>0.75</v>
      </c>
      <c r="AD496">
        <f t="shared" si="45"/>
        <v>1</v>
      </c>
      <c r="AE496">
        <f t="shared" si="46"/>
        <v>1</v>
      </c>
      <c r="AF496">
        <f t="shared" si="47"/>
        <v>0</v>
      </c>
      <c r="AG496" s="8" cm="1">
        <f t="array" ref="AG496">(AC496+SUM(AD496:AF496/3))/2</f>
        <v>0.70833333333333326</v>
      </c>
    </row>
    <row r="497" spans="1:33" x14ac:dyDescent="0.2">
      <c r="A497" s="2"/>
      <c r="B497" s="2">
        <v>1</v>
      </c>
      <c r="C497" s="2">
        <v>950</v>
      </c>
      <c r="D497" s="1" t="s">
        <v>131</v>
      </c>
      <c r="E497" s="1" t="s">
        <v>132</v>
      </c>
      <c r="F497" s="2">
        <v>6</v>
      </c>
      <c r="G497" s="2">
        <v>1</v>
      </c>
      <c r="H497" s="2">
        <v>7</v>
      </c>
      <c r="I497" s="2">
        <v>27</v>
      </c>
      <c r="J497" s="2">
        <v>1998</v>
      </c>
      <c r="K497" s="2">
        <v>5</v>
      </c>
      <c r="L497" s="2">
        <v>16</v>
      </c>
      <c r="M497" s="2">
        <v>1999</v>
      </c>
      <c r="N497" s="2">
        <v>7</v>
      </c>
      <c r="O497" s="2">
        <v>1</v>
      </c>
      <c r="P497" s="2">
        <f t="shared" si="42"/>
        <v>6</v>
      </c>
      <c r="Q497" s="2">
        <f t="shared" si="43"/>
        <v>16</v>
      </c>
      <c r="R497" s="2" t="str" cm="1">
        <f t="array" ref="R497">_xlfn.IFS(P497&lt;-5,"Autocracy",P497&lt;1,"Closed Anocracy",P497&lt;6,"Open Anocracy",P497&gt;=6,"Democracy")</f>
        <v>Democracy</v>
      </c>
      <c r="S497" s="2" t="str" cm="1">
        <f t="array" ref="S497">_xlfn.IFS(P497&lt;-5,"Autocracy",P497&lt;1,"Closed Anocracy",P497&lt;6,"Open Amocracy",P497&lt;10,"Democracy",P497=10,"Full democracy")</f>
        <v>Democracy</v>
      </c>
      <c r="T497" s="2">
        <v>2</v>
      </c>
      <c r="U497" s="2">
        <v>2</v>
      </c>
      <c r="V497" s="2">
        <v>4</v>
      </c>
      <c r="W497" s="2">
        <v>6</v>
      </c>
      <c r="X497" s="2">
        <v>3</v>
      </c>
      <c r="Y497" s="2">
        <v>4</v>
      </c>
      <c r="Z497" s="2">
        <v>7</v>
      </c>
      <c r="AA497" s="2">
        <v>6</v>
      </c>
      <c r="AB497" s="2">
        <v>8</v>
      </c>
      <c r="AC497" s="7">
        <f t="shared" si="44"/>
        <v>0.8</v>
      </c>
      <c r="AD497">
        <f t="shared" si="45"/>
        <v>1</v>
      </c>
      <c r="AE497">
        <f t="shared" si="46"/>
        <v>1</v>
      </c>
      <c r="AF497">
        <f t="shared" si="47"/>
        <v>0</v>
      </c>
      <c r="AG497" s="8" cm="1">
        <f t="array" ref="AG497">(AC497+SUM(AD497:AF497/3))/2</f>
        <v>0.73333333333333339</v>
      </c>
    </row>
    <row r="498" spans="1:33" x14ac:dyDescent="0.2">
      <c r="A498" s="2"/>
      <c r="B498" s="2">
        <v>1</v>
      </c>
      <c r="C498" s="2">
        <v>950</v>
      </c>
      <c r="D498" s="1" t="s">
        <v>131</v>
      </c>
      <c r="E498" s="1" t="s">
        <v>132</v>
      </c>
      <c r="F498" s="2">
        <v>8</v>
      </c>
      <c r="G498" s="2">
        <v>1</v>
      </c>
      <c r="H498" s="2">
        <v>5</v>
      </c>
      <c r="I498" s="2">
        <v>17</v>
      </c>
      <c r="J498" s="2">
        <v>1999</v>
      </c>
      <c r="K498" s="2">
        <v>7</v>
      </c>
      <c r="L498" s="2">
        <v>27</v>
      </c>
      <c r="M498" s="2">
        <v>2000</v>
      </c>
      <c r="N498" s="2">
        <v>9</v>
      </c>
      <c r="O498" s="2">
        <v>1</v>
      </c>
      <c r="P498" s="2">
        <f t="shared" si="42"/>
        <v>8</v>
      </c>
      <c r="Q498" s="2">
        <f t="shared" si="43"/>
        <v>18</v>
      </c>
      <c r="R498" s="2" t="str" cm="1">
        <f t="array" ref="R498">_xlfn.IFS(P498&lt;-5,"Autocracy",P498&lt;1,"Closed Anocracy",P498&lt;6,"Open Anocracy",P498&gt;=6,"Democracy")</f>
        <v>Democracy</v>
      </c>
      <c r="S498" s="2" t="str" cm="1">
        <f t="array" ref="S498">_xlfn.IFS(P498&lt;-5,"Autocracy",P498&lt;1,"Closed Anocracy",P498&lt;6,"Open Amocracy",P498&lt;10,"Democracy",P498=10,"Full democracy")</f>
        <v>Democracy</v>
      </c>
      <c r="T498" s="2">
        <v>3</v>
      </c>
      <c r="U498" s="2">
        <v>3</v>
      </c>
      <c r="V498" s="2">
        <v>4</v>
      </c>
      <c r="W498" s="2">
        <v>7</v>
      </c>
      <c r="X498" s="2">
        <v>3</v>
      </c>
      <c r="Y498" s="2">
        <v>4</v>
      </c>
      <c r="Z498" s="2">
        <v>8</v>
      </c>
      <c r="AA498" s="2">
        <v>7</v>
      </c>
      <c r="AB498" s="2">
        <v>8</v>
      </c>
      <c r="AC498" s="7">
        <f t="shared" si="44"/>
        <v>0.9</v>
      </c>
      <c r="AD498">
        <f t="shared" si="45"/>
        <v>1</v>
      </c>
      <c r="AE498">
        <f t="shared" si="46"/>
        <v>1</v>
      </c>
      <c r="AF498">
        <f t="shared" si="47"/>
        <v>0</v>
      </c>
      <c r="AG498" s="8" cm="1">
        <f t="array" ref="AG498">(AC498+SUM(AD498:AF498/3))/2</f>
        <v>0.78333333333333333</v>
      </c>
    </row>
    <row r="499" spans="1:33" x14ac:dyDescent="0.2">
      <c r="A499" s="2"/>
      <c r="B499" s="2">
        <v>1</v>
      </c>
      <c r="C499" s="2">
        <v>950</v>
      </c>
      <c r="D499" s="1" t="s">
        <v>131</v>
      </c>
      <c r="E499" s="1" t="s">
        <v>132</v>
      </c>
      <c r="F499" s="2">
        <v>-88</v>
      </c>
      <c r="G499" s="2">
        <v>1</v>
      </c>
      <c r="H499" s="2">
        <v>7</v>
      </c>
      <c r="I499" s="2">
        <v>28</v>
      </c>
      <c r="J499" s="2">
        <v>2000</v>
      </c>
      <c r="K499" s="2">
        <v>9</v>
      </c>
      <c r="L499" s="2">
        <v>30</v>
      </c>
      <c r="M499" s="2">
        <v>2001</v>
      </c>
      <c r="N499" s="2">
        <v>-88</v>
      </c>
      <c r="O499" s="2">
        <v>-88</v>
      </c>
      <c r="P499" s="2">
        <f t="shared" si="42"/>
        <v>0</v>
      </c>
      <c r="Q499" s="2">
        <f t="shared" si="43"/>
        <v>10</v>
      </c>
      <c r="R499" s="2" t="str" cm="1">
        <f t="array" ref="R499">_xlfn.IFS(P499&lt;-5,"Autocracy",P499&lt;1,"Closed Anocracy",P499&lt;6,"Open Anocracy",P499&gt;=6,"Democracy")</f>
        <v>Closed Anocracy</v>
      </c>
      <c r="S499" s="2" t="str" cm="1">
        <f t="array" ref="S499">_xlfn.IFS(P499&lt;-5,"Autocracy",P499&lt;1,"Closed Anocracy",P499&lt;6,"Open Amocracy",P499&lt;10,"Democracy",P499=10,"Full democracy")</f>
        <v>Closed Anocracy</v>
      </c>
      <c r="T499" s="2">
        <v>-88</v>
      </c>
      <c r="U499" s="2">
        <v>-88</v>
      </c>
      <c r="V499" s="2">
        <v>-88</v>
      </c>
      <c r="W499" s="2">
        <v>-88</v>
      </c>
      <c r="X499" s="2">
        <v>-88</v>
      </c>
      <c r="Y499" s="2">
        <v>-88</v>
      </c>
      <c r="Z499" s="2">
        <v>-88</v>
      </c>
      <c r="AA499" s="2">
        <v>-88</v>
      </c>
      <c r="AB499" s="2">
        <v>-88</v>
      </c>
      <c r="AC499" s="7">
        <f t="shared" si="44"/>
        <v>0.5</v>
      </c>
      <c r="AD499">
        <f t="shared" si="45"/>
        <v>0</v>
      </c>
      <c r="AE499">
        <f t="shared" si="46"/>
        <v>0</v>
      </c>
      <c r="AF499">
        <f t="shared" si="47"/>
        <v>0</v>
      </c>
      <c r="AG499" s="8" cm="1">
        <f t="array" ref="AG499">(AC499+SUM(AD499:AF499/3))/2</f>
        <v>0.25</v>
      </c>
    </row>
    <row r="500" spans="1:33" x14ac:dyDescent="0.2">
      <c r="A500" s="2"/>
      <c r="B500" s="2">
        <v>1</v>
      </c>
      <c r="C500" s="2">
        <v>950</v>
      </c>
      <c r="D500" s="1" t="s">
        <v>131</v>
      </c>
      <c r="E500" s="1" t="s">
        <v>132</v>
      </c>
      <c r="F500" s="2">
        <v>5</v>
      </c>
      <c r="G500" s="2">
        <v>1</v>
      </c>
      <c r="H500" s="2">
        <v>10</v>
      </c>
      <c r="I500" s="2">
        <v>1</v>
      </c>
      <c r="J500" s="2">
        <v>2001</v>
      </c>
      <c r="K500" s="2">
        <v>11</v>
      </c>
      <c r="L500" s="2">
        <v>23</v>
      </c>
      <c r="M500" s="2">
        <v>2004</v>
      </c>
      <c r="N500" s="2">
        <v>6</v>
      </c>
      <c r="O500" s="2">
        <v>1</v>
      </c>
      <c r="P500" s="2">
        <f t="shared" si="42"/>
        <v>5</v>
      </c>
      <c r="Q500" s="2">
        <f t="shared" si="43"/>
        <v>15</v>
      </c>
      <c r="R500" s="2" t="str" cm="1">
        <f t="array" ref="R500">_xlfn.IFS(P500&lt;-5,"Autocracy",P500&lt;1,"Closed Anocracy",P500&lt;6,"Open Anocracy",P500&gt;=6,"Democracy")</f>
        <v>Open Anocracy</v>
      </c>
      <c r="S500" s="2" t="str" cm="1">
        <f t="array" ref="S500">_xlfn.IFS(P500&lt;-5,"Autocracy",P500&lt;1,"Closed Anocracy",P500&lt;6,"Open Amocracy",P500&lt;10,"Democracy",P500=10,"Full democracy")</f>
        <v>Open Amocracy</v>
      </c>
      <c r="T500" s="2">
        <v>2</v>
      </c>
      <c r="U500" s="2">
        <v>2</v>
      </c>
      <c r="V500" s="2">
        <v>4</v>
      </c>
      <c r="W500" s="2">
        <v>6</v>
      </c>
      <c r="X500" s="2">
        <v>3</v>
      </c>
      <c r="Y500" s="2">
        <v>3</v>
      </c>
      <c r="Z500" s="2">
        <v>7</v>
      </c>
      <c r="AA500" s="2">
        <v>6</v>
      </c>
      <c r="AB500" s="2">
        <v>6</v>
      </c>
      <c r="AC500" s="7">
        <f t="shared" si="44"/>
        <v>0.75</v>
      </c>
      <c r="AD500">
        <f t="shared" si="45"/>
        <v>1</v>
      </c>
      <c r="AE500">
        <f t="shared" si="46"/>
        <v>1</v>
      </c>
      <c r="AF500">
        <f t="shared" si="47"/>
        <v>0</v>
      </c>
      <c r="AG500" s="8" cm="1">
        <f t="array" ref="AG500">(AC500+SUM(AD500:AF500/3))/2</f>
        <v>0.70833333333333326</v>
      </c>
    </row>
    <row r="501" spans="1:33" x14ac:dyDescent="0.2">
      <c r="A501" s="2"/>
      <c r="B501" s="2">
        <v>1</v>
      </c>
      <c r="C501" s="2">
        <v>950</v>
      </c>
      <c r="D501" s="1" t="s">
        <v>131</v>
      </c>
      <c r="E501" s="1" t="s">
        <v>132</v>
      </c>
      <c r="F501" s="2">
        <v>6</v>
      </c>
      <c r="G501" s="2">
        <v>2</v>
      </c>
      <c r="H501" s="2">
        <v>11</v>
      </c>
      <c r="I501" s="2">
        <v>24</v>
      </c>
      <c r="J501" s="2">
        <v>2004</v>
      </c>
      <c r="K501" s="2">
        <v>12</v>
      </c>
      <c r="L501" s="2">
        <v>4</v>
      </c>
      <c r="M501" s="2">
        <v>2006</v>
      </c>
      <c r="N501" s="2">
        <v>7</v>
      </c>
      <c r="O501" s="2">
        <v>1</v>
      </c>
      <c r="P501" s="2">
        <f t="shared" si="42"/>
        <v>6</v>
      </c>
      <c r="Q501" s="2">
        <f t="shared" si="43"/>
        <v>16</v>
      </c>
      <c r="R501" s="2" t="str" cm="1">
        <f t="array" ref="R501">_xlfn.IFS(P501&lt;-5,"Autocracy",P501&lt;1,"Closed Anocracy",P501&lt;6,"Open Anocracy",P501&gt;=6,"Democracy")</f>
        <v>Democracy</v>
      </c>
      <c r="S501" s="2" t="str" cm="1">
        <f t="array" ref="S501">_xlfn.IFS(P501&lt;-5,"Autocracy",P501&lt;1,"Closed Anocracy",P501&lt;6,"Open Amocracy",P501&lt;10,"Democracy",P501=10,"Full democracy")</f>
        <v>Democracy</v>
      </c>
      <c r="T501" s="2">
        <v>2</v>
      </c>
      <c r="U501" s="2">
        <v>2</v>
      </c>
      <c r="V501" s="2">
        <v>4</v>
      </c>
      <c r="W501" s="2">
        <v>6</v>
      </c>
      <c r="X501" s="2">
        <v>3</v>
      </c>
      <c r="Y501" s="2">
        <v>4</v>
      </c>
      <c r="Z501" s="2">
        <v>7</v>
      </c>
      <c r="AA501" s="2">
        <v>6</v>
      </c>
      <c r="AB501" s="2">
        <v>8</v>
      </c>
      <c r="AC501" s="7">
        <f t="shared" si="44"/>
        <v>0.8</v>
      </c>
      <c r="AD501">
        <f t="shared" si="45"/>
        <v>1</v>
      </c>
      <c r="AE501">
        <f t="shared" si="46"/>
        <v>1</v>
      </c>
      <c r="AF501">
        <f t="shared" si="47"/>
        <v>0</v>
      </c>
      <c r="AG501" s="8" cm="1">
        <f t="array" ref="AG501">(AC501+SUM(AD501:AF501/3))/2</f>
        <v>0.73333333333333339</v>
      </c>
    </row>
    <row r="502" spans="1:33" x14ac:dyDescent="0.2">
      <c r="A502" s="2"/>
      <c r="B502" s="2">
        <v>1</v>
      </c>
      <c r="C502" s="2">
        <v>950</v>
      </c>
      <c r="D502" s="1" t="s">
        <v>131</v>
      </c>
      <c r="E502" s="1" t="s">
        <v>132</v>
      </c>
      <c r="F502" s="2">
        <v>-3</v>
      </c>
      <c r="G502" s="2">
        <v>0</v>
      </c>
      <c r="H502" s="2">
        <v>12</v>
      </c>
      <c r="I502" s="2">
        <v>5</v>
      </c>
      <c r="J502" s="2">
        <v>2006</v>
      </c>
      <c r="K502" s="2">
        <v>4</v>
      </c>
      <c r="L502" s="2">
        <v>11</v>
      </c>
      <c r="M502" s="2">
        <v>2007</v>
      </c>
      <c r="N502" s="2">
        <v>0</v>
      </c>
      <c r="O502" s="2">
        <v>3</v>
      </c>
      <c r="P502" s="2">
        <f t="shared" si="42"/>
        <v>-3</v>
      </c>
      <c r="Q502" s="2">
        <f t="shared" si="43"/>
        <v>7</v>
      </c>
      <c r="R502" s="2" t="str" cm="1">
        <f t="array" ref="R502">_xlfn.IFS(P502&lt;-5,"Autocracy",P502&lt;1,"Closed Anocracy",P502&lt;6,"Open Anocracy",P502&gt;=6,"Democracy")</f>
        <v>Closed Anocracy</v>
      </c>
      <c r="S502" s="2" t="str" cm="1">
        <f t="array" ref="S502">_xlfn.IFS(P502&lt;-5,"Autocracy",P502&lt;1,"Closed Anocracy",P502&lt;6,"Open Amocracy",P502&lt;10,"Democracy",P502=10,"Full democracy")</f>
        <v>Closed Anocracy</v>
      </c>
      <c r="T502" s="2">
        <v>1</v>
      </c>
      <c r="U502" s="2">
        <v>0</v>
      </c>
      <c r="V502" s="2">
        <v>0</v>
      </c>
      <c r="W502" s="2">
        <v>3</v>
      </c>
      <c r="X502" s="2">
        <v>3</v>
      </c>
      <c r="Y502" s="2">
        <v>2</v>
      </c>
      <c r="Z502" s="2">
        <v>4</v>
      </c>
      <c r="AA502" s="2">
        <v>3</v>
      </c>
      <c r="AB502" s="2">
        <v>3</v>
      </c>
      <c r="AC502" s="7">
        <f t="shared" si="44"/>
        <v>0.35</v>
      </c>
      <c r="AD502">
        <f t="shared" si="45"/>
        <v>0</v>
      </c>
      <c r="AE502">
        <f t="shared" si="46"/>
        <v>0</v>
      </c>
      <c r="AF502">
        <f t="shared" si="47"/>
        <v>0</v>
      </c>
      <c r="AG502" s="8" cm="1">
        <f t="array" ref="AG502">(AC502+SUM(AD502:AF502/3))/2</f>
        <v>0.17499999999999999</v>
      </c>
    </row>
    <row r="503" spans="1:33" x14ac:dyDescent="0.2">
      <c r="A503" s="2"/>
      <c r="B503" s="2">
        <v>1</v>
      </c>
      <c r="C503" s="2">
        <v>950</v>
      </c>
      <c r="D503" s="1" t="s">
        <v>131</v>
      </c>
      <c r="E503" s="1" t="s">
        <v>132</v>
      </c>
      <c r="F503" s="2">
        <v>-4</v>
      </c>
      <c r="G503" s="2">
        <v>7</v>
      </c>
      <c r="H503" s="2">
        <v>4</v>
      </c>
      <c r="I503" s="2">
        <v>12</v>
      </c>
      <c r="J503" s="2">
        <v>2007</v>
      </c>
      <c r="K503" s="2">
        <v>9</v>
      </c>
      <c r="L503" s="2">
        <v>21</v>
      </c>
      <c r="M503" s="2">
        <v>2014</v>
      </c>
      <c r="N503" s="2">
        <v>0</v>
      </c>
      <c r="O503" s="2">
        <v>4</v>
      </c>
      <c r="P503" s="2">
        <f t="shared" si="42"/>
        <v>-4</v>
      </c>
      <c r="Q503" s="2">
        <f t="shared" si="43"/>
        <v>6</v>
      </c>
      <c r="R503" s="2" t="str" cm="1">
        <f t="array" ref="R503">_xlfn.IFS(P503&lt;-5,"Autocracy",P503&lt;1,"Closed Anocracy",P503&lt;6,"Open Anocracy",P503&gt;=6,"Democracy")</f>
        <v>Closed Anocracy</v>
      </c>
      <c r="S503" s="2" t="str" cm="1">
        <f t="array" ref="S503">_xlfn.IFS(P503&lt;-5,"Autocracy",P503&lt;1,"Closed Anocracy",P503&lt;6,"Open Amocracy",P503&lt;10,"Democracy",P503=10,"Full democracy")</f>
        <v>Closed Anocracy</v>
      </c>
      <c r="T503" s="2">
        <v>1</v>
      </c>
      <c r="U503" s="2">
        <v>0</v>
      </c>
      <c r="V503" s="2">
        <v>0</v>
      </c>
      <c r="W503" s="2">
        <v>2</v>
      </c>
      <c r="X503" s="2">
        <v>3</v>
      </c>
      <c r="Y503" s="2">
        <v>2</v>
      </c>
      <c r="Z503" s="2">
        <v>4</v>
      </c>
      <c r="AA503" s="2">
        <v>2</v>
      </c>
      <c r="AB503" s="2">
        <v>3</v>
      </c>
      <c r="AC503" s="7">
        <f t="shared" si="44"/>
        <v>0.3</v>
      </c>
      <c r="AD503">
        <f t="shared" si="45"/>
        <v>0</v>
      </c>
      <c r="AE503">
        <f t="shared" si="46"/>
        <v>0</v>
      </c>
      <c r="AF503">
        <f t="shared" si="47"/>
        <v>0</v>
      </c>
      <c r="AG503" s="8" cm="1">
        <f t="array" ref="AG503">(AC503+SUM(AD503:AF503/3))/2</f>
        <v>0.15</v>
      </c>
    </row>
    <row r="504" spans="1:33" x14ac:dyDescent="0.2">
      <c r="A504" s="2"/>
      <c r="B504" s="2">
        <v>1</v>
      </c>
      <c r="C504" s="2">
        <v>950</v>
      </c>
      <c r="D504" s="1" t="s">
        <v>131</v>
      </c>
      <c r="E504" s="1" t="s">
        <v>132</v>
      </c>
      <c r="F504" s="2">
        <v>2</v>
      </c>
      <c r="G504" s="2">
        <v>4</v>
      </c>
      <c r="H504" s="2">
        <v>9</v>
      </c>
      <c r="I504" s="2">
        <v>22</v>
      </c>
      <c r="J504" s="2">
        <v>2014</v>
      </c>
      <c r="K504" s="2">
        <v>11</v>
      </c>
      <c r="L504" s="2">
        <v>14</v>
      </c>
      <c r="M504" s="2">
        <v>2018</v>
      </c>
      <c r="N504" s="2">
        <v>3</v>
      </c>
      <c r="O504" s="2">
        <v>1</v>
      </c>
      <c r="P504" s="2">
        <f t="shared" si="42"/>
        <v>2</v>
      </c>
      <c r="Q504" s="2">
        <f t="shared" si="43"/>
        <v>12</v>
      </c>
      <c r="R504" s="2" t="str" cm="1">
        <f t="array" ref="R504">_xlfn.IFS(P504&lt;-5,"Autocracy",P504&lt;1,"Closed Anocracy",P504&lt;6,"Open Anocracy",P504&gt;=6,"Democracy")</f>
        <v>Open Anocracy</v>
      </c>
      <c r="S504" s="2" t="str" cm="1">
        <f t="array" ref="S504">_xlfn.IFS(P504&lt;-5,"Autocracy",P504&lt;1,"Closed Anocracy",P504&lt;6,"Open Amocracy",P504&lt;10,"Democracy",P504=10,"Full democracy")</f>
        <v>Open Amocracy</v>
      </c>
      <c r="T504" s="2">
        <v>2</v>
      </c>
      <c r="U504" s="2">
        <v>0</v>
      </c>
      <c r="V504" s="2">
        <v>0</v>
      </c>
      <c r="W504" s="2">
        <v>4</v>
      </c>
      <c r="X504" s="2">
        <v>3</v>
      </c>
      <c r="Y504" s="2">
        <v>4</v>
      </c>
      <c r="Z504" s="2">
        <v>5</v>
      </c>
      <c r="AA504" s="2">
        <v>4</v>
      </c>
      <c r="AB504" s="2">
        <v>8</v>
      </c>
      <c r="AC504" s="7">
        <f t="shared" si="44"/>
        <v>0.6</v>
      </c>
      <c r="AD504">
        <f t="shared" si="45"/>
        <v>0</v>
      </c>
      <c r="AE504">
        <f t="shared" si="46"/>
        <v>0</v>
      </c>
      <c r="AF504">
        <f t="shared" si="47"/>
        <v>0</v>
      </c>
      <c r="AG504" s="8" cm="1">
        <f t="array" ref="AG504">(AC504+SUM(AD504:AF504/3))/2</f>
        <v>0.3</v>
      </c>
    </row>
    <row r="505" spans="1:33" x14ac:dyDescent="0.2">
      <c r="A505" s="2">
        <v>1</v>
      </c>
      <c r="B505" s="2">
        <v>1</v>
      </c>
      <c r="C505" s="2">
        <v>950</v>
      </c>
      <c r="D505" s="1" t="s">
        <v>131</v>
      </c>
      <c r="E505" s="1" t="s">
        <v>132</v>
      </c>
      <c r="F505" s="2">
        <v>4</v>
      </c>
      <c r="G505" s="2">
        <v>0</v>
      </c>
      <c r="H505" s="2">
        <v>11</v>
      </c>
      <c r="I505" s="2">
        <v>15</v>
      </c>
      <c r="J505" s="2">
        <v>2018</v>
      </c>
      <c r="K505" s="2">
        <v>99</v>
      </c>
      <c r="L505" s="2">
        <v>99</v>
      </c>
      <c r="M505" s="2">
        <v>9999</v>
      </c>
      <c r="N505" s="2">
        <v>4</v>
      </c>
      <c r="O505" s="2">
        <v>0</v>
      </c>
      <c r="P505" s="2">
        <f t="shared" si="42"/>
        <v>4</v>
      </c>
      <c r="Q505" s="2">
        <f t="shared" si="43"/>
        <v>14</v>
      </c>
      <c r="R505" s="2" t="str" cm="1">
        <f t="array" ref="R505">_xlfn.IFS(P505&lt;-5,"Autocracy",P505&lt;1,"Closed Anocracy",P505&lt;6,"Open Anocracy",P505&gt;=6,"Democracy")</f>
        <v>Open Anocracy</v>
      </c>
      <c r="S505" s="2" t="str" cm="1">
        <f t="array" ref="S505">_xlfn.IFS(P505&lt;-5,"Autocracy",P505&lt;1,"Closed Anocracy",P505&lt;6,"Open Amocracy",P505&lt;10,"Democracy",P505=10,"Full democracy")</f>
        <v>Open Amocracy</v>
      </c>
      <c r="T505" s="2">
        <v>2</v>
      </c>
      <c r="U505" s="2">
        <v>0</v>
      </c>
      <c r="V505" s="2">
        <v>0</v>
      </c>
      <c r="W505" s="2">
        <v>5</v>
      </c>
      <c r="X505" s="2">
        <v>2</v>
      </c>
      <c r="Y505" s="2">
        <v>4</v>
      </c>
      <c r="Z505" s="2">
        <v>5</v>
      </c>
      <c r="AA505" s="2">
        <v>5</v>
      </c>
      <c r="AB505" s="2">
        <v>9</v>
      </c>
      <c r="AC505" s="7">
        <f t="shared" si="44"/>
        <v>0.7</v>
      </c>
      <c r="AD505">
        <f t="shared" si="45"/>
        <v>0</v>
      </c>
      <c r="AE505">
        <f t="shared" si="46"/>
        <v>0</v>
      </c>
      <c r="AF505">
        <f t="shared" si="47"/>
        <v>0</v>
      </c>
      <c r="AG505" s="8" cm="1">
        <f t="array" ref="AG505">(AC505+SUM(AD505:AF505/3))/2</f>
        <v>0.35</v>
      </c>
    </row>
    <row r="506" spans="1:33" x14ac:dyDescent="0.2">
      <c r="A506" s="2"/>
      <c r="B506" s="2">
        <v>0</v>
      </c>
      <c r="C506" s="2">
        <v>220</v>
      </c>
      <c r="D506" s="1" t="s">
        <v>133</v>
      </c>
      <c r="E506" s="1" t="s">
        <v>134</v>
      </c>
      <c r="F506" s="2">
        <v>-8</v>
      </c>
      <c r="G506" s="2"/>
      <c r="H506" s="2">
        <v>1</v>
      </c>
      <c r="I506" s="2">
        <v>1</v>
      </c>
      <c r="J506" s="2">
        <v>1800</v>
      </c>
      <c r="K506" s="2">
        <v>4</v>
      </c>
      <c r="L506" s="2">
        <v>11</v>
      </c>
      <c r="M506" s="2">
        <v>1814</v>
      </c>
      <c r="N506" s="2">
        <v>0</v>
      </c>
      <c r="O506" s="2">
        <v>8</v>
      </c>
      <c r="P506" s="2">
        <f t="shared" si="42"/>
        <v>-8</v>
      </c>
      <c r="Q506" s="2">
        <f t="shared" si="43"/>
        <v>2</v>
      </c>
      <c r="R506" s="2" t="str" cm="1">
        <f t="array" ref="R506">_xlfn.IFS(P506&lt;-5,"Autocracy",P506&lt;1,"Closed Anocracy",P506&lt;6,"Open Anocracy",P506&gt;=6,"Democracy")</f>
        <v>Autocracy</v>
      </c>
      <c r="S506" s="2" t="str" cm="1">
        <f t="array" ref="S506">_xlfn.IFS(P506&lt;-5,"Autocracy",P506&lt;1,"Closed Anocracy",P506&lt;6,"Open Amocracy",P506&lt;10,"Democracy",P506=10,"Full democracy")</f>
        <v>Autocracy</v>
      </c>
      <c r="T506" s="2">
        <v>2</v>
      </c>
      <c r="U506" s="2">
        <v>1</v>
      </c>
      <c r="V506" s="2">
        <v>4</v>
      </c>
      <c r="W506" s="2">
        <v>1</v>
      </c>
      <c r="X506" s="2">
        <v>4</v>
      </c>
      <c r="Y506" s="2">
        <v>2</v>
      </c>
      <c r="Z506" s="2">
        <v>3</v>
      </c>
      <c r="AA506" s="2">
        <v>1</v>
      </c>
      <c r="AB506" s="2">
        <v>2</v>
      </c>
      <c r="AC506" s="7">
        <f t="shared" si="44"/>
        <v>0.1</v>
      </c>
      <c r="AD506">
        <f t="shared" si="45"/>
        <v>0</v>
      </c>
      <c r="AE506">
        <f t="shared" si="46"/>
        <v>1</v>
      </c>
      <c r="AF506">
        <f t="shared" si="47"/>
        <v>0</v>
      </c>
      <c r="AG506" s="8" cm="1">
        <f t="array" ref="AG506">(AC506+SUM(AD506:AF506/3))/2</f>
        <v>0.21666666666666667</v>
      </c>
    </row>
    <row r="507" spans="1:33" x14ac:dyDescent="0.2">
      <c r="A507" s="2"/>
      <c r="B507" s="2">
        <v>0</v>
      </c>
      <c r="C507" s="2">
        <v>220</v>
      </c>
      <c r="D507" s="1" t="s">
        <v>133</v>
      </c>
      <c r="E507" s="1" t="s">
        <v>134</v>
      </c>
      <c r="F507" s="2">
        <v>-4</v>
      </c>
      <c r="G507" s="2">
        <v>16</v>
      </c>
      <c r="H507" s="2">
        <v>4</v>
      </c>
      <c r="I507" s="2">
        <v>12</v>
      </c>
      <c r="J507" s="2">
        <v>1814</v>
      </c>
      <c r="K507" s="2">
        <v>5</v>
      </c>
      <c r="L507" s="2">
        <v>16</v>
      </c>
      <c r="M507" s="2">
        <v>1830</v>
      </c>
      <c r="N507" s="2">
        <v>1</v>
      </c>
      <c r="O507" s="2">
        <v>5</v>
      </c>
      <c r="P507" s="2">
        <f t="shared" si="42"/>
        <v>-4</v>
      </c>
      <c r="Q507" s="2">
        <f t="shared" si="43"/>
        <v>6</v>
      </c>
      <c r="R507" s="2" t="str" cm="1">
        <f t="array" ref="R507">_xlfn.IFS(P507&lt;-5,"Autocracy",P507&lt;1,"Closed Anocracy",P507&lt;6,"Open Anocracy",P507&gt;=6,"Democracy")</f>
        <v>Closed Anocracy</v>
      </c>
      <c r="S507" s="2" t="str" cm="1">
        <f t="array" ref="S507">_xlfn.IFS(P507&lt;-5,"Autocracy",P507&lt;1,"Closed Anocracy",P507&lt;6,"Open Amocracy",P507&lt;10,"Democracy",P507=10,"Full democracy")</f>
        <v>Closed Anocracy</v>
      </c>
      <c r="T507" s="2">
        <v>3</v>
      </c>
      <c r="U507" s="2">
        <v>1</v>
      </c>
      <c r="V507" s="2">
        <v>2</v>
      </c>
      <c r="W507" s="2">
        <v>3</v>
      </c>
      <c r="X507" s="2">
        <v>3</v>
      </c>
      <c r="Y507" s="2">
        <v>3</v>
      </c>
      <c r="Z507" s="2">
        <v>2</v>
      </c>
      <c r="AA507" s="2">
        <v>3</v>
      </c>
      <c r="AB507" s="2">
        <v>6</v>
      </c>
      <c r="AC507" s="7">
        <f t="shared" si="44"/>
        <v>0.3</v>
      </c>
      <c r="AD507">
        <f t="shared" si="45"/>
        <v>0</v>
      </c>
      <c r="AE507">
        <f t="shared" si="46"/>
        <v>0</v>
      </c>
      <c r="AF507">
        <f t="shared" si="47"/>
        <v>0</v>
      </c>
      <c r="AG507" s="8" cm="1">
        <f t="array" ref="AG507">(AC507+SUM(AD507:AF507/3))/2</f>
        <v>0.15</v>
      </c>
    </row>
    <row r="508" spans="1:33" x14ac:dyDescent="0.2">
      <c r="A508" s="2"/>
      <c r="B508" s="2">
        <v>0</v>
      </c>
      <c r="C508" s="2">
        <v>220</v>
      </c>
      <c r="D508" s="1" t="s">
        <v>133</v>
      </c>
      <c r="E508" s="1" t="s">
        <v>134</v>
      </c>
      <c r="F508" s="2">
        <v>-1</v>
      </c>
      <c r="G508" s="2">
        <v>18</v>
      </c>
      <c r="H508" s="2">
        <v>5</v>
      </c>
      <c r="I508" s="2">
        <v>17</v>
      </c>
      <c r="J508" s="2">
        <v>1830</v>
      </c>
      <c r="K508" s="2">
        <v>2</v>
      </c>
      <c r="L508" s="2">
        <v>23</v>
      </c>
      <c r="M508" s="2">
        <v>1848</v>
      </c>
      <c r="N508" s="2">
        <v>3</v>
      </c>
      <c r="O508" s="2">
        <v>4</v>
      </c>
      <c r="P508" s="2">
        <f t="shared" si="42"/>
        <v>-1</v>
      </c>
      <c r="Q508" s="2">
        <f t="shared" si="43"/>
        <v>9</v>
      </c>
      <c r="R508" s="2" t="str" cm="1">
        <f t="array" ref="R508">_xlfn.IFS(P508&lt;-5,"Autocracy",P508&lt;1,"Closed Anocracy",P508&lt;6,"Open Anocracy",P508&gt;=6,"Democracy")</f>
        <v>Closed Anocracy</v>
      </c>
      <c r="S508" s="2" t="str" cm="1">
        <f t="array" ref="S508">_xlfn.IFS(P508&lt;-5,"Autocracy",P508&lt;1,"Closed Anocracy",P508&lt;6,"Open Amocracy",P508&lt;10,"Democracy",P508=10,"Full democracy")</f>
        <v>Closed Anocracy</v>
      </c>
      <c r="T508" s="2">
        <v>3</v>
      </c>
      <c r="U508" s="2">
        <v>1</v>
      </c>
      <c r="V508" s="2">
        <v>2</v>
      </c>
      <c r="W508" s="2">
        <v>5</v>
      </c>
      <c r="X508" s="2">
        <v>3</v>
      </c>
      <c r="Y508" s="2">
        <v>3</v>
      </c>
      <c r="Z508" s="2">
        <v>2</v>
      </c>
      <c r="AA508" s="2">
        <v>5</v>
      </c>
      <c r="AB508" s="2">
        <v>6</v>
      </c>
      <c r="AC508" s="7">
        <f t="shared" si="44"/>
        <v>0.45</v>
      </c>
      <c r="AD508">
        <f t="shared" si="45"/>
        <v>0</v>
      </c>
      <c r="AE508">
        <f t="shared" si="46"/>
        <v>0</v>
      </c>
      <c r="AF508">
        <f t="shared" si="47"/>
        <v>0</v>
      </c>
      <c r="AG508" s="8" cm="1">
        <f t="array" ref="AG508">(AC508+SUM(AD508:AF508/3))/2</f>
        <v>0.22500000000000001</v>
      </c>
    </row>
    <row r="509" spans="1:33" x14ac:dyDescent="0.2">
      <c r="A509" s="2"/>
      <c r="B509" s="2">
        <v>0</v>
      </c>
      <c r="C509" s="2">
        <v>220</v>
      </c>
      <c r="D509" s="1" t="s">
        <v>133</v>
      </c>
      <c r="E509" s="1" t="s">
        <v>134</v>
      </c>
      <c r="F509" s="2">
        <v>6</v>
      </c>
      <c r="G509" s="2">
        <v>4</v>
      </c>
      <c r="H509" s="2">
        <v>2</v>
      </c>
      <c r="I509" s="2">
        <v>24</v>
      </c>
      <c r="J509" s="2">
        <v>1848</v>
      </c>
      <c r="K509" s="2">
        <v>12</v>
      </c>
      <c r="L509" s="2">
        <v>2</v>
      </c>
      <c r="M509" s="2">
        <v>1851</v>
      </c>
      <c r="N509" s="2">
        <v>6</v>
      </c>
      <c r="O509" s="2">
        <v>0</v>
      </c>
      <c r="P509" s="2">
        <f t="shared" si="42"/>
        <v>6</v>
      </c>
      <c r="Q509" s="2">
        <f t="shared" si="43"/>
        <v>16</v>
      </c>
      <c r="R509" s="2" t="str" cm="1">
        <f t="array" ref="R509">_xlfn.IFS(P509&lt;-5,"Autocracy",P509&lt;1,"Closed Anocracy",P509&lt;6,"Open Anocracy",P509&gt;=6,"Democracy")</f>
        <v>Democracy</v>
      </c>
      <c r="S509" s="2" t="str" cm="1">
        <f t="array" ref="S509">_xlfn.IFS(P509&lt;-5,"Autocracy",P509&lt;1,"Closed Anocracy",P509&lt;6,"Open Amocracy",P509&lt;10,"Democracy",P509=10,"Full democracy")</f>
        <v>Democracy</v>
      </c>
      <c r="T509" s="2">
        <v>3</v>
      </c>
      <c r="U509" s="2">
        <v>3</v>
      </c>
      <c r="V509" s="2">
        <v>4</v>
      </c>
      <c r="W509" s="2">
        <v>5</v>
      </c>
      <c r="X509" s="2">
        <v>2</v>
      </c>
      <c r="Y509" s="2">
        <v>3</v>
      </c>
      <c r="Z509" s="2">
        <v>8</v>
      </c>
      <c r="AA509" s="2">
        <v>5</v>
      </c>
      <c r="AB509" s="2">
        <v>7</v>
      </c>
      <c r="AC509" s="7">
        <f t="shared" si="44"/>
        <v>0.8</v>
      </c>
      <c r="AD509">
        <f t="shared" si="45"/>
        <v>1</v>
      </c>
      <c r="AE509">
        <f t="shared" si="46"/>
        <v>1</v>
      </c>
      <c r="AF509">
        <f t="shared" si="47"/>
        <v>0</v>
      </c>
      <c r="AG509" s="8" cm="1">
        <f t="array" ref="AG509">(AC509+SUM(AD509:AF509/3))/2</f>
        <v>0.73333333333333339</v>
      </c>
    </row>
    <row r="510" spans="1:33" x14ac:dyDescent="0.2">
      <c r="A510" s="2"/>
      <c r="B510" s="2">
        <v>0</v>
      </c>
      <c r="C510" s="2">
        <v>220</v>
      </c>
      <c r="D510" s="1" t="s">
        <v>133</v>
      </c>
      <c r="E510" s="1" t="s">
        <v>134</v>
      </c>
      <c r="F510" s="2">
        <v>-88</v>
      </c>
      <c r="G510" s="2">
        <v>1</v>
      </c>
      <c r="H510" s="2">
        <v>12</v>
      </c>
      <c r="I510" s="2">
        <v>3</v>
      </c>
      <c r="J510" s="2">
        <v>1851</v>
      </c>
      <c r="K510" s="2">
        <v>11</v>
      </c>
      <c r="L510" s="2">
        <v>2</v>
      </c>
      <c r="M510" s="2">
        <v>1852</v>
      </c>
      <c r="N510" s="2">
        <v>-88</v>
      </c>
      <c r="O510" s="2">
        <v>-88</v>
      </c>
      <c r="P510" s="2">
        <f t="shared" si="42"/>
        <v>0</v>
      </c>
      <c r="Q510" s="2">
        <f t="shared" si="43"/>
        <v>10</v>
      </c>
      <c r="R510" s="2" t="str" cm="1">
        <f t="array" ref="R510">_xlfn.IFS(P510&lt;-5,"Autocracy",P510&lt;1,"Closed Anocracy",P510&lt;6,"Open Anocracy",P510&gt;=6,"Democracy")</f>
        <v>Closed Anocracy</v>
      </c>
      <c r="S510" s="2" t="str" cm="1">
        <f t="array" ref="S510">_xlfn.IFS(P510&lt;-5,"Autocracy",P510&lt;1,"Closed Anocracy",P510&lt;6,"Open Amocracy",P510&lt;10,"Democracy",P510=10,"Full democracy")</f>
        <v>Closed Anocracy</v>
      </c>
      <c r="T510" s="2">
        <v>-88</v>
      </c>
      <c r="U510" s="2">
        <v>-88</v>
      </c>
      <c r="V510" s="2">
        <v>-88</v>
      </c>
      <c r="W510" s="2">
        <v>-88</v>
      </c>
      <c r="X510" s="2">
        <v>-88</v>
      </c>
      <c r="Y510" s="2">
        <v>-88</v>
      </c>
      <c r="Z510" s="2">
        <v>-88</v>
      </c>
      <c r="AA510" s="2">
        <v>-88</v>
      </c>
      <c r="AB510" s="2">
        <v>-88</v>
      </c>
      <c r="AC510" s="7">
        <f t="shared" si="44"/>
        <v>0.5</v>
      </c>
      <c r="AD510">
        <f t="shared" si="45"/>
        <v>0</v>
      </c>
      <c r="AE510">
        <f t="shared" si="46"/>
        <v>0</v>
      </c>
      <c r="AF510">
        <f t="shared" si="47"/>
        <v>0</v>
      </c>
      <c r="AG510" s="8" cm="1">
        <f t="array" ref="AG510">(AC510+SUM(AD510:AF510/3))/2</f>
        <v>0.25</v>
      </c>
    </row>
    <row r="511" spans="1:33" x14ac:dyDescent="0.2">
      <c r="A511" s="2"/>
      <c r="B511" s="2">
        <v>0</v>
      </c>
      <c r="C511" s="2">
        <v>220</v>
      </c>
      <c r="D511" s="1" t="s">
        <v>133</v>
      </c>
      <c r="E511" s="1" t="s">
        <v>134</v>
      </c>
      <c r="F511" s="2">
        <v>-8</v>
      </c>
      <c r="G511" s="2">
        <v>8</v>
      </c>
      <c r="H511" s="2">
        <v>11</v>
      </c>
      <c r="I511" s="2">
        <v>3</v>
      </c>
      <c r="J511" s="2">
        <v>1852</v>
      </c>
      <c r="K511" s="2">
        <v>11</v>
      </c>
      <c r="L511" s="2">
        <v>24</v>
      </c>
      <c r="M511" s="2">
        <v>1860</v>
      </c>
      <c r="N511" s="2">
        <v>0</v>
      </c>
      <c r="O511" s="2">
        <v>8</v>
      </c>
      <c r="P511" s="2">
        <f t="shared" si="42"/>
        <v>-8</v>
      </c>
      <c r="Q511" s="2">
        <f t="shared" si="43"/>
        <v>2</v>
      </c>
      <c r="R511" s="2" t="str" cm="1">
        <f t="array" ref="R511">_xlfn.IFS(P511&lt;-5,"Autocracy",P511&lt;1,"Closed Anocracy",P511&lt;6,"Open Anocracy",P511&gt;=6,"Democracy")</f>
        <v>Autocracy</v>
      </c>
      <c r="S511" s="2" t="str" cm="1">
        <f t="array" ref="S511">_xlfn.IFS(P511&lt;-5,"Autocracy",P511&lt;1,"Closed Anocracy",P511&lt;6,"Open Amocracy",P511&lt;10,"Democracy",P511=10,"Full democracy")</f>
        <v>Autocracy</v>
      </c>
      <c r="T511" s="2">
        <v>2</v>
      </c>
      <c r="U511" s="2">
        <v>1</v>
      </c>
      <c r="V511" s="2">
        <v>4</v>
      </c>
      <c r="W511" s="2">
        <v>1</v>
      </c>
      <c r="X511" s="2">
        <v>4</v>
      </c>
      <c r="Y511" s="2">
        <v>2</v>
      </c>
      <c r="Z511" s="2">
        <v>3</v>
      </c>
      <c r="AA511" s="2">
        <v>1</v>
      </c>
      <c r="AB511" s="2">
        <v>2</v>
      </c>
      <c r="AC511" s="7">
        <f t="shared" si="44"/>
        <v>0.1</v>
      </c>
      <c r="AD511">
        <f t="shared" si="45"/>
        <v>0</v>
      </c>
      <c r="AE511">
        <f t="shared" si="46"/>
        <v>1</v>
      </c>
      <c r="AF511">
        <f t="shared" si="47"/>
        <v>0</v>
      </c>
      <c r="AG511" s="8" cm="1">
        <f t="array" ref="AG511">(AC511+SUM(AD511:AF511/3))/2</f>
        <v>0.21666666666666667</v>
      </c>
    </row>
    <row r="512" spans="1:33" x14ac:dyDescent="0.2">
      <c r="A512" s="2"/>
      <c r="B512" s="2">
        <v>0</v>
      </c>
      <c r="C512" s="2">
        <v>220</v>
      </c>
      <c r="D512" s="1" t="s">
        <v>133</v>
      </c>
      <c r="E512" s="1" t="s">
        <v>134</v>
      </c>
      <c r="F512" s="2">
        <v>-88</v>
      </c>
      <c r="G512" s="2">
        <v>2</v>
      </c>
      <c r="H512" s="2">
        <v>11</v>
      </c>
      <c r="I512" s="2">
        <v>25</v>
      </c>
      <c r="J512" s="2">
        <v>1860</v>
      </c>
      <c r="K512" s="2">
        <v>6</v>
      </c>
      <c r="L512" s="2">
        <v>1</v>
      </c>
      <c r="M512" s="2">
        <v>1863</v>
      </c>
      <c r="N512" s="2">
        <v>-88</v>
      </c>
      <c r="O512" s="2">
        <v>-88</v>
      </c>
      <c r="P512" s="2">
        <f t="shared" si="42"/>
        <v>0</v>
      </c>
      <c r="Q512" s="2">
        <f t="shared" si="43"/>
        <v>10</v>
      </c>
      <c r="R512" s="2" t="str" cm="1">
        <f t="array" ref="R512">_xlfn.IFS(P512&lt;-5,"Autocracy",P512&lt;1,"Closed Anocracy",P512&lt;6,"Open Anocracy",P512&gt;=6,"Democracy")</f>
        <v>Closed Anocracy</v>
      </c>
      <c r="S512" s="2" t="str" cm="1">
        <f t="array" ref="S512">_xlfn.IFS(P512&lt;-5,"Autocracy",P512&lt;1,"Closed Anocracy",P512&lt;6,"Open Amocracy",P512&lt;10,"Democracy",P512=10,"Full democracy")</f>
        <v>Closed Anocracy</v>
      </c>
      <c r="T512" s="2">
        <v>-88</v>
      </c>
      <c r="U512" s="2">
        <v>-88</v>
      </c>
      <c r="V512" s="2">
        <v>-88</v>
      </c>
      <c r="W512" s="2">
        <v>-88</v>
      </c>
      <c r="X512" s="2">
        <v>-88</v>
      </c>
      <c r="Y512" s="2">
        <v>-88</v>
      </c>
      <c r="Z512" s="2">
        <v>-88</v>
      </c>
      <c r="AA512" s="2">
        <v>-88</v>
      </c>
      <c r="AB512" s="2">
        <v>-88</v>
      </c>
      <c r="AC512" s="7">
        <f t="shared" si="44"/>
        <v>0.5</v>
      </c>
      <c r="AD512">
        <f t="shared" si="45"/>
        <v>0</v>
      </c>
      <c r="AE512">
        <f t="shared" si="46"/>
        <v>0</v>
      </c>
      <c r="AF512">
        <f t="shared" si="47"/>
        <v>0</v>
      </c>
      <c r="AG512" s="8" cm="1">
        <f t="array" ref="AG512">(AC512+SUM(AD512:AF512/3))/2</f>
        <v>0.25</v>
      </c>
    </row>
    <row r="513" spans="1:33" x14ac:dyDescent="0.2">
      <c r="A513" s="2"/>
      <c r="B513" s="2">
        <v>0</v>
      </c>
      <c r="C513" s="2">
        <v>220</v>
      </c>
      <c r="D513" s="1" t="s">
        <v>133</v>
      </c>
      <c r="E513" s="1" t="s">
        <v>134</v>
      </c>
      <c r="F513" s="2">
        <v>-6</v>
      </c>
      <c r="G513" s="2">
        <v>6</v>
      </c>
      <c r="H513" s="2">
        <v>6</v>
      </c>
      <c r="I513" s="2">
        <v>2</v>
      </c>
      <c r="J513" s="2">
        <v>1863</v>
      </c>
      <c r="K513" s="2">
        <v>9</v>
      </c>
      <c r="L513" s="2">
        <v>6</v>
      </c>
      <c r="M513" s="2">
        <v>1869</v>
      </c>
      <c r="N513" s="2">
        <v>0</v>
      </c>
      <c r="O513" s="2">
        <v>6</v>
      </c>
      <c r="P513" s="2">
        <f t="shared" si="42"/>
        <v>-6</v>
      </c>
      <c r="Q513" s="2">
        <f t="shared" si="43"/>
        <v>4</v>
      </c>
      <c r="R513" s="2" t="str" cm="1">
        <f t="array" ref="R513">_xlfn.IFS(P513&lt;-5,"Autocracy",P513&lt;1,"Closed Anocracy",P513&lt;6,"Open Anocracy",P513&gt;=6,"Democracy")</f>
        <v>Autocracy</v>
      </c>
      <c r="S513" s="2" t="str" cm="1">
        <f t="array" ref="S513">_xlfn.IFS(P513&lt;-5,"Autocracy",P513&lt;1,"Closed Anocracy",P513&lt;6,"Open Amocracy",P513&lt;10,"Democracy",P513=10,"Full democracy")</f>
        <v>Autocracy</v>
      </c>
      <c r="T513" s="2">
        <v>2</v>
      </c>
      <c r="U513" s="2">
        <v>1</v>
      </c>
      <c r="V513" s="2">
        <v>4</v>
      </c>
      <c r="W513" s="2">
        <v>3</v>
      </c>
      <c r="X513" s="2">
        <v>4</v>
      </c>
      <c r="Y513" s="2">
        <v>2</v>
      </c>
      <c r="Z513" s="2">
        <v>3</v>
      </c>
      <c r="AA513" s="2">
        <v>3</v>
      </c>
      <c r="AB513" s="2">
        <v>2</v>
      </c>
      <c r="AC513" s="7">
        <f t="shared" si="44"/>
        <v>0.2</v>
      </c>
      <c r="AD513">
        <f t="shared" si="45"/>
        <v>0</v>
      </c>
      <c r="AE513">
        <f t="shared" si="46"/>
        <v>1</v>
      </c>
      <c r="AF513">
        <f t="shared" si="47"/>
        <v>0</v>
      </c>
      <c r="AG513" s="8" cm="1">
        <f t="array" ref="AG513">(AC513+SUM(AD513:AF513/3))/2</f>
        <v>0.26666666666666666</v>
      </c>
    </row>
    <row r="514" spans="1:33" x14ac:dyDescent="0.2">
      <c r="A514" s="2"/>
      <c r="B514" s="2">
        <v>0</v>
      </c>
      <c r="C514" s="2">
        <v>220</v>
      </c>
      <c r="D514" s="1" t="s">
        <v>133</v>
      </c>
      <c r="E514" s="1" t="s">
        <v>134</v>
      </c>
      <c r="F514" s="2">
        <v>-3</v>
      </c>
      <c r="G514" s="2">
        <v>1</v>
      </c>
      <c r="H514" s="2">
        <v>9</v>
      </c>
      <c r="I514" s="2">
        <v>7</v>
      </c>
      <c r="J514" s="2">
        <v>1869</v>
      </c>
      <c r="K514" s="2">
        <v>9</v>
      </c>
      <c r="L514" s="2">
        <v>4</v>
      </c>
      <c r="M514" s="2">
        <v>1870</v>
      </c>
      <c r="N514" s="2">
        <v>2</v>
      </c>
      <c r="O514" s="2">
        <v>5</v>
      </c>
      <c r="P514" s="2">
        <f t="shared" si="42"/>
        <v>-3</v>
      </c>
      <c r="Q514" s="2">
        <f t="shared" si="43"/>
        <v>7</v>
      </c>
      <c r="R514" s="2" t="str" cm="1">
        <f t="array" ref="R514">_xlfn.IFS(P514&lt;-5,"Autocracy",P514&lt;1,"Closed Anocracy",P514&lt;6,"Open Anocracy",P514&gt;=6,"Democracy")</f>
        <v>Closed Anocracy</v>
      </c>
      <c r="S514" s="2" t="str" cm="1">
        <f t="array" ref="S514">_xlfn.IFS(P514&lt;-5,"Autocracy",P514&lt;1,"Closed Anocracy",P514&lt;6,"Open Amocracy",P514&lt;10,"Democracy",P514=10,"Full democracy")</f>
        <v>Closed Anocracy</v>
      </c>
      <c r="T514" s="2">
        <v>2</v>
      </c>
      <c r="U514" s="2">
        <v>1</v>
      </c>
      <c r="V514" s="2">
        <v>4</v>
      </c>
      <c r="W514" s="2">
        <v>5</v>
      </c>
      <c r="X514" s="2">
        <v>4</v>
      </c>
      <c r="Y514" s="2">
        <v>2</v>
      </c>
      <c r="Z514" s="2">
        <v>3</v>
      </c>
      <c r="AA514" s="2">
        <v>5</v>
      </c>
      <c r="AB514" s="2">
        <v>2</v>
      </c>
      <c r="AC514" s="7">
        <f t="shared" si="44"/>
        <v>0.35</v>
      </c>
      <c r="AD514">
        <f t="shared" si="45"/>
        <v>0</v>
      </c>
      <c r="AE514">
        <f t="shared" si="46"/>
        <v>1</v>
      </c>
      <c r="AF514">
        <f t="shared" si="47"/>
        <v>0</v>
      </c>
      <c r="AG514" s="8" cm="1">
        <f t="array" ref="AG514">(AC514+SUM(AD514:AF514/3))/2</f>
        <v>0.34166666666666667</v>
      </c>
    </row>
    <row r="515" spans="1:33" x14ac:dyDescent="0.2">
      <c r="A515" s="2"/>
      <c r="B515" s="2">
        <v>0</v>
      </c>
      <c r="C515" s="2">
        <v>220</v>
      </c>
      <c r="D515" s="1" t="s">
        <v>133</v>
      </c>
      <c r="E515" s="1" t="s">
        <v>134</v>
      </c>
      <c r="F515" s="2">
        <v>-88</v>
      </c>
      <c r="G515" s="2">
        <v>7</v>
      </c>
      <c r="H515" s="2">
        <v>9</v>
      </c>
      <c r="I515" s="2">
        <v>5</v>
      </c>
      <c r="J515" s="2">
        <v>1870</v>
      </c>
      <c r="K515" s="2">
        <v>12</v>
      </c>
      <c r="L515" s="2">
        <v>13</v>
      </c>
      <c r="M515" s="2">
        <v>1877</v>
      </c>
      <c r="N515" s="2">
        <v>-88</v>
      </c>
      <c r="O515" s="2">
        <v>-88</v>
      </c>
      <c r="P515" s="2">
        <f t="shared" ref="P515:P578" si="48">N515-O515</f>
        <v>0</v>
      </c>
      <c r="Q515" s="2">
        <f t="shared" ref="Q515:Q578" si="49">P515+10</f>
        <v>10</v>
      </c>
      <c r="R515" s="2" t="str" cm="1">
        <f t="array" ref="R515">_xlfn.IFS(P515&lt;-5,"Autocracy",P515&lt;1,"Closed Anocracy",P515&lt;6,"Open Anocracy",P515&gt;=6,"Democracy")</f>
        <v>Closed Anocracy</v>
      </c>
      <c r="S515" s="2" t="str" cm="1">
        <f t="array" ref="S515">_xlfn.IFS(P515&lt;-5,"Autocracy",P515&lt;1,"Closed Anocracy",P515&lt;6,"Open Amocracy",P515&lt;10,"Democracy",P515=10,"Full democracy")</f>
        <v>Closed Anocracy</v>
      </c>
      <c r="T515" s="2">
        <v>-88</v>
      </c>
      <c r="U515" s="2">
        <v>-88</v>
      </c>
      <c r="V515" s="2">
        <v>-88</v>
      </c>
      <c r="W515" s="2">
        <v>-88</v>
      </c>
      <c r="X515" s="2">
        <v>-88</v>
      </c>
      <c r="Y515" s="2">
        <v>-88</v>
      </c>
      <c r="Z515" s="2">
        <v>-88</v>
      </c>
      <c r="AA515" s="2">
        <v>-88</v>
      </c>
      <c r="AB515" s="2">
        <v>-88</v>
      </c>
      <c r="AC515" s="7">
        <f t="shared" ref="AC515:AC578" si="50">Q515/20</f>
        <v>0.5</v>
      </c>
      <c r="AD515">
        <f t="shared" ref="AD515:AD578" si="51">IF(U515&gt;=2,1,0)</f>
        <v>0</v>
      </c>
      <c r="AE515">
        <f t="shared" ref="AE515:AE578" si="52">IF(V515&gt;2,1,0)</f>
        <v>0</v>
      </c>
      <c r="AF515">
        <f t="shared" ref="AF515:AF578" si="53">IF(Y515=5,1,0)</f>
        <v>0</v>
      </c>
      <c r="AG515" s="8" cm="1">
        <f t="array" ref="AG515">(AC515+SUM(AD515:AF515/3))/2</f>
        <v>0.25</v>
      </c>
    </row>
    <row r="516" spans="1:33" x14ac:dyDescent="0.2">
      <c r="A516" s="2"/>
      <c r="B516" s="2">
        <v>0</v>
      </c>
      <c r="C516" s="2">
        <v>220</v>
      </c>
      <c r="D516" s="1" t="s">
        <v>133</v>
      </c>
      <c r="E516" s="1" t="s">
        <v>134</v>
      </c>
      <c r="F516" s="2">
        <v>7</v>
      </c>
      <c r="G516" s="2">
        <v>21</v>
      </c>
      <c r="H516" s="2">
        <v>12</v>
      </c>
      <c r="I516" s="2">
        <v>14</v>
      </c>
      <c r="J516" s="2">
        <v>1877</v>
      </c>
      <c r="K516" s="2">
        <v>6</v>
      </c>
      <c r="L516" s="2">
        <v>30</v>
      </c>
      <c r="M516" s="2">
        <v>1898</v>
      </c>
      <c r="N516" s="2">
        <v>7</v>
      </c>
      <c r="O516" s="2">
        <v>0</v>
      </c>
      <c r="P516" s="2">
        <f t="shared" si="48"/>
        <v>7</v>
      </c>
      <c r="Q516" s="2">
        <f t="shared" si="49"/>
        <v>17</v>
      </c>
      <c r="R516" s="2" t="str" cm="1">
        <f t="array" ref="R516">_xlfn.IFS(P516&lt;-5,"Autocracy",P516&lt;1,"Closed Anocracy",P516&lt;6,"Open Anocracy",P516&gt;=6,"Democracy")</f>
        <v>Democracy</v>
      </c>
      <c r="S516" s="2" t="str" cm="1">
        <f t="array" ref="S516">_xlfn.IFS(P516&lt;-5,"Autocracy",P516&lt;1,"Closed Anocracy",P516&lt;6,"Open Amocracy",P516&lt;10,"Democracy",P516=10,"Full democracy")</f>
        <v>Democracy</v>
      </c>
      <c r="T516" s="2">
        <v>3</v>
      </c>
      <c r="U516" s="2">
        <v>3</v>
      </c>
      <c r="V516" s="2">
        <v>4</v>
      </c>
      <c r="W516" s="2">
        <v>7</v>
      </c>
      <c r="X516" s="2">
        <v>1</v>
      </c>
      <c r="Y516" s="2">
        <v>0</v>
      </c>
      <c r="Z516" s="2">
        <v>8</v>
      </c>
      <c r="AA516" s="2">
        <v>7</v>
      </c>
      <c r="AB516" s="2">
        <v>4</v>
      </c>
      <c r="AC516" s="7">
        <f t="shared" si="50"/>
        <v>0.85</v>
      </c>
      <c r="AD516">
        <f t="shared" si="51"/>
        <v>1</v>
      </c>
      <c r="AE516">
        <f t="shared" si="52"/>
        <v>1</v>
      </c>
      <c r="AF516">
        <f t="shared" si="53"/>
        <v>0</v>
      </c>
      <c r="AG516" s="8" cm="1">
        <f t="array" ref="AG516">(AC516+SUM(AD516:AF516/3))/2</f>
        <v>0.7583333333333333</v>
      </c>
    </row>
    <row r="517" spans="1:33" x14ac:dyDescent="0.2">
      <c r="A517" s="2"/>
      <c r="B517" s="2">
        <v>0</v>
      </c>
      <c r="C517" s="2">
        <v>220</v>
      </c>
      <c r="D517" s="1" t="s">
        <v>133</v>
      </c>
      <c r="E517" s="1" t="s">
        <v>134</v>
      </c>
      <c r="F517" s="2">
        <v>8</v>
      </c>
      <c r="G517" s="2">
        <v>21</v>
      </c>
      <c r="H517" s="2">
        <v>7</v>
      </c>
      <c r="I517" s="2">
        <v>1</v>
      </c>
      <c r="J517" s="2">
        <v>1898</v>
      </c>
      <c r="K517" s="2">
        <v>7</v>
      </c>
      <c r="L517" s="2">
        <v>12</v>
      </c>
      <c r="M517" s="2">
        <v>1919</v>
      </c>
      <c r="N517" s="2">
        <v>8</v>
      </c>
      <c r="O517" s="2">
        <v>0</v>
      </c>
      <c r="P517" s="2">
        <f t="shared" si="48"/>
        <v>8</v>
      </c>
      <c r="Q517" s="2">
        <f t="shared" si="49"/>
        <v>18</v>
      </c>
      <c r="R517" s="2" t="str" cm="1">
        <f t="array" ref="R517">_xlfn.IFS(P517&lt;-5,"Autocracy",P517&lt;1,"Closed Anocracy",P517&lt;6,"Open Anocracy",P517&gt;=6,"Democracy")</f>
        <v>Democracy</v>
      </c>
      <c r="S517" s="2" t="str" cm="1">
        <f t="array" ref="S517">_xlfn.IFS(P517&lt;-5,"Autocracy",P517&lt;1,"Closed Anocracy",P517&lt;6,"Open Amocracy",P517&lt;10,"Democracy",P517=10,"Full democracy")</f>
        <v>Democracy</v>
      </c>
      <c r="T517" s="2">
        <v>3</v>
      </c>
      <c r="U517" s="2">
        <v>3</v>
      </c>
      <c r="V517" s="2">
        <v>4</v>
      </c>
      <c r="W517" s="2">
        <v>7</v>
      </c>
      <c r="X517" s="2">
        <v>2</v>
      </c>
      <c r="Y517" s="2">
        <v>3</v>
      </c>
      <c r="Z517" s="2">
        <v>8</v>
      </c>
      <c r="AA517" s="2">
        <v>7</v>
      </c>
      <c r="AB517" s="2">
        <v>7</v>
      </c>
      <c r="AC517" s="7">
        <f t="shared" si="50"/>
        <v>0.9</v>
      </c>
      <c r="AD517">
        <f t="shared" si="51"/>
        <v>1</v>
      </c>
      <c r="AE517">
        <f t="shared" si="52"/>
        <v>1</v>
      </c>
      <c r="AF517">
        <f t="shared" si="53"/>
        <v>0</v>
      </c>
      <c r="AG517" s="8" cm="1">
        <f t="array" ref="AG517">(AC517+SUM(AD517:AF517/3))/2</f>
        <v>0.78333333333333333</v>
      </c>
    </row>
    <row r="518" spans="1:33" x14ac:dyDescent="0.2">
      <c r="A518" s="2"/>
      <c r="B518" s="2">
        <v>0</v>
      </c>
      <c r="C518" s="2">
        <v>220</v>
      </c>
      <c r="D518" s="1" t="s">
        <v>133</v>
      </c>
      <c r="E518" s="1" t="s">
        <v>134</v>
      </c>
      <c r="F518" s="2">
        <v>9</v>
      </c>
      <c r="G518" s="2">
        <v>11</v>
      </c>
      <c r="H518" s="2">
        <v>7</v>
      </c>
      <c r="I518" s="2">
        <v>13</v>
      </c>
      <c r="J518" s="2">
        <v>1919</v>
      </c>
      <c r="K518" s="2">
        <v>4</v>
      </c>
      <c r="L518" s="2">
        <v>30</v>
      </c>
      <c r="M518" s="2">
        <v>1930</v>
      </c>
      <c r="N518" s="2">
        <v>9</v>
      </c>
      <c r="O518" s="2">
        <v>0</v>
      </c>
      <c r="P518" s="2">
        <f t="shared" si="48"/>
        <v>9</v>
      </c>
      <c r="Q518" s="2">
        <f t="shared" si="49"/>
        <v>19</v>
      </c>
      <c r="R518" s="2" t="str" cm="1">
        <f t="array" ref="R518">_xlfn.IFS(P518&lt;-5,"Autocracy",P518&lt;1,"Closed Anocracy",P518&lt;6,"Open Anocracy",P518&gt;=6,"Democracy")</f>
        <v>Democracy</v>
      </c>
      <c r="S518" s="2" t="str" cm="1">
        <f t="array" ref="S518">_xlfn.IFS(P518&lt;-5,"Autocracy",P518&lt;1,"Closed Anocracy",P518&lt;6,"Open Amocracy",P518&lt;10,"Democracy",P518=10,"Full democracy")</f>
        <v>Democracy</v>
      </c>
      <c r="T518" s="2">
        <v>3</v>
      </c>
      <c r="U518" s="2">
        <v>3</v>
      </c>
      <c r="V518" s="2">
        <v>4</v>
      </c>
      <c r="W518" s="2">
        <v>7</v>
      </c>
      <c r="X518" s="2">
        <v>2</v>
      </c>
      <c r="Y518" s="2">
        <v>4</v>
      </c>
      <c r="Z518" s="2">
        <v>8</v>
      </c>
      <c r="AA518" s="2">
        <v>7</v>
      </c>
      <c r="AB518" s="2">
        <v>9</v>
      </c>
      <c r="AC518" s="7">
        <f t="shared" si="50"/>
        <v>0.95</v>
      </c>
      <c r="AD518">
        <f t="shared" si="51"/>
        <v>1</v>
      </c>
      <c r="AE518">
        <f t="shared" si="52"/>
        <v>1</v>
      </c>
      <c r="AF518">
        <f t="shared" si="53"/>
        <v>0</v>
      </c>
      <c r="AG518" s="8" cm="1">
        <f t="array" ref="AG518">(AC518+SUM(AD518:AF518/3))/2</f>
        <v>0.80833333333333335</v>
      </c>
    </row>
    <row r="519" spans="1:33" x14ac:dyDescent="0.2">
      <c r="A519" s="2"/>
      <c r="B519" s="2">
        <v>0</v>
      </c>
      <c r="C519" s="2">
        <v>220</v>
      </c>
      <c r="D519" s="1" t="s">
        <v>133</v>
      </c>
      <c r="E519" s="1" t="s">
        <v>134</v>
      </c>
      <c r="F519" s="2">
        <v>10</v>
      </c>
      <c r="G519" s="2">
        <v>10</v>
      </c>
      <c r="H519" s="2">
        <v>5</v>
      </c>
      <c r="I519" s="2">
        <v>1</v>
      </c>
      <c r="J519" s="2">
        <v>1930</v>
      </c>
      <c r="K519" s="2">
        <v>6</v>
      </c>
      <c r="L519" s="2">
        <v>22</v>
      </c>
      <c r="M519" s="2">
        <v>1940</v>
      </c>
      <c r="N519" s="2">
        <v>10</v>
      </c>
      <c r="O519" s="2">
        <v>0</v>
      </c>
      <c r="P519" s="2">
        <f t="shared" si="48"/>
        <v>10</v>
      </c>
      <c r="Q519" s="2">
        <f t="shared" si="49"/>
        <v>20</v>
      </c>
      <c r="R519" s="2" t="str" cm="1">
        <f t="array" ref="R519">_xlfn.IFS(P519&lt;-5,"Autocracy",P519&lt;1,"Closed Anocracy",P519&lt;6,"Open Anocracy",P519&gt;=6,"Democracy")</f>
        <v>Democracy</v>
      </c>
      <c r="S519" s="2" t="str" cm="1">
        <f t="array" ref="S519">_xlfn.IFS(P519&lt;-5,"Autocracy",P519&lt;1,"Closed Anocracy",P519&lt;6,"Open Amocracy",P519&lt;10,"Democracy",P519=10,"Full democracy")</f>
        <v>Full democracy</v>
      </c>
      <c r="T519" s="2">
        <v>3</v>
      </c>
      <c r="U519" s="2">
        <v>3</v>
      </c>
      <c r="V519" s="2">
        <v>4</v>
      </c>
      <c r="W519" s="2">
        <v>7</v>
      </c>
      <c r="X519" s="2">
        <v>5</v>
      </c>
      <c r="Y519" s="2">
        <v>5</v>
      </c>
      <c r="Z519" s="2">
        <v>8</v>
      </c>
      <c r="AA519" s="2">
        <v>7</v>
      </c>
      <c r="AB519" s="2">
        <v>10</v>
      </c>
      <c r="AC519" s="7">
        <f t="shared" si="50"/>
        <v>1</v>
      </c>
      <c r="AD519">
        <f t="shared" si="51"/>
        <v>1</v>
      </c>
      <c r="AE519">
        <f t="shared" si="52"/>
        <v>1</v>
      </c>
      <c r="AF519">
        <f t="shared" si="53"/>
        <v>1</v>
      </c>
      <c r="AG519" s="8" cm="1">
        <f t="array" ref="AG519">(AC519+SUM(AD519:AF519/3))/2</f>
        <v>1</v>
      </c>
    </row>
    <row r="520" spans="1:33" x14ac:dyDescent="0.2">
      <c r="A520" s="2"/>
      <c r="B520" s="2">
        <v>1</v>
      </c>
      <c r="C520" s="2">
        <v>220</v>
      </c>
      <c r="D520" s="1" t="s">
        <v>133</v>
      </c>
      <c r="E520" s="1" t="s">
        <v>134</v>
      </c>
      <c r="F520" s="2">
        <v>-66</v>
      </c>
      <c r="G520" s="2">
        <v>4</v>
      </c>
      <c r="H520" s="2">
        <v>6</v>
      </c>
      <c r="I520" s="2">
        <v>23</v>
      </c>
      <c r="J520" s="2">
        <v>1940</v>
      </c>
      <c r="K520" s="2">
        <v>9</v>
      </c>
      <c r="L520" s="2">
        <v>10</v>
      </c>
      <c r="M520" s="2">
        <v>1944</v>
      </c>
      <c r="N520" s="2">
        <v>-66</v>
      </c>
      <c r="O520" s="2">
        <v>-66</v>
      </c>
      <c r="P520" s="2">
        <f t="shared" si="48"/>
        <v>0</v>
      </c>
      <c r="Q520" s="2">
        <f t="shared" si="49"/>
        <v>10</v>
      </c>
      <c r="R520" s="2" t="str" cm="1">
        <f t="array" ref="R520">_xlfn.IFS(P520&lt;-5,"Autocracy",P520&lt;1,"Closed Anocracy",P520&lt;6,"Open Anocracy",P520&gt;=6,"Democracy")</f>
        <v>Closed Anocracy</v>
      </c>
      <c r="S520" s="2" t="str" cm="1">
        <f t="array" ref="S520">_xlfn.IFS(P520&lt;-5,"Autocracy",P520&lt;1,"Closed Anocracy",P520&lt;6,"Open Amocracy",P520&lt;10,"Democracy",P520=10,"Full democracy")</f>
        <v>Closed Anocracy</v>
      </c>
      <c r="T520" s="2">
        <v>-66</v>
      </c>
      <c r="U520" s="2">
        <v>-66</v>
      </c>
      <c r="V520" s="2">
        <v>-66</v>
      </c>
      <c r="W520" s="2">
        <v>-66</v>
      </c>
      <c r="X520" s="2">
        <v>-66</v>
      </c>
      <c r="Y520" s="2">
        <v>-66</v>
      </c>
      <c r="Z520" s="2">
        <v>-66</v>
      </c>
      <c r="AA520" s="2">
        <v>-66</v>
      </c>
      <c r="AB520" s="2">
        <v>-66</v>
      </c>
      <c r="AC520" s="7">
        <f t="shared" si="50"/>
        <v>0.5</v>
      </c>
      <c r="AD520">
        <f t="shared" si="51"/>
        <v>0</v>
      </c>
      <c r="AE520">
        <f t="shared" si="52"/>
        <v>0</v>
      </c>
      <c r="AF520">
        <f t="shared" si="53"/>
        <v>0</v>
      </c>
      <c r="AG520" s="8" cm="1">
        <f t="array" ref="AG520">(AC520+SUM(AD520:AF520/3))/2</f>
        <v>0.25</v>
      </c>
    </row>
    <row r="521" spans="1:33" x14ac:dyDescent="0.2">
      <c r="A521" s="2"/>
      <c r="B521" s="2">
        <v>1</v>
      </c>
      <c r="C521" s="2">
        <v>220</v>
      </c>
      <c r="D521" s="1" t="s">
        <v>133</v>
      </c>
      <c r="E521" s="1" t="s">
        <v>134</v>
      </c>
      <c r="F521" s="2">
        <v>-88</v>
      </c>
      <c r="G521" s="2">
        <v>2</v>
      </c>
      <c r="H521" s="2">
        <v>9</v>
      </c>
      <c r="I521" s="2">
        <v>11</v>
      </c>
      <c r="J521" s="2">
        <v>1944</v>
      </c>
      <c r="K521" s="2">
        <v>1</v>
      </c>
      <c r="L521" s="2">
        <v>15</v>
      </c>
      <c r="M521" s="2">
        <v>1947</v>
      </c>
      <c r="N521" s="2">
        <v>-88</v>
      </c>
      <c r="O521" s="2">
        <v>-88</v>
      </c>
      <c r="P521" s="2">
        <f t="shared" si="48"/>
        <v>0</v>
      </c>
      <c r="Q521" s="2">
        <f t="shared" si="49"/>
        <v>10</v>
      </c>
      <c r="R521" s="2" t="str" cm="1">
        <f t="array" ref="R521">_xlfn.IFS(P521&lt;-5,"Autocracy",P521&lt;1,"Closed Anocracy",P521&lt;6,"Open Anocracy",P521&gt;=6,"Democracy")</f>
        <v>Closed Anocracy</v>
      </c>
      <c r="S521" s="2" t="str" cm="1">
        <f t="array" ref="S521">_xlfn.IFS(P521&lt;-5,"Autocracy",P521&lt;1,"Closed Anocracy",P521&lt;6,"Open Amocracy",P521&lt;10,"Democracy",P521=10,"Full democracy")</f>
        <v>Closed Anocracy</v>
      </c>
      <c r="T521" s="2">
        <v>-88</v>
      </c>
      <c r="U521" s="2">
        <v>-88</v>
      </c>
      <c r="V521" s="2">
        <v>-88</v>
      </c>
      <c r="W521" s="2">
        <v>-88</v>
      </c>
      <c r="X521" s="2">
        <v>-88</v>
      </c>
      <c r="Y521" s="2">
        <v>-88</v>
      </c>
      <c r="Z521" s="2">
        <v>-88</v>
      </c>
      <c r="AA521" s="2">
        <v>-88</v>
      </c>
      <c r="AB521" s="2">
        <v>-88</v>
      </c>
      <c r="AC521" s="7">
        <f t="shared" si="50"/>
        <v>0.5</v>
      </c>
      <c r="AD521">
        <f t="shared" si="51"/>
        <v>0</v>
      </c>
      <c r="AE521">
        <f t="shared" si="52"/>
        <v>0</v>
      </c>
      <c r="AF521">
        <f t="shared" si="53"/>
        <v>0</v>
      </c>
      <c r="AG521" s="8" cm="1">
        <f t="array" ref="AG521">(AC521+SUM(AD521:AF521/3))/2</f>
        <v>0.25</v>
      </c>
    </row>
    <row r="522" spans="1:33" x14ac:dyDescent="0.2">
      <c r="A522" s="2"/>
      <c r="B522" s="2">
        <v>1</v>
      </c>
      <c r="C522" s="2">
        <v>220</v>
      </c>
      <c r="D522" s="1" t="s">
        <v>133</v>
      </c>
      <c r="E522" s="1" t="s">
        <v>134</v>
      </c>
      <c r="F522" s="2">
        <v>8</v>
      </c>
      <c r="G522" s="2">
        <v>11</v>
      </c>
      <c r="H522" s="2">
        <v>1</v>
      </c>
      <c r="I522" s="2">
        <v>16</v>
      </c>
      <c r="J522" s="2">
        <v>1947</v>
      </c>
      <c r="K522" s="2">
        <v>5</v>
      </c>
      <c r="L522" s="2">
        <v>31</v>
      </c>
      <c r="M522" s="2">
        <v>1958</v>
      </c>
      <c r="N522" s="2">
        <v>8</v>
      </c>
      <c r="O522" s="2">
        <v>0</v>
      </c>
      <c r="P522" s="2">
        <f t="shared" si="48"/>
        <v>8</v>
      </c>
      <c r="Q522" s="2">
        <f t="shared" si="49"/>
        <v>18</v>
      </c>
      <c r="R522" s="2" t="str" cm="1">
        <f t="array" ref="R522">_xlfn.IFS(P522&lt;-5,"Autocracy",P522&lt;1,"Closed Anocracy",P522&lt;6,"Open Anocracy",P522&gt;=6,"Democracy")</f>
        <v>Democracy</v>
      </c>
      <c r="S522" s="2" t="str" cm="1">
        <f t="array" ref="S522">_xlfn.IFS(P522&lt;-5,"Autocracy",P522&lt;1,"Closed Anocracy",P522&lt;6,"Open Amocracy",P522&lt;10,"Democracy",P522=10,"Full democracy")</f>
        <v>Democracy</v>
      </c>
      <c r="T522" s="2">
        <v>3</v>
      </c>
      <c r="U522" s="2">
        <v>3</v>
      </c>
      <c r="V522" s="2">
        <v>4</v>
      </c>
      <c r="W522" s="2">
        <v>7</v>
      </c>
      <c r="X522" s="2">
        <v>2</v>
      </c>
      <c r="Y522" s="2">
        <v>3</v>
      </c>
      <c r="Z522" s="2">
        <v>8</v>
      </c>
      <c r="AA522" s="2">
        <v>7</v>
      </c>
      <c r="AB522" s="2">
        <v>7</v>
      </c>
      <c r="AC522" s="7">
        <f t="shared" si="50"/>
        <v>0.9</v>
      </c>
      <c r="AD522">
        <f t="shared" si="51"/>
        <v>1</v>
      </c>
      <c r="AE522">
        <f t="shared" si="52"/>
        <v>1</v>
      </c>
      <c r="AF522">
        <f t="shared" si="53"/>
        <v>0</v>
      </c>
      <c r="AG522" s="8" cm="1">
        <f t="array" ref="AG522">(AC522+SUM(AD522:AF522/3))/2</f>
        <v>0.78333333333333333</v>
      </c>
    </row>
    <row r="523" spans="1:33" x14ac:dyDescent="0.2">
      <c r="A523" s="2"/>
      <c r="B523" s="2">
        <v>1</v>
      </c>
      <c r="C523" s="2">
        <v>220</v>
      </c>
      <c r="D523" s="1" t="s">
        <v>133</v>
      </c>
      <c r="E523" s="1" t="s">
        <v>134</v>
      </c>
      <c r="F523" s="2">
        <v>0</v>
      </c>
      <c r="G523" s="2">
        <v>1</v>
      </c>
      <c r="H523" s="2">
        <v>6</v>
      </c>
      <c r="I523" s="2">
        <v>1</v>
      </c>
      <c r="J523" s="2">
        <v>1958</v>
      </c>
      <c r="K523" s="2">
        <v>1</v>
      </c>
      <c r="L523" s="2">
        <v>7</v>
      </c>
      <c r="M523" s="2">
        <v>1959</v>
      </c>
      <c r="N523" s="2">
        <v>2</v>
      </c>
      <c r="O523" s="2">
        <v>2</v>
      </c>
      <c r="P523" s="2">
        <f t="shared" si="48"/>
        <v>0</v>
      </c>
      <c r="Q523" s="2">
        <f t="shared" si="49"/>
        <v>10</v>
      </c>
      <c r="R523" s="2" t="str" cm="1">
        <f t="array" ref="R523">_xlfn.IFS(P523&lt;-5,"Autocracy",P523&lt;1,"Closed Anocracy",P523&lt;6,"Open Anocracy",P523&gt;=6,"Democracy")</f>
        <v>Closed Anocracy</v>
      </c>
      <c r="S523" s="2" t="str" cm="1">
        <f t="array" ref="S523">_xlfn.IFS(P523&lt;-5,"Autocracy",P523&lt;1,"Closed Anocracy",P523&lt;6,"Open Amocracy",P523&lt;10,"Democracy",P523=10,"Full democracy")</f>
        <v>Closed Anocracy</v>
      </c>
      <c r="T523" s="2">
        <v>2</v>
      </c>
      <c r="U523" s="2">
        <v>0</v>
      </c>
      <c r="V523" s="2">
        <v>0</v>
      </c>
      <c r="W523" s="2">
        <v>3</v>
      </c>
      <c r="X523" s="2">
        <v>3</v>
      </c>
      <c r="Y523" s="2">
        <v>4</v>
      </c>
      <c r="Z523" s="2">
        <v>5</v>
      </c>
      <c r="AA523" s="2">
        <v>3</v>
      </c>
      <c r="AB523" s="2">
        <v>8</v>
      </c>
      <c r="AC523" s="7">
        <f t="shared" si="50"/>
        <v>0.5</v>
      </c>
      <c r="AD523">
        <f t="shared" si="51"/>
        <v>0</v>
      </c>
      <c r="AE523">
        <f t="shared" si="52"/>
        <v>0</v>
      </c>
      <c r="AF523">
        <f t="shared" si="53"/>
        <v>0</v>
      </c>
      <c r="AG523" s="8" cm="1">
        <f t="array" ref="AG523">(AC523+SUM(AD523:AF523/3))/2</f>
        <v>0.25</v>
      </c>
    </row>
    <row r="524" spans="1:33" x14ac:dyDescent="0.2">
      <c r="A524" s="2"/>
      <c r="B524" s="2">
        <v>1</v>
      </c>
      <c r="C524" s="2">
        <v>220</v>
      </c>
      <c r="D524" s="1" t="s">
        <v>133</v>
      </c>
      <c r="E524" s="1" t="s">
        <v>134</v>
      </c>
      <c r="F524" s="2">
        <v>4</v>
      </c>
      <c r="G524" s="2">
        <v>7</v>
      </c>
      <c r="H524" s="2">
        <v>1</v>
      </c>
      <c r="I524" s="2">
        <v>8</v>
      </c>
      <c r="J524" s="2">
        <v>1959</v>
      </c>
      <c r="K524" s="2">
        <v>12</v>
      </c>
      <c r="L524" s="2">
        <v>18</v>
      </c>
      <c r="M524" s="2">
        <v>1965</v>
      </c>
      <c r="N524" s="2">
        <v>5</v>
      </c>
      <c r="O524" s="2">
        <v>1</v>
      </c>
      <c r="P524" s="2">
        <f t="shared" si="48"/>
        <v>4</v>
      </c>
      <c r="Q524" s="2">
        <f t="shared" si="49"/>
        <v>14</v>
      </c>
      <c r="R524" s="2" t="str" cm="1">
        <f t="array" ref="R524">_xlfn.IFS(P524&lt;-5,"Autocracy",P524&lt;1,"Closed Anocracy",P524&lt;6,"Open Anocracy",P524&gt;=6,"Democracy")</f>
        <v>Open Anocracy</v>
      </c>
      <c r="S524" s="2" t="str" cm="1">
        <f t="array" ref="S524">_xlfn.IFS(P524&lt;-5,"Autocracy",P524&lt;1,"Closed Anocracy",P524&lt;6,"Open Amocracy",P524&lt;10,"Democracy",P524=10,"Full democracy")</f>
        <v>Open Amocracy</v>
      </c>
      <c r="T524" s="2">
        <v>2</v>
      </c>
      <c r="U524" s="2">
        <v>2</v>
      </c>
      <c r="V524" s="2">
        <v>4</v>
      </c>
      <c r="W524" s="2">
        <v>4</v>
      </c>
      <c r="X524" s="2">
        <v>3</v>
      </c>
      <c r="Y524" s="2">
        <v>4</v>
      </c>
      <c r="Z524" s="2">
        <v>7</v>
      </c>
      <c r="AA524" s="2">
        <v>4</v>
      </c>
      <c r="AB524" s="2">
        <v>8</v>
      </c>
      <c r="AC524" s="7">
        <f t="shared" si="50"/>
        <v>0.7</v>
      </c>
      <c r="AD524">
        <f t="shared" si="51"/>
        <v>1</v>
      </c>
      <c r="AE524">
        <f t="shared" si="52"/>
        <v>1</v>
      </c>
      <c r="AF524">
        <f t="shared" si="53"/>
        <v>0</v>
      </c>
      <c r="AG524" s="8" cm="1">
        <f t="array" ref="AG524">(AC524+SUM(AD524:AF524/3))/2</f>
        <v>0.68333333333333335</v>
      </c>
    </row>
    <row r="525" spans="1:33" x14ac:dyDescent="0.2">
      <c r="A525" s="2"/>
      <c r="B525" s="2">
        <v>1</v>
      </c>
      <c r="C525" s="2">
        <v>220</v>
      </c>
      <c r="D525" s="1" t="s">
        <v>133</v>
      </c>
      <c r="E525" s="1" t="s">
        <v>134</v>
      </c>
      <c r="F525" s="2">
        <v>7</v>
      </c>
      <c r="G525" s="2">
        <v>3</v>
      </c>
      <c r="H525" s="2">
        <v>12</v>
      </c>
      <c r="I525" s="2">
        <v>19</v>
      </c>
      <c r="J525" s="2">
        <v>1965</v>
      </c>
      <c r="K525" s="2">
        <v>4</v>
      </c>
      <c r="L525" s="2">
        <v>28</v>
      </c>
      <c r="M525" s="2">
        <v>1969</v>
      </c>
      <c r="N525" s="2">
        <v>7</v>
      </c>
      <c r="O525" s="2">
        <v>0</v>
      </c>
      <c r="P525" s="2">
        <f t="shared" si="48"/>
        <v>7</v>
      </c>
      <c r="Q525" s="2">
        <f t="shared" si="49"/>
        <v>17</v>
      </c>
      <c r="R525" s="2" t="str" cm="1">
        <f t="array" ref="R525">_xlfn.IFS(P525&lt;-5,"Autocracy",P525&lt;1,"Closed Anocracy",P525&lt;6,"Open Anocracy",P525&gt;=6,"Democracy")</f>
        <v>Democracy</v>
      </c>
      <c r="S525" s="2" t="str" cm="1">
        <f t="array" ref="S525">_xlfn.IFS(P525&lt;-5,"Autocracy",P525&lt;1,"Closed Anocracy",P525&lt;6,"Open Amocracy",P525&lt;10,"Democracy",P525=10,"Full democracy")</f>
        <v>Democracy</v>
      </c>
      <c r="T525" s="2">
        <v>3</v>
      </c>
      <c r="U525" s="2">
        <v>3</v>
      </c>
      <c r="V525" s="2">
        <v>4</v>
      </c>
      <c r="W525" s="2">
        <v>5</v>
      </c>
      <c r="X525" s="2">
        <v>2</v>
      </c>
      <c r="Y525" s="2">
        <v>4</v>
      </c>
      <c r="Z525" s="2">
        <v>8</v>
      </c>
      <c r="AA525" s="2">
        <v>5</v>
      </c>
      <c r="AB525" s="2">
        <v>9</v>
      </c>
      <c r="AC525" s="7">
        <f t="shared" si="50"/>
        <v>0.85</v>
      </c>
      <c r="AD525">
        <f t="shared" si="51"/>
        <v>1</v>
      </c>
      <c r="AE525">
        <f t="shared" si="52"/>
        <v>1</v>
      </c>
      <c r="AF525">
        <f t="shared" si="53"/>
        <v>0</v>
      </c>
      <c r="AG525" s="8" cm="1">
        <f t="array" ref="AG525">(AC525+SUM(AD525:AF525/3))/2</f>
        <v>0.7583333333333333</v>
      </c>
    </row>
    <row r="526" spans="1:33" x14ac:dyDescent="0.2">
      <c r="A526" s="2"/>
      <c r="B526" s="2">
        <v>1</v>
      </c>
      <c r="C526" s="2">
        <v>220</v>
      </c>
      <c r="D526" s="1" t="s">
        <v>133</v>
      </c>
      <c r="E526" s="1" t="s">
        <v>134</v>
      </c>
      <c r="F526" s="2">
        <v>9</v>
      </c>
      <c r="G526" s="2">
        <v>17</v>
      </c>
      <c r="H526" s="2">
        <v>4</v>
      </c>
      <c r="I526" s="2">
        <v>29</v>
      </c>
      <c r="J526" s="2">
        <v>1969</v>
      </c>
      <c r="K526" s="2">
        <v>3</v>
      </c>
      <c r="L526" s="2">
        <v>19</v>
      </c>
      <c r="M526" s="2">
        <v>1986</v>
      </c>
      <c r="N526" s="2">
        <v>9</v>
      </c>
      <c r="O526" s="2">
        <v>0</v>
      </c>
      <c r="P526" s="2">
        <f t="shared" si="48"/>
        <v>9</v>
      </c>
      <c r="Q526" s="2">
        <f t="shared" si="49"/>
        <v>19</v>
      </c>
      <c r="R526" s="2" t="str" cm="1">
        <f t="array" ref="R526">_xlfn.IFS(P526&lt;-5,"Autocracy",P526&lt;1,"Closed Anocracy",P526&lt;6,"Open Anocracy",P526&gt;=6,"Democracy")</f>
        <v>Democracy</v>
      </c>
      <c r="S526" s="2" t="str" cm="1">
        <f t="array" ref="S526">_xlfn.IFS(P526&lt;-5,"Autocracy",P526&lt;1,"Closed Anocracy",P526&lt;6,"Open Amocracy",P526&lt;10,"Democracy",P526=10,"Full democracy")</f>
        <v>Democracy</v>
      </c>
      <c r="T526" s="2">
        <v>3</v>
      </c>
      <c r="U526" s="2">
        <v>3</v>
      </c>
      <c r="V526" s="2">
        <v>4</v>
      </c>
      <c r="W526" s="2">
        <v>6</v>
      </c>
      <c r="X526" s="2">
        <v>5</v>
      </c>
      <c r="Y526" s="2">
        <v>5</v>
      </c>
      <c r="Z526" s="2">
        <v>8</v>
      </c>
      <c r="AA526" s="2">
        <v>6</v>
      </c>
      <c r="AB526" s="2">
        <v>10</v>
      </c>
      <c r="AC526" s="7">
        <f t="shared" si="50"/>
        <v>0.95</v>
      </c>
      <c r="AD526">
        <f t="shared" si="51"/>
        <v>1</v>
      </c>
      <c r="AE526">
        <f t="shared" si="52"/>
        <v>1</v>
      </c>
      <c r="AF526">
        <f t="shared" si="53"/>
        <v>1</v>
      </c>
      <c r="AG526" s="8" cm="1">
        <f t="array" ref="AG526">(AC526+SUM(AD526:AF526/3))/2</f>
        <v>0.97499999999999998</v>
      </c>
    </row>
    <row r="527" spans="1:33" x14ac:dyDescent="0.2">
      <c r="A527" s="2">
        <v>1</v>
      </c>
      <c r="B527" s="2">
        <v>1</v>
      </c>
      <c r="C527" s="2">
        <v>220</v>
      </c>
      <c r="D527" s="1" t="s">
        <v>133</v>
      </c>
      <c r="E527" s="1" t="s">
        <v>134</v>
      </c>
      <c r="F527" s="2">
        <v>10</v>
      </c>
      <c r="G527" s="2">
        <v>33</v>
      </c>
      <c r="H527" s="2">
        <v>3</v>
      </c>
      <c r="I527" s="2">
        <v>20</v>
      </c>
      <c r="J527" s="2">
        <v>1986</v>
      </c>
      <c r="K527" s="2">
        <v>99</v>
      </c>
      <c r="L527" s="2">
        <v>99</v>
      </c>
      <c r="M527" s="2">
        <v>9999</v>
      </c>
      <c r="N527" s="2">
        <v>10</v>
      </c>
      <c r="O527" s="2">
        <v>0</v>
      </c>
      <c r="P527" s="2">
        <f t="shared" si="48"/>
        <v>10</v>
      </c>
      <c r="Q527" s="2">
        <f t="shared" si="49"/>
        <v>20</v>
      </c>
      <c r="R527" s="2" t="str" cm="1">
        <f t="array" ref="R527">_xlfn.IFS(P527&lt;-5,"Autocracy",P527&lt;1,"Closed Anocracy",P527&lt;6,"Open Anocracy",P527&gt;=6,"Democracy")</f>
        <v>Democracy</v>
      </c>
      <c r="S527" s="2" t="str" cm="1">
        <f t="array" ref="S527">_xlfn.IFS(P527&lt;-5,"Autocracy",P527&lt;1,"Closed Anocracy",P527&lt;6,"Open Amocracy",P527&lt;10,"Democracy",P527=10,"Full democracy")</f>
        <v>Full democracy</v>
      </c>
      <c r="T527" s="2">
        <v>3</v>
      </c>
      <c r="U527" s="2">
        <v>3</v>
      </c>
      <c r="V527" s="2">
        <v>4</v>
      </c>
      <c r="W527" s="2">
        <v>7</v>
      </c>
      <c r="X527" s="2">
        <v>5</v>
      </c>
      <c r="Y527" s="2">
        <v>5</v>
      </c>
      <c r="Z527" s="2">
        <v>8</v>
      </c>
      <c r="AA527" s="2">
        <v>7</v>
      </c>
      <c r="AB527" s="2">
        <v>10</v>
      </c>
      <c r="AC527" s="7">
        <f t="shared" si="50"/>
        <v>1</v>
      </c>
      <c r="AD527">
        <f t="shared" si="51"/>
        <v>1</v>
      </c>
      <c r="AE527">
        <f t="shared" si="52"/>
        <v>1</v>
      </c>
      <c r="AF527">
        <f t="shared" si="53"/>
        <v>1</v>
      </c>
      <c r="AG527" s="8" cm="1">
        <f t="array" ref="AG527">(AC527+SUM(AD527:AF527/3))/2</f>
        <v>1</v>
      </c>
    </row>
    <row r="528" spans="1:33" x14ac:dyDescent="0.2">
      <c r="A528" s="2"/>
      <c r="B528" s="2">
        <v>0</v>
      </c>
      <c r="C528" s="2">
        <v>481</v>
      </c>
      <c r="D528" s="1" t="s">
        <v>135</v>
      </c>
      <c r="E528" s="1" t="s">
        <v>136</v>
      </c>
      <c r="F528" s="2">
        <v>-7</v>
      </c>
      <c r="G528" s="2">
        <v>7</v>
      </c>
      <c r="H528" s="2">
        <v>8</v>
      </c>
      <c r="I528" s="2">
        <v>17</v>
      </c>
      <c r="J528" s="2">
        <v>1960</v>
      </c>
      <c r="K528" s="2">
        <v>3</v>
      </c>
      <c r="L528" s="2">
        <v>15</v>
      </c>
      <c r="M528" s="2">
        <v>1968</v>
      </c>
      <c r="N528" s="2">
        <v>0</v>
      </c>
      <c r="O528" s="2">
        <v>7</v>
      </c>
      <c r="P528" s="2">
        <f t="shared" si="48"/>
        <v>-7</v>
      </c>
      <c r="Q528" s="2">
        <f t="shared" si="49"/>
        <v>3</v>
      </c>
      <c r="R528" s="2" t="str" cm="1">
        <f t="array" ref="R528">_xlfn.IFS(P528&lt;-5,"Autocracy",P528&lt;1,"Closed Anocracy",P528&lt;6,"Open Anocracy",P528&gt;=6,"Democracy")</f>
        <v>Autocracy</v>
      </c>
      <c r="S528" s="2" t="str" cm="1">
        <f t="array" ref="S528">_xlfn.IFS(P528&lt;-5,"Autocracy",P528&lt;1,"Closed Anocracy",P528&lt;6,"Open Amocracy",P528&lt;10,"Democracy",P528=10,"Full democracy")</f>
        <v>Autocracy</v>
      </c>
      <c r="T528" s="2">
        <v>2</v>
      </c>
      <c r="U528" s="2">
        <v>1</v>
      </c>
      <c r="V528" s="2">
        <v>4</v>
      </c>
      <c r="W528" s="2">
        <v>2</v>
      </c>
      <c r="X528" s="2">
        <v>4</v>
      </c>
      <c r="Y528" s="2">
        <v>2</v>
      </c>
      <c r="Z528" s="2">
        <v>3</v>
      </c>
      <c r="AA528" s="2">
        <v>2</v>
      </c>
      <c r="AB528" s="2">
        <v>2</v>
      </c>
      <c r="AC528" s="7">
        <f t="shared" si="50"/>
        <v>0.15</v>
      </c>
      <c r="AD528">
        <f t="shared" si="51"/>
        <v>0</v>
      </c>
      <c r="AE528">
        <f t="shared" si="52"/>
        <v>1</v>
      </c>
      <c r="AF528">
        <f t="shared" si="53"/>
        <v>0</v>
      </c>
      <c r="AG528" s="8" cm="1">
        <f t="array" ref="AG528">(AC528+SUM(AD528:AF528/3))/2</f>
        <v>0.24166666666666664</v>
      </c>
    </row>
    <row r="529" spans="1:33" x14ac:dyDescent="0.2">
      <c r="A529" s="2"/>
      <c r="B529" s="2">
        <v>0</v>
      </c>
      <c r="C529" s="2">
        <v>481</v>
      </c>
      <c r="D529" s="1" t="s">
        <v>135</v>
      </c>
      <c r="E529" s="1" t="s">
        <v>136</v>
      </c>
      <c r="F529" s="2">
        <v>-9</v>
      </c>
      <c r="G529" s="2">
        <v>22</v>
      </c>
      <c r="H529" s="2">
        <v>3</v>
      </c>
      <c r="I529" s="2">
        <v>16</v>
      </c>
      <c r="J529" s="2">
        <v>1968</v>
      </c>
      <c r="K529" s="2">
        <v>4</v>
      </c>
      <c r="L529" s="2">
        <v>29</v>
      </c>
      <c r="M529" s="2">
        <v>1990</v>
      </c>
      <c r="N529" s="2">
        <v>0</v>
      </c>
      <c r="O529" s="2">
        <v>9</v>
      </c>
      <c r="P529" s="2">
        <f t="shared" si="48"/>
        <v>-9</v>
      </c>
      <c r="Q529" s="2">
        <f t="shared" si="49"/>
        <v>1</v>
      </c>
      <c r="R529" s="2" t="str" cm="1">
        <f t="array" ref="R529">_xlfn.IFS(P529&lt;-5,"Autocracy",P529&lt;1,"Closed Anocracy",P529&lt;6,"Open Anocracy",P529&gt;=6,"Democracy")</f>
        <v>Autocracy</v>
      </c>
      <c r="S529" s="2" t="str" cm="1">
        <f t="array" ref="S529">_xlfn.IFS(P529&lt;-5,"Autocracy",P529&lt;1,"Closed Anocracy",P529&lt;6,"Open Amocracy",P529&lt;10,"Democracy",P529=10,"Full democracy")</f>
        <v>Autocracy</v>
      </c>
      <c r="T529" s="2">
        <v>2</v>
      </c>
      <c r="U529" s="2">
        <v>1</v>
      </c>
      <c r="V529" s="2">
        <v>4</v>
      </c>
      <c r="W529" s="2">
        <v>1</v>
      </c>
      <c r="X529" s="2">
        <v>4</v>
      </c>
      <c r="Y529" s="2">
        <v>1</v>
      </c>
      <c r="Z529" s="2">
        <v>3</v>
      </c>
      <c r="AA529" s="2">
        <v>1</v>
      </c>
      <c r="AB529" s="2">
        <v>1</v>
      </c>
      <c r="AC529" s="7">
        <f t="shared" si="50"/>
        <v>0.05</v>
      </c>
      <c r="AD529">
        <f t="shared" si="51"/>
        <v>0</v>
      </c>
      <c r="AE529">
        <f t="shared" si="52"/>
        <v>1</v>
      </c>
      <c r="AF529">
        <f t="shared" si="53"/>
        <v>0</v>
      </c>
      <c r="AG529" s="8" cm="1">
        <f t="array" ref="AG529">(AC529+SUM(AD529:AF529/3))/2</f>
        <v>0.19166666666666665</v>
      </c>
    </row>
    <row r="530" spans="1:33" x14ac:dyDescent="0.2">
      <c r="A530" s="2"/>
      <c r="B530" s="2">
        <v>0</v>
      </c>
      <c r="C530" s="2">
        <v>481</v>
      </c>
      <c r="D530" s="1" t="s">
        <v>135</v>
      </c>
      <c r="E530" s="1" t="s">
        <v>136</v>
      </c>
      <c r="F530" s="2">
        <v>-88</v>
      </c>
      <c r="G530" s="2">
        <v>1</v>
      </c>
      <c r="H530" s="2">
        <v>4</v>
      </c>
      <c r="I530" s="2">
        <v>30</v>
      </c>
      <c r="J530" s="2">
        <v>1990</v>
      </c>
      <c r="K530" s="2">
        <v>6</v>
      </c>
      <c r="L530" s="2">
        <v>22</v>
      </c>
      <c r="M530" s="2">
        <v>1991</v>
      </c>
      <c r="N530" s="2">
        <v>-88</v>
      </c>
      <c r="O530" s="2">
        <v>-88</v>
      </c>
      <c r="P530" s="2">
        <f t="shared" si="48"/>
        <v>0</v>
      </c>
      <c r="Q530" s="2">
        <f t="shared" si="49"/>
        <v>10</v>
      </c>
      <c r="R530" s="2" t="str" cm="1">
        <f t="array" ref="R530">_xlfn.IFS(P530&lt;-5,"Autocracy",P530&lt;1,"Closed Anocracy",P530&lt;6,"Open Anocracy",P530&gt;=6,"Democracy")</f>
        <v>Closed Anocracy</v>
      </c>
      <c r="S530" s="2" t="str" cm="1">
        <f t="array" ref="S530">_xlfn.IFS(P530&lt;-5,"Autocracy",P530&lt;1,"Closed Anocracy",P530&lt;6,"Open Amocracy",P530&lt;10,"Democracy",P530=10,"Full democracy")</f>
        <v>Closed Anocracy</v>
      </c>
      <c r="T530" s="2">
        <v>-88</v>
      </c>
      <c r="U530" s="2">
        <v>-88</v>
      </c>
      <c r="V530" s="2">
        <v>-88</v>
      </c>
      <c r="W530" s="2">
        <v>-88</v>
      </c>
      <c r="X530" s="2">
        <v>-88</v>
      </c>
      <c r="Y530" s="2">
        <v>-88</v>
      </c>
      <c r="Z530" s="2">
        <v>-88</v>
      </c>
      <c r="AA530" s="2">
        <v>-88</v>
      </c>
      <c r="AB530" s="2">
        <v>-88</v>
      </c>
      <c r="AC530" s="7">
        <f t="shared" si="50"/>
        <v>0.5</v>
      </c>
      <c r="AD530">
        <f t="shared" si="51"/>
        <v>0</v>
      </c>
      <c r="AE530">
        <f t="shared" si="52"/>
        <v>0</v>
      </c>
      <c r="AF530">
        <f t="shared" si="53"/>
        <v>0</v>
      </c>
      <c r="AG530" s="8" cm="1">
        <f t="array" ref="AG530">(AC530+SUM(AD530:AF530/3))/2</f>
        <v>0.25</v>
      </c>
    </row>
    <row r="531" spans="1:33" x14ac:dyDescent="0.2">
      <c r="A531" s="2"/>
      <c r="B531" s="2">
        <v>0</v>
      </c>
      <c r="C531" s="2">
        <v>481</v>
      </c>
      <c r="D531" s="1" t="s">
        <v>135</v>
      </c>
      <c r="E531" s="1" t="s">
        <v>136</v>
      </c>
      <c r="F531" s="2">
        <v>-4</v>
      </c>
      <c r="G531" s="2">
        <v>19</v>
      </c>
      <c r="H531" s="2">
        <v>6</v>
      </c>
      <c r="I531" s="2">
        <v>23</v>
      </c>
      <c r="J531" s="2">
        <v>1991</v>
      </c>
      <c r="K531" s="2">
        <v>10</v>
      </c>
      <c r="L531" s="2">
        <v>15</v>
      </c>
      <c r="M531" s="2">
        <v>2009</v>
      </c>
      <c r="N531" s="2">
        <v>0</v>
      </c>
      <c r="O531" s="2">
        <v>4</v>
      </c>
      <c r="P531" s="2">
        <f t="shared" si="48"/>
        <v>-4</v>
      </c>
      <c r="Q531" s="2">
        <f t="shared" si="49"/>
        <v>6</v>
      </c>
      <c r="R531" s="2" t="str" cm="1">
        <f t="array" ref="R531">_xlfn.IFS(P531&lt;-5,"Autocracy",P531&lt;1,"Closed Anocracy",P531&lt;6,"Open Anocracy",P531&gt;=6,"Democracy")</f>
        <v>Closed Anocracy</v>
      </c>
      <c r="S531" s="2" t="str" cm="1">
        <f t="array" ref="S531">_xlfn.IFS(P531&lt;-5,"Autocracy",P531&lt;1,"Closed Anocracy",P531&lt;6,"Open Amocracy",P531&lt;10,"Democracy",P531=10,"Full democracy")</f>
        <v>Closed Anocracy</v>
      </c>
      <c r="T531" s="2">
        <v>2</v>
      </c>
      <c r="U531" s="2">
        <v>0</v>
      </c>
      <c r="V531" s="2">
        <v>0</v>
      </c>
      <c r="W531" s="2">
        <v>2</v>
      </c>
      <c r="X531" s="2">
        <v>3</v>
      </c>
      <c r="Y531" s="2">
        <v>2</v>
      </c>
      <c r="Z531" s="2">
        <v>5</v>
      </c>
      <c r="AA531" s="2">
        <v>2</v>
      </c>
      <c r="AB531" s="2">
        <v>3</v>
      </c>
      <c r="AC531" s="7">
        <f t="shared" si="50"/>
        <v>0.3</v>
      </c>
      <c r="AD531">
        <f t="shared" si="51"/>
        <v>0</v>
      </c>
      <c r="AE531">
        <f t="shared" si="52"/>
        <v>0</v>
      </c>
      <c r="AF531">
        <f t="shared" si="53"/>
        <v>0</v>
      </c>
      <c r="AG531" s="8" cm="1">
        <f t="array" ref="AG531">(AC531+SUM(AD531:AF531/3))/2</f>
        <v>0.15</v>
      </c>
    </row>
    <row r="532" spans="1:33" x14ac:dyDescent="0.2">
      <c r="A532" s="2">
        <v>1</v>
      </c>
      <c r="B532" s="2">
        <v>0</v>
      </c>
      <c r="C532" s="2">
        <v>481</v>
      </c>
      <c r="D532" s="1" t="s">
        <v>135</v>
      </c>
      <c r="E532" s="1" t="s">
        <v>136</v>
      </c>
      <c r="F532" s="2">
        <v>3</v>
      </c>
      <c r="G532" s="2">
        <v>9</v>
      </c>
      <c r="H532" s="2">
        <v>10</v>
      </c>
      <c r="I532" s="2">
        <v>16</v>
      </c>
      <c r="J532" s="2">
        <v>2009</v>
      </c>
      <c r="K532" s="2">
        <v>99</v>
      </c>
      <c r="L532" s="2">
        <v>99</v>
      </c>
      <c r="M532" s="2">
        <v>9999</v>
      </c>
      <c r="N532" s="2">
        <v>4</v>
      </c>
      <c r="O532" s="2">
        <v>1</v>
      </c>
      <c r="P532" s="2">
        <f t="shared" si="48"/>
        <v>3</v>
      </c>
      <c r="Q532" s="2">
        <f t="shared" si="49"/>
        <v>13</v>
      </c>
      <c r="R532" s="2" t="str" cm="1">
        <f t="array" ref="R532">_xlfn.IFS(P532&lt;-5,"Autocracy",P532&lt;1,"Closed Anocracy",P532&lt;6,"Open Anocracy",P532&gt;=6,"Democracy")</f>
        <v>Open Anocracy</v>
      </c>
      <c r="S532" s="2" t="str" cm="1">
        <f t="array" ref="S532">_xlfn.IFS(P532&lt;-5,"Autocracy",P532&lt;1,"Closed Anocracy",P532&lt;6,"Open Amocracy",P532&lt;10,"Democracy",P532=10,"Full democracy")</f>
        <v>Open Amocracy</v>
      </c>
      <c r="T532" s="2">
        <v>2</v>
      </c>
      <c r="U532" s="2">
        <v>2</v>
      </c>
      <c r="V532" s="2">
        <v>4</v>
      </c>
      <c r="W532" s="2">
        <v>4</v>
      </c>
      <c r="X532" s="2">
        <v>3</v>
      </c>
      <c r="Y532" s="2">
        <v>3</v>
      </c>
      <c r="Z532" s="2">
        <v>7</v>
      </c>
      <c r="AA532" s="2">
        <v>4</v>
      </c>
      <c r="AB532" s="2">
        <v>6</v>
      </c>
      <c r="AC532" s="7">
        <f t="shared" si="50"/>
        <v>0.65</v>
      </c>
      <c r="AD532">
        <f t="shared" si="51"/>
        <v>1</v>
      </c>
      <c r="AE532">
        <f t="shared" si="52"/>
        <v>1</v>
      </c>
      <c r="AF532">
        <f t="shared" si="53"/>
        <v>0</v>
      </c>
      <c r="AG532" s="8" cm="1">
        <f t="array" ref="AG532">(AC532+SUM(AD532:AF532/3))/2</f>
        <v>0.65833333333333333</v>
      </c>
    </row>
    <row r="533" spans="1:33" x14ac:dyDescent="0.2">
      <c r="A533" s="2"/>
      <c r="B533" s="2">
        <v>0</v>
      </c>
      <c r="C533" s="2">
        <v>420</v>
      </c>
      <c r="D533" s="1" t="s">
        <v>137</v>
      </c>
      <c r="E533" s="1" t="s">
        <v>138</v>
      </c>
      <c r="F533" s="2">
        <v>8</v>
      </c>
      <c r="G533" s="2">
        <v>16</v>
      </c>
      <c r="H533" s="2">
        <v>2</v>
      </c>
      <c r="I533" s="2">
        <v>18</v>
      </c>
      <c r="J533" s="2">
        <v>1965</v>
      </c>
      <c r="K533" s="2">
        <v>7</v>
      </c>
      <c r="L533" s="2">
        <v>29</v>
      </c>
      <c r="M533" s="2">
        <v>1981</v>
      </c>
      <c r="N533" s="2">
        <v>8</v>
      </c>
      <c r="O533" s="2">
        <v>0</v>
      </c>
      <c r="P533" s="2">
        <f t="shared" si="48"/>
        <v>8</v>
      </c>
      <c r="Q533" s="2">
        <f t="shared" si="49"/>
        <v>18</v>
      </c>
      <c r="R533" s="2" t="str" cm="1">
        <f t="array" ref="R533">_xlfn.IFS(P533&lt;-5,"Autocracy",P533&lt;1,"Closed Anocracy",P533&lt;6,"Open Anocracy",P533&gt;=6,"Democracy")</f>
        <v>Democracy</v>
      </c>
      <c r="S533" s="2" t="str" cm="1">
        <f t="array" ref="S533">_xlfn.IFS(P533&lt;-5,"Autocracy",P533&lt;1,"Closed Anocracy",P533&lt;6,"Open Amocracy",P533&lt;10,"Democracy",P533=10,"Full democracy")</f>
        <v>Democracy</v>
      </c>
      <c r="T533" s="2">
        <v>3</v>
      </c>
      <c r="U533" s="2">
        <v>3</v>
      </c>
      <c r="V533" s="2">
        <v>4</v>
      </c>
      <c r="W533" s="2">
        <v>5</v>
      </c>
      <c r="X533" s="2">
        <v>5</v>
      </c>
      <c r="Y533" s="2">
        <v>5</v>
      </c>
      <c r="Z533" s="2">
        <v>8</v>
      </c>
      <c r="AA533" s="2">
        <v>5</v>
      </c>
      <c r="AB533" s="2">
        <v>10</v>
      </c>
      <c r="AC533" s="7">
        <f t="shared" si="50"/>
        <v>0.9</v>
      </c>
      <c r="AD533">
        <f t="shared" si="51"/>
        <v>1</v>
      </c>
      <c r="AE533">
        <f t="shared" si="52"/>
        <v>1</v>
      </c>
      <c r="AF533">
        <f t="shared" si="53"/>
        <v>1</v>
      </c>
      <c r="AG533" s="8" cm="1">
        <f t="array" ref="AG533">(AC533+SUM(AD533:AF533/3))/2</f>
        <v>0.95</v>
      </c>
    </row>
    <row r="534" spans="1:33" x14ac:dyDescent="0.2">
      <c r="A534" s="2"/>
      <c r="B534" s="2">
        <v>0</v>
      </c>
      <c r="C534" s="2">
        <v>420</v>
      </c>
      <c r="D534" s="1" t="s">
        <v>137</v>
      </c>
      <c r="E534" s="1" t="s">
        <v>138</v>
      </c>
      <c r="F534" s="2">
        <v>7</v>
      </c>
      <c r="G534" s="2">
        <v>9</v>
      </c>
      <c r="H534" s="2">
        <v>7</v>
      </c>
      <c r="I534" s="2">
        <v>30</v>
      </c>
      <c r="J534" s="2">
        <v>1981</v>
      </c>
      <c r="K534" s="2">
        <v>9</v>
      </c>
      <c r="L534" s="2">
        <v>15</v>
      </c>
      <c r="M534" s="2">
        <v>1990</v>
      </c>
      <c r="N534" s="2">
        <v>7</v>
      </c>
      <c r="O534" s="2">
        <v>0</v>
      </c>
      <c r="P534" s="2">
        <f t="shared" si="48"/>
        <v>7</v>
      </c>
      <c r="Q534" s="2">
        <f t="shared" si="49"/>
        <v>17</v>
      </c>
      <c r="R534" s="2" t="str" cm="1">
        <f t="array" ref="R534">_xlfn.IFS(P534&lt;-5,"Autocracy",P534&lt;1,"Closed Anocracy",P534&lt;6,"Open Anocracy",P534&gt;=6,"Democracy")</f>
        <v>Democracy</v>
      </c>
      <c r="S534" s="2" t="str" cm="1">
        <f t="array" ref="S534">_xlfn.IFS(P534&lt;-5,"Autocracy",P534&lt;1,"Closed Anocracy",P534&lt;6,"Open Amocracy",P534&lt;10,"Democracy",P534=10,"Full democracy")</f>
        <v>Democracy</v>
      </c>
      <c r="T534" s="2">
        <v>3</v>
      </c>
      <c r="U534" s="2">
        <v>3</v>
      </c>
      <c r="V534" s="2">
        <v>4</v>
      </c>
      <c r="W534" s="2">
        <v>5</v>
      </c>
      <c r="X534" s="2">
        <v>2</v>
      </c>
      <c r="Y534" s="2">
        <v>4</v>
      </c>
      <c r="Z534" s="2">
        <v>8</v>
      </c>
      <c r="AA534" s="2">
        <v>5</v>
      </c>
      <c r="AB534" s="2">
        <v>9</v>
      </c>
      <c r="AC534" s="7">
        <f t="shared" si="50"/>
        <v>0.85</v>
      </c>
      <c r="AD534">
        <f t="shared" si="51"/>
        <v>1</v>
      </c>
      <c r="AE534">
        <f t="shared" si="52"/>
        <v>1</v>
      </c>
      <c r="AF534">
        <f t="shared" si="53"/>
        <v>0</v>
      </c>
      <c r="AG534" s="8" cm="1">
        <f t="array" ref="AG534">(AC534+SUM(AD534:AF534/3))/2</f>
        <v>0.7583333333333333</v>
      </c>
    </row>
    <row r="535" spans="1:33" x14ac:dyDescent="0.2">
      <c r="A535" s="2"/>
      <c r="B535" s="2">
        <v>0</v>
      </c>
      <c r="C535" s="2">
        <v>420</v>
      </c>
      <c r="D535" s="1" t="s">
        <v>137</v>
      </c>
      <c r="E535" s="1" t="s">
        <v>138</v>
      </c>
      <c r="F535" s="2">
        <v>8</v>
      </c>
      <c r="G535" s="2">
        <v>4</v>
      </c>
      <c r="H535" s="2">
        <v>9</v>
      </c>
      <c r="I535" s="2">
        <v>16</v>
      </c>
      <c r="J535" s="2">
        <v>1990</v>
      </c>
      <c r="K535" s="2">
        <v>7</v>
      </c>
      <c r="L535" s="2">
        <v>23</v>
      </c>
      <c r="M535" s="2">
        <v>1994</v>
      </c>
      <c r="N535" s="2">
        <v>8</v>
      </c>
      <c r="O535" s="2">
        <v>0</v>
      </c>
      <c r="P535" s="2">
        <f t="shared" si="48"/>
        <v>8</v>
      </c>
      <c r="Q535" s="2">
        <f t="shared" si="49"/>
        <v>18</v>
      </c>
      <c r="R535" s="2" t="str" cm="1">
        <f t="array" ref="R535">_xlfn.IFS(P535&lt;-5,"Autocracy",P535&lt;1,"Closed Anocracy",P535&lt;6,"Open Anocracy",P535&gt;=6,"Democracy")</f>
        <v>Democracy</v>
      </c>
      <c r="S535" s="2" t="str" cm="1">
        <f t="array" ref="S535">_xlfn.IFS(P535&lt;-5,"Autocracy",P535&lt;1,"Closed Anocracy",P535&lt;6,"Open Amocracy",P535&lt;10,"Democracy",P535=10,"Full democracy")</f>
        <v>Democracy</v>
      </c>
      <c r="T535" s="2">
        <v>3</v>
      </c>
      <c r="U535" s="2">
        <v>3</v>
      </c>
      <c r="V535" s="2">
        <v>4</v>
      </c>
      <c r="W535" s="2">
        <v>5</v>
      </c>
      <c r="X535" s="2">
        <v>5</v>
      </c>
      <c r="Y535" s="2">
        <v>5</v>
      </c>
      <c r="Z535" s="2">
        <v>8</v>
      </c>
      <c r="AA535" s="2">
        <v>5</v>
      </c>
      <c r="AB535" s="2">
        <v>10</v>
      </c>
      <c r="AC535" s="7">
        <f t="shared" si="50"/>
        <v>0.9</v>
      </c>
      <c r="AD535">
        <f t="shared" si="51"/>
        <v>1</v>
      </c>
      <c r="AE535">
        <f t="shared" si="52"/>
        <v>1</v>
      </c>
      <c r="AF535">
        <f t="shared" si="53"/>
        <v>1</v>
      </c>
      <c r="AG535" s="8" cm="1">
        <f t="array" ref="AG535">(AC535+SUM(AD535:AF535/3))/2</f>
        <v>0.95</v>
      </c>
    </row>
    <row r="536" spans="1:33" x14ac:dyDescent="0.2">
      <c r="A536" s="2"/>
      <c r="B536" s="2">
        <v>0</v>
      </c>
      <c r="C536" s="2">
        <v>420</v>
      </c>
      <c r="D536" s="1" t="s">
        <v>137</v>
      </c>
      <c r="E536" s="1" t="s">
        <v>138</v>
      </c>
      <c r="F536" s="2">
        <v>-7</v>
      </c>
      <c r="G536" s="2">
        <v>2</v>
      </c>
      <c r="H536" s="2">
        <v>7</v>
      </c>
      <c r="I536" s="2">
        <v>24</v>
      </c>
      <c r="J536" s="2">
        <v>1994</v>
      </c>
      <c r="K536" s="2">
        <v>9</v>
      </c>
      <c r="L536" s="2">
        <v>26</v>
      </c>
      <c r="M536" s="2">
        <v>1996</v>
      </c>
      <c r="N536" s="2">
        <v>0</v>
      </c>
      <c r="O536" s="2">
        <v>7</v>
      </c>
      <c r="P536" s="2">
        <f t="shared" si="48"/>
        <v>-7</v>
      </c>
      <c r="Q536" s="2">
        <f t="shared" si="49"/>
        <v>3</v>
      </c>
      <c r="R536" s="2" t="str" cm="1">
        <f t="array" ref="R536">_xlfn.IFS(P536&lt;-5,"Autocracy",P536&lt;1,"Closed Anocracy",P536&lt;6,"Open Anocracy",P536&gt;=6,"Democracy")</f>
        <v>Autocracy</v>
      </c>
      <c r="S536" s="2" t="str" cm="1">
        <f t="array" ref="S536">_xlfn.IFS(P536&lt;-5,"Autocracy",P536&lt;1,"Closed Anocracy",P536&lt;6,"Open Amocracy",P536&lt;10,"Democracy",P536=10,"Full democracy")</f>
        <v>Autocracy</v>
      </c>
      <c r="T536" s="2">
        <v>1</v>
      </c>
      <c r="U536" s="2">
        <v>0</v>
      </c>
      <c r="V536" s="2">
        <v>0</v>
      </c>
      <c r="W536" s="2">
        <v>1</v>
      </c>
      <c r="X536" s="2">
        <v>4</v>
      </c>
      <c r="Y536" s="2">
        <v>1</v>
      </c>
      <c r="Z536" s="2">
        <v>4</v>
      </c>
      <c r="AA536" s="2">
        <v>1</v>
      </c>
      <c r="AB536" s="2">
        <v>1</v>
      </c>
      <c r="AC536" s="7">
        <f t="shared" si="50"/>
        <v>0.15</v>
      </c>
      <c r="AD536">
        <f t="shared" si="51"/>
        <v>0</v>
      </c>
      <c r="AE536">
        <f t="shared" si="52"/>
        <v>0</v>
      </c>
      <c r="AF536">
        <f t="shared" si="53"/>
        <v>0</v>
      </c>
      <c r="AG536" s="8" cm="1">
        <f t="array" ref="AG536">(AC536+SUM(AD536:AF536/3))/2</f>
        <v>7.4999999999999997E-2</v>
      </c>
    </row>
    <row r="537" spans="1:33" x14ac:dyDescent="0.2">
      <c r="A537" s="2"/>
      <c r="B537" s="2">
        <v>0</v>
      </c>
      <c r="C537" s="2">
        <v>420</v>
      </c>
      <c r="D537" s="1" t="s">
        <v>137</v>
      </c>
      <c r="E537" s="1" t="s">
        <v>138</v>
      </c>
      <c r="F537" s="2">
        <v>-6</v>
      </c>
      <c r="G537" s="2">
        <v>0</v>
      </c>
      <c r="H537" s="2">
        <v>9</v>
      </c>
      <c r="I537" s="2">
        <v>27</v>
      </c>
      <c r="J537" s="2">
        <v>1996</v>
      </c>
      <c r="K537" s="2">
        <v>1</v>
      </c>
      <c r="L537" s="2">
        <v>14</v>
      </c>
      <c r="M537" s="2">
        <v>1997</v>
      </c>
      <c r="N537" s="2">
        <v>0</v>
      </c>
      <c r="O537" s="2">
        <v>6</v>
      </c>
      <c r="P537" s="2">
        <f t="shared" si="48"/>
        <v>-6</v>
      </c>
      <c r="Q537" s="2">
        <f t="shared" si="49"/>
        <v>4</v>
      </c>
      <c r="R537" s="2" t="str" cm="1">
        <f t="array" ref="R537">_xlfn.IFS(P537&lt;-5,"Autocracy",P537&lt;1,"Closed Anocracy",P537&lt;6,"Open Anocracy",P537&gt;=6,"Democracy")</f>
        <v>Autocracy</v>
      </c>
      <c r="S537" s="2" t="str" cm="1">
        <f t="array" ref="S537">_xlfn.IFS(P537&lt;-5,"Autocracy",P537&lt;1,"Closed Anocracy",P537&lt;6,"Open Amocracy",P537&lt;10,"Democracy",P537=10,"Full democracy")</f>
        <v>Autocracy</v>
      </c>
      <c r="T537" s="2">
        <v>2</v>
      </c>
      <c r="U537" s="2">
        <v>0</v>
      </c>
      <c r="V537" s="2">
        <v>0</v>
      </c>
      <c r="W537" s="2">
        <v>1</v>
      </c>
      <c r="X537" s="2">
        <v>4</v>
      </c>
      <c r="Y537" s="2">
        <v>2</v>
      </c>
      <c r="Z537" s="2">
        <v>5</v>
      </c>
      <c r="AA537" s="2">
        <v>1</v>
      </c>
      <c r="AB537" s="2">
        <v>2</v>
      </c>
      <c r="AC537" s="7">
        <f t="shared" si="50"/>
        <v>0.2</v>
      </c>
      <c r="AD537">
        <f t="shared" si="51"/>
        <v>0</v>
      </c>
      <c r="AE537">
        <f t="shared" si="52"/>
        <v>0</v>
      </c>
      <c r="AF537">
        <f t="shared" si="53"/>
        <v>0</v>
      </c>
      <c r="AG537" s="8" cm="1">
        <f t="array" ref="AG537">(AC537+SUM(AD537:AF537/3))/2</f>
        <v>0.1</v>
      </c>
    </row>
    <row r="538" spans="1:33" x14ac:dyDescent="0.2">
      <c r="A538" s="2"/>
      <c r="B538" s="2">
        <v>0</v>
      </c>
      <c r="C538" s="2">
        <v>420</v>
      </c>
      <c r="D538" s="1" t="s">
        <v>137</v>
      </c>
      <c r="E538" s="1" t="s">
        <v>138</v>
      </c>
      <c r="F538" s="2">
        <v>-5</v>
      </c>
      <c r="G538" s="2">
        <v>20</v>
      </c>
      <c r="H538" s="2">
        <v>1</v>
      </c>
      <c r="I538" s="2">
        <v>15</v>
      </c>
      <c r="J538" s="2">
        <v>1997</v>
      </c>
      <c r="K538" s="2">
        <v>1</v>
      </c>
      <c r="L538" s="2">
        <v>25</v>
      </c>
      <c r="M538" s="2">
        <v>2017</v>
      </c>
      <c r="N538" s="2">
        <v>0</v>
      </c>
      <c r="O538" s="2">
        <v>5</v>
      </c>
      <c r="P538" s="2">
        <f t="shared" si="48"/>
        <v>-5</v>
      </c>
      <c r="Q538" s="2">
        <f t="shared" si="49"/>
        <v>5</v>
      </c>
      <c r="R538" s="2" t="str" cm="1">
        <f t="array" ref="R538">_xlfn.IFS(P538&lt;-5,"Autocracy",P538&lt;1,"Closed Anocracy",P538&lt;6,"Open Anocracy",P538&gt;=6,"Democracy")</f>
        <v>Closed Anocracy</v>
      </c>
      <c r="S538" s="2" t="str" cm="1">
        <f t="array" ref="S538">_xlfn.IFS(P538&lt;-5,"Autocracy",P538&lt;1,"Closed Anocracy",P538&lt;6,"Open Amocracy",P538&lt;10,"Democracy",P538=10,"Full democracy")</f>
        <v>Closed Anocracy</v>
      </c>
      <c r="T538" s="2">
        <v>2</v>
      </c>
      <c r="U538" s="2">
        <v>0</v>
      </c>
      <c r="V538" s="2">
        <v>0</v>
      </c>
      <c r="W538" s="2">
        <v>2</v>
      </c>
      <c r="X538" s="2">
        <v>4</v>
      </c>
      <c r="Y538" s="2">
        <v>2</v>
      </c>
      <c r="Z538" s="2">
        <v>5</v>
      </c>
      <c r="AA538" s="2">
        <v>2</v>
      </c>
      <c r="AB538" s="2">
        <v>2</v>
      </c>
      <c r="AC538" s="7">
        <f t="shared" si="50"/>
        <v>0.25</v>
      </c>
      <c r="AD538">
        <f t="shared" si="51"/>
        <v>0</v>
      </c>
      <c r="AE538">
        <f t="shared" si="52"/>
        <v>0</v>
      </c>
      <c r="AF538">
        <f t="shared" si="53"/>
        <v>0</v>
      </c>
      <c r="AG538" s="8" cm="1">
        <f t="array" ref="AG538">(AC538+SUM(AD538:AF538/3))/2</f>
        <v>0.125</v>
      </c>
    </row>
    <row r="539" spans="1:33" x14ac:dyDescent="0.2">
      <c r="A539" s="2">
        <v>1</v>
      </c>
      <c r="B539" s="2">
        <v>0</v>
      </c>
      <c r="C539" s="2">
        <v>420</v>
      </c>
      <c r="D539" s="1" t="s">
        <v>137</v>
      </c>
      <c r="E539" s="1" t="s">
        <v>138</v>
      </c>
      <c r="F539" s="2">
        <v>4</v>
      </c>
      <c r="G539" s="2">
        <v>2</v>
      </c>
      <c r="H539" s="2">
        <v>1</v>
      </c>
      <c r="I539" s="2">
        <v>26</v>
      </c>
      <c r="J539" s="2">
        <v>2017</v>
      </c>
      <c r="K539" s="2">
        <v>99</v>
      </c>
      <c r="L539" s="2">
        <v>99</v>
      </c>
      <c r="M539" s="2">
        <v>9999</v>
      </c>
      <c r="N539" s="2">
        <v>4</v>
      </c>
      <c r="O539" s="2">
        <v>0</v>
      </c>
      <c r="P539" s="2">
        <f t="shared" si="48"/>
        <v>4</v>
      </c>
      <c r="Q539" s="2">
        <f t="shared" si="49"/>
        <v>14</v>
      </c>
      <c r="R539" s="2" t="str" cm="1">
        <f t="array" ref="R539">_xlfn.IFS(P539&lt;-5,"Autocracy",P539&lt;1,"Closed Anocracy",P539&lt;6,"Open Anocracy",P539&gt;=6,"Democracy")</f>
        <v>Open Anocracy</v>
      </c>
      <c r="S539" s="2" t="str" cm="1">
        <f t="array" ref="S539">_xlfn.IFS(P539&lt;-5,"Autocracy",P539&lt;1,"Closed Anocracy",P539&lt;6,"Open Amocracy",P539&lt;10,"Democracy",P539=10,"Full democracy")</f>
        <v>Open Amocracy</v>
      </c>
      <c r="T539" s="2">
        <v>2</v>
      </c>
      <c r="U539" s="2">
        <v>2</v>
      </c>
      <c r="V539" s="2">
        <v>4</v>
      </c>
      <c r="W539" s="2">
        <v>5</v>
      </c>
      <c r="X539" s="2">
        <v>2</v>
      </c>
      <c r="Y539" s="2">
        <v>0</v>
      </c>
      <c r="Z539" s="2">
        <v>7</v>
      </c>
      <c r="AA539" s="2">
        <v>5</v>
      </c>
      <c r="AB539" s="2">
        <v>5</v>
      </c>
      <c r="AC539" s="7">
        <f t="shared" si="50"/>
        <v>0.7</v>
      </c>
      <c r="AD539">
        <f t="shared" si="51"/>
        <v>1</v>
      </c>
      <c r="AE539">
        <f t="shared" si="52"/>
        <v>1</v>
      </c>
      <c r="AF539">
        <f t="shared" si="53"/>
        <v>0</v>
      </c>
      <c r="AG539" s="8" cm="1">
        <f t="array" ref="AG539">(AC539+SUM(AD539:AF539/3))/2</f>
        <v>0.68333333333333335</v>
      </c>
    </row>
    <row r="540" spans="1:33" x14ac:dyDescent="0.2">
      <c r="A540" s="2"/>
      <c r="B540" s="2">
        <v>0</v>
      </c>
      <c r="C540" s="2">
        <v>99</v>
      </c>
      <c r="D540" s="1" t="s">
        <v>139</v>
      </c>
      <c r="E540" s="1" t="s">
        <v>140</v>
      </c>
      <c r="F540" s="2">
        <v>-1</v>
      </c>
      <c r="G540" s="2">
        <v>7</v>
      </c>
      <c r="H540" s="2">
        <v>8</v>
      </c>
      <c r="I540" s="2">
        <v>3</v>
      </c>
      <c r="J540" s="2">
        <v>1821</v>
      </c>
      <c r="K540" s="2">
        <v>6</v>
      </c>
      <c r="L540" s="2">
        <v>30</v>
      </c>
      <c r="M540" s="2">
        <v>1828</v>
      </c>
      <c r="N540" s="2">
        <v>1</v>
      </c>
      <c r="O540" s="2">
        <v>2</v>
      </c>
      <c r="P540" s="2">
        <f t="shared" si="48"/>
        <v>-1</v>
      </c>
      <c r="Q540" s="2">
        <f t="shared" si="49"/>
        <v>9</v>
      </c>
      <c r="R540" s="2" t="str" cm="1">
        <f t="array" ref="R540">_xlfn.IFS(P540&lt;-5,"Autocracy",P540&lt;1,"Closed Anocracy",P540&lt;6,"Open Anocracy",P540&gt;=6,"Democracy")</f>
        <v>Closed Anocracy</v>
      </c>
      <c r="S540" s="2" t="str" cm="1">
        <f t="array" ref="S540">_xlfn.IFS(P540&lt;-5,"Autocracy",P540&lt;1,"Closed Anocracy",P540&lt;6,"Open Amocracy",P540&lt;10,"Democracy",P540=10,"Full democracy")</f>
        <v>Closed Anocracy</v>
      </c>
      <c r="T540" s="2">
        <v>1</v>
      </c>
      <c r="U540" s="2">
        <v>0</v>
      </c>
      <c r="V540" s="2">
        <v>0</v>
      </c>
      <c r="W540" s="2">
        <v>3</v>
      </c>
      <c r="X540" s="2">
        <v>3</v>
      </c>
      <c r="Y540" s="2">
        <v>3</v>
      </c>
      <c r="Z540" s="2">
        <v>4</v>
      </c>
      <c r="AA540" s="2">
        <v>3</v>
      </c>
      <c r="AB540" s="2">
        <v>6</v>
      </c>
      <c r="AC540" s="7">
        <f t="shared" si="50"/>
        <v>0.45</v>
      </c>
      <c r="AD540">
        <f t="shared" si="51"/>
        <v>0</v>
      </c>
      <c r="AE540">
        <f t="shared" si="52"/>
        <v>0</v>
      </c>
      <c r="AF540">
        <f t="shared" si="53"/>
        <v>0</v>
      </c>
      <c r="AG540" s="8" cm="1">
        <f t="array" ref="AG540">(AC540+SUM(AD540:AF540/3))/2</f>
        <v>0.22500000000000001</v>
      </c>
    </row>
    <row r="541" spans="1:33" x14ac:dyDescent="0.2">
      <c r="A541" s="2"/>
      <c r="B541" s="2">
        <v>0</v>
      </c>
      <c r="C541" s="2">
        <v>99</v>
      </c>
      <c r="D541" s="1" t="s">
        <v>139</v>
      </c>
      <c r="E541" s="1" t="s">
        <v>140</v>
      </c>
      <c r="F541" s="2">
        <v>-5</v>
      </c>
      <c r="G541" s="2">
        <v>2</v>
      </c>
      <c r="H541" s="2">
        <v>7</v>
      </c>
      <c r="I541" s="2">
        <v>1</v>
      </c>
      <c r="J541" s="2">
        <v>1828</v>
      </c>
      <c r="K541" s="2">
        <v>9</v>
      </c>
      <c r="L541" s="2">
        <v>22</v>
      </c>
      <c r="M541" s="2">
        <v>1830</v>
      </c>
      <c r="N541" s="2">
        <v>1</v>
      </c>
      <c r="O541" s="2">
        <v>6</v>
      </c>
      <c r="P541" s="2">
        <f t="shared" si="48"/>
        <v>-5</v>
      </c>
      <c r="Q541" s="2">
        <f t="shared" si="49"/>
        <v>5</v>
      </c>
      <c r="R541" s="2" t="str" cm="1">
        <f t="array" ref="R541">_xlfn.IFS(P541&lt;-5,"Autocracy",P541&lt;1,"Closed Anocracy",P541&lt;6,"Open Anocracy",P541&gt;=6,"Democracy")</f>
        <v>Closed Anocracy</v>
      </c>
      <c r="S541" s="2" t="str" cm="1">
        <f t="array" ref="S541">_xlfn.IFS(P541&lt;-5,"Autocracy",P541&lt;1,"Closed Anocracy",P541&lt;6,"Open Amocracy",P541&lt;10,"Democracy",P541=10,"Full democracy")</f>
        <v>Closed Anocracy</v>
      </c>
      <c r="T541" s="2">
        <v>2</v>
      </c>
      <c r="U541" s="2">
        <v>1</v>
      </c>
      <c r="V541" s="2">
        <v>4</v>
      </c>
      <c r="W541" s="2">
        <v>1</v>
      </c>
      <c r="X541" s="2">
        <v>3</v>
      </c>
      <c r="Y541" s="2">
        <v>3</v>
      </c>
      <c r="Z541" s="2">
        <v>3</v>
      </c>
      <c r="AA541" s="2">
        <v>1</v>
      </c>
      <c r="AB541" s="2">
        <v>6</v>
      </c>
      <c r="AC541" s="7">
        <f t="shared" si="50"/>
        <v>0.25</v>
      </c>
      <c r="AD541">
        <f t="shared" si="51"/>
        <v>0</v>
      </c>
      <c r="AE541">
        <f t="shared" si="52"/>
        <v>1</v>
      </c>
      <c r="AF541">
        <f t="shared" si="53"/>
        <v>0</v>
      </c>
      <c r="AG541" s="8" cm="1">
        <f t="array" ref="AG541">(AC541+SUM(AD541:AF541/3))/2</f>
        <v>0.29166666666666663</v>
      </c>
    </row>
    <row r="542" spans="1:33" x14ac:dyDescent="0.2">
      <c r="A542" s="2"/>
      <c r="B542" s="2">
        <v>0</v>
      </c>
      <c r="C542" s="2">
        <v>99</v>
      </c>
      <c r="D542" s="1" t="s">
        <v>139</v>
      </c>
      <c r="E542" s="1" t="s">
        <v>140</v>
      </c>
      <c r="F542" s="2">
        <v>-88</v>
      </c>
      <c r="G542" s="2">
        <v>1</v>
      </c>
      <c r="H542" s="2">
        <v>9</v>
      </c>
      <c r="I542" s="2">
        <v>23</v>
      </c>
      <c r="J542" s="2">
        <v>1830</v>
      </c>
      <c r="K542" s="2">
        <v>2</v>
      </c>
      <c r="L542" s="2">
        <v>28</v>
      </c>
      <c r="M542" s="2">
        <v>1832</v>
      </c>
      <c r="N542" s="2">
        <v>-88</v>
      </c>
      <c r="O542" s="2">
        <v>-88</v>
      </c>
      <c r="P542" s="2">
        <f t="shared" si="48"/>
        <v>0</v>
      </c>
      <c r="Q542" s="2">
        <f t="shared" si="49"/>
        <v>10</v>
      </c>
      <c r="R542" s="2" t="str" cm="1">
        <f t="array" ref="R542">_xlfn.IFS(P542&lt;-5,"Autocracy",P542&lt;1,"Closed Anocracy",P542&lt;6,"Open Anocracy",P542&gt;=6,"Democracy")</f>
        <v>Closed Anocracy</v>
      </c>
      <c r="S542" s="2" t="str" cm="1">
        <f t="array" ref="S542">_xlfn.IFS(P542&lt;-5,"Autocracy",P542&lt;1,"Closed Anocracy",P542&lt;6,"Open Amocracy",P542&lt;10,"Democracy",P542=10,"Full democracy")</f>
        <v>Closed Anocracy</v>
      </c>
      <c r="T542" s="2">
        <v>-88</v>
      </c>
      <c r="U542" s="2">
        <v>-88</v>
      </c>
      <c r="V542" s="2">
        <v>-88</v>
      </c>
      <c r="W542" s="2">
        <v>-88</v>
      </c>
      <c r="X542" s="2">
        <v>-88</v>
      </c>
      <c r="Y542" s="2">
        <v>-88</v>
      </c>
      <c r="Z542" s="2">
        <v>-88</v>
      </c>
      <c r="AA542" s="2">
        <v>-88</v>
      </c>
      <c r="AB542" s="2">
        <v>-88</v>
      </c>
      <c r="AC542" s="7">
        <f t="shared" si="50"/>
        <v>0.5</v>
      </c>
      <c r="AD542">
        <f t="shared" si="51"/>
        <v>0</v>
      </c>
      <c r="AE542">
        <f t="shared" si="52"/>
        <v>0</v>
      </c>
      <c r="AF542">
        <f t="shared" si="53"/>
        <v>0</v>
      </c>
      <c r="AG542" s="8" cm="1">
        <f t="array" ref="AG542">(AC542+SUM(AD542:AF542/3))/2</f>
        <v>0.25</v>
      </c>
    </row>
    <row r="543" spans="1:33" x14ac:dyDescent="0.2">
      <c r="A543" s="2"/>
      <c r="B543" s="2">
        <v>0</v>
      </c>
      <c r="C543" s="2">
        <v>265</v>
      </c>
      <c r="D543" s="1" t="s">
        <v>141</v>
      </c>
      <c r="E543" s="1" t="s">
        <v>142</v>
      </c>
      <c r="F543" s="2">
        <v>-66</v>
      </c>
      <c r="G543" s="2">
        <v>4</v>
      </c>
      <c r="H543" s="2">
        <v>5</v>
      </c>
      <c r="I543" s="2">
        <v>8</v>
      </c>
      <c r="J543" s="2">
        <v>1945</v>
      </c>
      <c r="K543" s="2">
        <v>10</v>
      </c>
      <c r="L543" s="2">
        <v>4</v>
      </c>
      <c r="M543" s="2">
        <v>1949</v>
      </c>
      <c r="N543" s="2">
        <v>-66</v>
      </c>
      <c r="O543" s="2">
        <v>-66</v>
      </c>
      <c r="P543" s="2">
        <f t="shared" si="48"/>
        <v>0</v>
      </c>
      <c r="Q543" s="2">
        <f t="shared" si="49"/>
        <v>10</v>
      </c>
      <c r="R543" s="2" t="str" cm="1">
        <f t="array" ref="R543">_xlfn.IFS(P543&lt;-5,"Autocracy",P543&lt;1,"Closed Anocracy",P543&lt;6,"Open Anocracy",P543&gt;=6,"Democracy")</f>
        <v>Closed Anocracy</v>
      </c>
      <c r="S543" s="2" t="str" cm="1">
        <f t="array" ref="S543">_xlfn.IFS(P543&lt;-5,"Autocracy",P543&lt;1,"Closed Anocracy",P543&lt;6,"Open Amocracy",P543&lt;10,"Democracy",P543=10,"Full democracy")</f>
        <v>Closed Anocracy</v>
      </c>
      <c r="T543" s="2">
        <v>-66</v>
      </c>
      <c r="U543" s="2">
        <v>-66</v>
      </c>
      <c r="V543" s="2">
        <v>-66</v>
      </c>
      <c r="W543" s="2">
        <v>-66</v>
      </c>
      <c r="X543" s="2">
        <v>-66</v>
      </c>
      <c r="Y543" s="2">
        <v>-66</v>
      </c>
      <c r="Z543" s="2">
        <v>-66</v>
      </c>
      <c r="AA543" s="2">
        <v>-66</v>
      </c>
      <c r="AB543" s="2">
        <v>-66</v>
      </c>
      <c r="AC543" s="7">
        <f t="shared" si="50"/>
        <v>0.5</v>
      </c>
      <c r="AD543">
        <f t="shared" si="51"/>
        <v>0</v>
      </c>
      <c r="AE543">
        <f t="shared" si="52"/>
        <v>0</v>
      </c>
      <c r="AF543">
        <f t="shared" si="53"/>
        <v>0</v>
      </c>
      <c r="AG543" s="8" cm="1">
        <f t="array" ref="AG543">(AC543+SUM(AD543:AF543/3))/2</f>
        <v>0.25</v>
      </c>
    </row>
    <row r="544" spans="1:33" x14ac:dyDescent="0.2">
      <c r="A544" s="2"/>
      <c r="B544" s="2">
        <v>0</v>
      </c>
      <c r="C544" s="2">
        <v>265</v>
      </c>
      <c r="D544" s="1" t="s">
        <v>141</v>
      </c>
      <c r="E544" s="1" t="s">
        <v>142</v>
      </c>
      <c r="F544" s="2">
        <v>-7</v>
      </c>
      <c r="G544" s="2">
        <v>0</v>
      </c>
      <c r="H544" s="2">
        <v>10</v>
      </c>
      <c r="I544" s="2">
        <v>5</v>
      </c>
      <c r="J544" s="2">
        <v>1949</v>
      </c>
      <c r="K544" s="2">
        <v>2</v>
      </c>
      <c r="L544" s="2">
        <v>8</v>
      </c>
      <c r="M544" s="2">
        <v>1950</v>
      </c>
      <c r="N544" s="2">
        <v>0</v>
      </c>
      <c r="O544" s="2">
        <v>7</v>
      </c>
      <c r="P544" s="2">
        <f t="shared" si="48"/>
        <v>-7</v>
      </c>
      <c r="Q544" s="2">
        <f t="shared" si="49"/>
        <v>3</v>
      </c>
      <c r="R544" s="2" t="str" cm="1">
        <f t="array" ref="R544">_xlfn.IFS(P544&lt;-5,"Autocracy",P544&lt;1,"Closed Anocracy",P544&lt;6,"Open Anocracy",P544&gt;=6,"Democracy")</f>
        <v>Autocracy</v>
      </c>
      <c r="S544" s="2" t="str" cm="1">
        <f t="array" ref="S544">_xlfn.IFS(P544&lt;-5,"Autocracy",P544&lt;1,"Closed Anocracy",P544&lt;6,"Open Amocracy",P544&lt;10,"Democracy",P544=10,"Full democracy")</f>
        <v>Autocracy</v>
      </c>
      <c r="T544" s="2">
        <v>2</v>
      </c>
      <c r="U544" s="2">
        <v>1</v>
      </c>
      <c r="V544" s="2">
        <v>4</v>
      </c>
      <c r="W544" s="2">
        <v>3</v>
      </c>
      <c r="X544" s="2">
        <v>4</v>
      </c>
      <c r="Y544" s="2">
        <v>1</v>
      </c>
      <c r="Z544" s="2">
        <v>3</v>
      </c>
      <c r="AA544" s="2">
        <v>3</v>
      </c>
      <c r="AB544" s="2">
        <v>1</v>
      </c>
      <c r="AC544" s="7">
        <f t="shared" si="50"/>
        <v>0.15</v>
      </c>
      <c r="AD544">
        <f t="shared" si="51"/>
        <v>0</v>
      </c>
      <c r="AE544">
        <f t="shared" si="52"/>
        <v>1</v>
      </c>
      <c r="AF544">
        <f t="shared" si="53"/>
        <v>0</v>
      </c>
      <c r="AG544" s="8" cm="1">
        <f t="array" ref="AG544">(AC544+SUM(AD544:AF544/3))/2</f>
        <v>0.24166666666666664</v>
      </c>
    </row>
    <row r="545" spans="1:33" x14ac:dyDescent="0.2">
      <c r="A545" s="2"/>
      <c r="B545" s="2">
        <v>0</v>
      </c>
      <c r="C545" s="2">
        <v>265</v>
      </c>
      <c r="D545" s="1" t="s">
        <v>141</v>
      </c>
      <c r="E545" s="1" t="s">
        <v>142</v>
      </c>
      <c r="F545" s="2">
        <v>-8</v>
      </c>
      <c r="G545" s="2">
        <v>11</v>
      </c>
      <c r="H545" s="2">
        <v>2</v>
      </c>
      <c r="I545" s="2">
        <v>9</v>
      </c>
      <c r="J545" s="2">
        <v>1950</v>
      </c>
      <c r="K545" s="2">
        <v>9</v>
      </c>
      <c r="L545" s="2">
        <v>12</v>
      </c>
      <c r="M545" s="2">
        <v>1960</v>
      </c>
      <c r="N545" s="2">
        <v>0</v>
      </c>
      <c r="O545" s="2">
        <v>8</v>
      </c>
      <c r="P545" s="2">
        <f t="shared" si="48"/>
        <v>-8</v>
      </c>
      <c r="Q545" s="2">
        <f t="shared" si="49"/>
        <v>2</v>
      </c>
      <c r="R545" s="2" t="str" cm="1">
        <f t="array" ref="R545">_xlfn.IFS(P545&lt;-5,"Autocracy",P545&lt;1,"Closed Anocracy",P545&lt;6,"Open Anocracy",P545&gt;=6,"Democracy")</f>
        <v>Autocracy</v>
      </c>
      <c r="S545" s="2" t="str" cm="1">
        <f t="array" ref="S545">_xlfn.IFS(P545&lt;-5,"Autocracy",P545&lt;1,"Closed Anocracy",P545&lt;6,"Open Amocracy",P545&lt;10,"Democracy",P545=10,"Full democracy")</f>
        <v>Autocracy</v>
      </c>
      <c r="T545" s="2">
        <v>2</v>
      </c>
      <c r="U545" s="2">
        <v>1</v>
      </c>
      <c r="V545" s="2">
        <v>4</v>
      </c>
      <c r="W545" s="2">
        <v>2</v>
      </c>
      <c r="X545" s="2">
        <v>4</v>
      </c>
      <c r="Y545" s="2">
        <v>1</v>
      </c>
      <c r="Z545" s="2">
        <v>3</v>
      </c>
      <c r="AA545" s="2">
        <v>2</v>
      </c>
      <c r="AB545" s="2">
        <v>1</v>
      </c>
      <c r="AC545" s="7">
        <f t="shared" si="50"/>
        <v>0.1</v>
      </c>
      <c r="AD545">
        <f t="shared" si="51"/>
        <v>0</v>
      </c>
      <c r="AE545">
        <f t="shared" si="52"/>
        <v>1</v>
      </c>
      <c r="AF545">
        <f t="shared" si="53"/>
        <v>0</v>
      </c>
      <c r="AG545" s="8" cm="1">
        <f t="array" ref="AG545">(AC545+SUM(AD545:AF545/3))/2</f>
        <v>0.21666666666666667</v>
      </c>
    </row>
    <row r="546" spans="1:33" x14ac:dyDescent="0.2">
      <c r="A546" s="2"/>
      <c r="B546" s="2">
        <v>0</v>
      </c>
      <c r="C546" s="2">
        <v>265</v>
      </c>
      <c r="D546" s="1" t="s">
        <v>141</v>
      </c>
      <c r="E546" s="1" t="s">
        <v>142</v>
      </c>
      <c r="F546" s="2">
        <v>-9</v>
      </c>
      <c r="G546" s="2">
        <v>29</v>
      </c>
      <c r="H546" s="2">
        <v>9</v>
      </c>
      <c r="I546" s="2">
        <v>13</v>
      </c>
      <c r="J546" s="2">
        <v>1960</v>
      </c>
      <c r="K546" s="2">
        <v>11</v>
      </c>
      <c r="L546" s="2">
        <v>24</v>
      </c>
      <c r="M546" s="2">
        <v>1989</v>
      </c>
      <c r="N546" s="2">
        <v>0</v>
      </c>
      <c r="O546" s="2">
        <v>9</v>
      </c>
      <c r="P546" s="2">
        <f t="shared" si="48"/>
        <v>-9</v>
      </c>
      <c r="Q546" s="2">
        <f t="shared" si="49"/>
        <v>1</v>
      </c>
      <c r="R546" s="2" t="str" cm="1">
        <f t="array" ref="R546">_xlfn.IFS(P546&lt;-5,"Autocracy",P546&lt;1,"Closed Anocracy",P546&lt;6,"Open Anocracy",P546&gt;=6,"Democracy")</f>
        <v>Autocracy</v>
      </c>
      <c r="S546" s="2" t="str" cm="1">
        <f t="array" ref="S546">_xlfn.IFS(P546&lt;-5,"Autocracy",P546&lt;1,"Closed Anocracy",P546&lt;6,"Open Amocracy",P546&lt;10,"Democracy",P546=10,"Full democracy")</f>
        <v>Autocracy</v>
      </c>
      <c r="T546" s="2">
        <v>2</v>
      </c>
      <c r="U546" s="2">
        <v>1</v>
      </c>
      <c r="V546" s="2">
        <v>4</v>
      </c>
      <c r="W546" s="2">
        <v>1</v>
      </c>
      <c r="X546" s="2">
        <v>4</v>
      </c>
      <c r="Y546" s="2">
        <v>1</v>
      </c>
      <c r="Z546" s="2">
        <v>3</v>
      </c>
      <c r="AA546" s="2">
        <v>1</v>
      </c>
      <c r="AB546" s="2">
        <v>1</v>
      </c>
      <c r="AC546" s="7">
        <f t="shared" si="50"/>
        <v>0.05</v>
      </c>
      <c r="AD546">
        <f t="shared" si="51"/>
        <v>0</v>
      </c>
      <c r="AE546">
        <f t="shared" si="52"/>
        <v>1</v>
      </c>
      <c r="AF546">
        <f t="shared" si="53"/>
        <v>0</v>
      </c>
      <c r="AG546" s="8" cm="1">
        <f t="array" ref="AG546">(AC546+SUM(AD546:AF546/3))/2</f>
        <v>0.19166666666666665</v>
      </c>
    </row>
    <row r="547" spans="1:33" x14ac:dyDescent="0.2">
      <c r="A547" s="2"/>
      <c r="B547" s="2">
        <v>0</v>
      </c>
      <c r="C547" s="2">
        <v>265</v>
      </c>
      <c r="D547" s="1" t="s">
        <v>141</v>
      </c>
      <c r="E547" s="1" t="s">
        <v>142</v>
      </c>
      <c r="F547" s="2">
        <v>-88</v>
      </c>
      <c r="G547" s="2">
        <v>1</v>
      </c>
      <c r="H547" s="2">
        <v>11</v>
      </c>
      <c r="I547" s="2">
        <v>25</v>
      </c>
      <c r="J547" s="2">
        <v>1989</v>
      </c>
      <c r="K547" s="2">
        <v>10</v>
      </c>
      <c r="L547" s="2">
        <v>2</v>
      </c>
      <c r="M547" s="2">
        <v>1990</v>
      </c>
      <c r="N547" s="2">
        <v>-88</v>
      </c>
      <c r="O547" s="2">
        <v>-88</v>
      </c>
      <c r="P547" s="2">
        <f t="shared" si="48"/>
        <v>0</v>
      </c>
      <c r="Q547" s="2">
        <f t="shared" si="49"/>
        <v>10</v>
      </c>
      <c r="R547" s="2" t="str" cm="1">
        <f t="array" ref="R547">_xlfn.IFS(P547&lt;-5,"Autocracy",P547&lt;1,"Closed Anocracy",P547&lt;6,"Open Anocracy",P547&gt;=6,"Democracy")</f>
        <v>Closed Anocracy</v>
      </c>
      <c r="S547" s="2" t="str" cm="1">
        <f t="array" ref="S547">_xlfn.IFS(P547&lt;-5,"Autocracy",P547&lt;1,"Closed Anocracy",P547&lt;6,"Open Amocracy",P547&lt;10,"Democracy",P547=10,"Full democracy")</f>
        <v>Closed Anocracy</v>
      </c>
      <c r="T547" s="2">
        <v>-88</v>
      </c>
      <c r="U547" s="2">
        <v>-88</v>
      </c>
      <c r="V547" s="2">
        <v>-88</v>
      </c>
      <c r="W547" s="2">
        <v>-88</v>
      </c>
      <c r="X547" s="2">
        <v>-88</v>
      </c>
      <c r="Y547" s="2">
        <v>-88</v>
      </c>
      <c r="Z547" s="2">
        <v>-88</v>
      </c>
      <c r="AA547" s="2">
        <v>-88</v>
      </c>
      <c r="AB547" s="2">
        <v>-88</v>
      </c>
      <c r="AC547" s="7">
        <f t="shared" si="50"/>
        <v>0.5</v>
      </c>
      <c r="AD547">
        <f t="shared" si="51"/>
        <v>0</v>
      </c>
      <c r="AE547">
        <f t="shared" si="52"/>
        <v>0</v>
      </c>
      <c r="AF547">
        <f t="shared" si="53"/>
        <v>0</v>
      </c>
      <c r="AG547" s="8" cm="1">
        <f t="array" ref="AG547">(AC547+SUM(AD547:AF547/3))/2</f>
        <v>0.25</v>
      </c>
    </row>
    <row r="548" spans="1:33" x14ac:dyDescent="0.2">
      <c r="A548" s="2"/>
      <c r="B548" s="2">
        <v>0</v>
      </c>
      <c r="C548" s="2">
        <v>260</v>
      </c>
      <c r="D548" s="1" t="s">
        <v>143</v>
      </c>
      <c r="E548" s="1" t="s">
        <v>144</v>
      </c>
      <c r="F548" s="2">
        <v>-66</v>
      </c>
      <c r="G548" s="2">
        <v>4</v>
      </c>
      <c r="H548" s="2">
        <v>5</v>
      </c>
      <c r="I548" s="2">
        <v>8</v>
      </c>
      <c r="J548" s="2">
        <v>1945</v>
      </c>
      <c r="K548" s="2">
        <v>5</v>
      </c>
      <c r="L548" s="2">
        <v>23</v>
      </c>
      <c r="M548" s="2">
        <v>1949</v>
      </c>
      <c r="N548" s="2">
        <v>-66</v>
      </c>
      <c r="O548" s="2">
        <v>-66</v>
      </c>
      <c r="P548" s="2">
        <f t="shared" si="48"/>
        <v>0</v>
      </c>
      <c r="Q548" s="2">
        <f t="shared" si="49"/>
        <v>10</v>
      </c>
      <c r="R548" s="2" t="str" cm="1">
        <f t="array" ref="R548">_xlfn.IFS(P548&lt;-5,"Autocracy",P548&lt;1,"Closed Anocracy",P548&lt;6,"Open Anocracy",P548&gt;=6,"Democracy")</f>
        <v>Closed Anocracy</v>
      </c>
      <c r="S548" s="2" t="str" cm="1">
        <f t="array" ref="S548">_xlfn.IFS(P548&lt;-5,"Autocracy",P548&lt;1,"Closed Anocracy",P548&lt;6,"Open Amocracy",P548&lt;10,"Democracy",P548=10,"Full democracy")</f>
        <v>Closed Anocracy</v>
      </c>
      <c r="T548" s="2">
        <v>-66</v>
      </c>
      <c r="U548" s="2">
        <v>-66</v>
      </c>
      <c r="V548" s="2">
        <v>-66</v>
      </c>
      <c r="W548" s="2">
        <v>-66</v>
      </c>
      <c r="X548" s="2">
        <v>-66</v>
      </c>
      <c r="Y548" s="2">
        <v>-66</v>
      </c>
      <c r="Z548" s="2">
        <v>-66</v>
      </c>
      <c r="AA548" s="2">
        <v>-66</v>
      </c>
      <c r="AB548" s="2">
        <v>-66</v>
      </c>
      <c r="AC548" s="7">
        <f t="shared" si="50"/>
        <v>0.5</v>
      </c>
      <c r="AD548">
        <f t="shared" si="51"/>
        <v>0</v>
      </c>
      <c r="AE548">
        <f t="shared" si="52"/>
        <v>0</v>
      </c>
      <c r="AF548">
        <f t="shared" si="53"/>
        <v>0</v>
      </c>
      <c r="AG548" s="8" cm="1">
        <f t="array" ref="AG548">(AC548+SUM(AD548:AF548/3))/2</f>
        <v>0.25</v>
      </c>
    </row>
    <row r="549" spans="1:33" x14ac:dyDescent="0.2">
      <c r="A549" s="2"/>
      <c r="B549" s="2">
        <v>0</v>
      </c>
      <c r="C549" s="2">
        <v>260</v>
      </c>
      <c r="D549" s="1" t="s">
        <v>143</v>
      </c>
      <c r="E549" s="1" t="s">
        <v>144</v>
      </c>
      <c r="F549" s="2">
        <v>10</v>
      </c>
      <c r="G549" s="2">
        <v>41</v>
      </c>
      <c r="H549" s="2">
        <v>5</v>
      </c>
      <c r="I549" s="2">
        <v>24</v>
      </c>
      <c r="J549" s="2">
        <v>1949</v>
      </c>
      <c r="K549" s="2">
        <v>10</v>
      </c>
      <c r="L549" s="2">
        <v>2</v>
      </c>
      <c r="M549" s="2">
        <v>1990</v>
      </c>
      <c r="N549" s="2">
        <v>10</v>
      </c>
      <c r="O549" s="2">
        <v>0</v>
      </c>
      <c r="P549" s="2">
        <f t="shared" si="48"/>
        <v>10</v>
      </c>
      <c r="Q549" s="2">
        <f t="shared" si="49"/>
        <v>20</v>
      </c>
      <c r="R549" s="2" t="str" cm="1">
        <f t="array" ref="R549">_xlfn.IFS(P549&lt;-5,"Autocracy",P549&lt;1,"Closed Anocracy",P549&lt;6,"Open Anocracy",P549&gt;=6,"Democracy")</f>
        <v>Democracy</v>
      </c>
      <c r="S549" s="2" t="str" cm="1">
        <f t="array" ref="S549">_xlfn.IFS(P549&lt;-5,"Autocracy",P549&lt;1,"Closed Anocracy",P549&lt;6,"Open Amocracy",P549&lt;10,"Democracy",P549=10,"Full democracy")</f>
        <v>Full democracy</v>
      </c>
      <c r="T549" s="2">
        <v>3</v>
      </c>
      <c r="U549" s="2">
        <v>3</v>
      </c>
      <c r="V549" s="2">
        <v>4</v>
      </c>
      <c r="W549" s="2">
        <v>7</v>
      </c>
      <c r="X549" s="2">
        <v>5</v>
      </c>
      <c r="Y549" s="2">
        <v>5</v>
      </c>
      <c r="Z549" s="2">
        <v>8</v>
      </c>
      <c r="AA549" s="2">
        <v>7</v>
      </c>
      <c r="AB549" s="2">
        <v>10</v>
      </c>
      <c r="AC549" s="7">
        <f t="shared" si="50"/>
        <v>1</v>
      </c>
      <c r="AD549">
        <f t="shared" si="51"/>
        <v>1</v>
      </c>
      <c r="AE549">
        <f t="shared" si="52"/>
        <v>1</v>
      </c>
      <c r="AF549">
        <f t="shared" si="53"/>
        <v>1</v>
      </c>
      <c r="AG549" s="8" cm="1">
        <f t="array" ref="AG549">(AC549+SUM(AD549:AF549/3))/2</f>
        <v>1</v>
      </c>
    </row>
    <row r="550" spans="1:33" x14ac:dyDescent="0.2">
      <c r="A550" s="2"/>
      <c r="B550" s="2">
        <v>1</v>
      </c>
      <c r="C550" s="2">
        <v>452</v>
      </c>
      <c r="D550" s="1" t="s">
        <v>145</v>
      </c>
      <c r="E550" s="1" t="s">
        <v>146</v>
      </c>
      <c r="F550" s="2">
        <v>1</v>
      </c>
      <c r="G550" s="2">
        <v>2</v>
      </c>
      <c r="H550" s="2">
        <v>7</v>
      </c>
      <c r="I550" s="2">
        <v>1</v>
      </c>
      <c r="J550" s="2">
        <v>1960</v>
      </c>
      <c r="K550" s="2">
        <v>9</v>
      </c>
      <c r="L550" s="2">
        <v>21</v>
      </c>
      <c r="M550" s="2">
        <v>1962</v>
      </c>
      <c r="N550" s="2">
        <v>2</v>
      </c>
      <c r="O550" s="2">
        <v>1</v>
      </c>
      <c r="P550" s="2">
        <f t="shared" si="48"/>
        <v>1</v>
      </c>
      <c r="Q550" s="2">
        <f t="shared" si="49"/>
        <v>11</v>
      </c>
      <c r="R550" s="2" t="str" cm="1">
        <f t="array" ref="R550">_xlfn.IFS(P550&lt;-5,"Autocracy",P550&lt;1,"Closed Anocracy",P550&lt;6,"Open Anocracy",P550&gt;=6,"Democracy")</f>
        <v>Open Anocracy</v>
      </c>
      <c r="S550" s="2" t="str" cm="1">
        <f t="array" ref="S550">_xlfn.IFS(P550&lt;-5,"Autocracy",P550&lt;1,"Closed Anocracy",P550&lt;6,"Open Amocracy",P550&lt;10,"Democracy",P550=10,"Full democracy")</f>
        <v>Open Amocracy</v>
      </c>
      <c r="T550" s="2">
        <v>2</v>
      </c>
      <c r="U550" s="2">
        <v>2</v>
      </c>
      <c r="V550" s="2">
        <v>4</v>
      </c>
      <c r="W550" s="2">
        <v>3</v>
      </c>
      <c r="X550" s="2">
        <v>2</v>
      </c>
      <c r="Y550" s="2">
        <v>0</v>
      </c>
      <c r="Z550" s="2">
        <v>7</v>
      </c>
      <c r="AA550" s="2">
        <v>3</v>
      </c>
      <c r="AB550" s="2">
        <v>5</v>
      </c>
      <c r="AC550" s="7">
        <f t="shared" si="50"/>
        <v>0.55000000000000004</v>
      </c>
      <c r="AD550">
        <f t="shared" si="51"/>
        <v>1</v>
      </c>
      <c r="AE550">
        <f t="shared" si="52"/>
        <v>1</v>
      </c>
      <c r="AF550">
        <f t="shared" si="53"/>
        <v>0</v>
      </c>
      <c r="AG550" s="8" cm="1">
        <f t="array" ref="AG550">(AC550+SUM(AD550:AF550/3))/2</f>
        <v>0.60833333333333339</v>
      </c>
    </row>
    <row r="551" spans="1:33" x14ac:dyDescent="0.2">
      <c r="A551" s="2"/>
      <c r="B551" s="2">
        <v>1</v>
      </c>
      <c r="C551" s="2">
        <v>452</v>
      </c>
      <c r="D551" s="1" t="s">
        <v>145</v>
      </c>
      <c r="E551" s="1" t="s">
        <v>146</v>
      </c>
      <c r="F551" s="2">
        <v>-3</v>
      </c>
      <c r="G551" s="2">
        <v>1</v>
      </c>
      <c r="H551" s="2">
        <v>9</v>
      </c>
      <c r="I551" s="2">
        <v>22</v>
      </c>
      <c r="J551" s="2">
        <v>1962</v>
      </c>
      <c r="K551" s="2">
        <v>2</v>
      </c>
      <c r="L551" s="2">
        <v>22</v>
      </c>
      <c r="M551" s="2">
        <v>1964</v>
      </c>
      <c r="N551" s="2">
        <v>2</v>
      </c>
      <c r="O551" s="2">
        <v>5</v>
      </c>
      <c r="P551" s="2">
        <f t="shared" si="48"/>
        <v>-3</v>
      </c>
      <c r="Q551" s="2">
        <f t="shared" si="49"/>
        <v>7</v>
      </c>
      <c r="R551" s="2" t="str" cm="1">
        <f t="array" ref="R551">_xlfn.IFS(P551&lt;-5,"Autocracy",P551&lt;1,"Closed Anocracy",P551&lt;6,"Open Anocracy",P551&gt;=6,"Democracy")</f>
        <v>Closed Anocracy</v>
      </c>
      <c r="S551" s="2" t="str" cm="1">
        <f t="array" ref="S551">_xlfn.IFS(P551&lt;-5,"Autocracy",P551&lt;1,"Closed Anocracy",P551&lt;6,"Open Amocracy",P551&lt;10,"Democracy",P551=10,"Full democracy")</f>
        <v>Closed Anocracy</v>
      </c>
      <c r="T551" s="2">
        <v>2</v>
      </c>
      <c r="U551" s="2">
        <v>2</v>
      </c>
      <c r="V551" s="2">
        <v>4</v>
      </c>
      <c r="W551" s="2">
        <v>2</v>
      </c>
      <c r="X551" s="2">
        <v>4</v>
      </c>
      <c r="Y551" s="2">
        <v>2</v>
      </c>
      <c r="Z551" s="2">
        <v>7</v>
      </c>
      <c r="AA551" s="2">
        <v>2</v>
      </c>
      <c r="AB551" s="2">
        <v>2</v>
      </c>
      <c r="AC551" s="7">
        <f t="shared" si="50"/>
        <v>0.35</v>
      </c>
      <c r="AD551">
        <f t="shared" si="51"/>
        <v>1</v>
      </c>
      <c r="AE551">
        <f t="shared" si="52"/>
        <v>1</v>
      </c>
      <c r="AF551">
        <f t="shared" si="53"/>
        <v>0</v>
      </c>
      <c r="AG551" s="8" cm="1">
        <f t="array" ref="AG551">(AC551+SUM(AD551:AF551/3))/2</f>
        <v>0.5083333333333333</v>
      </c>
    </row>
    <row r="552" spans="1:33" x14ac:dyDescent="0.2">
      <c r="A552" s="2"/>
      <c r="B552" s="2">
        <v>1</v>
      </c>
      <c r="C552" s="2">
        <v>452</v>
      </c>
      <c r="D552" s="1" t="s">
        <v>145</v>
      </c>
      <c r="E552" s="1" t="s">
        <v>146</v>
      </c>
      <c r="F552" s="2">
        <v>-9</v>
      </c>
      <c r="G552" s="2">
        <v>2</v>
      </c>
      <c r="H552" s="2">
        <v>2</v>
      </c>
      <c r="I552" s="2">
        <v>21</v>
      </c>
      <c r="J552" s="2">
        <v>1964</v>
      </c>
      <c r="K552" s="2">
        <v>2</v>
      </c>
      <c r="L552" s="2">
        <v>24</v>
      </c>
      <c r="M552" s="2">
        <v>1966</v>
      </c>
      <c r="N552" s="2">
        <v>0</v>
      </c>
      <c r="O552" s="2">
        <v>9</v>
      </c>
      <c r="P552" s="2">
        <f t="shared" si="48"/>
        <v>-9</v>
      </c>
      <c r="Q552" s="2">
        <f t="shared" si="49"/>
        <v>1</v>
      </c>
      <c r="R552" s="2" t="str" cm="1">
        <f t="array" ref="R552">_xlfn.IFS(P552&lt;-5,"Autocracy",P552&lt;1,"Closed Anocracy",P552&lt;6,"Open Anocracy",P552&gt;=6,"Democracy")</f>
        <v>Autocracy</v>
      </c>
      <c r="S552" s="2" t="str" cm="1">
        <f t="array" ref="S552">_xlfn.IFS(P552&lt;-5,"Autocracy",P552&lt;1,"Closed Anocracy",P552&lt;6,"Open Amocracy",P552&lt;10,"Democracy",P552=10,"Full democracy")</f>
        <v>Autocracy</v>
      </c>
      <c r="T552" s="2">
        <v>2</v>
      </c>
      <c r="U552" s="2">
        <v>1</v>
      </c>
      <c r="V552" s="2">
        <v>4</v>
      </c>
      <c r="W552" s="2">
        <v>1</v>
      </c>
      <c r="X552" s="2">
        <v>4</v>
      </c>
      <c r="Y552" s="2">
        <v>1</v>
      </c>
      <c r="Z552" s="2">
        <v>3</v>
      </c>
      <c r="AA552" s="2">
        <v>1</v>
      </c>
      <c r="AB552" s="2">
        <v>1</v>
      </c>
      <c r="AC552" s="7">
        <f t="shared" si="50"/>
        <v>0.05</v>
      </c>
      <c r="AD552">
        <f t="shared" si="51"/>
        <v>0</v>
      </c>
      <c r="AE552">
        <f t="shared" si="52"/>
        <v>1</v>
      </c>
      <c r="AF552">
        <f t="shared" si="53"/>
        <v>0</v>
      </c>
      <c r="AG552" s="8" cm="1">
        <f t="array" ref="AG552">(AC552+SUM(AD552:AF552/3))/2</f>
        <v>0.19166666666666665</v>
      </c>
    </row>
    <row r="553" spans="1:33" x14ac:dyDescent="0.2">
      <c r="A553" s="2"/>
      <c r="B553" s="2">
        <v>1</v>
      </c>
      <c r="C553" s="2">
        <v>452</v>
      </c>
      <c r="D553" s="1" t="s">
        <v>145</v>
      </c>
      <c r="E553" s="1" t="s">
        <v>146</v>
      </c>
      <c r="F553" s="2">
        <v>-4</v>
      </c>
      <c r="G553" s="2">
        <v>4</v>
      </c>
      <c r="H553" s="2">
        <v>2</v>
      </c>
      <c r="I553" s="2">
        <v>25</v>
      </c>
      <c r="J553" s="2">
        <v>1966</v>
      </c>
      <c r="K553" s="2">
        <v>7</v>
      </c>
      <c r="L553" s="2">
        <v>30</v>
      </c>
      <c r="M553" s="2">
        <v>1970</v>
      </c>
      <c r="N553" s="2">
        <v>0</v>
      </c>
      <c r="O553" s="2">
        <v>4</v>
      </c>
      <c r="P553" s="2">
        <f t="shared" si="48"/>
        <v>-4</v>
      </c>
      <c r="Q553" s="2">
        <f t="shared" si="49"/>
        <v>6</v>
      </c>
      <c r="R553" s="2" t="str" cm="1">
        <f t="array" ref="R553">_xlfn.IFS(P553&lt;-5,"Autocracy",P553&lt;1,"Closed Anocracy",P553&lt;6,"Open Anocracy",P553&gt;=6,"Democracy")</f>
        <v>Closed Anocracy</v>
      </c>
      <c r="S553" s="2" t="str" cm="1">
        <f t="array" ref="S553">_xlfn.IFS(P553&lt;-5,"Autocracy",P553&lt;1,"Closed Anocracy",P553&lt;6,"Open Amocracy",P553&lt;10,"Democracy",P553=10,"Full democracy")</f>
        <v>Closed Anocracy</v>
      </c>
      <c r="T553" s="2">
        <v>2</v>
      </c>
      <c r="U553" s="2">
        <v>0</v>
      </c>
      <c r="V553" s="2">
        <v>0</v>
      </c>
      <c r="W553" s="2">
        <v>2</v>
      </c>
      <c r="X553" s="2">
        <v>3</v>
      </c>
      <c r="Y553" s="2">
        <v>2</v>
      </c>
      <c r="Z553" s="2">
        <v>5</v>
      </c>
      <c r="AA553" s="2">
        <v>2</v>
      </c>
      <c r="AB553" s="2">
        <v>3</v>
      </c>
      <c r="AC553" s="7">
        <f t="shared" si="50"/>
        <v>0.3</v>
      </c>
      <c r="AD553">
        <f t="shared" si="51"/>
        <v>0</v>
      </c>
      <c r="AE553">
        <f t="shared" si="52"/>
        <v>0</v>
      </c>
      <c r="AF553">
        <f t="shared" si="53"/>
        <v>0</v>
      </c>
      <c r="AG553" s="8" cm="1">
        <f t="array" ref="AG553">(AC553+SUM(AD553:AF553/3))/2</f>
        <v>0.15</v>
      </c>
    </row>
    <row r="554" spans="1:33" x14ac:dyDescent="0.2">
      <c r="A554" s="2"/>
      <c r="B554" s="2">
        <v>1</v>
      </c>
      <c r="C554" s="2">
        <v>452</v>
      </c>
      <c r="D554" s="1" t="s">
        <v>145</v>
      </c>
      <c r="E554" s="1" t="s">
        <v>146</v>
      </c>
      <c r="F554" s="2">
        <v>4</v>
      </c>
      <c r="G554" s="2">
        <v>1</v>
      </c>
      <c r="H554" s="2">
        <v>7</v>
      </c>
      <c r="I554" s="2">
        <v>31</v>
      </c>
      <c r="J554" s="2">
        <v>1970</v>
      </c>
      <c r="K554" s="2">
        <v>1</v>
      </c>
      <c r="L554" s="2">
        <v>13</v>
      </c>
      <c r="M554" s="2">
        <v>1972</v>
      </c>
      <c r="N554" s="2">
        <v>4</v>
      </c>
      <c r="O554" s="2">
        <v>0</v>
      </c>
      <c r="P554" s="2">
        <f t="shared" si="48"/>
        <v>4</v>
      </c>
      <c r="Q554" s="2">
        <f t="shared" si="49"/>
        <v>14</v>
      </c>
      <c r="R554" s="2" t="str" cm="1">
        <f t="array" ref="R554">_xlfn.IFS(P554&lt;-5,"Autocracy",P554&lt;1,"Closed Anocracy",P554&lt;6,"Open Anocracy",P554&gt;=6,"Democracy")</f>
        <v>Open Anocracy</v>
      </c>
      <c r="S554" s="2" t="str" cm="1">
        <f t="array" ref="S554">_xlfn.IFS(P554&lt;-5,"Autocracy",P554&lt;1,"Closed Anocracy",P554&lt;6,"Open Amocracy",P554&lt;10,"Democracy",P554=10,"Full democracy")</f>
        <v>Open Amocracy</v>
      </c>
      <c r="T554" s="2">
        <v>2</v>
      </c>
      <c r="U554" s="2">
        <v>2</v>
      </c>
      <c r="V554" s="2">
        <v>4</v>
      </c>
      <c r="W554" s="2">
        <v>5</v>
      </c>
      <c r="X554" s="2">
        <v>2</v>
      </c>
      <c r="Y554" s="2">
        <v>0</v>
      </c>
      <c r="Z554" s="2">
        <v>7</v>
      </c>
      <c r="AA554" s="2">
        <v>5</v>
      </c>
      <c r="AB554" s="2">
        <v>5</v>
      </c>
      <c r="AC554" s="7">
        <f t="shared" si="50"/>
        <v>0.7</v>
      </c>
      <c r="AD554">
        <f t="shared" si="51"/>
        <v>1</v>
      </c>
      <c r="AE554">
        <f t="shared" si="52"/>
        <v>1</v>
      </c>
      <c r="AF554">
        <f t="shared" si="53"/>
        <v>0</v>
      </c>
      <c r="AG554" s="8" cm="1">
        <f t="array" ref="AG554">(AC554+SUM(AD554:AF554/3))/2</f>
        <v>0.68333333333333335</v>
      </c>
    </row>
    <row r="555" spans="1:33" x14ac:dyDescent="0.2">
      <c r="A555" s="2"/>
      <c r="B555" s="2">
        <v>1</v>
      </c>
      <c r="C555" s="2">
        <v>452</v>
      </c>
      <c r="D555" s="1" t="s">
        <v>145</v>
      </c>
      <c r="E555" s="1" t="s">
        <v>146</v>
      </c>
      <c r="F555" s="2">
        <v>-7</v>
      </c>
      <c r="G555" s="2">
        <v>6</v>
      </c>
      <c r="H555" s="2">
        <v>1</v>
      </c>
      <c r="I555" s="2">
        <v>14</v>
      </c>
      <c r="J555" s="2">
        <v>1972</v>
      </c>
      <c r="K555" s="2">
        <v>7</v>
      </c>
      <c r="L555" s="2">
        <v>5</v>
      </c>
      <c r="M555" s="2">
        <v>1978</v>
      </c>
      <c r="N555" s="2">
        <v>0</v>
      </c>
      <c r="O555" s="2">
        <v>7</v>
      </c>
      <c r="P555" s="2">
        <f t="shared" si="48"/>
        <v>-7</v>
      </c>
      <c r="Q555" s="2">
        <f t="shared" si="49"/>
        <v>3</v>
      </c>
      <c r="R555" s="2" t="str" cm="1">
        <f t="array" ref="R555">_xlfn.IFS(P555&lt;-5,"Autocracy",P555&lt;1,"Closed Anocracy",P555&lt;6,"Open Anocracy",P555&gt;=6,"Democracy")</f>
        <v>Autocracy</v>
      </c>
      <c r="S555" s="2" t="str" cm="1">
        <f t="array" ref="S555">_xlfn.IFS(P555&lt;-5,"Autocracy",P555&lt;1,"Closed Anocracy",P555&lt;6,"Open Amocracy",P555&lt;10,"Democracy",P555=10,"Full democracy")</f>
        <v>Autocracy</v>
      </c>
      <c r="T555" s="2">
        <v>1</v>
      </c>
      <c r="U555" s="2">
        <v>0</v>
      </c>
      <c r="V555" s="2">
        <v>0</v>
      </c>
      <c r="W555" s="2">
        <v>1</v>
      </c>
      <c r="X555" s="2">
        <v>4</v>
      </c>
      <c r="Y555" s="2">
        <v>1</v>
      </c>
      <c r="Z555" s="2">
        <v>4</v>
      </c>
      <c r="AA555" s="2">
        <v>1</v>
      </c>
      <c r="AB555" s="2">
        <v>1</v>
      </c>
      <c r="AC555" s="7">
        <f t="shared" si="50"/>
        <v>0.15</v>
      </c>
      <c r="AD555">
        <f t="shared" si="51"/>
        <v>0</v>
      </c>
      <c r="AE555">
        <f t="shared" si="52"/>
        <v>0</v>
      </c>
      <c r="AF555">
        <f t="shared" si="53"/>
        <v>0</v>
      </c>
      <c r="AG555" s="8" cm="1">
        <f t="array" ref="AG555">(AC555+SUM(AD555:AF555/3))/2</f>
        <v>7.4999999999999997E-2</v>
      </c>
    </row>
    <row r="556" spans="1:33" x14ac:dyDescent="0.2">
      <c r="A556" s="2"/>
      <c r="B556" s="2">
        <v>1</v>
      </c>
      <c r="C556" s="2">
        <v>452</v>
      </c>
      <c r="D556" s="1" t="s">
        <v>145</v>
      </c>
      <c r="E556" s="1" t="s">
        <v>146</v>
      </c>
      <c r="F556" s="2">
        <v>-1</v>
      </c>
      <c r="G556" s="2">
        <v>0</v>
      </c>
      <c r="H556" s="2">
        <v>7</v>
      </c>
      <c r="I556" s="2">
        <v>6</v>
      </c>
      <c r="J556" s="2">
        <v>1978</v>
      </c>
      <c r="K556" s="2">
        <v>1</v>
      </c>
      <c r="L556" s="2">
        <v>1</v>
      </c>
      <c r="M556" s="2">
        <v>1979</v>
      </c>
      <c r="N556" s="2">
        <v>1</v>
      </c>
      <c r="O556" s="2">
        <v>2</v>
      </c>
      <c r="P556" s="2">
        <f t="shared" si="48"/>
        <v>-1</v>
      </c>
      <c r="Q556" s="2">
        <f t="shared" si="49"/>
        <v>9</v>
      </c>
      <c r="R556" s="2" t="str" cm="1">
        <f t="array" ref="R556">_xlfn.IFS(P556&lt;-5,"Autocracy",P556&lt;1,"Closed Anocracy",P556&lt;6,"Open Anocracy",P556&gt;=6,"Democracy")</f>
        <v>Closed Anocracy</v>
      </c>
      <c r="S556" s="2" t="str" cm="1">
        <f t="array" ref="S556">_xlfn.IFS(P556&lt;-5,"Autocracy",P556&lt;1,"Closed Anocracy",P556&lt;6,"Open Amocracy",P556&lt;10,"Democracy",P556=10,"Full democracy")</f>
        <v>Closed Anocracy</v>
      </c>
      <c r="T556" s="2">
        <v>2</v>
      </c>
      <c r="U556" s="2">
        <v>0</v>
      </c>
      <c r="V556" s="2">
        <v>0</v>
      </c>
      <c r="W556" s="2">
        <v>2</v>
      </c>
      <c r="X556" s="2">
        <v>2</v>
      </c>
      <c r="Y556" s="2">
        <v>3</v>
      </c>
      <c r="Z556" s="2">
        <v>5</v>
      </c>
      <c r="AA556" s="2">
        <v>2</v>
      </c>
      <c r="AB556" s="2">
        <v>7</v>
      </c>
      <c r="AC556" s="7">
        <f t="shared" si="50"/>
        <v>0.45</v>
      </c>
      <c r="AD556">
        <f t="shared" si="51"/>
        <v>0</v>
      </c>
      <c r="AE556">
        <f t="shared" si="52"/>
        <v>0</v>
      </c>
      <c r="AF556">
        <f t="shared" si="53"/>
        <v>0</v>
      </c>
      <c r="AG556" s="8" cm="1">
        <f t="array" ref="AG556">(AC556+SUM(AD556:AF556/3))/2</f>
        <v>0.22500000000000001</v>
      </c>
    </row>
    <row r="557" spans="1:33" x14ac:dyDescent="0.2">
      <c r="A557" s="2"/>
      <c r="B557" s="2">
        <v>1</v>
      </c>
      <c r="C557" s="2">
        <v>452</v>
      </c>
      <c r="D557" s="1" t="s">
        <v>145</v>
      </c>
      <c r="E557" s="1" t="s">
        <v>146</v>
      </c>
      <c r="F557" s="2">
        <v>-5</v>
      </c>
      <c r="G557" s="2">
        <v>1</v>
      </c>
      <c r="H557" s="2">
        <v>1</v>
      </c>
      <c r="I557" s="2">
        <v>2</v>
      </c>
      <c r="J557" s="2">
        <v>1979</v>
      </c>
      <c r="K557" s="2">
        <v>7</v>
      </c>
      <c r="L557" s="2">
        <v>5</v>
      </c>
      <c r="M557" s="2">
        <v>1978</v>
      </c>
      <c r="N557" s="2">
        <v>0</v>
      </c>
      <c r="O557" s="2">
        <v>5</v>
      </c>
      <c r="P557" s="2">
        <f t="shared" si="48"/>
        <v>-5</v>
      </c>
      <c r="Q557" s="2">
        <f t="shared" si="49"/>
        <v>5</v>
      </c>
      <c r="R557" s="2" t="str" cm="1">
        <f t="array" ref="R557">_xlfn.IFS(P557&lt;-5,"Autocracy",P557&lt;1,"Closed Anocracy",P557&lt;6,"Open Anocracy",P557&gt;=6,"Democracy")</f>
        <v>Closed Anocracy</v>
      </c>
      <c r="S557" s="2" t="str" cm="1">
        <f t="array" ref="S557">_xlfn.IFS(P557&lt;-5,"Autocracy",P557&lt;1,"Closed Anocracy",P557&lt;6,"Open Amocracy",P557&lt;10,"Democracy",P557=10,"Full democracy")</f>
        <v>Closed Anocracy</v>
      </c>
      <c r="T557" s="2">
        <v>2</v>
      </c>
      <c r="U557" s="2">
        <v>0</v>
      </c>
      <c r="V557" s="2">
        <v>0</v>
      </c>
      <c r="W557" s="2">
        <v>1</v>
      </c>
      <c r="X557" s="2">
        <v>3</v>
      </c>
      <c r="Y557" s="2">
        <v>2</v>
      </c>
      <c r="Z557" s="2">
        <v>5</v>
      </c>
      <c r="AA557" s="2">
        <v>1</v>
      </c>
      <c r="AB557" s="2">
        <v>3</v>
      </c>
      <c r="AC557" s="7">
        <f t="shared" si="50"/>
        <v>0.25</v>
      </c>
      <c r="AD557">
        <f t="shared" si="51"/>
        <v>0</v>
      </c>
      <c r="AE557">
        <f t="shared" si="52"/>
        <v>0</v>
      </c>
      <c r="AF557">
        <f t="shared" si="53"/>
        <v>0</v>
      </c>
      <c r="AG557" s="8" cm="1">
        <f t="array" ref="AG557">(AC557+SUM(AD557:AF557/3))/2</f>
        <v>0.125</v>
      </c>
    </row>
    <row r="558" spans="1:33" x14ac:dyDescent="0.2">
      <c r="A558" s="2"/>
      <c r="B558" s="2">
        <v>1</v>
      </c>
      <c r="C558" s="2">
        <v>452</v>
      </c>
      <c r="D558" s="1" t="s">
        <v>145</v>
      </c>
      <c r="E558" s="1" t="s">
        <v>146</v>
      </c>
      <c r="F558" s="2">
        <v>5</v>
      </c>
      <c r="G558" s="2">
        <v>2</v>
      </c>
      <c r="H558" s="2">
        <v>9</v>
      </c>
      <c r="I558" s="2">
        <v>25</v>
      </c>
      <c r="J558" s="2">
        <v>1979</v>
      </c>
      <c r="K558" s="2">
        <v>12</v>
      </c>
      <c r="L558" s="2">
        <v>31</v>
      </c>
      <c r="M558" s="2">
        <v>1981</v>
      </c>
      <c r="N558" s="2">
        <v>5</v>
      </c>
      <c r="O558" s="2">
        <v>0</v>
      </c>
      <c r="P558" s="2">
        <f t="shared" si="48"/>
        <v>5</v>
      </c>
      <c r="Q558" s="2">
        <f t="shared" si="49"/>
        <v>15</v>
      </c>
      <c r="R558" s="2" t="str" cm="1">
        <f t="array" ref="R558">_xlfn.IFS(P558&lt;-5,"Autocracy",P558&lt;1,"Closed Anocracy",P558&lt;6,"Open Anocracy",P558&gt;=6,"Democracy")</f>
        <v>Open Anocracy</v>
      </c>
      <c r="S558" s="2" t="str" cm="1">
        <f t="array" ref="S558">_xlfn.IFS(P558&lt;-5,"Autocracy",P558&lt;1,"Closed Anocracy",P558&lt;6,"Open Amocracy",P558&lt;10,"Democracy",P558=10,"Full democracy")</f>
        <v>Open Amocracy</v>
      </c>
      <c r="T558" s="2">
        <v>2</v>
      </c>
      <c r="U558" s="2">
        <v>2</v>
      </c>
      <c r="V558" s="2">
        <v>4</v>
      </c>
      <c r="W558" s="2">
        <v>5</v>
      </c>
      <c r="X558" s="2">
        <v>2</v>
      </c>
      <c r="Y558" s="2">
        <v>3</v>
      </c>
      <c r="Z558" s="2">
        <v>7</v>
      </c>
      <c r="AA558" s="2">
        <v>5</v>
      </c>
      <c r="AB558" s="2">
        <v>7</v>
      </c>
      <c r="AC558" s="7">
        <f t="shared" si="50"/>
        <v>0.75</v>
      </c>
      <c r="AD558">
        <f t="shared" si="51"/>
        <v>1</v>
      </c>
      <c r="AE558">
        <f t="shared" si="52"/>
        <v>1</v>
      </c>
      <c r="AF558">
        <f t="shared" si="53"/>
        <v>0</v>
      </c>
      <c r="AG558" s="8" cm="1">
        <f t="array" ref="AG558">(AC558+SUM(AD558:AF558/3))/2</f>
        <v>0.70833333333333326</v>
      </c>
    </row>
    <row r="559" spans="1:33" x14ac:dyDescent="0.2">
      <c r="A559" s="2"/>
      <c r="B559" s="2">
        <v>1</v>
      </c>
      <c r="C559" s="2">
        <v>452</v>
      </c>
      <c r="D559" s="1" t="s">
        <v>145</v>
      </c>
      <c r="E559" s="1" t="s">
        <v>146</v>
      </c>
      <c r="F559" s="2">
        <v>-7</v>
      </c>
      <c r="G559" s="2">
        <v>9</v>
      </c>
      <c r="H559" s="2">
        <v>1</v>
      </c>
      <c r="I559" s="2">
        <v>1</v>
      </c>
      <c r="J559" s="2">
        <v>1982</v>
      </c>
      <c r="K559" s="2">
        <v>5</v>
      </c>
      <c r="L559" s="2">
        <v>10</v>
      </c>
      <c r="M559" s="2">
        <v>1991</v>
      </c>
      <c r="N559" s="2">
        <v>0</v>
      </c>
      <c r="O559" s="2">
        <v>7</v>
      </c>
      <c r="P559" s="2">
        <f t="shared" si="48"/>
        <v>-7</v>
      </c>
      <c r="Q559" s="2">
        <f t="shared" si="49"/>
        <v>3</v>
      </c>
      <c r="R559" s="2" t="str" cm="1">
        <f t="array" ref="R559">_xlfn.IFS(P559&lt;-5,"Autocracy",P559&lt;1,"Closed Anocracy",P559&lt;6,"Open Anocracy",P559&gt;=6,"Democracy")</f>
        <v>Autocracy</v>
      </c>
      <c r="S559" s="2" t="str" cm="1">
        <f t="array" ref="S559">_xlfn.IFS(P559&lt;-5,"Autocracy",P559&lt;1,"Closed Anocracy",P559&lt;6,"Open Amocracy",P559&lt;10,"Democracy",P559=10,"Full democracy")</f>
        <v>Autocracy</v>
      </c>
      <c r="T559" s="2">
        <v>1</v>
      </c>
      <c r="U559" s="2">
        <v>0</v>
      </c>
      <c r="V559" s="2">
        <v>0</v>
      </c>
      <c r="W559" s="2">
        <v>1</v>
      </c>
      <c r="X559" s="2">
        <v>4</v>
      </c>
      <c r="Y559" s="2">
        <v>1</v>
      </c>
      <c r="Z559" s="2">
        <v>4</v>
      </c>
      <c r="AA559" s="2">
        <v>1</v>
      </c>
      <c r="AB559" s="2">
        <v>1</v>
      </c>
      <c r="AC559" s="7">
        <f t="shared" si="50"/>
        <v>0.15</v>
      </c>
      <c r="AD559">
        <f t="shared" si="51"/>
        <v>0</v>
      </c>
      <c r="AE559">
        <f t="shared" si="52"/>
        <v>0</v>
      </c>
      <c r="AF559">
        <f t="shared" si="53"/>
        <v>0</v>
      </c>
      <c r="AG559" s="8" cm="1">
        <f t="array" ref="AG559">(AC559+SUM(AD559:AF559/3))/2</f>
        <v>7.4999999999999997E-2</v>
      </c>
    </row>
    <row r="560" spans="1:33" x14ac:dyDescent="0.2">
      <c r="A560" s="2"/>
      <c r="B560" s="2">
        <v>1</v>
      </c>
      <c r="C560" s="2">
        <v>452</v>
      </c>
      <c r="D560" s="1" t="s">
        <v>145</v>
      </c>
      <c r="E560" s="1" t="s">
        <v>146</v>
      </c>
      <c r="F560" s="2">
        <v>-4</v>
      </c>
      <c r="G560" s="2">
        <v>2</v>
      </c>
      <c r="H560" s="2">
        <v>5</v>
      </c>
      <c r="I560" s="2">
        <v>11</v>
      </c>
      <c r="J560" s="2">
        <v>1991</v>
      </c>
      <c r="K560" s="2">
        <v>11</v>
      </c>
      <c r="L560" s="2">
        <v>3</v>
      </c>
      <c r="M560" s="2">
        <v>1992</v>
      </c>
      <c r="N560" s="2">
        <v>0</v>
      </c>
      <c r="O560" s="2">
        <v>4</v>
      </c>
      <c r="P560" s="2">
        <f t="shared" si="48"/>
        <v>-4</v>
      </c>
      <c r="Q560" s="2">
        <f t="shared" si="49"/>
        <v>6</v>
      </c>
      <c r="R560" s="2" t="str" cm="1">
        <f t="array" ref="R560">_xlfn.IFS(P560&lt;-5,"Autocracy",P560&lt;1,"Closed Anocracy",P560&lt;6,"Open Anocracy",P560&gt;=6,"Democracy")</f>
        <v>Closed Anocracy</v>
      </c>
      <c r="S560" s="2" t="str" cm="1">
        <f t="array" ref="S560">_xlfn.IFS(P560&lt;-5,"Autocracy",P560&lt;1,"Closed Anocracy",P560&lt;6,"Open Amocracy",P560&lt;10,"Democracy",P560=10,"Full democracy")</f>
        <v>Closed Anocracy</v>
      </c>
      <c r="T560" s="2">
        <v>2</v>
      </c>
      <c r="U560" s="2">
        <v>0</v>
      </c>
      <c r="V560" s="2">
        <v>0</v>
      </c>
      <c r="W560" s="2">
        <v>2</v>
      </c>
      <c r="X560" s="2">
        <v>3</v>
      </c>
      <c r="Y560" s="2">
        <v>2</v>
      </c>
      <c r="Z560" s="2">
        <v>5</v>
      </c>
      <c r="AA560" s="2">
        <v>2</v>
      </c>
      <c r="AB560" s="2">
        <v>3</v>
      </c>
      <c r="AC560" s="7">
        <f t="shared" si="50"/>
        <v>0.3</v>
      </c>
      <c r="AD560">
        <f t="shared" si="51"/>
        <v>0</v>
      </c>
      <c r="AE560">
        <f t="shared" si="52"/>
        <v>0</v>
      </c>
      <c r="AF560">
        <f t="shared" si="53"/>
        <v>0</v>
      </c>
      <c r="AG560" s="8" cm="1">
        <f t="array" ref="AG560">(AC560+SUM(AD560:AF560/3))/2</f>
        <v>0.15</v>
      </c>
    </row>
    <row r="561" spans="1:33" x14ac:dyDescent="0.2">
      <c r="A561" s="2"/>
      <c r="B561" s="2">
        <v>1</v>
      </c>
      <c r="C561" s="2">
        <v>452</v>
      </c>
      <c r="D561" s="1" t="s">
        <v>145</v>
      </c>
      <c r="E561" s="1" t="s">
        <v>146</v>
      </c>
      <c r="F561" s="2">
        <v>-1</v>
      </c>
      <c r="G561" s="2">
        <v>4</v>
      </c>
      <c r="H561" s="2">
        <v>11</v>
      </c>
      <c r="I561" s="2">
        <v>4</v>
      </c>
      <c r="J561" s="2">
        <v>1992</v>
      </c>
      <c r="K561" s="2">
        <v>12</v>
      </c>
      <c r="L561" s="2">
        <v>8</v>
      </c>
      <c r="M561" s="2">
        <v>1996</v>
      </c>
      <c r="N561" s="2">
        <v>1</v>
      </c>
      <c r="O561" s="2">
        <v>2</v>
      </c>
      <c r="P561" s="2">
        <f t="shared" si="48"/>
        <v>-1</v>
      </c>
      <c r="Q561" s="2">
        <f t="shared" si="49"/>
        <v>9</v>
      </c>
      <c r="R561" s="2" t="str" cm="1">
        <f t="array" ref="R561">_xlfn.IFS(P561&lt;-5,"Autocracy",P561&lt;1,"Closed Anocracy",P561&lt;6,"Open Anocracy",P561&gt;=6,"Democracy")</f>
        <v>Closed Anocracy</v>
      </c>
      <c r="S561" s="2" t="str" cm="1">
        <f t="array" ref="S561">_xlfn.IFS(P561&lt;-5,"Autocracy",P561&lt;1,"Closed Anocracy",P561&lt;6,"Open Amocracy",P561&lt;10,"Democracy",P561=10,"Full democracy")</f>
        <v>Closed Anocracy</v>
      </c>
      <c r="T561" s="2">
        <v>2</v>
      </c>
      <c r="U561" s="2">
        <v>0</v>
      </c>
      <c r="V561" s="2">
        <v>0</v>
      </c>
      <c r="W561" s="2">
        <v>3</v>
      </c>
      <c r="X561" s="2">
        <v>3</v>
      </c>
      <c r="Y561" s="2">
        <v>3</v>
      </c>
      <c r="Z561" s="2">
        <v>5</v>
      </c>
      <c r="AA561" s="2">
        <v>3</v>
      </c>
      <c r="AB561" s="2">
        <v>6</v>
      </c>
      <c r="AC561" s="7">
        <f t="shared" si="50"/>
        <v>0.45</v>
      </c>
      <c r="AD561">
        <f t="shared" si="51"/>
        <v>0</v>
      </c>
      <c r="AE561">
        <f t="shared" si="52"/>
        <v>0</v>
      </c>
      <c r="AF561">
        <f t="shared" si="53"/>
        <v>0</v>
      </c>
      <c r="AG561" s="8" cm="1">
        <f t="array" ref="AG561">(AC561+SUM(AD561:AF561/3))/2</f>
        <v>0.22500000000000001</v>
      </c>
    </row>
    <row r="562" spans="1:33" x14ac:dyDescent="0.2">
      <c r="A562" s="2"/>
      <c r="B562" s="2">
        <v>1</v>
      </c>
      <c r="C562" s="2">
        <v>452</v>
      </c>
      <c r="D562" s="1" t="s">
        <v>145</v>
      </c>
      <c r="E562" s="1" t="s">
        <v>146</v>
      </c>
      <c r="F562" s="2">
        <v>2</v>
      </c>
      <c r="G562" s="2">
        <v>4</v>
      </c>
      <c r="H562" s="2">
        <v>12</v>
      </c>
      <c r="I562" s="2">
        <v>9</v>
      </c>
      <c r="J562" s="2">
        <v>1996</v>
      </c>
      <c r="K562" s="2">
        <v>1</v>
      </c>
      <c r="L562" s="2">
        <v>6</v>
      </c>
      <c r="M562" s="2">
        <v>2001</v>
      </c>
      <c r="N562" s="2">
        <v>3</v>
      </c>
      <c r="O562" s="2">
        <v>1</v>
      </c>
      <c r="P562" s="2">
        <f t="shared" si="48"/>
        <v>2</v>
      </c>
      <c r="Q562" s="2">
        <f t="shared" si="49"/>
        <v>12</v>
      </c>
      <c r="R562" s="2" t="str" cm="1">
        <f t="array" ref="R562">_xlfn.IFS(P562&lt;-5,"Autocracy",P562&lt;1,"Closed Anocracy",P562&lt;6,"Open Anocracy",P562&gt;=6,"Democracy")</f>
        <v>Open Anocracy</v>
      </c>
      <c r="S562" s="2" t="str" cm="1">
        <f t="array" ref="S562">_xlfn.IFS(P562&lt;-5,"Autocracy",P562&lt;1,"Closed Anocracy",P562&lt;6,"Open Amocracy",P562&lt;10,"Democracy",P562=10,"Full democracy")</f>
        <v>Open Amocracy</v>
      </c>
      <c r="T562" s="2">
        <v>2</v>
      </c>
      <c r="U562" s="2">
        <v>0</v>
      </c>
      <c r="V562" s="2">
        <v>0</v>
      </c>
      <c r="W562" s="2">
        <v>4</v>
      </c>
      <c r="X562" s="2">
        <v>3</v>
      </c>
      <c r="Y562" s="2">
        <v>4</v>
      </c>
      <c r="Z562" s="2">
        <v>5</v>
      </c>
      <c r="AA562" s="2">
        <v>4</v>
      </c>
      <c r="AB562" s="2">
        <v>8</v>
      </c>
      <c r="AC562" s="7">
        <f t="shared" si="50"/>
        <v>0.6</v>
      </c>
      <c r="AD562">
        <f t="shared" si="51"/>
        <v>0</v>
      </c>
      <c r="AE562">
        <f t="shared" si="52"/>
        <v>0</v>
      </c>
      <c r="AF562">
        <f t="shared" si="53"/>
        <v>0</v>
      </c>
      <c r="AG562" s="8" cm="1">
        <f t="array" ref="AG562">(AC562+SUM(AD562:AF562/3))/2</f>
        <v>0.3</v>
      </c>
    </row>
    <row r="563" spans="1:33" x14ac:dyDescent="0.2">
      <c r="A563" s="2"/>
      <c r="B563" s="2">
        <v>1</v>
      </c>
      <c r="C563" s="2">
        <v>452</v>
      </c>
      <c r="D563" s="1" t="s">
        <v>145</v>
      </c>
      <c r="E563" s="1" t="s">
        <v>146</v>
      </c>
      <c r="F563" s="2">
        <v>6</v>
      </c>
      <c r="G563" s="2">
        <v>3</v>
      </c>
      <c r="H563" s="2">
        <v>1</v>
      </c>
      <c r="I563" s="2">
        <v>7</v>
      </c>
      <c r="J563" s="2">
        <v>2001</v>
      </c>
      <c r="K563" s="2">
        <v>12</v>
      </c>
      <c r="L563" s="2">
        <v>6</v>
      </c>
      <c r="M563" s="2">
        <v>2004</v>
      </c>
      <c r="N563" s="2">
        <v>7</v>
      </c>
      <c r="O563" s="2">
        <v>1</v>
      </c>
      <c r="P563" s="2">
        <f t="shared" si="48"/>
        <v>6</v>
      </c>
      <c r="Q563" s="2">
        <f t="shared" si="49"/>
        <v>16</v>
      </c>
      <c r="R563" s="2" t="str" cm="1">
        <f t="array" ref="R563">_xlfn.IFS(P563&lt;-5,"Autocracy",P563&lt;1,"Closed Anocracy",P563&lt;6,"Open Anocracy",P563&gt;=6,"Democracy")</f>
        <v>Democracy</v>
      </c>
      <c r="S563" s="2" t="str" cm="1">
        <f t="array" ref="S563">_xlfn.IFS(P563&lt;-5,"Autocracy",P563&lt;1,"Closed Anocracy",P563&lt;6,"Open Amocracy",P563&lt;10,"Democracy",P563=10,"Full democracy")</f>
        <v>Democracy</v>
      </c>
      <c r="T563" s="2">
        <v>2</v>
      </c>
      <c r="U563" s="2">
        <v>2</v>
      </c>
      <c r="V563" s="2">
        <v>4</v>
      </c>
      <c r="W563" s="2">
        <v>6</v>
      </c>
      <c r="X563" s="2">
        <v>3</v>
      </c>
      <c r="Y563" s="2">
        <v>4</v>
      </c>
      <c r="Z563" s="2">
        <v>7</v>
      </c>
      <c r="AA563" s="2">
        <v>6</v>
      </c>
      <c r="AB563" s="2">
        <v>8</v>
      </c>
      <c r="AC563" s="7">
        <f t="shared" si="50"/>
        <v>0.8</v>
      </c>
      <c r="AD563">
        <f t="shared" si="51"/>
        <v>1</v>
      </c>
      <c r="AE563">
        <f t="shared" si="52"/>
        <v>1</v>
      </c>
      <c r="AF563">
        <f t="shared" si="53"/>
        <v>0</v>
      </c>
      <c r="AG563" s="8" cm="1">
        <f t="array" ref="AG563">(AC563+SUM(AD563:AF563/3))/2</f>
        <v>0.73333333333333339</v>
      </c>
    </row>
    <row r="564" spans="1:33" x14ac:dyDescent="0.2">
      <c r="A564" s="2">
        <v>1</v>
      </c>
      <c r="B564" s="2">
        <v>1</v>
      </c>
      <c r="C564" s="2">
        <v>452</v>
      </c>
      <c r="D564" s="1" t="s">
        <v>145</v>
      </c>
      <c r="E564" s="1" t="s">
        <v>146</v>
      </c>
      <c r="F564" s="2">
        <v>8</v>
      </c>
      <c r="G564" s="2">
        <v>14</v>
      </c>
      <c r="H564" s="2">
        <v>12</v>
      </c>
      <c r="I564" s="2">
        <v>7</v>
      </c>
      <c r="J564" s="2">
        <v>2004</v>
      </c>
      <c r="K564" s="2">
        <v>99</v>
      </c>
      <c r="L564" s="2">
        <v>99</v>
      </c>
      <c r="M564" s="2">
        <v>9999</v>
      </c>
      <c r="N564" s="2">
        <v>8</v>
      </c>
      <c r="O564" s="2">
        <v>0</v>
      </c>
      <c r="P564" s="2">
        <f t="shared" si="48"/>
        <v>8</v>
      </c>
      <c r="Q564" s="2">
        <f t="shared" si="49"/>
        <v>18</v>
      </c>
      <c r="R564" s="2" t="str" cm="1">
        <f t="array" ref="R564">_xlfn.IFS(P564&lt;-5,"Autocracy",P564&lt;1,"Closed Anocracy",P564&lt;6,"Open Anocracy",P564&gt;=6,"Democracy")</f>
        <v>Democracy</v>
      </c>
      <c r="S564" s="2" t="str" cm="1">
        <f t="array" ref="S564">_xlfn.IFS(P564&lt;-5,"Autocracy",P564&lt;1,"Closed Anocracy",P564&lt;6,"Open Amocracy",P564&lt;10,"Democracy",P564=10,"Full democracy")</f>
        <v>Democracy</v>
      </c>
      <c r="T564" s="2">
        <v>3</v>
      </c>
      <c r="U564" s="2">
        <v>3</v>
      </c>
      <c r="V564" s="2">
        <v>4</v>
      </c>
      <c r="W564" s="2">
        <v>6</v>
      </c>
      <c r="X564" s="2">
        <v>2</v>
      </c>
      <c r="Y564" s="2">
        <v>4</v>
      </c>
      <c r="Z564" s="2">
        <v>8</v>
      </c>
      <c r="AA564" s="2">
        <v>6</v>
      </c>
      <c r="AB564" s="2">
        <v>9</v>
      </c>
      <c r="AC564" s="7">
        <f t="shared" si="50"/>
        <v>0.9</v>
      </c>
      <c r="AD564">
        <f t="shared" si="51"/>
        <v>1</v>
      </c>
      <c r="AE564">
        <f t="shared" si="52"/>
        <v>1</v>
      </c>
      <c r="AF564">
        <f t="shared" si="53"/>
        <v>0</v>
      </c>
      <c r="AG564" s="8" cm="1">
        <f t="array" ref="AG564">(AC564+SUM(AD564:AF564/3))/2</f>
        <v>0.78333333333333333</v>
      </c>
    </row>
    <row r="565" spans="1:33" x14ac:dyDescent="0.2">
      <c r="A565" s="2"/>
      <c r="B565" s="2">
        <v>0</v>
      </c>
      <c r="C565" s="2">
        <v>255</v>
      </c>
      <c r="D565" s="1" t="s">
        <v>147</v>
      </c>
      <c r="E565" s="1" t="s">
        <v>148</v>
      </c>
      <c r="F565" s="2">
        <v>-10</v>
      </c>
      <c r="G565" s="2"/>
      <c r="H565" s="2">
        <v>1</v>
      </c>
      <c r="I565" s="2">
        <v>1</v>
      </c>
      <c r="J565" s="2">
        <v>1800</v>
      </c>
      <c r="K565" s="2">
        <v>8</v>
      </c>
      <c r="L565" s="2">
        <v>7</v>
      </c>
      <c r="M565" s="2">
        <v>1806</v>
      </c>
      <c r="N565" s="2">
        <v>0</v>
      </c>
      <c r="O565" s="2">
        <v>10</v>
      </c>
      <c r="P565" s="2">
        <f t="shared" si="48"/>
        <v>-10</v>
      </c>
      <c r="Q565" s="2">
        <f t="shared" si="49"/>
        <v>0</v>
      </c>
      <c r="R565" s="2" t="str" cm="1">
        <f t="array" ref="R565">_xlfn.IFS(P565&lt;-5,"Autocracy",P565&lt;1,"Closed Anocracy",P565&lt;6,"Open Anocracy",P565&gt;=6,"Democracy")</f>
        <v>Autocracy</v>
      </c>
      <c r="S565" s="2" t="str" cm="1">
        <f t="array" ref="S565">_xlfn.IFS(P565&lt;-5,"Autocracy",P565&lt;1,"Closed Anocracy",P565&lt;6,"Open Amocracy",P565&lt;10,"Democracy",P565=10,"Full democracy")</f>
        <v>Autocracy</v>
      </c>
      <c r="T565" s="2">
        <v>3</v>
      </c>
      <c r="U565" s="2">
        <v>1</v>
      </c>
      <c r="V565" s="2">
        <v>1</v>
      </c>
      <c r="W565" s="2">
        <v>1</v>
      </c>
      <c r="X565" s="2">
        <v>4</v>
      </c>
      <c r="Y565" s="2">
        <v>1</v>
      </c>
      <c r="Z565" s="2">
        <v>1</v>
      </c>
      <c r="AA565" s="2">
        <v>1</v>
      </c>
      <c r="AB565" s="2">
        <v>1</v>
      </c>
      <c r="AC565" s="7">
        <f t="shared" si="50"/>
        <v>0</v>
      </c>
      <c r="AD565">
        <f t="shared" si="51"/>
        <v>0</v>
      </c>
      <c r="AE565">
        <f t="shared" si="52"/>
        <v>0</v>
      </c>
      <c r="AF565">
        <f t="shared" si="53"/>
        <v>0</v>
      </c>
      <c r="AG565" s="8" cm="1">
        <f t="array" ref="AG565">(AC565+SUM(AD565:AF565/3))/2</f>
        <v>0</v>
      </c>
    </row>
    <row r="566" spans="1:33" x14ac:dyDescent="0.2">
      <c r="A566" s="2"/>
      <c r="B566" s="2">
        <v>0</v>
      </c>
      <c r="C566" s="2">
        <v>255</v>
      </c>
      <c r="D566" s="1" t="s">
        <v>147</v>
      </c>
      <c r="E566" s="1" t="s">
        <v>148</v>
      </c>
      <c r="F566" s="2">
        <v>-66</v>
      </c>
      <c r="G566" s="2">
        <v>7</v>
      </c>
      <c r="H566" s="2">
        <v>8</v>
      </c>
      <c r="I566" s="2">
        <v>8</v>
      </c>
      <c r="J566" s="2">
        <v>1806</v>
      </c>
      <c r="K566" s="2">
        <v>2</v>
      </c>
      <c r="L566" s="2">
        <v>28</v>
      </c>
      <c r="M566" s="2">
        <v>1813</v>
      </c>
      <c r="N566" s="2">
        <v>-66</v>
      </c>
      <c r="O566" s="2">
        <v>-66</v>
      </c>
      <c r="P566" s="2">
        <f t="shared" si="48"/>
        <v>0</v>
      </c>
      <c r="Q566" s="2">
        <f t="shared" si="49"/>
        <v>10</v>
      </c>
      <c r="R566" s="2" t="str" cm="1">
        <f t="array" ref="R566">_xlfn.IFS(P566&lt;-5,"Autocracy",P566&lt;1,"Closed Anocracy",P566&lt;6,"Open Anocracy",P566&gt;=6,"Democracy")</f>
        <v>Closed Anocracy</v>
      </c>
      <c r="S566" s="2" t="str" cm="1">
        <f t="array" ref="S566">_xlfn.IFS(P566&lt;-5,"Autocracy",P566&lt;1,"Closed Anocracy",P566&lt;6,"Open Amocracy",P566&lt;10,"Democracy",P566=10,"Full democracy")</f>
        <v>Closed Anocracy</v>
      </c>
      <c r="T566" s="2">
        <v>-66</v>
      </c>
      <c r="U566" s="2">
        <v>-66</v>
      </c>
      <c r="V566" s="2">
        <v>-66</v>
      </c>
      <c r="W566" s="2">
        <v>-66</v>
      </c>
      <c r="X566" s="2">
        <v>-66</v>
      </c>
      <c r="Y566" s="2">
        <v>-66</v>
      </c>
      <c r="Z566" s="2">
        <v>-66</v>
      </c>
      <c r="AA566" s="2">
        <v>-66</v>
      </c>
      <c r="AB566" s="2">
        <v>-66</v>
      </c>
      <c r="AC566" s="7">
        <f t="shared" si="50"/>
        <v>0.5</v>
      </c>
      <c r="AD566">
        <f t="shared" si="51"/>
        <v>0</v>
      </c>
      <c r="AE566">
        <f t="shared" si="52"/>
        <v>0</v>
      </c>
      <c r="AF566">
        <f t="shared" si="53"/>
        <v>0</v>
      </c>
      <c r="AG566" s="8" cm="1">
        <f t="array" ref="AG566">(AC566+SUM(AD566:AF566/3))/2</f>
        <v>0.25</v>
      </c>
    </row>
    <row r="567" spans="1:33" x14ac:dyDescent="0.2">
      <c r="A567" s="2"/>
      <c r="B567" s="2">
        <v>0</v>
      </c>
      <c r="C567" s="2">
        <v>255</v>
      </c>
      <c r="D567" s="1" t="s">
        <v>147</v>
      </c>
      <c r="E567" s="1" t="s">
        <v>148</v>
      </c>
      <c r="F567" s="2">
        <v>-10</v>
      </c>
      <c r="G567" s="2">
        <v>27</v>
      </c>
      <c r="H567" s="2">
        <v>3</v>
      </c>
      <c r="I567" s="2">
        <v>1</v>
      </c>
      <c r="J567" s="2">
        <v>1813</v>
      </c>
      <c r="K567" s="2">
        <v>6</v>
      </c>
      <c r="L567" s="2">
        <v>7</v>
      </c>
      <c r="M567" s="2">
        <v>1840</v>
      </c>
      <c r="N567" s="2">
        <v>0</v>
      </c>
      <c r="O567" s="2">
        <v>10</v>
      </c>
      <c r="P567" s="2">
        <f t="shared" si="48"/>
        <v>-10</v>
      </c>
      <c r="Q567" s="2">
        <f t="shared" si="49"/>
        <v>0</v>
      </c>
      <c r="R567" s="2" t="str" cm="1">
        <f t="array" ref="R567">_xlfn.IFS(P567&lt;-5,"Autocracy",P567&lt;1,"Closed Anocracy",P567&lt;6,"Open Anocracy",P567&gt;=6,"Democracy")</f>
        <v>Autocracy</v>
      </c>
      <c r="S567" s="2" t="str" cm="1">
        <f t="array" ref="S567">_xlfn.IFS(P567&lt;-5,"Autocracy",P567&lt;1,"Closed Anocracy",P567&lt;6,"Open Amocracy",P567&lt;10,"Democracy",P567=10,"Full democracy")</f>
        <v>Autocracy</v>
      </c>
      <c r="T567" s="2">
        <v>3</v>
      </c>
      <c r="U567" s="2">
        <v>1</v>
      </c>
      <c r="V567" s="2">
        <v>1</v>
      </c>
      <c r="W567" s="2">
        <v>1</v>
      </c>
      <c r="X567" s="2">
        <v>4</v>
      </c>
      <c r="Y567" s="2">
        <v>1</v>
      </c>
      <c r="Z567" s="2">
        <v>1</v>
      </c>
      <c r="AA567" s="2">
        <v>1</v>
      </c>
      <c r="AB567" s="2">
        <v>1</v>
      </c>
      <c r="AC567" s="7">
        <f t="shared" si="50"/>
        <v>0</v>
      </c>
      <c r="AD567">
        <f t="shared" si="51"/>
        <v>0</v>
      </c>
      <c r="AE567">
        <f t="shared" si="52"/>
        <v>0</v>
      </c>
      <c r="AF567">
        <f t="shared" si="53"/>
        <v>0</v>
      </c>
      <c r="AG567" s="8" cm="1">
        <f t="array" ref="AG567">(AC567+SUM(AD567:AF567/3))/2</f>
        <v>0</v>
      </c>
    </row>
    <row r="568" spans="1:33" x14ac:dyDescent="0.2">
      <c r="A568" s="2"/>
      <c r="B568" s="2">
        <v>0</v>
      </c>
      <c r="C568" s="2">
        <v>255</v>
      </c>
      <c r="D568" s="1" t="s">
        <v>147</v>
      </c>
      <c r="E568" s="1" t="s">
        <v>148</v>
      </c>
      <c r="F568" s="2">
        <v>-9</v>
      </c>
      <c r="G568" s="2">
        <v>9</v>
      </c>
      <c r="H568" s="2">
        <v>6</v>
      </c>
      <c r="I568" s="2">
        <v>8</v>
      </c>
      <c r="J568" s="2">
        <v>1840</v>
      </c>
      <c r="K568" s="2">
        <v>12</v>
      </c>
      <c r="L568" s="2">
        <v>5</v>
      </c>
      <c r="M568" s="2">
        <v>1848</v>
      </c>
      <c r="N568" s="2">
        <v>0</v>
      </c>
      <c r="O568" s="2">
        <v>9</v>
      </c>
      <c r="P568" s="2">
        <f t="shared" si="48"/>
        <v>-9</v>
      </c>
      <c r="Q568" s="2">
        <f t="shared" si="49"/>
        <v>1</v>
      </c>
      <c r="R568" s="2" t="str" cm="1">
        <f t="array" ref="R568">_xlfn.IFS(P568&lt;-5,"Autocracy",P568&lt;1,"Closed Anocracy",P568&lt;6,"Open Anocracy",P568&gt;=6,"Democracy")</f>
        <v>Autocracy</v>
      </c>
      <c r="S568" s="2" t="str" cm="1">
        <f t="array" ref="S568">_xlfn.IFS(P568&lt;-5,"Autocracy",P568&lt;1,"Closed Anocracy",P568&lt;6,"Open Amocracy",P568&lt;10,"Democracy",P568=10,"Full democracy")</f>
        <v>Autocracy</v>
      </c>
      <c r="T568" s="2">
        <v>3</v>
      </c>
      <c r="U568" s="2">
        <v>1</v>
      </c>
      <c r="V568" s="2">
        <v>1</v>
      </c>
      <c r="W568" s="2">
        <v>2</v>
      </c>
      <c r="X568" s="2">
        <v>4</v>
      </c>
      <c r="Y568" s="2">
        <v>1</v>
      </c>
      <c r="Z568" s="2">
        <v>1</v>
      </c>
      <c r="AA568" s="2">
        <v>2</v>
      </c>
      <c r="AB568" s="2">
        <v>1</v>
      </c>
      <c r="AC568" s="7">
        <f t="shared" si="50"/>
        <v>0.05</v>
      </c>
      <c r="AD568">
        <f t="shared" si="51"/>
        <v>0</v>
      </c>
      <c r="AE568">
        <f t="shared" si="52"/>
        <v>0</v>
      </c>
      <c r="AF568">
        <f t="shared" si="53"/>
        <v>0</v>
      </c>
      <c r="AG568" s="8" cm="1">
        <f t="array" ref="AG568">(AC568+SUM(AD568:AF568/3))/2</f>
        <v>2.5000000000000001E-2</v>
      </c>
    </row>
    <row r="569" spans="1:33" x14ac:dyDescent="0.2">
      <c r="A569" s="2"/>
      <c r="B569" s="2">
        <v>0</v>
      </c>
      <c r="C569" s="2">
        <v>255</v>
      </c>
      <c r="D569" s="1" t="s">
        <v>147</v>
      </c>
      <c r="E569" s="1" t="s">
        <v>148</v>
      </c>
      <c r="F569" s="2">
        <v>-8</v>
      </c>
      <c r="G569" s="2">
        <v>6</v>
      </c>
      <c r="H569" s="2">
        <v>12</v>
      </c>
      <c r="I569" s="2">
        <v>6</v>
      </c>
      <c r="J569" s="2">
        <v>1848</v>
      </c>
      <c r="K569" s="2">
        <v>10</v>
      </c>
      <c r="L569" s="2">
        <v>12</v>
      </c>
      <c r="M569" s="2">
        <v>1854</v>
      </c>
      <c r="N569" s="2">
        <v>0</v>
      </c>
      <c r="O569" s="2">
        <v>8</v>
      </c>
      <c r="P569" s="2">
        <f t="shared" si="48"/>
        <v>-8</v>
      </c>
      <c r="Q569" s="2">
        <f t="shared" si="49"/>
        <v>2</v>
      </c>
      <c r="R569" s="2" t="str" cm="1">
        <f t="array" ref="R569">_xlfn.IFS(P569&lt;-5,"Autocracy",P569&lt;1,"Closed Anocracy",P569&lt;6,"Open Anocracy",P569&gt;=6,"Democracy")</f>
        <v>Autocracy</v>
      </c>
      <c r="S569" s="2" t="str" cm="1">
        <f t="array" ref="S569">_xlfn.IFS(P569&lt;-5,"Autocracy",P569&lt;1,"Closed Anocracy",P569&lt;6,"Open Amocracy",P569&lt;10,"Democracy",P569=10,"Full democracy")</f>
        <v>Autocracy</v>
      </c>
      <c r="T569" s="2">
        <v>3</v>
      </c>
      <c r="U569" s="2">
        <v>1</v>
      </c>
      <c r="V569" s="2">
        <v>1</v>
      </c>
      <c r="W569" s="2">
        <v>2</v>
      </c>
      <c r="X569" s="2">
        <v>4</v>
      </c>
      <c r="Y569" s="2">
        <v>2</v>
      </c>
      <c r="Z569" s="2">
        <v>1</v>
      </c>
      <c r="AA569" s="2">
        <v>2</v>
      </c>
      <c r="AB569" s="2">
        <v>2</v>
      </c>
      <c r="AC569" s="7">
        <f t="shared" si="50"/>
        <v>0.1</v>
      </c>
      <c r="AD569">
        <f t="shared" si="51"/>
        <v>0</v>
      </c>
      <c r="AE569">
        <f t="shared" si="52"/>
        <v>0</v>
      </c>
      <c r="AF569">
        <f t="shared" si="53"/>
        <v>0</v>
      </c>
      <c r="AG569" s="8" cm="1">
        <f t="array" ref="AG569">(AC569+SUM(AD569:AF569/3))/2</f>
        <v>0.05</v>
      </c>
    </row>
    <row r="570" spans="1:33" x14ac:dyDescent="0.2">
      <c r="A570" s="2"/>
      <c r="B570" s="2">
        <v>0</v>
      </c>
      <c r="C570" s="2">
        <v>255</v>
      </c>
      <c r="D570" s="1" t="s">
        <v>147</v>
      </c>
      <c r="E570" s="1" t="s">
        <v>148</v>
      </c>
      <c r="F570" s="2">
        <v>-9</v>
      </c>
      <c r="G570" s="2">
        <v>4</v>
      </c>
      <c r="H570" s="2">
        <v>10</v>
      </c>
      <c r="I570" s="2">
        <v>13</v>
      </c>
      <c r="J570" s="2">
        <v>1854</v>
      </c>
      <c r="K570" s="2">
        <v>6</v>
      </c>
      <c r="L570" s="2">
        <v>30</v>
      </c>
      <c r="M570" s="2">
        <v>1858</v>
      </c>
      <c r="N570" s="2">
        <v>0</v>
      </c>
      <c r="O570" s="2">
        <v>9</v>
      </c>
      <c r="P570" s="2">
        <f t="shared" si="48"/>
        <v>-9</v>
      </c>
      <c r="Q570" s="2">
        <f t="shared" si="49"/>
        <v>1</v>
      </c>
      <c r="R570" s="2" t="str" cm="1">
        <f t="array" ref="R570">_xlfn.IFS(P570&lt;-5,"Autocracy",P570&lt;1,"Closed Anocracy",P570&lt;6,"Open Anocracy",P570&gt;=6,"Democracy")</f>
        <v>Autocracy</v>
      </c>
      <c r="S570" s="2" t="str" cm="1">
        <f t="array" ref="S570">_xlfn.IFS(P570&lt;-5,"Autocracy",P570&lt;1,"Closed Anocracy",P570&lt;6,"Open Amocracy",P570&lt;10,"Democracy",P570=10,"Full democracy")</f>
        <v>Autocracy</v>
      </c>
      <c r="T570" s="2">
        <v>3</v>
      </c>
      <c r="U570" s="2">
        <v>1</v>
      </c>
      <c r="V570" s="2">
        <v>1</v>
      </c>
      <c r="W570" s="2">
        <v>2</v>
      </c>
      <c r="X570" s="2">
        <v>4</v>
      </c>
      <c r="Y570" s="2">
        <v>1</v>
      </c>
      <c r="Z570" s="2">
        <v>1</v>
      </c>
      <c r="AA570" s="2">
        <v>2</v>
      </c>
      <c r="AB570" s="2">
        <v>1</v>
      </c>
      <c r="AC570" s="7">
        <f t="shared" si="50"/>
        <v>0.05</v>
      </c>
      <c r="AD570">
        <f t="shared" si="51"/>
        <v>0</v>
      </c>
      <c r="AE570">
        <f t="shared" si="52"/>
        <v>0</v>
      </c>
      <c r="AF570">
        <f t="shared" si="53"/>
        <v>0</v>
      </c>
      <c r="AG570" s="8" cm="1">
        <f t="array" ref="AG570">(AC570+SUM(AD570:AF570/3))/2</f>
        <v>2.5000000000000001E-2</v>
      </c>
    </row>
    <row r="571" spans="1:33" x14ac:dyDescent="0.2">
      <c r="A571" s="2"/>
      <c r="B571" s="2">
        <v>0</v>
      </c>
      <c r="C571" s="2">
        <v>255</v>
      </c>
      <c r="D571" s="1" t="s">
        <v>147</v>
      </c>
      <c r="E571" s="1" t="s">
        <v>148</v>
      </c>
      <c r="F571" s="2">
        <v>-8</v>
      </c>
      <c r="G571" s="2">
        <v>1</v>
      </c>
      <c r="H571" s="2">
        <v>7</v>
      </c>
      <c r="I571" s="2">
        <v>1</v>
      </c>
      <c r="J571" s="2">
        <v>1858</v>
      </c>
      <c r="K571" s="2">
        <v>12</v>
      </c>
      <c r="L571" s="2">
        <v>5</v>
      </c>
      <c r="M571" s="2">
        <v>1859</v>
      </c>
      <c r="N571" s="2">
        <v>0</v>
      </c>
      <c r="O571" s="2">
        <v>8</v>
      </c>
      <c r="P571" s="2">
        <f t="shared" si="48"/>
        <v>-8</v>
      </c>
      <c r="Q571" s="2">
        <f t="shared" si="49"/>
        <v>2</v>
      </c>
      <c r="R571" s="2" t="str" cm="1">
        <f t="array" ref="R571">_xlfn.IFS(P571&lt;-5,"Autocracy",P571&lt;1,"Closed Anocracy",P571&lt;6,"Open Anocracy",P571&gt;=6,"Democracy")</f>
        <v>Autocracy</v>
      </c>
      <c r="S571" s="2" t="str" cm="1">
        <f t="array" ref="S571">_xlfn.IFS(P571&lt;-5,"Autocracy",P571&lt;1,"Closed Anocracy",P571&lt;6,"Open Amocracy",P571&lt;10,"Democracy",P571=10,"Full democracy")</f>
        <v>Autocracy</v>
      </c>
      <c r="T571" s="2">
        <v>3</v>
      </c>
      <c r="U571" s="2">
        <v>1</v>
      </c>
      <c r="V571" s="2">
        <v>1</v>
      </c>
      <c r="W571" s="2">
        <v>2</v>
      </c>
      <c r="X571" s="2">
        <v>4</v>
      </c>
      <c r="Y571" s="2">
        <v>2</v>
      </c>
      <c r="Z571" s="2">
        <v>1</v>
      </c>
      <c r="AA571" s="2">
        <v>2</v>
      </c>
      <c r="AB571" s="2">
        <v>2</v>
      </c>
      <c r="AC571" s="7">
        <f t="shared" si="50"/>
        <v>0.1</v>
      </c>
      <c r="AD571">
        <f t="shared" si="51"/>
        <v>0</v>
      </c>
      <c r="AE571">
        <f t="shared" si="52"/>
        <v>0</v>
      </c>
      <c r="AF571">
        <f t="shared" si="53"/>
        <v>0</v>
      </c>
      <c r="AG571" s="8" cm="1">
        <f t="array" ref="AG571">(AC571+SUM(AD571:AF571/3))/2</f>
        <v>0.05</v>
      </c>
    </row>
    <row r="572" spans="1:33" x14ac:dyDescent="0.2">
      <c r="A572" s="2"/>
      <c r="B572" s="2">
        <v>0</v>
      </c>
      <c r="C572" s="2">
        <v>255</v>
      </c>
      <c r="D572" s="1" t="s">
        <v>147</v>
      </c>
      <c r="E572" s="1" t="s">
        <v>148</v>
      </c>
      <c r="F572" s="2">
        <v>-7</v>
      </c>
      <c r="G572" s="2">
        <v>3</v>
      </c>
      <c r="H572" s="2">
        <v>12</v>
      </c>
      <c r="I572" s="2">
        <v>6</v>
      </c>
      <c r="J572" s="2">
        <v>1859</v>
      </c>
      <c r="K572" s="2">
        <v>9</v>
      </c>
      <c r="L572" s="2">
        <v>22</v>
      </c>
      <c r="M572" s="2">
        <v>1862</v>
      </c>
      <c r="N572" s="2">
        <v>0</v>
      </c>
      <c r="O572" s="2">
        <v>7</v>
      </c>
      <c r="P572" s="2">
        <f t="shared" si="48"/>
        <v>-7</v>
      </c>
      <c r="Q572" s="2">
        <f t="shared" si="49"/>
        <v>3</v>
      </c>
      <c r="R572" s="2" t="str" cm="1">
        <f t="array" ref="R572">_xlfn.IFS(P572&lt;-5,"Autocracy",P572&lt;1,"Closed Anocracy",P572&lt;6,"Open Anocracy",P572&gt;=6,"Democracy")</f>
        <v>Autocracy</v>
      </c>
      <c r="S572" s="2" t="str" cm="1">
        <f t="array" ref="S572">_xlfn.IFS(P572&lt;-5,"Autocracy",P572&lt;1,"Closed Anocracy",P572&lt;6,"Open Amocracy",P572&lt;10,"Democracy",P572=10,"Full democracy")</f>
        <v>Autocracy</v>
      </c>
      <c r="T572" s="2">
        <v>3</v>
      </c>
      <c r="U572" s="2">
        <v>1</v>
      </c>
      <c r="V572" s="2">
        <v>1</v>
      </c>
      <c r="W572" s="2">
        <v>3</v>
      </c>
      <c r="X572" s="2">
        <v>4</v>
      </c>
      <c r="Y572" s="2">
        <v>2</v>
      </c>
      <c r="Z572" s="2">
        <v>1</v>
      </c>
      <c r="AA572" s="2">
        <v>3</v>
      </c>
      <c r="AB572" s="2">
        <v>2</v>
      </c>
      <c r="AC572" s="7">
        <f t="shared" si="50"/>
        <v>0.15</v>
      </c>
      <c r="AD572">
        <f t="shared" si="51"/>
        <v>0</v>
      </c>
      <c r="AE572">
        <f t="shared" si="52"/>
        <v>0</v>
      </c>
      <c r="AF572">
        <f t="shared" si="53"/>
        <v>0</v>
      </c>
      <c r="AG572" s="8" cm="1">
        <f t="array" ref="AG572">(AC572+SUM(AD572:AF572/3))/2</f>
        <v>7.4999999999999997E-2</v>
      </c>
    </row>
    <row r="573" spans="1:33" x14ac:dyDescent="0.2">
      <c r="A573" s="2"/>
      <c r="B573" s="2">
        <v>0</v>
      </c>
      <c r="C573" s="2">
        <v>255</v>
      </c>
      <c r="D573" s="1" t="s">
        <v>147</v>
      </c>
      <c r="E573" s="1" t="s">
        <v>148</v>
      </c>
      <c r="F573" s="2">
        <v>-7</v>
      </c>
      <c r="G573" s="2">
        <v>5</v>
      </c>
      <c r="H573" s="2">
        <v>9</v>
      </c>
      <c r="I573" s="2">
        <v>23</v>
      </c>
      <c r="J573" s="2">
        <v>1862</v>
      </c>
      <c r="K573" s="2">
        <v>7</v>
      </c>
      <c r="L573" s="2">
        <v>8</v>
      </c>
      <c r="M573" s="2">
        <v>1867</v>
      </c>
      <c r="N573" s="2">
        <v>0</v>
      </c>
      <c r="O573" s="2">
        <v>7</v>
      </c>
      <c r="P573" s="2">
        <f t="shared" si="48"/>
        <v>-7</v>
      </c>
      <c r="Q573" s="2">
        <f t="shared" si="49"/>
        <v>3</v>
      </c>
      <c r="R573" s="2" t="str" cm="1">
        <f t="array" ref="R573">_xlfn.IFS(P573&lt;-5,"Autocracy",P573&lt;1,"Closed Anocracy",P573&lt;6,"Open Anocracy",P573&gt;=6,"Democracy")</f>
        <v>Autocracy</v>
      </c>
      <c r="S573" s="2" t="str" cm="1">
        <f t="array" ref="S573">_xlfn.IFS(P573&lt;-5,"Autocracy",P573&lt;1,"Closed Anocracy",P573&lt;6,"Open Amocracy",P573&lt;10,"Democracy",P573=10,"Full democracy")</f>
        <v>Autocracy</v>
      </c>
      <c r="T573" s="2">
        <v>3</v>
      </c>
      <c r="U573" s="2">
        <v>1</v>
      </c>
      <c r="V573" s="2">
        <v>2</v>
      </c>
      <c r="W573" s="2">
        <v>3</v>
      </c>
      <c r="X573" s="2">
        <v>4</v>
      </c>
      <c r="Y573" s="2">
        <v>2</v>
      </c>
      <c r="Z573" s="2">
        <v>2</v>
      </c>
      <c r="AA573" s="2">
        <v>3</v>
      </c>
      <c r="AB573" s="2">
        <v>2</v>
      </c>
      <c r="AC573" s="7">
        <f t="shared" si="50"/>
        <v>0.15</v>
      </c>
      <c r="AD573">
        <f t="shared" si="51"/>
        <v>0</v>
      </c>
      <c r="AE573">
        <f t="shared" si="52"/>
        <v>0</v>
      </c>
      <c r="AF573">
        <f t="shared" si="53"/>
        <v>0</v>
      </c>
      <c r="AG573" s="8" cm="1">
        <f t="array" ref="AG573">(AC573+SUM(AD573:AF573/3))/2</f>
        <v>7.4999999999999997E-2</v>
      </c>
    </row>
    <row r="574" spans="1:33" x14ac:dyDescent="0.2">
      <c r="A574" s="2"/>
      <c r="B574" s="2">
        <v>0</v>
      </c>
      <c r="C574" s="2">
        <v>255</v>
      </c>
      <c r="D574" s="1" t="s">
        <v>147</v>
      </c>
      <c r="E574" s="1" t="s">
        <v>148</v>
      </c>
      <c r="F574" s="2">
        <v>-88</v>
      </c>
      <c r="G574" s="2">
        <v>4</v>
      </c>
      <c r="H574" s="2">
        <v>7</v>
      </c>
      <c r="I574" s="2">
        <v>9</v>
      </c>
      <c r="J574" s="2">
        <v>1867</v>
      </c>
      <c r="K574" s="2">
        <v>1</v>
      </c>
      <c r="L574" s="2">
        <v>18</v>
      </c>
      <c r="M574" s="2">
        <v>1871</v>
      </c>
      <c r="N574" s="2">
        <v>-88</v>
      </c>
      <c r="O574" s="2">
        <v>-88</v>
      </c>
      <c r="P574" s="2">
        <f t="shared" si="48"/>
        <v>0</v>
      </c>
      <c r="Q574" s="2">
        <f t="shared" si="49"/>
        <v>10</v>
      </c>
      <c r="R574" s="2" t="str" cm="1">
        <f t="array" ref="R574">_xlfn.IFS(P574&lt;-5,"Autocracy",P574&lt;1,"Closed Anocracy",P574&lt;6,"Open Anocracy",P574&gt;=6,"Democracy")</f>
        <v>Closed Anocracy</v>
      </c>
      <c r="S574" s="2" t="str" cm="1">
        <f t="array" ref="S574">_xlfn.IFS(P574&lt;-5,"Autocracy",P574&lt;1,"Closed Anocracy",P574&lt;6,"Open Amocracy",P574&lt;10,"Democracy",P574=10,"Full democracy")</f>
        <v>Closed Anocracy</v>
      </c>
      <c r="T574" s="2">
        <v>-88</v>
      </c>
      <c r="U574" s="2">
        <v>-88</v>
      </c>
      <c r="V574" s="2">
        <v>-88</v>
      </c>
      <c r="W574" s="2">
        <v>-88</v>
      </c>
      <c r="X574" s="2">
        <v>-88</v>
      </c>
      <c r="Y574" s="2">
        <v>-88</v>
      </c>
      <c r="Z574" s="2">
        <v>-88</v>
      </c>
      <c r="AA574" s="2">
        <v>-88</v>
      </c>
      <c r="AB574" s="2">
        <v>-88</v>
      </c>
      <c r="AC574" s="7">
        <f t="shared" si="50"/>
        <v>0.5</v>
      </c>
      <c r="AD574">
        <f t="shared" si="51"/>
        <v>0</v>
      </c>
      <c r="AE574">
        <f t="shared" si="52"/>
        <v>0</v>
      </c>
      <c r="AF574">
        <f t="shared" si="53"/>
        <v>0</v>
      </c>
      <c r="AG574" s="8" cm="1">
        <f t="array" ref="AG574">(AC574+SUM(AD574:AF574/3))/2</f>
        <v>0.25</v>
      </c>
    </row>
    <row r="575" spans="1:33" x14ac:dyDescent="0.2">
      <c r="A575" s="2"/>
      <c r="B575" s="2">
        <v>0</v>
      </c>
      <c r="C575" s="2">
        <v>255</v>
      </c>
      <c r="D575" s="1" t="s">
        <v>147</v>
      </c>
      <c r="E575" s="1" t="s">
        <v>149</v>
      </c>
      <c r="F575" s="2">
        <v>-4</v>
      </c>
      <c r="G575" s="2">
        <v>7</v>
      </c>
      <c r="H575" s="2">
        <v>1</v>
      </c>
      <c r="I575" s="2">
        <v>19</v>
      </c>
      <c r="J575" s="2">
        <v>1871</v>
      </c>
      <c r="K575" s="2">
        <v>6</v>
      </c>
      <c r="L575" s="2">
        <v>30</v>
      </c>
      <c r="M575" s="2">
        <v>1878</v>
      </c>
      <c r="N575" s="2">
        <v>0</v>
      </c>
      <c r="O575" s="2">
        <v>4</v>
      </c>
      <c r="P575" s="2">
        <f t="shared" si="48"/>
        <v>-4</v>
      </c>
      <c r="Q575" s="2">
        <f t="shared" si="49"/>
        <v>6</v>
      </c>
      <c r="R575" s="2" t="str" cm="1">
        <f t="array" ref="R575">_xlfn.IFS(P575&lt;-5,"Autocracy",P575&lt;1,"Closed Anocracy",P575&lt;6,"Open Anocracy",P575&gt;=6,"Democracy")</f>
        <v>Closed Anocracy</v>
      </c>
      <c r="S575" s="2" t="str" cm="1">
        <f t="array" ref="S575">_xlfn.IFS(P575&lt;-5,"Autocracy",P575&lt;1,"Closed Anocracy",P575&lt;6,"Open Amocracy",P575&lt;10,"Democracy",P575=10,"Full democracy")</f>
        <v>Closed Anocracy</v>
      </c>
      <c r="T575" s="2">
        <v>3</v>
      </c>
      <c r="U575" s="2">
        <v>1</v>
      </c>
      <c r="V575" s="2">
        <v>2</v>
      </c>
      <c r="W575" s="2">
        <v>3</v>
      </c>
      <c r="X575" s="2">
        <v>1</v>
      </c>
      <c r="Y575" s="2">
        <v>0</v>
      </c>
      <c r="Z575" s="2">
        <v>2</v>
      </c>
      <c r="AA575" s="2">
        <v>3</v>
      </c>
      <c r="AB575" s="2">
        <v>4</v>
      </c>
      <c r="AC575" s="7">
        <f t="shared" si="50"/>
        <v>0.3</v>
      </c>
      <c r="AD575">
        <f t="shared" si="51"/>
        <v>0</v>
      </c>
      <c r="AE575">
        <f t="shared" si="52"/>
        <v>0</v>
      </c>
      <c r="AF575">
        <f t="shared" si="53"/>
        <v>0</v>
      </c>
      <c r="AG575" s="8" cm="1">
        <f t="array" ref="AG575">(AC575+SUM(AD575:AF575/3))/2</f>
        <v>0.15</v>
      </c>
    </row>
    <row r="576" spans="1:33" x14ac:dyDescent="0.2">
      <c r="A576" s="2"/>
      <c r="B576" s="2">
        <v>0</v>
      </c>
      <c r="C576" s="2">
        <v>255</v>
      </c>
      <c r="D576" s="1" t="s">
        <v>147</v>
      </c>
      <c r="E576" s="1" t="s">
        <v>149</v>
      </c>
      <c r="F576" s="2">
        <v>-4</v>
      </c>
      <c r="G576" s="2">
        <v>12</v>
      </c>
      <c r="H576" s="2">
        <v>7</v>
      </c>
      <c r="I576" s="2">
        <v>1</v>
      </c>
      <c r="J576" s="2">
        <v>1878</v>
      </c>
      <c r="K576" s="2">
        <v>3</v>
      </c>
      <c r="L576" s="2">
        <v>18</v>
      </c>
      <c r="M576" s="2">
        <v>1890</v>
      </c>
      <c r="N576" s="2">
        <v>1</v>
      </c>
      <c r="O576" s="2">
        <v>5</v>
      </c>
      <c r="P576" s="2">
        <f t="shared" si="48"/>
        <v>-4</v>
      </c>
      <c r="Q576" s="2">
        <f t="shared" si="49"/>
        <v>6</v>
      </c>
      <c r="R576" s="2" t="str" cm="1">
        <f t="array" ref="R576">_xlfn.IFS(P576&lt;-5,"Autocracy",P576&lt;1,"Closed Anocracy",P576&lt;6,"Open Anocracy",P576&gt;=6,"Democracy")</f>
        <v>Closed Anocracy</v>
      </c>
      <c r="S576" s="2" t="str" cm="1">
        <f t="array" ref="S576">_xlfn.IFS(P576&lt;-5,"Autocracy",P576&lt;1,"Closed Anocracy",P576&lt;6,"Open Amocracy",P576&lt;10,"Democracy",P576=10,"Full democracy")</f>
        <v>Closed Anocracy</v>
      </c>
      <c r="T576" s="2">
        <v>3</v>
      </c>
      <c r="U576" s="2">
        <v>1</v>
      </c>
      <c r="V576" s="2">
        <v>2</v>
      </c>
      <c r="W576" s="2">
        <v>3</v>
      </c>
      <c r="X576" s="2">
        <v>3</v>
      </c>
      <c r="Y576" s="2">
        <v>3</v>
      </c>
      <c r="Z576" s="2">
        <v>2</v>
      </c>
      <c r="AA576" s="2">
        <v>3</v>
      </c>
      <c r="AB576" s="2">
        <v>6</v>
      </c>
      <c r="AC576" s="7">
        <f t="shared" si="50"/>
        <v>0.3</v>
      </c>
      <c r="AD576">
        <f t="shared" si="51"/>
        <v>0</v>
      </c>
      <c r="AE576">
        <f t="shared" si="52"/>
        <v>0</v>
      </c>
      <c r="AF576">
        <f t="shared" si="53"/>
        <v>0</v>
      </c>
      <c r="AG576" s="8" cm="1">
        <f t="array" ref="AG576">(AC576+SUM(AD576:AF576/3))/2</f>
        <v>0.15</v>
      </c>
    </row>
    <row r="577" spans="1:33" x14ac:dyDescent="0.2">
      <c r="A577" s="2"/>
      <c r="B577" s="2">
        <v>0</v>
      </c>
      <c r="C577" s="2">
        <v>255</v>
      </c>
      <c r="D577" s="1" t="s">
        <v>147</v>
      </c>
      <c r="E577" s="1" t="s">
        <v>149</v>
      </c>
      <c r="F577" s="2">
        <v>1</v>
      </c>
      <c r="G577" s="2">
        <v>19</v>
      </c>
      <c r="H577" s="2">
        <v>3</v>
      </c>
      <c r="I577" s="2">
        <v>19</v>
      </c>
      <c r="J577" s="2">
        <v>1890</v>
      </c>
      <c r="K577" s="2">
        <v>7</v>
      </c>
      <c r="L577" s="2">
        <v>14</v>
      </c>
      <c r="M577" s="2">
        <v>1909</v>
      </c>
      <c r="N577" s="2">
        <v>4</v>
      </c>
      <c r="O577" s="2">
        <v>3</v>
      </c>
      <c r="P577" s="2">
        <f t="shared" si="48"/>
        <v>1</v>
      </c>
      <c r="Q577" s="2">
        <f t="shared" si="49"/>
        <v>11</v>
      </c>
      <c r="R577" s="2" t="str" cm="1">
        <f t="array" ref="R577">_xlfn.IFS(P577&lt;-5,"Autocracy",P577&lt;1,"Closed Anocracy",P577&lt;6,"Open Anocracy",P577&gt;=6,"Democracy")</f>
        <v>Open Anocracy</v>
      </c>
      <c r="S577" s="2" t="str" cm="1">
        <f t="array" ref="S577">_xlfn.IFS(P577&lt;-5,"Autocracy",P577&lt;1,"Closed Anocracy",P577&lt;6,"Open Amocracy",P577&lt;10,"Democracy",P577=10,"Full democracy")</f>
        <v>Open Amocracy</v>
      </c>
      <c r="T577" s="2">
        <v>3</v>
      </c>
      <c r="U577" s="2">
        <v>1</v>
      </c>
      <c r="V577" s="2">
        <v>2</v>
      </c>
      <c r="W577" s="2">
        <v>4</v>
      </c>
      <c r="X577" s="2">
        <v>5</v>
      </c>
      <c r="Y577" s="2">
        <v>5</v>
      </c>
      <c r="Z577" s="2">
        <v>2</v>
      </c>
      <c r="AA577" s="2">
        <v>4</v>
      </c>
      <c r="AB577" s="2">
        <v>10</v>
      </c>
      <c r="AC577" s="7">
        <f t="shared" si="50"/>
        <v>0.55000000000000004</v>
      </c>
      <c r="AD577">
        <f t="shared" si="51"/>
        <v>0</v>
      </c>
      <c r="AE577">
        <f t="shared" si="52"/>
        <v>0</v>
      </c>
      <c r="AF577">
        <f t="shared" si="53"/>
        <v>1</v>
      </c>
      <c r="AG577" s="8" cm="1">
        <f t="array" ref="AG577">(AC577+SUM(AD577:AF577/3))/2</f>
        <v>0.44166666666666665</v>
      </c>
    </row>
    <row r="578" spans="1:33" x14ac:dyDescent="0.2">
      <c r="A578" s="2"/>
      <c r="B578" s="2">
        <v>0</v>
      </c>
      <c r="C578" s="2">
        <v>255</v>
      </c>
      <c r="D578" s="1" t="s">
        <v>147</v>
      </c>
      <c r="E578" s="1" t="s">
        <v>149</v>
      </c>
      <c r="F578" s="2">
        <v>2</v>
      </c>
      <c r="G578" s="2">
        <v>9</v>
      </c>
      <c r="H578" s="2">
        <v>7</v>
      </c>
      <c r="I578" s="2">
        <v>15</v>
      </c>
      <c r="J578" s="2">
        <v>1909</v>
      </c>
      <c r="K578" s="2">
        <v>11</v>
      </c>
      <c r="L578" s="2">
        <v>9</v>
      </c>
      <c r="M578" s="2">
        <v>1918</v>
      </c>
      <c r="N578" s="2">
        <v>5</v>
      </c>
      <c r="O578" s="2">
        <v>3</v>
      </c>
      <c r="P578" s="2">
        <f t="shared" si="48"/>
        <v>2</v>
      </c>
      <c r="Q578" s="2">
        <f t="shared" si="49"/>
        <v>12</v>
      </c>
      <c r="R578" s="2" t="str" cm="1">
        <f t="array" ref="R578">_xlfn.IFS(P578&lt;-5,"Autocracy",P578&lt;1,"Closed Anocracy",P578&lt;6,"Open Anocracy",P578&gt;=6,"Democracy")</f>
        <v>Open Anocracy</v>
      </c>
      <c r="S578" s="2" t="str" cm="1">
        <f t="array" ref="S578">_xlfn.IFS(P578&lt;-5,"Autocracy",P578&lt;1,"Closed Anocracy",P578&lt;6,"Open Amocracy",P578&lt;10,"Democracy",P578=10,"Full democracy")</f>
        <v>Open Amocracy</v>
      </c>
      <c r="T578" s="2">
        <v>3</v>
      </c>
      <c r="U578" s="2">
        <v>1</v>
      </c>
      <c r="V578" s="2">
        <v>2</v>
      </c>
      <c r="W578" s="2">
        <v>5</v>
      </c>
      <c r="X578" s="2">
        <v>5</v>
      </c>
      <c r="Y578" s="2">
        <v>5</v>
      </c>
      <c r="Z578" s="2">
        <v>2</v>
      </c>
      <c r="AA578" s="2">
        <v>5</v>
      </c>
      <c r="AB578" s="2">
        <v>10</v>
      </c>
      <c r="AC578" s="7">
        <f t="shared" si="50"/>
        <v>0.6</v>
      </c>
      <c r="AD578">
        <f t="shared" si="51"/>
        <v>0</v>
      </c>
      <c r="AE578">
        <f t="shared" si="52"/>
        <v>0</v>
      </c>
      <c r="AF578">
        <f t="shared" si="53"/>
        <v>1</v>
      </c>
      <c r="AG578" s="8" cm="1">
        <f t="array" ref="AG578">(AC578+SUM(AD578:AF578/3))/2</f>
        <v>0.46666666666666667</v>
      </c>
    </row>
    <row r="579" spans="1:33" x14ac:dyDescent="0.2">
      <c r="A579" s="2"/>
      <c r="B579" s="2">
        <v>0</v>
      </c>
      <c r="C579" s="2">
        <v>255</v>
      </c>
      <c r="D579" s="1" t="s">
        <v>147</v>
      </c>
      <c r="E579" s="1" t="s">
        <v>149</v>
      </c>
      <c r="F579" s="2">
        <v>-88</v>
      </c>
      <c r="G579" s="2">
        <v>1</v>
      </c>
      <c r="H579" s="2">
        <v>11</v>
      </c>
      <c r="I579" s="2">
        <v>10</v>
      </c>
      <c r="J579" s="2">
        <v>1918</v>
      </c>
      <c r="K579" s="2">
        <v>7</v>
      </c>
      <c r="L579" s="2">
        <v>31</v>
      </c>
      <c r="M579" s="2">
        <v>1919</v>
      </c>
      <c r="N579" s="2">
        <v>-88</v>
      </c>
      <c r="O579" s="2">
        <v>-88</v>
      </c>
      <c r="P579" s="2">
        <f t="shared" ref="P579:P642" si="54">N579-O579</f>
        <v>0</v>
      </c>
      <c r="Q579" s="2">
        <f t="shared" ref="Q579:Q642" si="55">P579+10</f>
        <v>10</v>
      </c>
      <c r="R579" s="2" t="str" cm="1">
        <f t="array" ref="R579">_xlfn.IFS(P579&lt;-5,"Autocracy",P579&lt;1,"Closed Anocracy",P579&lt;6,"Open Anocracy",P579&gt;=6,"Democracy")</f>
        <v>Closed Anocracy</v>
      </c>
      <c r="S579" s="2" t="str" cm="1">
        <f t="array" ref="S579">_xlfn.IFS(P579&lt;-5,"Autocracy",P579&lt;1,"Closed Anocracy",P579&lt;6,"Open Amocracy",P579&lt;10,"Democracy",P579=10,"Full democracy")</f>
        <v>Closed Anocracy</v>
      </c>
      <c r="T579" s="2">
        <v>-88</v>
      </c>
      <c r="U579" s="2">
        <v>-88</v>
      </c>
      <c r="V579" s="2">
        <v>-88</v>
      </c>
      <c r="W579" s="2">
        <v>-88</v>
      </c>
      <c r="X579" s="2">
        <v>-88</v>
      </c>
      <c r="Y579" s="2">
        <v>-88</v>
      </c>
      <c r="Z579" s="2">
        <v>-88</v>
      </c>
      <c r="AA579" s="2">
        <v>-88</v>
      </c>
      <c r="AB579" s="2">
        <v>-88</v>
      </c>
      <c r="AC579" s="7">
        <f t="shared" ref="AC579:AC642" si="56">Q579/20</f>
        <v>0.5</v>
      </c>
      <c r="AD579">
        <f t="shared" ref="AD579:AD642" si="57">IF(U579&gt;=2,1,0)</f>
        <v>0</v>
      </c>
      <c r="AE579">
        <f t="shared" ref="AE579:AE642" si="58">IF(V579&gt;2,1,0)</f>
        <v>0</v>
      </c>
      <c r="AF579">
        <f t="shared" ref="AF579:AF642" si="59">IF(Y579=5,1,0)</f>
        <v>0</v>
      </c>
      <c r="AG579" s="8" cm="1">
        <f t="array" ref="AG579">(AC579+SUM(AD579:AF579/3))/2</f>
        <v>0.25</v>
      </c>
    </row>
    <row r="580" spans="1:33" x14ac:dyDescent="0.2">
      <c r="A580" s="2"/>
      <c r="B580" s="2">
        <v>0</v>
      </c>
      <c r="C580" s="2">
        <v>255</v>
      </c>
      <c r="D580" s="1" t="s">
        <v>147</v>
      </c>
      <c r="E580" s="1" t="s">
        <v>149</v>
      </c>
      <c r="F580" s="2">
        <v>6</v>
      </c>
      <c r="G580" s="2">
        <v>14</v>
      </c>
      <c r="H580" s="2">
        <v>8</v>
      </c>
      <c r="I580" s="2">
        <v>1</v>
      </c>
      <c r="J580" s="2">
        <v>1919</v>
      </c>
      <c r="K580" s="2">
        <v>7</v>
      </c>
      <c r="L580" s="2">
        <v>14</v>
      </c>
      <c r="M580" s="2">
        <v>1933</v>
      </c>
      <c r="N580" s="2">
        <v>6</v>
      </c>
      <c r="O580" s="2">
        <v>0</v>
      </c>
      <c r="P580" s="2">
        <f t="shared" si="54"/>
        <v>6</v>
      </c>
      <c r="Q580" s="2">
        <f t="shared" si="55"/>
        <v>16</v>
      </c>
      <c r="R580" s="2" t="str" cm="1">
        <f t="array" ref="R580">_xlfn.IFS(P580&lt;-5,"Autocracy",P580&lt;1,"Closed Anocracy",P580&lt;6,"Open Anocracy",P580&gt;=6,"Democracy")</f>
        <v>Democracy</v>
      </c>
      <c r="S580" s="2" t="str" cm="1">
        <f t="array" ref="S580">_xlfn.IFS(P580&lt;-5,"Autocracy",P580&lt;1,"Closed Anocracy",P580&lt;6,"Open Amocracy",P580&lt;10,"Democracy",P580=10,"Full democracy")</f>
        <v>Democracy</v>
      </c>
      <c r="T580" s="2">
        <v>3</v>
      </c>
      <c r="U580" s="2">
        <v>3</v>
      </c>
      <c r="V580" s="2">
        <v>4</v>
      </c>
      <c r="W580" s="2">
        <v>5</v>
      </c>
      <c r="X580" s="2">
        <v>2</v>
      </c>
      <c r="Y580" s="2">
        <v>3</v>
      </c>
      <c r="Z580" s="2">
        <v>8</v>
      </c>
      <c r="AA580" s="2">
        <v>5</v>
      </c>
      <c r="AB580" s="2">
        <v>7</v>
      </c>
      <c r="AC580" s="7">
        <f t="shared" si="56"/>
        <v>0.8</v>
      </c>
      <c r="AD580">
        <f t="shared" si="57"/>
        <v>1</v>
      </c>
      <c r="AE580">
        <f t="shared" si="58"/>
        <v>1</v>
      </c>
      <c r="AF580">
        <f t="shared" si="59"/>
        <v>0</v>
      </c>
      <c r="AG580" s="8" cm="1">
        <f t="array" ref="AG580">(AC580+SUM(AD580:AF580/3))/2</f>
        <v>0.73333333333333339</v>
      </c>
    </row>
    <row r="581" spans="1:33" x14ac:dyDescent="0.2">
      <c r="A581" s="2"/>
      <c r="B581" s="2">
        <v>0</v>
      </c>
      <c r="C581" s="2">
        <v>255</v>
      </c>
      <c r="D581" s="1" t="s">
        <v>147</v>
      </c>
      <c r="E581" s="1" t="s">
        <v>149</v>
      </c>
      <c r="F581" s="2">
        <v>-9</v>
      </c>
      <c r="G581" s="2">
        <v>12</v>
      </c>
      <c r="H581" s="2">
        <v>7</v>
      </c>
      <c r="I581" s="2">
        <v>15</v>
      </c>
      <c r="J581" s="2">
        <v>1933</v>
      </c>
      <c r="K581" s="2">
        <v>5</v>
      </c>
      <c r="L581" s="2">
        <v>7</v>
      </c>
      <c r="M581" s="2">
        <v>1945</v>
      </c>
      <c r="N581" s="2">
        <v>0</v>
      </c>
      <c r="O581" s="2">
        <v>9</v>
      </c>
      <c r="P581" s="2">
        <f t="shared" si="54"/>
        <v>-9</v>
      </c>
      <c r="Q581" s="2">
        <f t="shared" si="55"/>
        <v>1</v>
      </c>
      <c r="R581" s="2" t="str" cm="1">
        <f t="array" ref="R581">_xlfn.IFS(P581&lt;-5,"Autocracy",P581&lt;1,"Closed Anocracy",P581&lt;6,"Open Anocracy",P581&gt;=6,"Democracy")</f>
        <v>Autocracy</v>
      </c>
      <c r="S581" s="2" t="str" cm="1">
        <f t="array" ref="S581">_xlfn.IFS(P581&lt;-5,"Autocracy",P581&lt;1,"Closed Anocracy",P581&lt;6,"Open Amocracy",P581&lt;10,"Democracy",P581=10,"Full democracy")</f>
        <v>Autocracy</v>
      </c>
      <c r="T581" s="2">
        <v>2</v>
      </c>
      <c r="U581" s="2">
        <v>1</v>
      </c>
      <c r="V581" s="2">
        <v>4</v>
      </c>
      <c r="W581" s="2">
        <v>1</v>
      </c>
      <c r="X581" s="2">
        <v>4</v>
      </c>
      <c r="Y581" s="2">
        <v>1</v>
      </c>
      <c r="Z581" s="2">
        <v>3</v>
      </c>
      <c r="AA581" s="2">
        <v>1</v>
      </c>
      <c r="AB581" s="2">
        <v>1</v>
      </c>
      <c r="AC581" s="7">
        <f t="shared" si="56"/>
        <v>0.05</v>
      </c>
      <c r="AD581">
        <f t="shared" si="57"/>
        <v>0</v>
      </c>
      <c r="AE581">
        <f t="shared" si="58"/>
        <v>1</v>
      </c>
      <c r="AF581">
        <f t="shared" si="59"/>
        <v>0</v>
      </c>
      <c r="AG581" s="8" cm="1">
        <f t="array" ref="AG581">(AC581+SUM(AD581:AF581/3))/2</f>
        <v>0.19166666666666665</v>
      </c>
    </row>
    <row r="582" spans="1:33" x14ac:dyDescent="0.2">
      <c r="A582" s="2">
        <v>1</v>
      </c>
      <c r="B582" s="2">
        <v>0</v>
      </c>
      <c r="C582" s="2">
        <v>255</v>
      </c>
      <c r="D582" s="1" t="s">
        <v>147</v>
      </c>
      <c r="E582" s="1" t="s">
        <v>149</v>
      </c>
      <c r="F582" s="2">
        <v>10</v>
      </c>
      <c r="G582" s="2">
        <v>28</v>
      </c>
      <c r="H582" s="2">
        <v>10</v>
      </c>
      <c r="I582" s="2">
        <v>2</v>
      </c>
      <c r="J582" s="2">
        <v>1990</v>
      </c>
      <c r="K582" s="2">
        <v>99</v>
      </c>
      <c r="L582" s="2">
        <v>99</v>
      </c>
      <c r="M582" s="2">
        <v>9999</v>
      </c>
      <c r="N582" s="2">
        <v>10</v>
      </c>
      <c r="O582" s="2">
        <v>0</v>
      </c>
      <c r="P582" s="2">
        <f t="shared" si="54"/>
        <v>10</v>
      </c>
      <c r="Q582" s="2">
        <f t="shared" si="55"/>
        <v>20</v>
      </c>
      <c r="R582" s="2" t="str" cm="1">
        <f t="array" ref="R582">_xlfn.IFS(P582&lt;-5,"Autocracy",P582&lt;1,"Closed Anocracy",P582&lt;6,"Open Anocracy",P582&gt;=6,"Democracy")</f>
        <v>Democracy</v>
      </c>
      <c r="S582" s="2" t="str" cm="1">
        <f t="array" ref="S582">_xlfn.IFS(P582&lt;-5,"Autocracy",P582&lt;1,"Closed Anocracy",P582&lt;6,"Open Amocracy",P582&lt;10,"Democracy",P582=10,"Full democracy")</f>
        <v>Full democracy</v>
      </c>
      <c r="T582" s="2">
        <v>3</v>
      </c>
      <c r="U582" s="2">
        <v>3</v>
      </c>
      <c r="V582" s="2">
        <v>4</v>
      </c>
      <c r="W582" s="2">
        <v>7</v>
      </c>
      <c r="X582" s="2">
        <v>5</v>
      </c>
      <c r="Y582" s="2">
        <v>5</v>
      </c>
      <c r="Z582" s="2">
        <v>8</v>
      </c>
      <c r="AA582" s="2">
        <v>7</v>
      </c>
      <c r="AB582" s="2">
        <v>10</v>
      </c>
      <c r="AC582" s="7">
        <f t="shared" si="56"/>
        <v>1</v>
      </c>
      <c r="AD582">
        <f t="shared" si="57"/>
        <v>1</v>
      </c>
      <c r="AE582">
        <f t="shared" si="58"/>
        <v>1</v>
      </c>
      <c r="AF582">
        <f t="shared" si="59"/>
        <v>1</v>
      </c>
      <c r="AG582" s="8" cm="1">
        <f t="array" ref="AG582">(AC582+SUM(AD582:AF582/3))/2</f>
        <v>1</v>
      </c>
    </row>
    <row r="583" spans="1:33" x14ac:dyDescent="0.2">
      <c r="A583" s="2"/>
      <c r="B583" s="2">
        <v>1</v>
      </c>
      <c r="C583" s="2">
        <v>404</v>
      </c>
      <c r="D583" s="1" t="s">
        <v>150</v>
      </c>
      <c r="E583" s="1" t="s">
        <v>151</v>
      </c>
      <c r="F583" s="2">
        <v>-7</v>
      </c>
      <c r="G583" s="2">
        <v>6</v>
      </c>
      <c r="H583" s="2">
        <v>9</v>
      </c>
      <c r="I583" s="2">
        <v>10</v>
      </c>
      <c r="J583" s="2">
        <v>1974</v>
      </c>
      <c r="K583" s="2">
        <v>11</v>
      </c>
      <c r="L583" s="2">
        <v>14</v>
      </c>
      <c r="M583" s="2">
        <v>1980</v>
      </c>
      <c r="N583" s="2">
        <v>0</v>
      </c>
      <c r="O583" s="2">
        <v>7</v>
      </c>
      <c r="P583" s="2">
        <f t="shared" si="54"/>
        <v>-7</v>
      </c>
      <c r="Q583" s="2">
        <f t="shared" si="55"/>
        <v>3</v>
      </c>
      <c r="R583" s="2" t="str" cm="1">
        <f t="array" ref="R583">_xlfn.IFS(P583&lt;-5,"Autocracy",P583&lt;1,"Closed Anocracy",P583&lt;6,"Open Anocracy",P583&gt;=6,"Democracy")</f>
        <v>Autocracy</v>
      </c>
      <c r="S583" s="2" t="str" cm="1">
        <f t="array" ref="S583">_xlfn.IFS(P583&lt;-5,"Autocracy",P583&lt;1,"Closed Anocracy",P583&lt;6,"Open Amocracy",P583&lt;10,"Democracy",P583=10,"Full democracy")</f>
        <v>Autocracy</v>
      </c>
      <c r="T583" s="2">
        <v>2</v>
      </c>
      <c r="U583" s="2">
        <v>1</v>
      </c>
      <c r="V583" s="2">
        <v>4</v>
      </c>
      <c r="W583" s="2">
        <v>3</v>
      </c>
      <c r="X583" s="2">
        <v>4</v>
      </c>
      <c r="Y583" s="2">
        <v>1</v>
      </c>
      <c r="Z583" s="2">
        <v>3</v>
      </c>
      <c r="AA583" s="2">
        <v>3</v>
      </c>
      <c r="AB583" s="2">
        <v>1</v>
      </c>
      <c r="AC583" s="7">
        <f t="shared" si="56"/>
        <v>0.15</v>
      </c>
      <c r="AD583">
        <f t="shared" si="57"/>
        <v>0</v>
      </c>
      <c r="AE583">
        <f t="shared" si="58"/>
        <v>1</v>
      </c>
      <c r="AF583">
        <f t="shared" si="59"/>
        <v>0</v>
      </c>
      <c r="AG583" s="8" cm="1">
        <f t="array" ref="AG583">(AC583+SUM(AD583:AF583/3))/2</f>
        <v>0.24166666666666664</v>
      </c>
    </row>
    <row r="584" spans="1:33" x14ac:dyDescent="0.2">
      <c r="A584" s="2"/>
      <c r="B584" s="2">
        <v>1</v>
      </c>
      <c r="C584" s="2">
        <v>404</v>
      </c>
      <c r="D584" s="1" t="s">
        <v>150</v>
      </c>
      <c r="E584" s="1" t="s">
        <v>151</v>
      </c>
      <c r="F584" s="2">
        <v>-9</v>
      </c>
      <c r="G584" s="2">
        <v>4</v>
      </c>
      <c r="H584" s="2">
        <v>11</v>
      </c>
      <c r="I584" s="2">
        <v>15</v>
      </c>
      <c r="J584" s="2">
        <v>1980</v>
      </c>
      <c r="K584" s="2">
        <v>5</v>
      </c>
      <c r="L584" s="2">
        <v>15</v>
      </c>
      <c r="M584" s="2">
        <v>1984</v>
      </c>
      <c r="N584" s="2">
        <v>0</v>
      </c>
      <c r="O584" s="2">
        <v>9</v>
      </c>
      <c r="P584" s="2">
        <f t="shared" si="54"/>
        <v>-9</v>
      </c>
      <c r="Q584" s="2">
        <f t="shared" si="55"/>
        <v>1</v>
      </c>
      <c r="R584" s="2" t="str" cm="1">
        <f t="array" ref="R584">_xlfn.IFS(P584&lt;-5,"Autocracy",P584&lt;1,"Closed Anocracy",P584&lt;6,"Open Anocracy",P584&gt;=6,"Democracy")</f>
        <v>Autocracy</v>
      </c>
      <c r="S584" s="2" t="str" cm="1">
        <f t="array" ref="S584">_xlfn.IFS(P584&lt;-5,"Autocracy",P584&lt;1,"Closed Anocracy",P584&lt;6,"Open Amocracy",P584&lt;10,"Democracy",P584=10,"Full democracy")</f>
        <v>Autocracy</v>
      </c>
      <c r="T584" s="2">
        <v>2</v>
      </c>
      <c r="U584" s="2">
        <v>1</v>
      </c>
      <c r="V584" s="2">
        <v>4</v>
      </c>
      <c r="W584" s="2">
        <v>1</v>
      </c>
      <c r="X584" s="2">
        <v>4</v>
      </c>
      <c r="Y584" s="2">
        <v>1</v>
      </c>
      <c r="Z584" s="2">
        <v>3</v>
      </c>
      <c r="AA584" s="2">
        <v>1</v>
      </c>
      <c r="AB584" s="2">
        <v>1</v>
      </c>
      <c r="AC584" s="7">
        <f t="shared" si="56"/>
        <v>0.05</v>
      </c>
      <c r="AD584">
        <f t="shared" si="57"/>
        <v>0</v>
      </c>
      <c r="AE584">
        <f t="shared" si="58"/>
        <v>1</v>
      </c>
      <c r="AF584">
        <f t="shared" si="59"/>
        <v>0</v>
      </c>
      <c r="AG584" s="8" cm="1">
        <f t="array" ref="AG584">(AC584+SUM(AD584:AF584/3))/2</f>
        <v>0.19166666666666665</v>
      </c>
    </row>
    <row r="585" spans="1:33" x14ac:dyDescent="0.2">
      <c r="A585" s="2"/>
      <c r="B585" s="2">
        <v>1</v>
      </c>
      <c r="C585" s="2">
        <v>404</v>
      </c>
      <c r="D585" s="1" t="s">
        <v>150</v>
      </c>
      <c r="E585" s="1" t="s">
        <v>151</v>
      </c>
      <c r="F585" s="2">
        <v>-8</v>
      </c>
      <c r="G585" s="2">
        <v>8</v>
      </c>
      <c r="H585" s="2">
        <v>5</v>
      </c>
      <c r="I585" s="2">
        <v>16</v>
      </c>
      <c r="J585" s="2">
        <v>1984</v>
      </c>
      <c r="K585" s="2">
        <v>11</v>
      </c>
      <c r="L585" s="2">
        <v>17</v>
      </c>
      <c r="M585" s="2">
        <v>1991</v>
      </c>
      <c r="N585" s="2">
        <v>0</v>
      </c>
      <c r="O585" s="2">
        <v>8</v>
      </c>
      <c r="P585" s="2">
        <f t="shared" si="54"/>
        <v>-8</v>
      </c>
      <c r="Q585" s="2">
        <f t="shared" si="55"/>
        <v>2</v>
      </c>
      <c r="R585" s="2" t="str" cm="1">
        <f t="array" ref="R585">_xlfn.IFS(P585&lt;-5,"Autocracy",P585&lt;1,"Closed Anocracy",P585&lt;6,"Open Anocracy",P585&gt;=6,"Democracy")</f>
        <v>Autocracy</v>
      </c>
      <c r="S585" s="2" t="str" cm="1">
        <f t="array" ref="S585">_xlfn.IFS(P585&lt;-5,"Autocracy",P585&lt;1,"Closed Anocracy",P585&lt;6,"Open Amocracy",P585&lt;10,"Democracy",P585=10,"Full democracy")</f>
        <v>Autocracy</v>
      </c>
      <c r="T585" s="2">
        <v>2</v>
      </c>
      <c r="U585" s="2">
        <v>1</v>
      </c>
      <c r="V585" s="2">
        <v>4</v>
      </c>
      <c r="W585" s="2">
        <v>2</v>
      </c>
      <c r="X585" s="2">
        <v>4</v>
      </c>
      <c r="Y585" s="2">
        <v>1</v>
      </c>
      <c r="Z585" s="2">
        <v>3</v>
      </c>
      <c r="AA585" s="2">
        <v>2</v>
      </c>
      <c r="AB585" s="2">
        <v>1</v>
      </c>
      <c r="AC585" s="7">
        <f t="shared" si="56"/>
        <v>0.1</v>
      </c>
      <c r="AD585">
        <f t="shared" si="57"/>
        <v>0</v>
      </c>
      <c r="AE585">
        <f t="shared" si="58"/>
        <v>1</v>
      </c>
      <c r="AF585">
        <f t="shared" si="59"/>
        <v>0</v>
      </c>
      <c r="AG585" s="8" cm="1">
        <f t="array" ref="AG585">(AC585+SUM(AD585:AF585/3))/2</f>
        <v>0.21666666666666667</v>
      </c>
    </row>
    <row r="586" spans="1:33" x14ac:dyDescent="0.2">
      <c r="A586" s="2"/>
      <c r="B586" s="2">
        <v>1</v>
      </c>
      <c r="C586" s="2">
        <v>404</v>
      </c>
      <c r="D586" s="1" t="s">
        <v>150</v>
      </c>
      <c r="E586" s="1" t="s">
        <v>151</v>
      </c>
      <c r="F586" s="2">
        <v>-5</v>
      </c>
      <c r="G586" s="2">
        <v>3</v>
      </c>
      <c r="H586" s="2">
        <v>11</v>
      </c>
      <c r="I586" s="2">
        <v>18</v>
      </c>
      <c r="J586" s="2">
        <v>1991</v>
      </c>
      <c r="K586" s="2">
        <v>7</v>
      </c>
      <c r="L586" s="2">
        <v>3</v>
      </c>
      <c r="M586" s="2">
        <v>1994</v>
      </c>
      <c r="N586" s="2">
        <v>0</v>
      </c>
      <c r="O586" s="2">
        <v>5</v>
      </c>
      <c r="P586" s="2">
        <f t="shared" si="54"/>
        <v>-5</v>
      </c>
      <c r="Q586" s="2">
        <f t="shared" si="55"/>
        <v>5</v>
      </c>
      <c r="R586" s="2" t="str" cm="1">
        <f t="array" ref="R586">_xlfn.IFS(P586&lt;-5,"Autocracy",P586&lt;1,"Closed Anocracy",P586&lt;6,"Open Anocracy",P586&gt;=6,"Democracy")</f>
        <v>Closed Anocracy</v>
      </c>
      <c r="S586" s="2" t="str" cm="1">
        <f t="array" ref="S586">_xlfn.IFS(P586&lt;-5,"Autocracy",P586&lt;1,"Closed Anocracy",P586&lt;6,"Open Amocracy",P586&lt;10,"Democracy",P586=10,"Full democracy")</f>
        <v>Closed Anocracy</v>
      </c>
      <c r="T586" s="2">
        <v>2</v>
      </c>
      <c r="U586" s="2">
        <v>1</v>
      </c>
      <c r="V586" s="2">
        <v>4</v>
      </c>
      <c r="W586" s="2">
        <v>3</v>
      </c>
      <c r="X586" s="2">
        <v>3</v>
      </c>
      <c r="Y586" s="2">
        <v>2</v>
      </c>
      <c r="Z586" s="2">
        <v>3</v>
      </c>
      <c r="AA586" s="2">
        <v>3</v>
      </c>
      <c r="AB586" s="2">
        <v>3</v>
      </c>
      <c r="AC586" s="7">
        <f t="shared" si="56"/>
        <v>0.25</v>
      </c>
      <c r="AD586">
        <f t="shared" si="57"/>
        <v>0</v>
      </c>
      <c r="AE586">
        <f t="shared" si="58"/>
        <v>1</v>
      </c>
      <c r="AF586">
        <f t="shared" si="59"/>
        <v>0</v>
      </c>
      <c r="AG586" s="8" cm="1">
        <f t="array" ref="AG586">(AC586+SUM(AD586:AF586/3))/2</f>
        <v>0.29166666666666663</v>
      </c>
    </row>
    <row r="587" spans="1:33" x14ac:dyDescent="0.2">
      <c r="A587" s="2"/>
      <c r="B587" s="2">
        <v>1</v>
      </c>
      <c r="C587" s="2">
        <v>404</v>
      </c>
      <c r="D587" s="1" t="s">
        <v>150</v>
      </c>
      <c r="E587" s="1" t="s">
        <v>151</v>
      </c>
      <c r="F587" s="2">
        <v>2</v>
      </c>
      <c r="G587" s="2">
        <v>4</v>
      </c>
      <c r="H587" s="2">
        <v>7</v>
      </c>
      <c r="I587" s="2">
        <v>4</v>
      </c>
      <c r="J587" s="2">
        <v>1994</v>
      </c>
      <c r="K587" s="2">
        <v>6</v>
      </c>
      <c r="L587" s="2">
        <v>7</v>
      </c>
      <c r="M587" s="2">
        <v>1998</v>
      </c>
      <c r="N587" s="2">
        <v>2</v>
      </c>
      <c r="O587" s="2">
        <v>0</v>
      </c>
      <c r="P587" s="2">
        <f t="shared" si="54"/>
        <v>2</v>
      </c>
      <c r="Q587" s="2">
        <f t="shared" si="55"/>
        <v>12</v>
      </c>
      <c r="R587" s="2" t="str" cm="1">
        <f t="array" ref="R587">_xlfn.IFS(P587&lt;-5,"Autocracy",P587&lt;1,"Closed Anocracy",P587&lt;6,"Open Anocracy",P587&gt;=6,"Democracy")</f>
        <v>Open Anocracy</v>
      </c>
      <c r="S587" s="2" t="str" cm="1">
        <f t="array" ref="S587">_xlfn.IFS(P587&lt;-5,"Autocracy",P587&lt;1,"Closed Anocracy",P587&lt;6,"Open Amocracy",P587&lt;10,"Democracy",P587=10,"Full democracy")</f>
        <v>Open Amocracy</v>
      </c>
      <c r="T587" s="2">
        <v>2</v>
      </c>
      <c r="U587" s="2">
        <v>0</v>
      </c>
      <c r="V587" s="2">
        <v>0</v>
      </c>
      <c r="W587" s="2">
        <v>4</v>
      </c>
      <c r="X587" s="2">
        <v>2</v>
      </c>
      <c r="Y587" s="2">
        <v>3</v>
      </c>
      <c r="Z587" s="2">
        <v>5</v>
      </c>
      <c r="AA587" s="2">
        <v>4</v>
      </c>
      <c r="AB587" s="2">
        <v>7</v>
      </c>
      <c r="AC587" s="7">
        <f t="shared" si="56"/>
        <v>0.6</v>
      </c>
      <c r="AD587">
        <f t="shared" si="57"/>
        <v>0</v>
      </c>
      <c r="AE587">
        <f t="shared" si="58"/>
        <v>0</v>
      </c>
      <c r="AF587">
        <f t="shared" si="59"/>
        <v>0</v>
      </c>
      <c r="AG587" s="8" cm="1">
        <f t="array" ref="AG587">(AC587+SUM(AD587:AF587/3))/2</f>
        <v>0.3</v>
      </c>
    </row>
    <row r="588" spans="1:33" x14ac:dyDescent="0.2">
      <c r="A588" s="2"/>
      <c r="B588" s="2">
        <v>1</v>
      </c>
      <c r="C588" s="2">
        <v>404</v>
      </c>
      <c r="D588" s="1" t="s">
        <v>150</v>
      </c>
      <c r="E588" s="1" t="s">
        <v>151</v>
      </c>
      <c r="F588" s="2">
        <v>-77</v>
      </c>
      <c r="G588" s="2">
        <v>1</v>
      </c>
      <c r="H588" s="2">
        <v>6</v>
      </c>
      <c r="I588" s="2">
        <v>8</v>
      </c>
      <c r="J588" s="2">
        <v>1998</v>
      </c>
      <c r="K588" s="2">
        <v>5</v>
      </c>
      <c r="L588" s="2">
        <v>13</v>
      </c>
      <c r="M588" s="2">
        <v>1999</v>
      </c>
      <c r="N588" s="2">
        <v>-77</v>
      </c>
      <c r="O588" s="2">
        <v>-77</v>
      </c>
      <c r="P588" s="2">
        <f t="shared" si="54"/>
        <v>0</v>
      </c>
      <c r="Q588" s="2">
        <f t="shared" si="55"/>
        <v>10</v>
      </c>
      <c r="R588" s="2" t="str" cm="1">
        <f t="array" ref="R588">_xlfn.IFS(P588&lt;-5,"Autocracy",P588&lt;1,"Closed Anocracy",P588&lt;6,"Open Anocracy",P588&gt;=6,"Democracy")</f>
        <v>Closed Anocracy</v>
      </c>
      <c r="S588" s="2" t="str" cm="1">
        <f t="array" ref="S588">_xlfn.IFS(P588&lt;-5,"Autocracy",P588&lt;1,"Closed Anocracy",P588&lt;6,"Open Amocracy",P588&lt;10,"Democracy",P588=10,"Full democracy")</f>
        <v>Closed Anocracy</v>
      </c>
      <c r="T588" s="2">
        <v>-77</v>
      </c>
      <c r="U588" s="2">
        <v>-77</v>
      </c>
      <c r="V588" s="2">
        <v>-77</v>
      </c>
      <c r="W588" s="2">
        <v>-77</v>
      </c>
      <c r="X588" s="2">
        <v>-77</v>
      </c>
      <c r="Y588" s="2">
        <v>-77</v>
      </c>
      <c r="Z588" s="2">
        <v>-77</v>
      </c>
      <c r="AA588" s="2">
        <v>-77</v>
      </c>
      <c r="AB588" s="2">
        <v>-77</v>
      </c>
      <c r="AC588" s="7">
        <f t="shared" si="56"/>
        <v>0.5</v>
      </c>
      <c r="AD588">
        <f t="shared" si="57"/>
        <v>0</v>
      </c>
      <c r="AE588">
        <f t="shared" si="58"/>
        <v>0</v>
      </c>
      <c r="AF588">
        <f t="shared" si="59"/>
        <v>0</v>
      </c>
      <c r="AG588" s="8" cm="1">
        <f t="array" ref="AG588">(AC588+SUM(AD588:AF588/3))/2</f>
        <v>0.25</v>
      </c>
    </row>
    <row r="589" spans="1:33" x14ac:dyDescent="0.2">
      <c r="A589" s="2"/>
      <c r="B589" s="2">
        <v>1</v>
      </c>
      <c r="C589" s="2">
        <v>404</v>
      </c>
      <c r="D589" s="1" t="s">
        <v>150</v>
      </c>
      <c r="E589" s="1" t="s">
        <v>151</v>
      </c>
      <c r="F589" s="2">
        <v>-88</v>
      </c>
      <c r="G589" s="2">
        <v>1</v>
      </c>
      <c r="H589" s="2">
        <v>5</v>
      </c>
      <c r="I589" s="2">
        <v>14</v>
      </c>
      <c r="J589" s="2">
        <v>1999</v>
      </c>
      <c r="K589" s="2">
        <v>2</v>
      </c>
      <c r="L589" s="2">
        <v>16</v>
      </c>
      <c r="M589" s="2">
        <v>2000</v>
      </c>
      <c r="N589" s="2">
        <v>-88</v>
      </c>
      <c r="O589" s="2">
        <v>-88</v>
      </c>
      <c r="P589" s="2">
        <f t="shared" si="54"/>
        <v>0</v>
      </c>
      <c r="Q589" s="2">
        <f t="shared" si="55"/>
        <v>10</v>
      </c>
      <c r="R589" s="2" t="str" cm="1">
        <f t="array" ref="R589">_xlfn.IFS(P589&lt;-5,"Autocracy",P589&lt;1,"Closed Anocracy",P589&lt;6,"Open Anocracy",P589&gt;=6,"Democracy")</f>
        <v>Closed Anocracy</v>
      </c>
      <c r="S589" s="2" t="str" cm="1">
        <f t="array" ref="S589">_xlfn.IFS(P589&lt;-5,"Autocracy",P589&lt;1,"Closed Anocracy",P589&lt;6,"Open Amocracy",P589&lt;10,"Democracy",P589=10,"Full democracy")</f>
        <v>Closed Anocracy</v>
      </c>
      <c r="T589" s="2">
        <v>-88</v>
      </c>
      <c r="U589" s="2">
        <v>-88</v>
      </c>
      <c r="V589" s="2">
        <v>-88</v>
      </c>
      <c r="W589" s="2">
        <v>-88</v>
      </c>
      <c r="X589" s="2">
        <v>-88</v>
      </c>
      <c r="Y589" s="2">
        <v>-88</v>
      </c>
      <c r="Z589" s="2">
        <v>-88</v>
      </c>
      <c r="AA589" s="2">
        <v>-88</v>
      </c>
      <c r="AB589" s="2">
        <v>-88</v>
      </c>
      <c r="AC589" s="7">
        <f t="shared" si="56"/>
        <v>0.5</v>
      </c>
      <c r="AD589">
        <f t="shared" si="57"/>
        <v>0</v>
      </c>
      <c r="AE589">
        <f t="shared" si="58"/>
        <v>0</v>
      </c>
      <c r="AF589">
        <f t="shared" si="59"/>
        <v>0</v>
      </c>
      <c r="AG589" s="8" cm="1">
        <f t="array" ref="AG589">(AC589+SUM(AD589:AF589/3))/2</f>
        <v>0.25</v>
      </c>
    </row>
    <row r="590" spans="1:33" x14ac:dyDescent="0.2">
      <c r="A590" s="2"/>
      <c r="B590" s="2">
        <v>1</v>
      </c>
      <c r="C590" s="2">
        <v>404</v>
      </c>
      <c r="D590" s="1" t="s">
        <v>150</v>
      </c>
      <c r="E590" s="1" t="s">
        <v>151</v>
      </c>
      <c r="F590" s="2">
        <v>5</v>
      </c>
      <c r="G590" s="2">
        <v>4</v>
      </c>
      <c r="H590" s="2">
        <v>2</v>
      </c>
      <c r="I590" s="2">
        <v>17</v>
      </c>
      <c r="J590" s="2">
        <v>2000</v>
      </c>
      <c r="K590" s="2">
        <v>9</v>
      </c>
      <c r="L590" s="2">
        <v>14</v>
      </c>
      <c r="M590" s="2">
        <v>2003</v>
      </c>
      <c r="N590" s="2">
        <v>5</v>
      </c>
      <c r="O590" s="2">
        <v>0</v>
      </c>
      <c r="P590" s="2">
        <f t="shared" si="54"/>
        <v>5</v>
      </c>
      <c r="Q590" s="2">
        <f t="shared" si="55"/>
        <v>15</v>
      </c>
      <c r="R590" s="2" t="str" cm="1">
        <f t="array" ref="R590">_xlfn.IFS(P590&lt;-5,"Autocracy",P590&lt;1,"Closed Anocracy",P590&lt;6,"Open Anocracy",P590&gt;=6,"Democracy")</f>
        <v>Open Anocracy</v>
      </c>
      <c r="S590" s="2" t="str" cm="1">
        <f t="array" ref="S590">_xlfn.IFS(P590&lt;-5,"Autocracy",P590&lt;1,"Closed Anocracy",P590&lt;6,"Open Amocracy",P590&lt;10,"Democracy",P590=10,"Full democracy")</f>
        <v>Open Amocracy</v>
      </c>
      <c r="T590" s="2">
        <v>2</v>
      </c>
      <c r="U590" s="2">
        <v>2</v>
      </c>
      <c r="V590" s="2">
        <v>4</v>
      </c>
      <c r="W590" s="2">
        <v>5</v>
      </c>
      <c r="X590" s="2">
        <v>2</v>
      </c>
      <c r="Y590" s="2">
        <v>3</v>
      </c>
      <c r="Z590" s="2">
        <v>7</v>
      </c>
      <c r="AA590" s="2">
        <v>5</v>
      </c>
      <c r="AB590" s="2">
        <v>7</v>
      </c>
      <c r="AC590" s="7">
        <f t="shared" si="56"/>
        <v>0.75</v>
      </c>
      <c r="AD590">
        <f t="shared" si="57"/>
        <v>1</v>
      </c>
      <c r="AE590">
        <f t="shared" si="58"/>
        <v>1</v>
      </c>
      <c r="AF590">
        <f t="shared" si="59"/>
        <v>0</v>
      </c>
      <c r="AG590" s="8" cm="1">
        <f t="array" ref="AG590">(AC590+SUM(AD590:AF590/3))/2</f>
        <v>0.70833333333333326</v>
      </c>
    </row>
    <row r="591" spans="1:33" x14ac:dyDescent="0.2">
      <c r="A591" s="2"/>
      <c r="B591" s="2">
        <v>1</v>
      </c>
      <c r="C591" s="2">
        <v>404</v>
      </c>
      <c r="D591" s="1" t="s">
        <v>150</v>
      </c>
      <c r="E591" s="1" t="s">
        <v>151</v>
      </c>
      <c r="F591" s="2">
        <v>-1</v>
      </c>
      <c r="G591" s="2">
        <v>1</v>
      </c>
      <c r="H591" s="2">
        <v>9</v>
      </c>
      <c r="I591" s="2">
        <v>15</v>
      </c>
      <c r="J591" s="2">
        <v>2003</v>
      </c>
      <c r="K591" s="2">
        <v>9</v>
      </c>
      <c r="L591" s="2">
        <v>30</v>
      </c>
      <c r="M591" s="2">
        <v>2005</v>
      </c>
      <c r="N591" s="2">
        <v>1</v>
      </c>
      <c r="O591" s="2">
        <v>2</v>
      </c>
      <c r="P591" s="2">
        <f t="shared" si="54"/>
        <v>-1</v>
      </c>
      <c r="Q591" s="2">
        <f t="shared" si="55"/>
        <v>9</v>
      </c>
      <c r="R591" s="2" t="str" cm="1">
        <f t="array" ref="R591">_xlfn.IFS(P591&lt;-5,"Autocracy",P591&lt;1,"Closed Anocracy",P591&lt;6,"Open Anocracy",P591&gt;=6,"Democracy")</f>
        <v>Closed Anocracy</v>
      </c>
      <c r="S591" s="2" t="str" cm="1">
        <f t="array" ref="S591">_xlfn.IFS(P591&lt;-5,"Autocracy",P591&lt;1,"Closed Anocracy",P591&lt;6,"Open Amocracy",P591&lt;10,"Democracy",P591=10,"Full democracy")</f>
        <v>Closed Anocracy</v>
      </c>
      <c r="T591" s="2">
        <v>1</v>
      </c>
      <c r="U591" s="2">
        <v>0</v>
      </c>
      <c r="V591" s="2">
        <v>0</v>
      </c>
      <c r="W591" s="2">
        <v>2</v>
      </c>
      <c r="X591" s="2">
        <v>2</v>
      </c>
      <c r="Y591" s="2">
        <v>3</v>
      </c>
      <c r="Z591" s="2">
        <v>4</v>
      </c>
      <c r="AA591" s="2">
        <v>2</v>
      </c>
      <c r="AB591" s="2">
        <v>7</v>
      </c>
      <c r="AC591" s="7">
        <f t="shared" si="56"/>
        <v>0.45</v>
      </c>
      <c r="AD591">
        <f t="shared" si="57"/>
        <v>0</v>
      </c>
      <c r="AE591">
        <f t="shared" si="58"/>
        <v>0</v>
      </c>
      <c r="AF591">
        <f t="shared" si="59"/>
        <v>0</v>
      </c>
      <c r="AG591" s="8" cm="1">
        <f t="array" ref="AG591">(AC591+SUM(AD591:AF591/3))/2</f>
        <v>0.22500000000000001</v>
      </c>
    </row>
    <row r="592" spans="1:33" x14ac:dyDescent="0.2">
      <c r="A592" s="2"/>
      <c r="B592" s="2">
        <v>1</v>
      </c>
      <c r="C592" s="2">
        <v>404</v>
      </c>
      <c r="D592" s="1" t="s">
        <v>150</v>
      </c>
      <c r="E592" s="1" t="s">
        <v>151</v>
      </c>
      <c r="F592" s="2">
        <v>6</v>
      </c>
      <c r="G592" s="2">
        <v>4</v>
      </c>
      <c r="H592" s="2">
        <v>10</v>
      </c>
      <c r="I592" s="2">
        <v>1</v>
      </c>
      <c r="J592" s="2">
        <v>2005</v>
      </c>
      <c r="K592" s="2">
        <v>9</v>
      </c>
      <c r="L592" s="2">
        <v>7</v>
      </c>
      <c r="M592" s="2">
        <v>2009</v>
      </c>
      <c r="N592" s="2">
        <v>6</v>
      </c>
      <c r="O592" s="2">
        <v>0</v>
      </c>
      <c r="P592" s="2">
        <f t="shared" si="54"/>
        <v>6</v>
      </c>
      <c r="Q592" s="2">
        <f t="shared" si="55"/>
        <v>16</v>
      </c>
      <c r="R592" s="2" t="str" cm="1">
        <f t="array" ref="R592">_xlfn.IFS(P592&lt;-5,"Autocracy",P592&lt;1,"Closed Anocracy",P592&lt;6,"Open Anocracy",P592&gt;=6,"Democracy")</f>
        <v>Democracy</v>
      </c>
      <c r="S592" s="2" t="str" cm="1">
        <f t="array" ref="S592">_xlfn.IFS(P592&lt;-5,"Autocracy",P592&lt;1,"Closed Anocracy",P592&lt;6,"Open Amocracy",P592&lt;10,"Democracy",P592=10,"Full democracy")</f>
        <v>Democracy</v>
      </c>
      <c r="T592" s="2">
        <v>2</v>
      </c>
      <c r="U592" s="2">
        <v>2</v>
      </c>
      <c r="V592" s="2">
        <v>4</v>
      </c>
      <c r="W592" s="2">
        <v>6</v>
      </c>
      <c r="X592" s="2">
        <v>2</v>
      </c>
      <c r="Y592" s="2">
        <v>3</v>
      </c>
      <c r="Z592" s="2">
        <v>7</v>
      </c>
      <c r="AA592" s="2">
        <v>6</v>
      </c>
      <c r="AB592" s="2">
        <v>7</v>
      </c>
      <c r="AC592" s="7">
        <f t="shared" si="56"/>
        <v>0.8</v>
      </c>
      <c r="AD592">
        <f t="shared" si="57"/>
        <v>1</v>
      </c>
      <c r="AE592">
        <f t="shared" si="58"/>
        <v>1</v>
      </c>
      <c r="AF592">
        <f t="shared" si="59"/>
        <v>0</v>
      </c>
      <c r="AG592" s="8" cm="1">
        <f t="array" ref="AG592">(AC592+SUM(AD592:AF592/3))/2</f>
        <v>0.73333333333333339</v>
      </c>
    </row>
    <row r="593" spans="1:33" x14ac:dyDescent="0.2">
      <c r="A593" s="2"/>
      <c r="B593" s="2">
        <v>1</v>
      </c>
      <c r="C593" s="2">
        <v>404</v>
      </c>
      <c r="D593" s="1" t="s">
        <v>150</v>
      </c>
      <c r="E593" s="1" t="s">
        <v>151</v>
      </c>
      <c r="F593" s="2">
        <v>6</v>
      </c>
      <c r="G593" s="2">
        <v>3</v>
      </c>
      <c r="H593" s="2">
        <v>9</v>
      </c>
      <c r="I593" s="2">
        <v>8</v>
      </c>
      <c r="J593" s="2">
        <v>2009</v>
      </c>
      <c r="K593" s="2">
        <v>4</v>
      </c>
      <c r="L593" s="2">
        <v>12</v>
      </c>
      <c r="M593" s="2">
        <v>2012</v>
      </c>
      <c r="N593" s="2">
        <v>7</v>
      </c>
      <c r="O593" s="2">
        <v>1</v>
      </c>
      <c r="P593" s="2">
        <f t="shared" si="54"/>
        <v>6</v>
      </c>
      <c r="Q593" s="2">
        <f t="shared" si="55"/>
        <v>16</v>
      </c>
      <c r="R593" s="2" t="str" cm="1">
        <f t="array" ref="R593">_xlfn.IFS(P593&lt;-5,"Autocracy",P593&lt;1,"Closed Anocracy",P593&lt;6,"Open Anocracy",P593&gt;=6,"Democracy")</f>
        <v>Democracy</v>
      </c>
      <c r="S593" s="2" t="str" cm="1">
        <f t="array" ref="S593">_xlfn.IFS(P593&lt;-5,"Autocracy",P593&lt;1,"Closed Anocracy",P593&lt;6,"Open Amocracy",P593&lt;10,"Democracy",P593=10,"Full democracy")</f>
        <v>Democracy</v>
      </c>
      <c r="T593" s="2">
        <v>2</v>
      </c>
      <c r="U593" s="2">
        <v>2</v>
      </c>
      <c r="V593" s="2">
        <v>4</v>
      </c>
      <c r="W593" s="2">
        <v>6</v>
      </c>
      <c r="X593" s="2">
        <v>3</v>
      </c>
      <c r="Y593" s="2">
        <v>4</v>
      </c>
      <c r="Z593" s="2">
        <v>7</v>
      </c>
      <c r="AA593" s="2">
        <v>6</v>
      </c>
      <c r="AB593" s="2">
        <v>8</v>
      </c>
      <c r="AC593" s="7">
        <f t="shared" si="56"/>
        <v>0.8</v>
      </c>
      <c r="AD593">
        <f t="shared" si="57"/>
        <v>1</v>
      </c>
      <c r="AE593">
        <f t="shared" si="58"/>
        <v>1</v>
      </c>
      <c r="AF593">
        <f t="shared" si="59"/>
        <v>0</v>
      </c>
      <c r="AG593" s="8" cm="1">
        <f t="array" ref="AG593">(AC593+SUM(AD593:AF593/3))/2</f>
        <v>0.73333333333333339</v>
      </c>
    </row>
    <row r="594" spans="1:33" x14ac:dyDescent="0.2">
      <c r="A594" s="2"/>
      <c r="B594" s="2">
        <v>1</v>
      </c>
      <c r="C594" s="2">
        <v>404</v>
      </c>
      <c r="D594" s="1" t="s">
        <v>150</v>
      </c>
      <c r="E594" s="1" t="s">
        <v>151</v>
      </c>
      <c r="F594" s="2">
        <v>1</v>
      </c>
      <c r="G594" s="2">
        <v>2</v>
      </c>
      <c r="H594" s="2">
        <v>4</v>
      </c>
      <c r="I594" s="2">
        <v>13</v>
      </c>
      <c r="J594" s="2">
        <v>2012</v>
      </c>
      <c r="K594" s="2">
        <v>6</v>
      </c>
      <c r="L594" s="2">
        <v>22</v>
      </c>
      <c r="M594" s="2">
        <v>2014</v>
      </c>
      <c r="N594" s="2">
        <v>2</v>
      </c>
      <c r="O594" s="2">
        <v>1</v>
      </c>
      <c r="P594" s="2">
        <f t="shared" si="54"/>
        <v>1</v>
      </c>
      <c r="Q594" s="2">
        <f t="shared" si="55"/>
        <v>11</v>
      </c>
      <c r="R594" s="2" t="str" cm="1">
        <f t="array" ref="R594">_xlfn.IFS(P594&lt;-5,"Autocracy",P594&lt;1,"Closed Anocracy",P594&lt;6,"Open Anocracy",P594&gt;=6,"Democracy")</f>
        <v>Open Anocracy</v>
      </c>
      <c r="S594" s="2" t="str" cm="1">
        <f t="array" ref="S594">_xlfn.IFS(P594&lt;-5,"Autocracy",P594&lt;1,"Closed Anocracy",P594&lt;6,"Open Amocracy",P594&lt;10,"Democracy",P594=10,"Full democracy")</f>
        <v>Open Amocracy</v>
      </c>
      <c r="T594" s="2">
        <v>2</v>
      </c>
      <c r="U594" s="2">
        <v>0</v>
      </c>
      <c r="V594" s="2">
        <v>0</v>
      </c>
      <c r="W594" s="2">
        <v>4</v>
      </c>
      <c r="X594" s="2">
        <v>3</v>
      </c>
      <c r="Y594" s="2">
        <v>3</v>
      </c>
      <c r="Z594" s="2">
        <v>5</v>
      </c>
      <c r="AA594" s="2">
        <v>4</v>
      </c>
      <c r="AB594" s="2">
        <v>6</v>
      </c>
      <c r="AC594" s="7">
        <f t="shared" si="56"/>
        <v>0.55000000000000004</v>
      </c>
      <c r="AD594">
        <f t="shared" si="57"/>
        <v>0</v>
      </c>
      <c r="AE594">
        <f t="shared" si="58"/>
        <v>0</v>
      </c>
      <c r="AF594">
        <f t="shared" si="59"/>
        <v>0</v>
      </c>
      <c r="AG594" s="8" cm="1">
        <f t="array" ref="AG594">(AC594+SUM(AD594:AF594/3))/2</f>
        <v>0.27500000000000002</v>
      </c>
    </row>
    <row r="595" spans="1:33" x14ac:dyDescent="0.2">
      <c r="A595" s="2">
        <v>1</v>
      </c>
      <c r="B595" s="2">
        <v>1</v>
      </c>
      <c r="C595" s="2">
        <v>404</v>
      </c>
      <c r="D595" s="1" t="s">
        <v>150</v>
      </c>
      <c r="E595" s="1" t="s">
        <v>151</v>
      </c>
      <c r="F595" s="2">
        <v>6</v>
      </c>
      <c r="G595" s="2">
        <v>5</v>
      </c>
      <c r="H595" s="2">
        <v>6</v>
      </c>
      <c r="I595" s="2">
        <v>23</v>
      </c>
      <c r="J595" s="2">
        <v>2014</v>
      </c>
      <c r="K595" s="2">
        <v>99</v>
      </c>
      <c r="L595" s="2">
        <v>99</v>
      </c>
      <c r="M595" s="2">
        <v>9999</v>
      </c>
      <c r="N595" s="2">
        <v>7</v>
      </c>
      <c r="O595" s="2">
        <v>1</v>
      </c>
      <c r="P595" s="2">
        <f t="shared" si="54"/>
        <v>6</v>
      </c>
      <c r="Q595" s="2">
        <f t="shared" si="55"/>
        <v>16</v>
      </c>
      <c r="R595" s="2" t="str" cm="1">
        <f t="array" ref="R595">_xlfn.IFS(P595&lt;-5,"Autocracy",P595&lt;1,"Closed Anocracy",P595&lt;6,"Open Anocracy",P595&gt;=6,"Democracy")</f>
        <v>Democracy</v>
      </c>
      <c r="S595" s="2" t="str" cm="1">
        <f t="array" ref="S595">_xlfn.IFS(P595&lt;-5,"Autocracy",P595&lt;1,"Closed Anocracy",P595&lt;6,"Open Amocracy",P595&lt;10,"Democracy",P595=10,"Full democracy")</f>
        <v>Democracy</v>
      </c>
      <c r="T595" s="2">
        <v>2</v>
      </c>
      <c r="U595" s="2">
        <v>2</v>
      </c>
      <c r="V595" s="2">
        <v>4</v>
      </c>
      <c r="W595" s="2">
        <v>6</v>
      </c>
      <c r="X595" s="2">
        <v>3</v>
      </c>
      <c r="Y595" s="2">
        <v>4</v>
      </c>
      <c r="Z595" s="2">
        <v>7</v>
      </c>
      <c r="AA595" s="2">
        <v>6</v>
      </c>
      <c r="AB595" s="2">
        <v>8</v>
      </c>
      <c r="AC595" s="7">
        <f t="shared" si="56"/>
        <v>0.8</v>
      </c>
      <c r="AD595">
        <f t="shared" si="57"/>
        <v>1</v>
      </c>
      <c r="AE595">
        <f t="shared" si="58"/>
        <v>1</v>
      </c>
      <c r="AF595">
        <f t="shared" si="59"/>
        <v>0</v>
      </c>
      <c r="AG595" s="8" cm="1">
        <f t="array" ref="AG595">(AC595+SUM(AD595:AF595/3))/2</f>
        <v>0.73333333333333339</v>
      </c>
    </row>
    <row r="596" spans="1:33" x14ac:dyDescent="0.2">
      <c r="A596" s="2"/>
      <c r="B596" s="2">
        <v>0</v>
      </c>
      <c r="C596" s="2">
        <v>350</v>
      </c>
      <c r="D596" s="1" t="s">
        <v>152</v>
      </c>
      <c r="E596" s="1" t="s">
        <v>153</v>
      </c>
      <c r="F596" s="2">
        <v>-5</v>
      </c>
      <c r="G596" s="2">
        <v>3</v>
      </c>
      <c r="H596" s="2">
        <v>5</v>
      </c>
      <c r="I596" s="2">
        <v>17</v>
      </c>
      <c r="J596" s="2">
        <v>1827</v>
      </c>
      <c r="K596" s="2">
        <v>2</v>
      </c>
      <c r="L596" s="2">
        <v>3</v>
      </c>
      <c r="M596" s="2">
        <v>1830</v>
      </c>
      <c r="N596" s="2">
        <v>0</v>
      </c>
      <c r="O596" s="2">
        <v>5</v>
      </c>
      <c r="P596" s="2">
        <f t="shared" si="54"/>
        <v>-5</v>
      </c>
      <c r="Q596" s="2">
        <f t="shared" si="55"/>
        <v>5</v>
      </c>
      <c r="R596" s="2" t="str" cm="1">
        <f t="array" ref="R596">_xlfn.IFS(P596&lt;-5,"Autocracy",P596&lt;1,"Closed Anocracy",P596&lt;6,"Open Anocracy",P596&gt;=6,"Democracy")</f>
        <v>Closed Anocracy</v>
      </c>
      <c r="S596" s="2" t="str" cm="1">
        <f t="array" ref="S596">_xlfn.IFS(P596&lt;-5,"Autocracy",P596&lt;1,"Closed Anocracy",P596&lt;6,"Open Amocracy",P596&lt;10,"Democracy",P596=10,"Full democracy")</f>
        <v>Closed Anocracy</v>
      </c>
      <c r="T596" s="2">
        <v>2</v>
      </c>
      <c r="U596" s="2">
        <v>1</v>
      </c>
      <c r="V596" s="2">
        <v>4</v>
      </c>
      <c r="W596" s="2">
        <v>1</v>
      </c>
      <c r="X596" s="2">
        <v>1</v>
      </c>
      <c r="Y596" s="2">
        <v>0</v>
      </c>
      <c r="Z596" s="2">
        <v>3</v>
      </c>
      <c r="AA596" s="2">
        <v>1</v>
      </c>
      <c r="AB596" s="2">
        <v>4</v>
      </c>
      <c r="AC596" s="7">
        <f t="shared" si="56"/>
        <v>0.25</v>
      </c>
      <c r="AD596">
        <f t="shared" si="57"/>
        <v>0</v>
      </c>
      <c r="AE596">
        <f t="shared" si="58"/>
        <v>1</v>
      </c>
      <c r="AF596">
        <f t="shared" si="59"/>
        <v>0</v>
      </c>
      <c r="AG596" s="8" cm="1">
        <f t="array" ref="AG596">(AC596+SUM(AD596:AF596/3))/2</f>
        <v>0.29166666666666663</v>
      </c>
    </row>
    <row r="597" spans="1:33" x14ac:dyDescent="0.2">
      <c r="A597" s="2"/>
      <c r="B597" s="2">
        <v>0</v>
      </c>
      <c r="C597" s="2">
        <v>350</v>
      </c>
      <c r="D597" s="1" t="s">
        <v>152</v>
      </c>
      <c r="E597" s="1" t="s">
        <v>153</v>
      </c>
      <c r="F597" s="2">
        <v>-4</v>
      </c>
      <c r="G597" s="2">
        <v>3</v>
      </c>
      <c r="H597" s="2">
        <v>2</v>
      </c>
      <c r="I597" s="2">
        <v>4</v>
      </c>
      <c r="J597" s="2">
        <v>1830</v>
      </c>
      <c r="K597" s="2">
        <v>1</v>
      </c>
      <c r="L597" s="2">
        <v>28</v>
      </c>
      <c r="M597" s="2">
        <v>1833</v>
      </c>
      <c r="N597" s="2">
        <v>1</v>
      </c>
      <c r="O597" s="2">
        <v>5</v>
      </c>
      <c r="P597" s="2">
        <f t="shared" si="54"/>
        <v>-4</v>
      </c>
      <c r="Q597" s="2">
        <f t="shared" si="55"/>
        <v>6</v>
      </c>
      <c r="R597" s="2" t="str" cm="1">
        <f t="array" ref="R597">_xlfn.IFS(P597&lt;-5,"Autocracy",P597&lt;1,"Closed Anocracy",P597&lt;6,"Open Anocracy",P597&gt;=6,"Democracy")</f>
        <v>Closed Anocracy</v>
      </c>
      <c r="S597" s="2" t="str" cm="1">
        <f t="array" ref="S597">_xlfn.IFS(P597&lt;-5,"Autocracy",P597&lt;1,"Closed Anocracy",P597&lt;6,"Open Amocracy",P597&lt;10,"Democracy",P597=10,"Full democracy")</f>
        <v>Closed Anocracy</v>
      </c>
      <c r="T597" s="2">
        <v>2</v>
      </c>
      <c r="U597" s="2">
        <v>1</v>
      </c>
      <c r="V597" s="2">
        <v>4</v>
      </c>
      <c r="W597" s="2">
        <v>1</v>
      </c>
      <c r="X597" s="2">
        <v>2</v>
      </c>
      <c r="Y597" s="2">
        <v>3</v>
      </c>
      <c r="Z597" s="2">
        <v>3</v>
      </c>
      <c r="AA597" s="2">
        <v>1</v>
      </c>
      <c r="AB597" s="2">
        <v>7</v>
      </c>
      <c r="AC597" s="7">
        <f t="shared" si="56"/>
        <v>0.3</v>
      </c>
      <c r="AD597">
        <f t="shared" si="57"/>
        <v>0</v>
      </c>
      <c r="AE597">
        <f t="shared" si="58"/>
        <v>1</v>
      </c>
      <c r="AF597">
        <f t="shared" si="59"/>
        <v>0</v>
      </c>
      <c r="AG597" s="8" cm="1">
        <f t="array" ref="AG597">(AC597+SUM(AD597:AF597/3))/2</f>
        <v>0.31666666666666665</v>
      </c>
    </row>
    <row r="598" spans="1:33" x14ac:dyDescent="0.2">
      <c r="A598" s="2"/>
      <c r="B598" s="2">
        <v>0</v>
      </c>
      <c r="C598" s="2">
        <v>350</v>
      </c>
      <c r="D598" s="1" t="s">
        <v>152</v>
      </c>
      <c r="E598" s="1" t="s">
        <v>153</v>
      </c>
      <c r="F598" s="2">
        <v>-3</v>
      </c>
      <c r="G598" s="2">
        <v>11</v>
      </c>
      <c r="H598" s="2">
        <v>1</v>
      </c>
      <c r="I598" s="2">
        <v>29</v>
      </c>
      <c r="J598" s="2">
        <v>1833</v>
      </c>
      <c r="K598" s="2">
        <v>3</v>
      </c>
      <c r="L598" s="2">
        <v>30</v>
      </c>
      <c r="M598" s="2">
        <v>1844</v>
      </c>
      <c r="N598" s="2">
        <v>0</v>
      </c>
      <c r="O598" s="2">
        <v>3</v>
      </c>
      <c r="P598" s="2">
        <f t="shared" si="54"/>
        <v>-3</v>
      </c>
      <c r="Q598" s="2">
        <f t="shared" si="55"/>
        <v>7</v>
      </c>
      <c r="R598" s="2" t="str" cm="1">
        <f t="array" ref="R598">_xlfn.IFS(P598&lt;-5,"Autocracy",P598&lt;1,"Closed Anocracy",P598&lt;6,"Open Anocracy",P598&gt;=6,"Democracy")</f>
        <v>Closed Anocracy</v>
      </c>
      <c r="S598" s="2" t="str" cm="1">
        <f t="array" ref="S598">_xlfn.IFS(P598&lt;-5,"Autocracy",P598&lt;1,"Closed Anocracy",P598&lt;6,"Open Amocracy",P598&lt;10,"Democracy",P598=10,"Full democracy")</f>
        <v>Closed Anocracy</v>
      </c>
      <c r="T598" s="2">
        <v>1</v>
      </c>
      <c r="U598" s="2">
        <v>0</v>
      </c>
      <c r="V598" s="2">
        <v>0</v>
      </c>
      <c r="W598" s="2">
        <v>1</v>
      </c>
      <c r="X598" s="2">
        <v>1</v>
      </c>
      <c r="Y598" s="2">
        <v>0</v>
      </c>
      <c r="Z598" s="2">
        <v>4</v>
      </c>
      <c r="AA598" s="2">
        <v>1</v>
      </c>
      <c r="AB598" s="2">
        <v>4</v>
      </c>
      <c r="AC598" s="7">
        <f t="shared" si="56"/>
        <v>0.35</v>
      </c>
      <c r="AD598">
        <f t="shared" si="57"/>
        <v>0</v>
      </c>
      <c r="AE598">
        <f t="shared" si="58"/>
        <v>0</v>
      </c>
      <c r="AF598">
        <f t="shared" si="59"/>
        <v>0</v>
      </c>
      <c r="AG598" s="8" cm="1">
        <f t="array" ref="AG598">(AC598+SUM(AD598:AF598/3))/2</f>
        <v>0.17499999999999999</v>
      </c>
    </row>
    <row r="599" spans="1:33" x14ac:dyDescent="0.2">
      <c r="A599" s="2"/>
      <c r="B599" s="2">
        <v>0</v>
      </c>
      <c r="C599" s="2">
        <v>350</v>
      </c>
      <c r="D599" s="1" t="s">
        <v>152</v>
      </c>
      <c r="E599" s="1" t="s">
        <v>153</v>
      </c>
      <c r="F599" s="2">
        <v>-4</v>
      </c>
      <c r="G599" s="2">
        <v>18</v>
      </c>
      <c r="H599" s="2">
        <v>3</v>
      </c>
      <c r="I599" s="2">
        <v>31</v>
      </c>
      <c r="J599" s="2">
        <v>1844</v>
      </c>
      <c r="K599" s="2">
        <v>2</v>
      </c>
      <c r="L599" s="2">
        <v>13</v>
      </c>
      <c r="M599" s="2">
        <v>1862</v>
      </c>
      <c r="N599" s="2">
        <v>0</v>
      </c>
      <c r="O599" s="2">
        <v>4</v>
      </c>
      <c r="P599" s="2">
        <f t="shared" si="54"/>
        <v>-4</v>
      </c>
      <c r="Q599" s="2">
        <f t="shared" si="55"/>
        <v>6</v>
      </c>
      <c r="R599" s="2" t="str" cm="1">
        <f t="array" ref="R599">_xlfn.IFS(P599&lt;-5,"Autocracy",P599&lt;1,"Closed Anocracy",P599&lt;6,"Open Anocracy",P599&gt;=6,"Democracy")</f>
        <v>Closed Anocracy</v>
      </c>
      <c r="S599" s="2" t="str" cm="1">
        <f t="array" ref="S599">_xlfn.IFS(P599&lt;-5,"Autocracy",P599&lt;1,"Closed Anocracy",P599&lt;6,"Open Amocracy",P599&lt;10,"Democracy",P599=10,"Full democracy")</f>
        <v>Closed Anocracy</v>
      </c>
      <c r="T599" s="2">
        <v>3</v>
      </c>
      <c r="U599" s="2">
        <v>1</v>
      </c>
      <c r="V599" s="2">
        <v>2</v>
      </c>
      <c r="W599" s="2">
        <v>3</v>
      </c>
      <c r="X599" s="2">
        <v>1</v>
      </c>
      <c r="Y599" s="2">
        <v>0</v>
      </c>
      <c r="Z599" s="2">
        <v>2</v>
      </c>
      <c r="AA599" s="2">
        <v>3</v>
      </c>
      <c r="AB599" s="2">
        <v>4</v>
      </c>
      <c r="AC599" s="7">
        <f t="shared" si="56"/>
        <v>0.3</v>
      </c>
      <c r="AD599">
        <f t="shared" si="57"/>
        <v>0</v>
      </c>
      <c r="AE599">
        <f t="shared" si="58"/>
        <v>0</v>
      </c>
      <c r="AF599">
        <f t="shared" si="59"/>
        <v>0</v>
      </c>
      <c r="AG599" s="8" cm="1">
        <f t="array" ref="AG599">(AC599+SUM(AD599:AF599/3))/2</f>
        <v>0.15</v>
      </c>
    </row>
    <row r="600" spans="1:33" x14ac:dyDescent="0.2">
      <c r="A600" s="2"/>
      <c r="B600" s="2">
        <v>0</v>
      </c>
      <c r="C600" s="2">
        <v>350</v>
      </c>
      <c r="D600" s="1" t="s">
        <v>152</v>
      </c>
      <c r="E600" s="1" t="s">
        <v>153</v>
      </c>
      <c r="F600" s="2">
        <v>-88</v>
      </c>
      <c r="G600" s="2">
        <v>3</v>
      </c>
      <c r="H600" s="2">
        <v>2</v>
      </c>
      <c r="I600" s="2">
        <v>14</v>
      </c>
      <c r="J600" s="2">
        <v>1862</v>
      </c>
      <c r="K600" s="2">
        <v>11</v>
      </c>
      <c r="L600" s="2">
        <v>28</v>
      </c>
      <c r="M600" s="2">
        <v>1864</v>
      </c>
      <c r="N600" s="2">
        <v>-88</v>
      </c>
      <c r="O600" s="2">
        <v>-88</v>
      </c>
      <c r="P600" s="2">
        <f t="shared" si="54"/>
        <v>0</v>
      </c>
      <c r="Q600" s="2">
        <f t="shared" si="55"/>
        <v>10</v>
      </c>
      <c r="R600" s="2" t="str" cm="1">
        <f t="array" ref="R600">_xlfn.IFS(P600&lt;-5,"Autocracy",P600&lt;1,"Closed Anocracy",P600&lt;6,"Open Anocracy",P600&gt;=6,"Democracy")</f>
        <v>Closed Anocracy</v>
      </c>
      <c r="S600" s="2" t="str" cm="1">
        <f t="array" ref="S600">_xlfn.IFS(P600&lt;-5,"Autocracy",P600&lt;1,"Closed Anocracy",P600&lt;6,"Open Amocracy",P600&lt;10,"Democracy",P600=10,"Full democracy")</f>
        <v>Closed Anocracy</v>
      </c>
      <c r="T600" s="2">
        <v>-88</v>
      </c>
      <c r="U600" s="2">
        <v>-88</v>
      </c>
      <c r="V600" s="2">
        <v>-88</v>
      </c>
      <c r="W600" s="2">
        <v>-88</v>
      </c>
      <c r="X600" s="2">
        <v>-88</v>
      </c>
      <c r="Y600" s="2">
        <v>-88</v>
      </c>
      <c r="Z600" s="2">
        <v>-88</v>
      </c>
      <c r="AA600" s="2">
        <v>-88</v>
      </c>
      <c r="AB600" s="2">
        <v>-88</v>
      </c>
      <c r="AC600" s="7">
        <f t="shared" si="56"/>
        <v>0.5</v>
      </c>
      <c r="AD600">
        <f t="shared" si="57"/>
        <v>0</v>
      </c>
      <c r="AE600">
        <f t="shared" si="58"/>
        <v>0</v>
      </c>
      <c r="AF600">
        <f t="shared" si="59"/>
        <v>0</v>
      </c>
      <c r="AG600" s="8" cm="1">
        <f t="array" ref="AG600">(AC600+SUM(AD600:AF600/3))/2</f>
        <v>0.25</v>
      </c>
    </row>
    <row r="601" spans="1:33" x14ac:dyDescent="0.2">
      <c r="A601" s="2"/>
      <c r="B601" s="2">
        <v>0</v>
      </c>
      <c r="C601" s="2">
        <v>350</v>
      </c>
      <c r="D601" s="1" t="s">
        <v>152</v>
      </c>
      <c r="E601" s="1" t="s">
        <v>153</v>
      </c>
      <c r="F601" s="2">
        <v>7</v>
      </c>
      <c r="G601" s="2">
        <v>6</v>
      </c>
      <c r="H601" s="2">
        <v>11</v>
      </c>
      <c r="I601" s="2">
        <v>29</v>
      </c>
      <c r="J601" s="2">
        <v>1864</v>
      </c>
      <c r="K601" s="2">
        <v>6</v>
      </c>
      <c r="L601" s="2">
        <v>30</v>
      </c>
      <c r="M601" s="2">
        <v>1870</v>
      </c>
      <c r="N601" s="2">
        <v>7</v>
      </c>
      <c r="O601" s="2">
        <v>0</v>
      </c>
      <c r="P601" s="2">
        <f t="shared" si="54"/>
        <v>7</v>
      </c>
      <c r="Q601" s="2">
        <f t="shared" si="55"/>
        <v>17</v>
      </c>
      <c r="R601" s="2" t="str" cm="1">
        <f t="array" ref="R601">_xlfn.IFS(P601&lt;-5,"Autocracy",P601&lt;1,"Closed Anocracy",P601&lt;6,"Open Anocracy",P601&gt;=6,"Democracy")</f>
        <v>Democracy</v>
      </c>
      <c r="S601" s="2" t="str" cm="1">
        <f t="array" ref="S601">_xlfn.IFS(P601&lt;-5,"Autocracy",P601&lt;1,"Closed Anocracy",P601&lt;6,"Open Amocracy",P601&lt;10,"Democracy",P601=10,"Full democracy")</f>
        <v>Democracy</v>
      </c>
      <c r="T601" s="2">
        <v>3</v>
      </c>
      <c r="U601" s="2">
        <v>3</v>
      </c>
      <c r="V601" s="2">
        <v>4</v>
      </c>
      <c r="W601" s="2">
        <v>7</v>
      </c>
      <c r="X601" s="2">
        <v>1</v>
      </c>
      <c r="Y601" s="2">
        <v>0</v>
      </c>
      <c r="Z601" s="2">
        <v>8</v>
      </c>
      <c r="AA601" s="2">
        <v>7</v>
      </c>
      <c r="AB601" s="2">
        <v>4</v>
      </c>
      <c r="AC601" s="7">
        <f t="shared" si="56"/>
        <v>0.85</v>
      </c>
      <c r="AD601">
        <f t="shared" si="57"/>
        <v>1</v>
      </c>
      <c r="AE601">
        <f t="shared" si="58"/>
        <v>1</v>
      </c>
      <c r="AF601">
        <f t="shared" si="59"/>
        <v>0</v>
      </c>
      <c r="AG601" s="8" cm="1">
        <f t="array" ref="AG601">(AC601+SUM(AD601:AF601/3))/2</f>
        <v>0.7583333333333333</v>
      </c>
    </row>
    <row r="602" spans="1:33" x14ac:dyDescent="0.2">
      <c r="A602" s="2"/>
      <c r="B602" s="2">
        <v>0</v>
      </c>
      <c r="C602" s="2">
        <v>350</v>
      </c>
      <c r="D602" s="1" t="s">
        <v>152</v>
      </c>
      <c r="E602" s="1" t="s">
        <v>153</v>
      </c>
      <c r="F602" s="2">
        <v>9</v>
      </c>
      <c r="G602" s="2">
        <v>10</v>
      </c>
      <c r="H602" s="2">
        <v>7</v>
      </c>
      <c r="I602" s="2">
        <v>1</v>
      </c>
      <c r="J602" s="2">
        <v>1870</v>
      </c>
      <c r="K602" s="2">
        <v>6</v>
      </c>
      <c r="L602" s="2">
        <v>30</v>
      </c>
      <c r="M602" s="2">
        <v>1880</v>
      </c>
      <c r="N602" s="2">
        <v>9</v>
      </c>
      <c r="O602" s="2">
        <v>0</v>
      </c>
      <c r="P602" s="2">
        <f t="shared" si="54"/>
        <v>9</v>
      </c>
      <c r="Q602" s="2">
        <f t="shared" si="55"/>
        <v>19</v>
      </c>
      <c r="R602" s="2" t="str" cm="1">
        <f t="array" ref="R602">_xlfn.IFS(P602&lt;-5,"Autocracy",P602&lt;1,"Closed Anocracy",P602&lt;6,"Open Anocracy",P602&gt;=6,"Democracy")</f>
        <v>Democracy</v>
      </c>
      <c r="S602" s="2" t="str" cm="1">
        <f t="array" ref="S602">_xlfn.IFS(P602&lt;-5,"Autocracy",P602&lt;1,"Closed Anocracy",P602&lt;6,"Open Amocracy",P602&lt;10,"Democracy",P602=10,"Full democracy")</f>
        <v>Democracy</v>
      </c>
      <c r="T602" s="2">
        <v>3</v>
      </c>
      <c r="U602" s="2">
        <v>3</v>
      </c>
      <c r="V602" s="2">
        <v>4</v>
      </c>
      <c r="W602" s="2">
        <v>7</v>
      </c>
      <c r="X602" s="2">
        <v>1</v>
      </c>
      <c r="Y602" s="2">
        <v>4</v>
      </c>
      <c r="Z602" s="2">
        <v>8</v>
      </c>
      <c r="AA602" s="2">
        <v>7</v>
      </c>
      <c r="AB602" s="2"/>
      <c r="AC602" s="7">
        <f t="shared" si="56"/>
        <v>0.95</v>
      </c>
      <c r="AD602">
        <f t="shared" si="57"/>
        <v>1</v>
      </c>
      <c r="AE602">
        <f t="shared" si="58"/>
        <v>1</v>
      </c>
      <c r="AF602">
        <f t="shared" si="59"/>
        <v>0</v>
      </c>
      <c r="AG602" s="8" cm="1">
        <f t="array" ref="AG602">(AC602+SUM(AD602:AF602/3))/2</f>
        <v>0.80833333333333335</v>
      </c>
    </row>
    <row r="603" spans="1:33" x14ac:dyDescent="0.2">
      <c r="A603" s="2"/>
      <c r="B603" s="2">
        <v>0</v>
      </c>
      <c r="C603" s="2">
        <v>350</v>
      </c>
      <c r="D603" s="1" t="s">
        <v>152</v>
      </c>
      <c r="E603" s="1" t="s">
        <v>153</v>
      </c>
      <c r="F603" s="2">
        <v>10</v>
      </c>
      <c r="G603" s="2">
        <v>35</v>
      </c>
      <c r="H603" s="2">
        <v>7</v>
      </c>
      <c r="I603" s="2">
        <v>1</v>
      </c>
      <c r="J603" s="2">
        <v>1880</v>
      </c>
      <c r="K603" s="2">
        <v>11</v>
      </c>
      <c r="L603" s="2">
        <v>5</v>
      </c>
      <c r="M603" s="2">
        <v>1915</v>
      </c>
      <c r="N603" s="2">
        <v>10</v>
      </c>
      <c r="O603" s="2">
        <v>0</v>
      </c>
      <c r="P603" s="2">
        <f t="shared" si="54"/>
        <v>10</v>
      </c>
      <c r="Q603" s="2">
        <f t="shared" si="55"/>
        <v>20</v>
      </c>
      <c r="R603" s="2" t="str" cm="1">
        <f t="array" ref="R603">_xlfn.IFS(P603&lt;-5,"Autocracy",P603&lt;1,"Closed Anocracy",P603&lt;6,"Open Anocracy",P603&gt;=6,"Democracy")</f>
        <v>Democracy</v>
      </c>
      <c r="S603" s="2" t="str" cm="1">
        <f t="array" ref="S603">_xlfn.IFS(P603&lt;-5,"Autocracy",P603&lt;1,"Closed Anocracy",P603&lt;6,"Open Amocracy",P603&lt;10,"Democracy",P603=10,"Full democracy")</f>
        <v>Full democracy</v>
      </c>
      <c r="T603" s="2">
        <v>3</v>
      </c>
      <c r="U603" s="2">
        <v>3</v>
      </c>
      <c r="V603" s="2">
        <v>4</v>
      </c>
      <c r="W603" s="2">
        <v>7</v>
      </c>
      <c r="X603" s="2">
        <v>5</v>
      </c>
      <c r="Y603" s="2">
        <v>5</v>
      </c>
      <c r="Z603" s="2">
        <v>8</v>
      </c>
      <c r="AA603" s="2">
        <v>7</v>
      </c>
      <c r="AB603" s="2">
        <v>10</v>
      </c>
      <c r="AC603" s="7">
        <f t="shared" si="56"/>
        <v>1</v>
      </c>
      <c r="AD603">
        <f t="shared" si="57"/>
        <v>1</v>
      </c>
      <c r="AE603">
        <f t="shared" si="58"/>
        <v>1</v>
      </c>
      <c r="AF603">
        <f t="shared" si="59"/>
        <v>1</v>
      </c>
      <c r="AG603" s="8" cm="1">
        <f t="array" ref="AG603">(AC603+SUM(AD603:AF603/3))/2</f>
        <v>1</v>
      </c>
    </row>
    <row r="604" spans="1:33" x14ac:dyDescent="0.2">
      <c r="A604" s="2"/>
      <c r="B604" s="2">
        <v>0</v>
      </c>
      <c r="C604" s="2">
        <v>350</v>
      </c>
      <c r="D604" s="1" t="s">
        <v>152</v>
      </c>
      <c r="E604" s="1" t="s">
        <v>153</v>
      </c>
      <c r="F604" s="2">
        <v>1</v>
      </c>
      <c r="G604" s="2">
        <v>1</v>
      </c>
      <c r="H604" s="2">
        <v>11</v>
      </c>
      <c r="I604" s="2">
        <v>6</v>
      </c>
      <c r="J604" s="2">
        <v>1915</v>
      </c>
      <c r="K604" s="2">
        <v>6</v>
      </c>
      <c r="L604" s="2">
        <v>21</v>
      </c>
      <c r="M604" s="2">
        <v>1916</v>
      </c>
      <c r="N604" s="2">
        <v>3</v>
      </c>
      <c r="O604" s="2">
        <v>2</v>
      </c>
      <c r="P604" s="2">
        <f t="shared" si="54"/>
        <v>1</v>
      </c>
      <c r="Q604" s="2">
        <f t="shared" si="55"/>
        <v>11</v>
      </c>
      <c r="R604" s="2" t="str" cm="1">
        <f t="array" ref="R604">_xlfn.IFS(P604&lt;-5,"Autocracy",P604&lt;1,"Closed Anocracy",P604&lt;6,"Open Anocracy",P604&gt;=6,"Democracy")</f>
        <v>Open Anocracy</v>
      </c>
      <c r="S604" s="2" t="str" cm="1">
        <f t="array" ref="S604">_xlfn.IFS(P604&lt;-5,"Autocracy",P604&lt;1,"Closed Anocracy",P604&lt;6,"Open Amocracy",P604&lt;10,"Democracy",P604=10,"Full democracy")</f>
        <v>Open Amocracy</v>
      </c>
      <c r="T604" s="2">
        <v>3</v>
      </c>
      <c r="U604" s="2">
        <v>2</v>
      </c>
      <c r="V604" s="2">
        <v>3</v>
      </c>
      <c r="W604" s="2">
        <v>3</v>
      </c>
      <c r="X604" s="2">
        <v>3</v>
      </c>
      <c r="Y604" s="2">
        <v>3</v>
      </c>
      <c r="Z604" s="2">
        <v>6</v>
      </c>
      <c r="AA604" s="2">
        <v>3</v>
      </c>
      <c r="AB604" s="2">
        <v>6</v>
      </c>
      <c r="AC604" s="7">
        <f t="shared" si="56"/>
        <v>0.55000000000000004</v>
      </c>
      <c r="AD604">
        <f t="shared" si="57"/>
        <v>1</v>
      </c>
      <c r="AE604">
        <f t="shared" si="58"/>
        <v>1</v>
      </c>
      <c r="AF604">
        <f t="shared" si="59"/>
        <v>0</v>
      </c>
      <c r="AG604" s="8" cm="1">
        <f t="array" ref="AG604">(AC604+SUM(AD604:AF604/3))/2</f>
        <v>0.60833333333333339</v>
      </c>
    </row>
    <row r="605" spans="1:33" x14ac:dyDescent="0.2">
      <c r="A605" s="2"/>
      <c r="B605" s="2">
        <v>0</v>
      </c>
      <c r="C605" s="2">
        <v>350</v>
      </c>
      <c r="D605" s="1" t="s">
        <v>152</v>
      </c>
      <c r="E605" s="1" t="s">
        <v>153</v>
      </c>
      <c r="F605" s="2">
        <v>-66</v>
      </c>
      <c r="G605" s="2">
        <v>4</v>
      </c>
      <c r="H605" s="2">
        <v>6</v>
      </c>
      <c r="I605" s="2">
        <v>22</v>
      </c>
      <c r="J605" s="2">
        <v>1916</v>
      </c>
      <c r="K605" s="2">
        <v>12</v>
      </c>
      <c r="L605" s="2">
        <v>5</v>
      </c>
      <c r="M605" s="2">
        <v>1920</v>
      </c>
      <c r="N605" s="2">
        <v>-66</v>
      </c>
      <c r="O605" s="2">
        <v>-66</v>
      </c>
      <c r="P605" s="2">
        <f t="shared" si="54"/>
        <v>0</v>
      </c>
      <c r="Q605" s="2">
        <f t="shared" si="55"/>
        <v>10</v>
      </c>
      <c r="R605" s="2" t="str" cm="1">
        <f t="array" ref="R605">_xlfn.IFS(P605&lt;-5,"Autocracy",P605&lt;1,"Closed Anocracy",P605&lt;6,"Open Anocracy",P605&gt;=6,"Democracy")</f>
        <v>Closed Anocracy</v>
      </c>
      <c r="S605" s="2" t="str" cm="1">
        <f t="array" ref="S605">_xlfn.IFS(P605&lt;-5,"Autocracy",P605&lt;1,"Closed Anocracy",P605&lt;6,"Open Amocracy",P605&lt;10,"Democracy",P605=10,"Full democracy")</f>
        <v>Closed Anocracy</v>
      </c>
      <c r="T605" s="2">
        <v>-66</v>
      </c>
      <c r="U605" s="2">
        <v>-66</v>
      </c>
      <c r="V605" s="2">
        <v>-66</v>
      </c>
      <c r="W605" s="2">
        <v>-66</v>
      </c>
      <c r="X605" s="2">
        <v>-66</v>
      </c>
      <c r="Y605" s="2">
        <v>-66</v>
      </c>
      <c r="Z605" s="2">
        <v>-66</v>
      </c>
      <c r="AA605" s="2">
        <v>-66</v>
      </c>
      <c r="AB605" s="2">
        <v>-66</v>
      </c>
      <c r="AC605" s="7">
        <f t="shared" si="56"/>
        <v>0.5</v>
      </c>
      <c r="AD605">
        <f t="shared" si="57"/>
        <v>0</v>
      </c>
      <c r="AE605">
        <f t="shared" si="58"/>
        <v>0</v>
      </c>
      <c r="AF605">
        <f t="shared" si="59"/>
        <v>0</v>
      </c>
      <c r="AG605" s="8" cm="1">
        <f t="array" ref="AG605">(AC605+SUM(AD605:AF605/3))/2</f>
        <v>0.25</v>
      </c>
    </row>
    <row r="606" spans="1:33" x14ac:dyDescent="0.2">
      <c r="A606" s="2"/>
      <c r="B606" s="2">
        <v>0</v>
      </c>
      <c r="C606" s="2">
        <v>350</v>
      </c>
      <c r="D606" s="1" t="s">
        <v>152</v>
      </c>
      <c r="E606" s="1" t="s">
        <v>153</v>
      </c>
      <c r="F606" s="2">
        <v>1</v>
      </c>
      <c r="G606" s="2">
        <v>2</v>
      </c>
      <c r="H606" s="2">
        <v>12</v>
      </c>
      <c r="I606" s="2">
        <v>6</v>
      </c>
      <c r="J606" s="2">
        <v>1920</v>
      </c>
      <c r="K606" s="2">
        <v>9</v>
      </c>
      <c r="L606" s="2">
        <v>26</v>
      </c>
      <c r="M606" s="2">
        <v>1922</v>
      </c>
      <c r="N606" s="2">
        <v>3</v>
      </c>
      <c r="O606" s="2">
        <v>2</v>
      </c>
      <c r="P606" s="2">
        <f t="shared" si="54"/>
        <v>1</v>
      </c>
      <c r="Q606" s="2">
        <f t="shared" si="55"/>
        <v>11</v>
      </c>
      <c r="R606" s="2" t="str" cm="1">
        <f t="array" ref="R606">_xlfn.IFS(P606&lt;-5,"Autocracy",P606&lt;1,"Closed Anocracy",P606&lt;6,"Open Anocracy",P606&gt;=6,"Democracy")</f>
        <v>Open Anocracy</v>
      </c>
      <c r="S606" s="2" t="str" cm="1">
        <f t="array" ref="S606">_xlfn.IFS(P606&lt;-5,"Autocracy",P606&lt;1,"Closed Anocracy",P606&lt;6,"Open Amocracy",P606&lt;10,"Democracy",P606=10,"Full democracy")</f>
        <v>Open Amocracy</v>
      </c>
      <c r="T606" s="2">
        <v>3</v>
      </c>
      <c r="U606" s="2">
        <v>2</v>
      </c>
      <c r="V606" s="2">
        <v>3</v>
      </c>
      <c r="W606" s="2">
        <v>3</v>
      </c>
      <c r="X606" s="2">
        <v>3</v>
      </c>
      <c r="Y606" s="2">
        <v>3</v>
      </c>
      <c r="Z606" s="2">
        <v>6</v>
      </c>
      <c r="AA606" s="2">
        <v>3</v>
      </c>
      <c r="AB606" s="2">
        <v>6</v>
      </c>
      <c r="AC606" s="7">
        <f t="shared" si="56"/>
        <v>0.55000000000000004</v>
      </c>
      <c r="AD606">
        <f t="shared" si="57"/>
        <v>1</v>
      </c>
      <c r="AE606">
        <f t="shared" si="58"/>
        <v>1</v>
      </c>
      <c r="AF606">
        <f t="shared" si="59"/>
        <v>0</v>
      </c>
      <c r="AG606" s="8" cm="1">
        <f t="array" ref="AG606">(AC606+SUM(AD606:AF606/3))/2</f>
        <v>0.60833333333333339</v>
      </c>
    </row>
    <row r="607" spans="1:33" x14ac:dyDescent="0.2">
      <c r="A607" s="2"/>
      <c r="B607" s="2">
        <v>0</v>
      </c>
      <c r="C607" s="2">
        <v>350</v>
      </c>
      <c r="D607" s="1" t="s">
        <v>152</v>
      </c>
      <c r="E607" s="1" t="s">
        <v>153</v>
      </c>
      <c r="F607" s="2">
        <v>-88</v>
      </c>
      <c r="G607" s="2">
        <v>2</v>
      </c>
      <c r="H607" s="2">
        <v>9</v>
      </c>
      <c r="I607" s="2">
        <v>27</v>
      </c>
      <c r="J607" s="2">
        <v>1922</v>
      </c>
      <c r="K607" s="2">
        <v>5</v>
      </c>
      <c r="L607" s="2">
        <v>1</v>
      </c>
      <c r="M607" s="2">
        <v>1924</v>
      </c>
      <c r="N607" s="2">
        <v>-88</v>
      </c>
      <c r="O607" s="2">
        <v>-88</v>
      </c>
      <c r="P607" s="2">
        <f t="shared" si="54"/>
        <v>0</v>
      </c>
      <c r="Q607" s="2">
        <f t="shared" si="55"/>
        <v>10</v>
      </c>
      <c r="R607" s="2" t="str" cm="1">
        <f t="array" ref="R607">_xlfn.IFS(P607&lt;-5,"Autocracy",P607&lt;1,"Closed Anocracy",P607&lt;6,"Open Anocracy",P607&gt;=6,"Democracy")</f>
        <v>Closed Anocracy</v>
      </c>
      <c r="S607" s="2" t="str" cm="1">
        <f t="array" ref="S607">_xlfn.IFS(P607&lt;-5,"Autocracy",P607&lt;1,"Closed Anocracy",P607&lt;6,"Open Amocracy",P607&lt;10,"Democracy",P607=10,"Full democracy")</f>
        <v>Closed Anocracy</v>
      </c>
      <c r="T607" s="2">
        <v>-88</v>
      </c>
      <c r="U607" s="2">
        <v>-88</v>
      </c>
      <c r="V607" s="2">
        <v>-88</v>
      </c>
      <c r="W607" s="2">
        <v>-88</v>
      </c>
      <c r="X607" s="2">
        <v>-88</v>
      </c>
      <c r="Y607" s="2">
        <v>-88</v>
      </c>
      <c r="Z607" s="2">
        <v>-88</v>
      </c>
      <c r="AA607" s="2">
        <v>-88</v>
      </c>
      <c r="AB607" s="2">
        <v>-88</v>
      </c>
      <c r="AC607" s="7">
        <f t="shared" si="56"/>
        <v>0.5</v>
      </c>
      <c r="AD607">
        <f t="shared" si="57"/>
        <v>0</v>
      </c>
      <c r="AE607">
        <f t="shared" si="58"/>
        <v>0</v>
      </c>
      <c r="AF607">
        <f t="shared" si="59"/>
        <v>0</v>
      </c>
      <c r="AG607" s="8" cm="1">
        <f t="array" ref="AG607">(AC607+SUM(AD607:AF607/3))/2</f>
        <v>0.25</v>
      </c>
    </row>
    <row r="608" spans="1:33" x14ac:dyDescent="0.2">
      <c r="A608" s="2"/>
      <c r="B608" s="2">
        <v>0</v>
      </c>
      <c r="C608" s="2">
        <v>350</v>
      </c>
      <c r="D608" s="1" t="s">
        <v>152</v>
      </c>
      <c r="E608" s="1" t="s">
        <v>153</v>
      </c>
      <c r="F608" s="2">
        <v>-3</v>
      </c>
      <c r="G608" s="2">
        <v>1</v>
      </c>
      <c r="H608" s="2">
        <v>5</v>
      </c>
      <c r="I608" s="2">
        <v>2</v>
      </c>
      <c r="J608" s="2">
        <v>1924</v>
      </c>
      <c r="K608" s="2">
        <v>6</v>
      </c>
      <c r="L608" s="2">
        <v>25</v>
      </c>
      <c r="M608" s="2">
        <v>1925</v>
      </c>
      <c r="N608" s="2">
        <v>1</v>
      </c>
      <c r="O608" s="2">
        <v>4</v>
      </c>
      <c r="P608" s="2">
        <f t="shared" si="54"/>
        <v>-3</v>
      </c>
      <c r="Q608" s="2">
        <f t="shared" si="55"/>
        <v>7</v>
      </c>
      <c r="R608" s="2" t="str" cm="1">
        <f t="array" ref="R608">_xlfn.IFS(P608&lt;-5,"Autocracy",P608&lt;1,"Closed Anocracy",P608&lt;6,"Open Anocracy",P608&gt;=6,"Democracy")</f>
        <v>Closed Anocracy</v>
      </c>
      <c r="S608" s="2" t="str" cm="1">
        <f t="array" ref="S608">_xlfn.IFS(P608&lt;-5,"Autocracy",P608&lt;1,"Closed Anocracy",P608&lt;6,"Open Amocracy",P608&lt;10,"Democracy",P608=10,"Full democracy")</f>
        <v>Closed Anocracy</v>
      </c>
      <c r="T608" s="2">
        <v>1</v>
      </c>
      <c r="U608" s="2">
        <v>0</v>
      </c>
      <c r="V608" s="2">
        <v>0</v>
      </c>
      <c r="W608" s="2">
        <v>1</v>
      </c>
      <c r="X608" s="2">
        <v>3</v>
      </c>
      <c r="Y608" s="2">
        <v>3</v>
      </c>
      <c r="Z608" s="2">
        <v>4</v>
      </c>
      <c r="AA608" s="2">
        <v>1</v>
      </c>
      <c r="AB608" s="2">
        <v>6</v>
      </c>
      <c r="AC608" s="7">
        <f t="shared" si="56"/>
        <v>0.35</v>
      </c>
      <c r="AD608">
        <f t="shared" si="57"/>
        <v>0</v>
      </c>
      <c r="AE608">
        <f t="shared" si="58"/>
        <v>0</v>
      </c>
      <c r="AF608">
        <f t="shared" si="59"/>
        <v>0</v>
      </c>
      <c r="AG608" s="8" cm="1">
        <f t="array" ref="AG608">(AC608+SUM(AD608:AF608/3))/2</f>
        <v>0.17499999999999999</v>
      </c>
    </row>
    <row r="609" spans="1:33" x14ac:dyDescent="0.2">
      <c r="A609" s="2"/>
      <c r="B609" s="2">
        <v>0</v>
      </c>
      <c r="C609" s="2">
        <v>350</v>
      </c>
      <c r="D609" s="1" t="s">
        <v>152</v>
      </c>
      <c r="E609" s="1" t="s">
        <v>153</v>
      </c>
      <c r="F609" s="2">
        <v>-6</v>
      </c>
      <c r="G609" s="2">
        <v>1</v>
      </c>
      <c r="H609" s="2">
        <v>6</v>
      </c>
      <c r="I609" s="2">
        <v>26</v>
      </c>
      <c r="J609" s="2">
        <v>1925</v>
      </c>
      <c r="K609" s="2">
        <v>9</v>
      </c>
      <c r="L609" s="2">
        <v>24</v>
      </c>
      <c r="M609" s="2">
        <v>1926</v>
      </c>
      <c r="N609" s="2">
        <v>0</v>
      </c>
      <c r="O609" s="2">
        <v>6</v>
      </c>
      <c r="P609" s="2">
        <f t="shared" si="54"/>
        <v>-6</v>
      </c>
      <c r="Q609" s="2">
        <f t="shared" si="55"/>
        <v>4</v>
      </c>
      <c r="R609" s="2" t="str" cm="1">
        <f t="array" ref="R609">_xlfn.IFS(P609&lt;-5,"Autocracy",P609&lt;1,"Closed Anocracy",P609&lt;6,"Open Anocracy",P609&gt;=6,"Democracy")</f>
        <v>Autocracy</v>
      </c>
      <c r="S609" s="2" t="str" cm="1">
        <f t="array" ref="S609">_xlfn.IFS(P609&lt;-5,"Autocracy",P609&lt;1,"Closed Anocracy",P609&lt;6,"Open Amocracy",P609&lt;10,"Democracy",P609=10,"Full democracy")</f>
        <v>Autocracy</v>
      </c>
      <c r="T609" s="2">
        <v>1</v>
      </c>
      <c r="U609" s="2">
        <v>0</v>
      </c>
      <c r="V609" s="2">
        <v>0</v>
      </c>
      <c r="W609" s="2">
        <v>1</v>
      </c>
      <c r="X609" s="2">
        <v>4</v>
      </c>
      <c r="Y609" s="2">
        <v>2</v>
      </c>
      <c r="Z609" s="2">
        <v>4</v>
      </c>
      <c r="AA609" s="2">
        <v>1</v>
      </c>
      <c r="AB609" s="2">
        <v>2</v>
      </c>
      <c r="AC609" s="7">
        <f t="shared" si="56"/>
        <v>0.2</v>
      </c>
      <c r="AD609">
        <f t="shared" si="57"/>
        <v>0</v>
      </c>
      <c r="AE609">
        <f t="shared" si="58"/>
        <v>0</v>
      </c>
      <c r="AF609">
        <f t="shared" si="59"/>
        <v>0</v>
      </c>
      <c r="AG609" s="8" cm="1">
        <f t="array" ref="AG609">(AC609+SUM(AD609:AF609/3))/2</f>
        <v>0.1</v>
      </c>
    </row>
    <row r="610" spans="1:33" x14ac:dyDescent="0.2">
      <c r="A610" s="2"/>
      <c r="B610" s="2">
        <v>0</v>
      </c>
      <c r="C610" s="2">
        <v>350</v>
      </c>
      <c r="D610" s="1" t="s">
        <v>152</v>
      </c>
      <c r="E610" s="1" t="s">
        <v>153</v>
      </c>
      <c r="F610" s="2">
        <v>10</v>
      </c>
      <c r="G610" s="2">
        <v>8</v>
      </c>
      <c r="H610" s="2">
        <v>9</v>
      </c>
      <c r="I610" s="2">
        <v>25</v>
      </c>
      <c r="J610" s="2">
        <v>1926</v>
      </c>
      <c r="K610" s="2">
        <v>10</v>
      </c>
      <c r="L610" s="2">
        <v>19</v>
      </c>
      <c r="M610" s="2">
        <v>1934</v>
      </c>
      <c r="N610" s="2">
        <v>10</v>
      </c>
      <c r="O610" s="2">
        <v>0</v>
      </c>
      <c r="P610" s="2">
        <f t="shared" si="54"/>
        <v>10</v>
      </c>
      <c r="Q610" s="2">
        <f t="shared" si="55"/>
        <v>20</v>
      </c>
      <c r="R610" s="2" t="str" cm="1">
        <f t="array" ref="R610">_xlfn.IFS(P610&lt;-5,"Autocracy",P610&lt;1,"Closed Anocracy",P610&lt;6,"Open Anocracy",P610&gt;=6,"Democracy")</f>
        <v>Democracy</v>
      </c>
      <c r="S610" s="2" t="str" cm="1">
        <f t="array" ref="S610">_xlfn.IFS(P610&lt;-5,"Autocracy",P610&lt;1,"Closed Anocracy",P610&lt;6,"Open Amocracy",P610&lt;10,"Democracy",P610=10,"Full democracy")</f>
        <v>Full democracy</v>
      </c>
      <c r="T610" s="2">
        <v>3</v>
      </c>
      <c r="U610" s="2">
        <v>3</v>
      </c>
      <c r="V610" s="2">
        <v>4</v>
      </c>
      <c r="W610" s="2">
        <v>7</v>
      </c>
      <c r="X610" s="2">
        <v>5</v>
      </c>
      <c r="Y610" s="2">
        <v>5</v>
      </c>
      <c r="Z610" s="2">
        <v>8</v>
      </c>
      <c r="AA610" s="2">
        <v>7</v>
      </c>
      <c r="AB610" s="2">
        <v>10</v>
      </c>
      <c r="AC610" s="7">
        <f t="shared" si="56"/>
        <v>1</v>
      </c>
      <c r="AD610">
        <f t="shared" si="57"/>
        <v>1</v>
      </c>
      <c r="AE610">
        <f t="shared" si="58"/>
        <v>1</v>
      </c>
      <c r="AF610">
        <f t="shared" si="59"/>
        <v>1</v>
      </c>
      <c r="AG610" s="8" cm="1">
        <f t="array" ref="AG610">(AC610+SUM(AD610:AF610/3))/2</f>
        <v>1</v>
      </c>
    </row>
    <row r="611" spans="1:33" x14ac:dyDescent="0.2">
      <c r="A611" s="2"/>
      <c r="B611" s="2">
        <v>0</v>
      </c>
      <c r="C611" s="2">
        <v>350</v>
      </c>
      <c r="D611" s="1" t="s">
        <v>152</v>
      </c>
      <c r="E611" s="1" t="s">
        <v>153</v>
      </c>
      <c r="F611" s="2">
        <v>8</v>
      </c>
      <c r="G611" s="2">
        <v>2</v>
      </c>
      <c r="H611" s="2">
        <v>10</v>
      </c>
      <c r="I611" s="2">
        <v>20</v>
      </c>
      <c r="J611" s="2">
        <v>1934</v>
      </c>
      <c r="K611" s="2">
        <v>8</v>
      </c>
      <c r="L611" s="2">
        <v>4</v>
      </c>
      <c r="M611" s="2">
        <v>1936</v>
      </c>
      <c r="N611" s="2">
        <v>8</v>
      </c>
      <c r="O611" s="2">
        <v>0</v>
      </c>
      <c r="P611" s="2">
        <f t="shared" si="54"/>
        <v>8</v>
      </c>
      <c r="Q611" s="2">
        <f t="shared" si="55"/>
        <v>18</v>
      </c>
      <c r="R611" s="2" t="str" cm="1">
        <f t="array" ref="R611">_xlfn.IFS(P611&lt;-5,"Autocracy",P611&lt;1,"Closed Anocracy",P611&lt;6,"Open Anocracy",P611&gt;=6,"Democracy")</f>
        <v>Democracy</v>
      </c>
      <c r="S611" s="2" t="str" cm="1">
        <f t="array" ref="S611">_xlfn.IFS(P611&lt;-5,"Autocracy",P611&lt;1,"Closed Anocracy",P611&lt;6,"Open Amocracy",P611&lt;10,"Democracy",P611=10,"Full democracy")</f>
        <v>Democracy</v>
      </c>
      <c r="T611" s="2">
        <v>3</v>
      </c>
      <c r="U611" s="2">
        <v>3</v>
      </c>
      <c r="V611" s="2">
        <v>4</v>
      </c>
      <c r="W611" s="2">
        <v>7</v>
      </c>
      <c r="X611" s="2">
        <v>2</v>
      </c>
      <c r="Y611" s="2">
        <v>3</v>
      </c>
      <c r="Z611" s="2">
        <v>8</v>
      </c>
      <c r="AA611" s="2">
        <v>7</v>
      </c>
      <c r="AB611" s="2">
        <v>7</v>
      </c>
      <c r="AC611" s="7">
        <f t="shared" si="56"/>
        <v>0.9</v>
      </c>
      <c r="AD611">
        <f t="shared" si="57"/>
        <v>1</v>
      </c>
      <c r="AE611">
        <f t="shared" si="58"/>
        <v>1</v>
      </c>
      <c r="AF611">
        <f t="shared" si="59"/>
        <v>0</v>
      </c>
      <c r="AG611" s="8" cm="1">
        <f t="array" ref="AG611">(AC611+SUM(AD611:AF611/3))/2</f>
        <v>0.78333333333333333</v>
      </c>
    </row>
    <row r="612" spans="1:33" x14ac:dyDescent="0.2">
      <c r="A612" s="2"/>
      <c r="B612" s="2">
        <v>0</v>
      </c>
      <c r="C612" s="2">
        <v>350</v>
      </c>
      <c r="D612" s="1" t="s">
        <v>152</v>
      </c>
      <c r="E612" s="1" t="s">
        <v>153</v>
      </c>
      <c r="F612" s="2">
        <v>-8</v>
      </c>
      <c r="G612" s="2">
        <v>5</v>
      </c>
      <c r="H612" s="2">
        <v>8</v>
      </c>
      <c r="I612" s="2">
        <v>5</v>
      </c>
      <c r="J612" s="2">
        <v>1936</v>
      </c>
      <c r="K612" s="2">
        <v>4</v>
      </c>
      <c r="L612" s="2">
        <v>24</v>
      </c>
      <c r="M612" s="2">
        <v>1941</v>
      </c>
      <c r="N612" s="2">
        <v>0</v>
      </c>
      <c r="O612" s="2">
        <v>8</v>
      </c>
      <c r="P612" s="2">
        <f t="shared" si="54"/>
        <v>-8</v>
      </c>
      <c r="Q612" s="2">
        <f t="shared" si="55"/>
        <v>2</v>
      </c>
      <c r="R612" s="2" t="str" cm="1">
        <f t="array" ref="R612">_xlfn.IFS(P612&lt;-5,"Autocracy",P612&lt;1,"Closed Anocracy",P612&lt;6,"Open Anocracy",P612&gt;=6,"Democracy")</f>
        <v>Autocracy</v>
      </c>
      <c r="S612" s="2" t="str" cm="1">
        <f t="array" ref="S612">_xlfn.IFS(P612&lt;-5,"Autocracy",P612&lt;1,"Closed Anocracy",P612&lt;6,"Open Amocracy",P612&lt;10,"Democracy",P612=10,"Full democracy")</f>
        <v>Autocracy</v>
      </c>
      <c r="T612" s="2">
        <v>2</v>
      </c>
      <c r="U612" s="2">
        <v>1</v>
      </c>
      <c r="V612" s="2">
        <v>4</v>
      </c>
      <c r="W612" s="2">
        <v>1</v>
      </c>
      <c r="X612" s="2">
        <v>4</v>
      </c>
      <c r="Y612" s="2">
        <v>2</v>
      </c>
      <c r="Z612" s="2">
        <v>3</v>
      </c>
      <c r="AA612" s="2">
        <v>1</v>
      </c>
      <c r="AB612" s="2">
        <v>2</v>
      </c>
      <c r="AC612" s="7">
        <f t="shared" si="56"/>
        <v>0.1</v>
      </c>
      <c r="AD612">
        <f t="shared" si="57"/>
        <v>0</v>
      </c>
      <c r="AE612">
        <f t="shared" si="58"/>
        <v>1</v>
      </c>
      <c r="AF612">
        <f t="shared" si="59"/>
        <v>0</v>
      </c>
      <c r="AG612" s="8" cm="1">
        <f t="array" ref="AG612">(AC612+SUM(AD612:AF612/3))/2</f>
        <v>0.21666666666666667</v>
      </c>
    </row>
    <row r="613" spans="1:33" x14ac:dyDescent="0.2">
      <c r="A613" s="2"/>
      <c r="B613" s="2">
        <v>0</v>
      </c>
      <c r="C613" s="2">
        <v>350</v>
      </c>
      <c r="D613" s="1" t="s">
        <v>152</v>
      </c>
      <c r="E613" s="1" t="s">
        <v>153</v>
      </c>
      <c r="F613" s="2">
        <v>-77</v>
      </c>
      <c r="G613" s="2">
        <v>4</v>
      </c>
      <c r="H613" s="2">
        <v>4</v>
      </c>
      <c r="I613" s="2">
        <v>25</v>
      </c>
      <c r="J613" s="2">
        <v>1941</v>
      </c>
      <c r="K613" s="2">
        <v>12</v>
      </c>
      <c r="L613" s="2">
        <v>30</v>
      </c>
      <c r="M613" s="2">
        <v>1944</v>
      </c>
      <c r="N613" s="2">
        <v>-77</v>
      </c>
      <c r="O613" s="2">
        <v>-77</v>
      </c>
      <c r="P613" s="2">
        <f t="shared" si="54"/>
        <v>0</v>
      </c>
      <c r="Q613" s="2">
        <f t="shared" si="55"/>
        <v>10</v>
      </c>
      <c r="R613" s="2" t="str" cm="1">
        <f t="array" ref="R613">_xlfn.IFS(P613&lt;-5,"Autocracy",P613&lt;1,"Closed Anocracy",P613&lt;6,"Open Anocracy",P613&gt;=6,"Democracy")</f>
        <v>Closed Anocracy</v>
      </c>
      <c r="S613" s="2" t="str" cm="1">
        <f t="array" ref="S613">_xlfn.IFS(P613&lt;-5,"Autocracy",P613&lt;1,"Closed Anocracy",P613&lt;6,"Open Amocracy",P613&lt;10,"Democracy",P613=10,"Full democracy")</f>
        <v>Closed Anocracy</v>
      </c>
      <c r="T613" s="2">
        <v>-77</v>
      </c>
      <c r="U613" s="2">
        <v>-77</v>
      </c>
      <c r="V613" s="2">
        <v>-77</v>
      </c>
      <c r="W613" s="2">
        <v>-77</v>
      </c>
      <c r="X613" s="2">
        <v>-77</v>
      </c>
      <c r="Y613" s="2">
        <v>-77</v>
      </c>
      <c r="Z613" s="2">
        <v>-77</v>
      </c>
      <c r="AA613" s="2">
        <v>-77</v>
      </c>
      <c r="AB613" s="2">
        <v>-77</v>
      </c>
      <c r="AC613" s="7">
        <f t="shared" si="56"/>
        <v>0.5</v>
      </c>
      <c r="AD613">
        <f t="shared" si="57"/>
        <v>0</v>
      </c>
      <c r="AE613">
        <f t="shared" si="58"/>
        <v>0</v>
      </c>
      <c r="AF613">
        <f t="shared" si="59"/>
        <v>0</v>
      </c>
      <c r="AG613" s="8" cm="1">
        <f t="array" ref="AG613">(AC613+SUM(AD613:AF613/3))/2</f>
        <v>0.25</v>
      </c>
    </row>
    <row r="614" spans="1:33" x14ac:dyDescent="0.2">
      <c r="A614" s="2"/>
      <c r="B614" s="2">
        <v>0</v>
      </c>
      <c r="C614" s="2">
        <v>350</v>
      </c>
      <c r="D614" s="1" t="s">
        <v>152</v>
      </c>
      <c r="E614" s="1" t="s">
        <v>153</v>
      </c>
      <c r="F614" s="2">
        <v>8</v>
      </c>
      <c r="G614" s="2">
        <v>5</v>
      </c>
      <c r="H614" s="2">
        <v>12</v>
      </c>
      <c r="I614" s="2">
        <v>31</v>
      </c>
      <c r="J614" s="2">
        <v>1944</v>
      </c>
      <c r="K614" s="2">
        <v>10</v>
      </c>
      <c r="L614" s="2">
        <v>16</v>
      </c>
      <c r="M614" s="2">
        <v>1949</v>
      </c>
      <c r="N614" s="2">
        <v>8</v>
      </c>
      <c r="O614" s="2">
        <v>0</v>
      </c>
      <c r="P614" s="2">
        <f t="shared" si="54"/>
        <v>8</v>
      </c>
      <c r="Q614" s="2">
        <f t="shared" si="55"/>
        <v>18</v>
      </c>
      <c r="R614" s="2" t="str" cm="1">
        <f t="array" ref="R614">_xlfn.IFS(P614&lt;-5,"Autocracy",P614&lt;1,"Closed Anocracy",P614&lt;6,"Open Anocracy",P614&gt;=6,"Democracy")</f>
        <v>Democracy</v>
      </c>
      <c r="S614" s="2" t="str" cm="1">
        <f t="array" ref="S614">_xlfn.IFS(P614&lt;-5,"Autocracy",P614&lt;1,"Closed Anocracy",P614&lt;6,"Open Amocracy",P614&lt;10,"Democracy",P614=10,"Full democracy")</f>
        <v>Democracy</v>
      </c>
      <c r="T614" s="2">
        <v>3</v>
      </c>
      <c r="U614" s="2">
        <v>3</v>
      </c>
      <c r="V614" s="2">
        <v>4</v>
      </c>
      <c r="W614" s="2">
        <v>7</v>
      </c>
      <c r="X614" s="2">
        <v>2</v>
      </c>
      <c r="Y614" s="2">
        <v>3</v>
      </c>
      <c r="Z614" s="2">
        <v>8</v>
      </c>
      <c r="AA614" s="2">
        <v>7</v>
      </c>
      <c r="AB614" s="2">
        <v>7</v>
      </c>
      <c r="AC614" s="7">
        <f t="shared" si="56"/>
        <v>0.9</v>
      </c>
      <c r="AD614">
        <f t="shared" si="57"/>
        <v>1</v>
      </c>
      <c r="AE614">
        <f t="shared" si="58"/>
        <v>1</v>
      </c>
      <c r="AF614">
        <f t="shared" si="59"/>
        <v>0</v>
      </c>
      <c r="AG614" s="8" cm="1">
        <f t="array" ref="AG614">(AC614+SUM(AD614:AF614/3))/2</f>
        <v>0.78333333333333333</v>
      </c>
    </row>
    <row r="615" spans="1:33" x14ac:dyDescent="0.2">
      <c r="A615" s="2"/>
      <c r="B615" s="2">
        <v>0</v>
      </c>
      <c r="C615" s="2">
        <v>350</v>
      </c>
      <c r="D615" s="1" t="s">
        <v>152</v>
      </c>
      <c r="E615" s="1" t="s">
        <v>153</v>
      </c>
      <c r="F615" s="2">
        <v>4</v>
      </c>
      <c r="G615" s="2">
        <v>17</v>
      </c>
      <c r="H615" s="2">
        <v>10</v>
      </c>
      <c r="I615" s="2">
        <v>17</v>
      </c>
      <c r="J615" s="2">
        <v>1949</v>
      </c>
      <c r="K615" s="2">
        <v>4</v>
      </c>
      <c r="L615" s="2">
        <v>21</v>
      </c>
      <c r="M615" s="2">
        <v>1967</v>
      </c>
      <c r="N615" s="2">
        <v>7</v>
      </c>
      <c r="O615" s="2">
        <v>3</v>
      </c>
      <c r="P615" s="2">
        <f t="shared" si="54"/>
        <v>4</v>
      </c>
      <c r="Q615" s="2">
        <f t="shared" si="55"/>
        <v>14</v>
      </c>
      <c r="R615" s="2" t="str" cm="1">
        <f t="array" ref="R615">_xlfn.IFS(P615&lt;-5,"Autocracy",P615&lt;1,"Closed Anocracy",P615&lt;6,"Open Anocracy",P615&gt;=6,"Democracy")</f>
        <v>Open Anocracy</v>
      </c>
      <c r="S615" s="2" t="str" cm="1">
        <f t="array" ref="S615">_xlfn.IFS(P615&lt;-5,"Autocracy",P615&lt;1,"Closed Anocracy",P615&lt;6,"Open Amocracy",P615&lt;10,"Democracy",P615=10,"Full democracy")</f>
        <v>Open Amocracy</v>
      </c>
      <c r="T615" s="2">
        <v>3</v>
      </c>
      <c r="U615" s="2">
        <v>3</v>
      </c>
      <c r="V615" s="2">
        <v>4</v>
      </c>
      <c r="W615" s="2">
        <v>7</v>
      </c>
      <c r="X615" s="2">
        <v>4</v>
      </c>
      <c r="Y615" s="2">
        <v>2</v>
      </c>
      <c r="Z615" s="2">
        <v>8</v>
      </c>
      <c r="AA615" s="2">
        <v>7</v>
      </c>
      <c r="AB615" s="2">
        <v>2</v>
      </c>
      <c r="AC615" s="7">
        <f t="shared" si="56"/>
        <v>0.7</v>
      </c>
      <c r="AD615">
        <f t="shared" si="57"/>
        <v>1</v>
      </c>
      <c r="AE615">
        <f t="shared" si="58"/>
        <v>1</v>
      </c>
      <c r="AF615">
        <f t="shared" si="59"/>
        <v>0</v>
      </c>
      <c r="AG615" s="8" cm="1">
        <f t="array" ref="AG615">(AC615+SUM(AD615:AF615/3))/2</f>
        <v>0.68333333333333335</v>
      </c>
    </row>
    <row r="616" spans="1:33" x14ac:dyDescent="0.2">
      <c r="A616" s="2"/>
      <c r="B616" s="2">
        <v>0</v>
      </c>
      <c r="C616" s="2">
        <v>350</v>
      </c>
      <c r="D616" s="1" t="s">
        <v>152</v>
      </c>
      <c r="E616" s="1" t="s">
        <v>153</v>
      </c>
      <c r="F616" s="2">
        <v>-7</v>
      </c>
      <c r="G616" s="2">
        <v>7</v>
      </c>
      <c r="H616" s="2">
        <v>4</v>
      </c>
      <c r="I616" s="2">
        <v>22</v>
      </c>
      <c r="J616" s="2">
        <v>1967</v>
      </c>
      <c r="K616" s="2">
        <v>7</v>
      </c>
      <c r="L616" s="2">
        <v>23</v>
      </c>
      <c r="M616" s="2">
        <v>1974</v>
      </c>
      <c r="N616" s="2">
        <v>0</v>
      </c>
      <c r="O616" s="2">
        <v>7</v>
      </c>
      <c r="P616" s="2">
        <f t="shared" si="54"/>
        <v>-7</v>
      </c>
      <c r="Q616" s="2">
        <f t="shared" si="55"/>
        <v>3</v>
      </c>
      <c r="R616" s="2" t="str" cm="1">
        <f t="array" ref="R616">_xlfn.IFS(P616&lt;-5,"Autocracy",P616&lt;1,"Closed Anocracy",P616&lt;6,"Open Anocracy",P616&gt;=6,"Democracy")</f>
        <v>Autocracy</v>
      </c>
      <c r="S616" s="2" t="str" cm="1">
        <f t="array" ref="S616">_xlfn.IFS(P616&lt;-5,"Autocracy",P616&lt;1,"Closed Anocracy",P616&lt;6,"Open Amocracy",P616&lt;10,"Democracy",P616=10,"Full democracy")</f>
        <v>Autocracy</v>
      </c>
      <c r="T616" s="2">
        <v>1</v>
      </c>
      <c r="U616" s="2">
        <v>0</v>
      </c>
      <c r="V616" s="2">
        <v>0</v>
      </c>
      <c r="W616" s="2">
        <v>1</v>
      </c>
      <c r="X616" s="2">
        <v>4</v>
      </c>
      <c r="Y616" s="2">
        <v>1</v>
      </c>
      <c r="Z616" s="2">
        <v>4</v>
      </c>
      <c r="AA616" s="2">
        <v>1</v>
      </c>
      <c r="AB616" s="2">
        <v>1</v>
      </c>
      <c r="AC616" s="7">
        <f t="shared" si="56"/>
        <v>0.15</v>
      </c>
      <c r="AD616">
        <f t="shared" si="57"/>
        <v>0</v>
      </c>
      <c r="AE616">
        <f t="shared" si="58"/>
        <v>0</v>
      </c>
      <c r="AF616">
        <f t="shared" si="59"/>
        <v>0</v>
      </c>
      <c r="AG616" s="8" cm="1">
        <f t="array" ref="AG616">(AC616+SUM(AD616:AF616/3))/2</f>
        <v>7.4999999999999997E-2</v>
      </c>
    </row>
    <row r="617" spans="1:33" x14ac:dyDescent="0.2">
      <c r="A617" s="2"/>
      <c r="B617" s="2">
        <v>0</v>
      </c>
      <c r="C617" s="2">
        <v>350</v>
      </c>
      <c r="D617" s="1" t="s">
        <v>152</v>
      </c>
      <c r="E617" s="1" t="s">
        <v>153</v>
      </c>
      <c r="F617" s="2">
        <v>-88</v>
      </c>
      <c r="G617" s="2">
        <v>1</v>
      </c>
      <c r="H617" s="2">
        <v>7</v>
      </c>
      <c r="I617" s="2">
        <v>24</v>
      </c>
      <c r="J617" s="2">
        <v>1974</v>
      </c>
      <c r="K617" s="2">
        <v>6</v>
      </c>
      <c r="L617" s="2">
        <v>7</v>
      </c>
      <c r="M617" s="2">
        <v>1975</v>
      </c>
      <c r="N617" s="2">
        <v>-88</v>
      </c>
      <c r="O617" s="2">
        <v>-88</v>
      </c>
      <c r="P617" s="2">
        <f t="shared" si="54"/>
        <v>0</v>
      </c>
      <c r="Q617" s="2">
        <f t="shared" si="55"/>
        <v>10</v>
      </c>
      <c r="R617" s="2" t="str" cm="1">
        <f t="array" ref="R617">_xlfn.IFS(P617&lt;-5,"Autocracy",P617&lt;1,"Closed Anocracy",P617&lt;6,"Open Anocracy",P617&gt;=6,"Democracy")</f>
        <v>Closed Anocracy</v>
      </c>
      <c r="S617" s="2" t="str" cm="1">
        <f t="array" ref="S617">_xlfn.IFS(P617&lt;-5,"Autocracy",P617&lt;1,"Closed Anocracy",P617&lt;6,"Open Amocracy",P617&lt;10,"Democracy",P617=10,"Full democracy")</f>
        <v>Closed Anocracy</v>
      </c>
      <c r="T617" s="2">
        <v>-88</v>
      </c>
      <c r="U617" s="2">
        <v>-88</v>
      </c>
      <c r="V617" s="2">
        <v>-88</v>
      </c>
      <c r="W617" s="2">
        <v>-88</v>
      </c>
      <c r="X617" s="2">
        <v>-88</v>
      </c>
      <c r="Y617" s="2">
        <v>-88</v>
      </c>
      <c r="Z617" s="2">
        <v>-88</v>
      </c>
      <c r="AA617" s="2">
        <v>-88</v>
      </c>
      <c r="AB617" s="2">
        <v>-88</v>
      </c>
      <c r="AC617" s="7">
        <f t="shared" si="56"/>
        <v>0.5</v>
      </c>
      <c r="AD617">
        <f t="shared" si="57"/>
        <v>0</v>
      </c>
      <c r="AE617">
        <f t="shared" si="58"/>
        <v>0</v>
      </c>
      <c r="AF617">
        <f t="shared" si="59"/>
        <v>0</v>
      </c>
      <c r="AG617" s="8" cm="1">
        <f t="array" ref="AG617">(AC617+SUM(AD617:AF617/3))/2</f>
        <v>0.25</v>
      </c>
    </row>
    <row r="618" spans="1:33" x14ac:dyDescent="0.2">
      <c r="A618" s="2"/>
      <c r="B618" s="2">
        <v>0</v>
      </c>
      <c r="C618" s="2">
        <v>350</v>
      </c>
      <c r="D618" s="1" t="s">
        <v>152</v>
      </c>
      <c r="E618" s="1" t="s">
        <v>153</v>
      </c>
      <c r="F618" s="2">
        <v>8</v>
      </c>
      <c r="G618" s="2">
        <v>11</v>
      </c>
      <c r="H618" s="2">
        <v>6</v>
      </c>
      <c r="I618" s="2">
        <v>8</v>
      </c>
      <c r="J618" s="2">
        <v>1975</v>
      </c>
      <c r="K618" s="2">
        <v>3</v>
      </c>
      <c r="L618" s="2">
        <v>7</v>
      </c>
      <c r="M618" s="2">
        <v>1986</v>
      </c>
      <c r="N618" s="2">
        <v>8</v>
      </c>
      <c r="O618" s="2">
        <v>0</v>
      </c>
      <c r="P618" s="2">
        <f t="shared" si="54"/>
        <v>8</v>
      </c>
      <c r="Q618" s="2">
        <f t="shared" si="55"/>
        <v>18</v>
      </c>
      <c r="R618" s="2" t="str" cm="1">
        <f t="array" ref="R618">_xlfn.IFS(P618&lt;-5,"Autocracy",P618&lt;1,"Closed Anocracy",P618&lt;6,"Open Anocracy",P618&gt;=6,"Democracy")</f>
        <v>Democracy</v>
      </c>
      <c r="S618" s="2" t="str" cm="1">
        <f t="array" ref="S618">_xlfn.IFS(P618&lt;-5,"Autocracy",P618&lt;1,"Closed Anocracy",P618&lt;6,"Open Amocracy",P618&lt;10,"Democracy",P618=10,"Full democracy")</f>
        <v>Democracy</v>
      </c>
      <c r="T618" s="2">
        <v>3</v>
      </c>
      <c r="U618" s="2">
        <v>3</v>
      </c>
      <c r="V618" s="2">
        <v>4</v>
      </c>
      <c r="W618" s="2">
        <v>5</v>
      </c>
      <c r="X618" s="2">
        <v>5</v>
      </c>
      <c r="Y618" s="2">
        <v>5</v>
      </c>
      <c r="Z618" s="2">
        <v>8</v>
      </c>
      <c r="AA618" s="2">
        <v>5</v>
      </c>
      <c r="AB618" s="2">
        <v>10</v>
      </c>
      <c r="AC618" s="7">
        <f t="shared" si="56"/>
        <v>0.9</v>
      </c>
      <c r="AD618">
        <f t="shared" si="57"/>
        <v>1</v>
      </c>
      <c r="AE618">
        <f t="shared" si="58"/>
        <v>1</v>
      </c>
      <c r="AF618">
        <f t="shared" si="59"/>
        <v>1</v>
      </c>
      <c r="AG618" s="8" cm="1">
        <f t="array" ref="AG618">(AC618+SUM(AD618:AF618/3))/2</f>
        <v>0.95</v>
      </c>
    </row>
    <row r="619" spans="1:33" x14ac:dyDescent="0.2">
      <c r="A619" s="2">
        <v>1</v>
      </c>
      <c r="B619" s="2">
        <v>0</v>
      </c>
      <c r="C619" s="2">
        <v>350</v>
      </c>
      <c r="D619" s="1" t="s">
        <v>152</v>
      </c>
      <c r="E619" s="1" t="s">
        <v>153</v>
      </c>
      <c r="F619" s="2">
        <v>10</v>
      </c>
      <c r="G619" s="2">
        <v>33</v>
      </c>
      <c r="H619" s="2">
        <v>3</v>
      </c>
      <c r="I619" s="2">
        <v>8</v>
      </c>
      <c r="J619" s="2">
        <v>1986</v>
      </c>
      <c r="K619" s="2">
        <v>99</v>
      </c>
      <c r="L619" s="2">
        <v>99</v>
      </c>
      <c r="M619" s="2">
        <v>9999</v>
      </c>
      <c r="N619" s="2">
        <v>10</v>
      </c>
      <c r="O619" s="2">
        <v>0</v>
      </c>
      <c r="P619" s="2">
        <f t="shared" si="54"/>
        <v>10</v>
      </c>
      <c r="Q619" s="2">
        <f t="shared" si="55"/>
        <v>20</v>
      </c>
      <c r="R619" s="2" t="str" cm="1">
        <f t="array" ref="R619">_xlfn.IFS(P619&lt;-5,"Autocracy",P619&lt;1,"Closed Anocracy",P619&lt;6,"Open Anocracy",P619&gt;=6,"Democracy")</f>
        <v>Democracy</v>
      </c>
      <c r="S619" s="2" t="str" cm="1">
        <f t="array" ref="S619">_xlfn.IFS(P619&lt;-5,"Autocracy",P619&lt;1,"Closed Anocracy",P619&lt;6,"Open Amocracy",P619&lt;10,"Democracy",P619=10,"Full democracy")</f>
        <v>Full democracy</v>
      </c>
      <c r="T619" s="2">
        <v>3</v>
      </c>
      <c r="U619" s="2">
        <v>3</v>
      </c>
      <c r="V619" s="2">
        <v>4</v>
      </c>
      <c r="W619" s="2">
        <v>7</v>
      </c>
      <c r="X619" s="2">
        <v>5</v>
      </c>
      <c r="Y619" s="2">
        <v>5</v>
      </c>
      <c r="Z619" s="2">
        <v>8</v>
      </c>
      <c r="AA619" s="2">
        <v>7</v>
      </c>
      <c r="AB619" s="2">
        <v>10</v>
      </c>
      <c r="AC619" s="7">
        <f t="shared" si="56"/>
        <v>1</v>
      </c>
      <c r="AD619">
        <f t="shared" si="57"/>
        <v>1</v>
      </c>
      <c r="AE619">
        <f t="shared" si="58"/>
        <v>1</v>
      </c>
      <c r="AF619">
        <f t="shared" si="59"/>
        <v>1</v>
      </c>
      <c r="AG619" s="8" cm="1">
        <f t="array" ref="AG619">(AC619+SUM(AD619:AF619/3))/2</f>
        <v>1</v>
      </c>
    </row>
    <row r="620" spans="1:33" x14ac:dyDescent="0.2">
      <c r="A620" s="2"/>
      <c r="B620" s="2">
        <v>1</v>
      </c>
      <c r="C620" s="2">
        <v>372</v>
      </c>
      <c r="D620" s="1" t="s">
        <v>154</v>
      </c>
      <c r="E620" s="1" t="s">
        <v>155</v>
      </c>
      <c r="F620" s="2">
        <v>3</v>
      </c>
      <c r="G620" s="2">
        <v>1</v>
      </c>
      <c r="H620" s="2">
        <v>4</v>
      </c>
      <c r="I620" s="2">
        <v>9</v>
      </c>
      <c r="J620" s="2">
        <v>1991</v>
      </c>
      <c r="K620" s="2">
        <v>1</v>
      </c>
      <c r="L620" s="2">
        <v>6</v>
      </c>
      <c r="M620" s="2">
        <v>1992</v>
      </c>
      <c r="N620" s="2">
        <v>4</v>
      </c>
      <c r="O620" s="2">
        <v>1</v>
      </c>
      <c r="P620" s="2">
        <f t="shared" si="54"/>
        <v>3</v>
      </c>
      <c r="Q620" s="2">
        <f t="shared" si="55"/>
        <v>13</v>
      </c>
      <c r="R620" s="2" t="str" cm="1">
        <f t="array" ref="R620">_xlfn.IFS(P620&lt;-5,"Autocracy",P620&lt;1,"Closed Anocracy",P620&lt;6,"Open Anocracy",P620&gt;=6,"Democracy")</f>
        <v>Open Anocracy</v>
      </c>
      <c r="S620" s="2" t="str" cm="1">
        <f t="array" ref="S620">_xlfn.IFS(P620&lt;-5,"Autocracy",P620&lt;1,"Closed Anocracy",P620&lt;6,"Open Amocracy",P620&lt;10,"Democracy",P620=10,"Full democracy")</f>
        <v>Open Amocracy</v>
      </c>
      <c r="T620" s="2">
        <v>2</v>
      </c>
      <c r="U620" s="2">
        <v>2</v>
      </c>
      <c r="V620" s="2">
        <v>4</v>
      </c>
      <c r="W620" s="2">
        <v>4</v>
      </c>
      <c r="X620" s="2">
        <v>3</v>
      </c>
      <c r="Y620" s="2">
        <v>3</v>
      </c>
      <c r="Z620" s="2">
        <v>7</v>
      </c>
      <c r="AA620" s="2">
        <v>4</v>
      </c>
      <c r="AB620" s="2">
        <v>6</v>
      </c>
      <c r="AC620" s="7">
        <f t="shared" si="56"/>
        <v>0.65</v>
      </c>
      <c r="AD620">
        <f t="shared" si="57"/>
        <v>1</v>
      </c>
      <c r="AE620">
        <f t="shared" si="58"/>
        <v>1</v>
      </c>
      <c r="AF620">
        <f t="shared" si="59"/>
        <v>0</v>
      </c>
      <c r="AG620" s="8" cm="1">
        <f t="array" ref="AG620">(AC620+SUM(AD620:AF620/3))/2</f>
        <v>0.65833333333333333</v>
      </c>
    </row>
    <row r="621" spans="1:33" x14ac:dyDescent="0.2">
      <c r="A621" s="2"/>
      <c r="B621" s="2">
        <v>1</v>
      </c>
      <c r="C621" s="2">
        <v>372</v>
      </c>
      <c r="D621" s="1" t="s">
        <v>154</v>
      </c>
      <c r="E621" s="1" t="s">
        <v>155</v>
      </c>
      <c r="F621" s="2">
        <v>-77</v>
      </c>
      <c r="G621" s="2">
        <v>2</v>
      </c>
      <c r="H621" s="2">
        <v>1</v>
      </c>
      <c r="I621" s="2">
        <v>7</v>
      </c>
      <c r="J621" s="2">
        <v>1992</v>
      </c>
      <c r="K621" s="2">
        <v>12</v>
      </c>
      <c r="L621" s="2">
        <v>31</v>
      </c>
      <c r="M621" s="2">
        <v>1993</v>
      </c>
      <c r="N621" s="2">
        <v>-77</v>
      </c>
      <c r="O621" s="2">
        <v>-77</v>
      </c>
      <c r="P621" s="2">
        <f t="shared" si="54"/>
        <v>0</v>
      </c>
      <c r="Q621" s="2">
        <f t="shared" si="55"/>
        <v>10</v>
      </c>
      <c r="R621" s="2" t="str" cm="1">
        <f t="array" ref="R621">_xlfn.IFS(P621&lt;-5,"Autocracy",P621&lt;1,"Closed Anocracy",P621&lt;6,"Open Anocracy",P621&gt;=6,"Democracy")</f>
        <v>Closed Anocracy</v>
      </c>
      <c r="S621" s="2" t="str" cm="1">
        <f t="array" ref="S621">_xlfn.IFS(P621&lt;-5,"Autocracy",P621&lt;1,"Closed Anocracy",P621&lt;6,"Open Amocracy",P621&lt;10,"Democracy",P621=10,"Full democracy")</f>
        <v>Closed Anocracy</v>
      </c>
      <c r="T621" s="2">
        <v>-77</v>
      </c>
      <c r="U621" s="2">
        <v>-77</v>
      </c>
      <c r="V621" s="2">
        <v>-77</v>
      </c>
      <c r="W621" s="2">
        <v>-77</v>
      </c>
      <c r="X621" s="2">
        <v>-77</v>
      </c>
      <c r="Y621" s="2">
        <v>-77</v>
      </c>
      <c r="Z621" s="2">
        <v>-77</v>
      </c>
      <c r="AA621" s="2">
        <v>-77</v>
      </c>
      <c r="AB621" s="2">
        <v>-77</v>
      </c>
      <c r="AC621" s="7">
        <f t="shared" si="56"/>
        <v>0.5</v>
      </c>
      <c r="AD621">
        <f t="shared" si="57"/>
        <v>0</v>
      </c>
      <c r="AE621">
        <f t="shared" si="58"/>
        <v>0</v>
      </c>
      <c r="AF621">
        <f t="shared" si="59"/>
        <v>0</v>
      </c>
      <c r="AG621" s="8" cm="1">
        <f t="array" ref="AG621">(AC621+SUM(AD621:AF621/3))/2</f>
        <v>0.25</v>
      </c>
    </row>
    <row r="622" spans="1:33" x14ac:dyDescent="0.2">
      <c r="A622" s="2"/>
      <c r="B622" s="2">
        <v>1</v>
      </c>
      <c r="C622" s="2">
        <v>372</v>
      </c>
      <c r="D622" s="1" t="s">
        <v>154</v>
      </c>
      <c r="E622" s="1" t="s">
        <v>155</v>
      </c>
      <c r="F622" s="2">
        <v>-88</v>
      </c>
      <c r="G622" s="2">
        <v>2</v>
      </c>
      <c r="H622" s="2">
        <v>1</v>
      </c>
      <c r="I622" s="2">
        <v>1</v>
      </c>
      <c r="J622" s="2">
        <v>1994</v>
      </c>
      <c r="K622" s="2">
        <v>11</v>
      </c>
      <c r="L622" s="2">
        <v>25</v>
      </c>
      <c r="M622" s="2">
        <v>1995</v>
      </c>
      <c r="N622" s="2">
        <v>-88</v>
      </c>
      <c r="O622" s="2">
        <v>-88</v>
      </c>
      <c r="P622" s="2">
        <f t="shared" si="54"/>
        <v>0</v>
      </c>
      <c r="Q622" s="2">
        <f t="shared" si="55"/>
        <v>10</v>
      </c>
      <c r="R622" s="2" t="str" cm="1">
        <f t="array" ref="R622">_xlfn.IFS(P622&lt;-5,"Autocracy",P622&lt;1,"Closed Anocracy",P622&lt;6,"Open Anocracy",P622&gt;=6,"Democracy")</f>
        <v>Closed Anocracy</v>
      </c>
      <c r="S622" s="2" t="str" cm="1">
        <f t="array" ref="S622">_xlfn.IFS(P622&lt;-5,"Autocracy",P622&lt;1,"Closed Anocracy",P622&lt;6,"Open Amocracy",P622&lt;10,"Democracy",P622=10,"Full democracy")</f>
        <v>Closed Anocracy</v>
      </c>
      <c r="T622" s="2">
        <v>-88</v>
      </c>
      <c r="U622" s="2">
        <v>-88</v>
      </c>
      <c r="V622" s="2">
        <v>-88</v>
      </c>
      <c r="W622" s="2">
        <v>-88</v>
      </c>
      <c r="X622" s="2">
        <v>-88</v>
      </c>
      <c r="Y622" s="2">
        <v>-88</v>
      </c>
      <c r="Z622" s="2">
        <v>-88</v>
      </c>
      <c r="AA622" s="2">
        <v>-88</v>
      </c>
      <c r="AB622" s="2">
        <v>-88</v>
      </c>
      <c r="AC622" s="7">
        <f t="shared" si="56"/>
        <v>0.5</v>
      </c>
      <c r="AD622">
        <f t="shared" si="57"/>
        <v>0</v>
      </c>
      <c r="AE622">
        <f t="shared" si="58"/>
        <v>0</v>
      </c>
      <c r="AF622">
        <f t="shared" si="59"/>
        <v>0</v>
      </c>
      <c r="AG622" s="8" cm="1">
        <f t="array" ref="AG622">(AC622+SUM(AD622:AF622/3))/2</f>
        <v>0.25</v>
      </c>
    </row>
    <row r="623" spans="1:33" x14ac:dyDescent="0.2">
      <c r="A623" s="2"/>
      <c r="B623" s="2">
        <v>1</v>
      </c>
      <c r="C623" s="2">
        <v>372</v>
      </c>
      <c r="D623" s="1" t="s">
        <v>154</v>
      </c>
      <c r="E623" s="1" t="s">
        <v>155</v>
      </c>
      <c r="F623" s="2">
        <v>4</v>
      </c>
      <c r="G623" s="2">
        <v>4</v>
      </c>
      <c r="H623" s="2">
        <v>11</v>
      </c>
      <c r="I623" s="2">
        <v>26</v>
      </c>
      <c r="J623" s="2">
        <v>1995</v>
      </c>
      <c r="K623" s="2">
        <v>4</v>
      </c>
      <c r="L623" s="2">
        <v>8</v>
      </c>
      <c r="M623" s="2">
        <v>2000</v>
      </c>
      <c r="N623" s="2">
        <v>4</v>
      </c>
      <c r="O623" s="2">
        <v>0</v>
      </c>
      <c r="P623" s="2">
        <f t="shared" si="54"/>
        <v>4</v>
      </c>
      <c r="Q623" s="2">
        <f t="shared" si="55"/>
        <v>14</v>
      </c>
      <c r="R623" s="2" t="str" cm="1">
        <f t="array" ref="R623">_xlfn.IFS(P623&lt;-5,"Autocracy",P623&lt;1,"Closed Anocracy",P623&lt;6,"Open Anocracy",P623&gt;=6,"Democracy")</f>
        <v>Open Anocracy</v>
      </c>
      <c r="S623" s="2" t="str" cm="1">
        <f t="array" ref="S623">_xlfn.IFS(P623&lt;-5,"Autocracy",P623&lt;1,"Closed Anocracy",P623&lt;6,"Open Amocracy",P623&lt;10,"Democracy",P623=10,"Full democracy")</f>
        <v>Open Amocracy</v>
      </c>
      <c r="T623" s="2">
        <v>2</v>
      </c>
      <c r="U623" s="2">
        <v>2</v>
      </c>
      <c r="V623" s="2">
        <v>4</v>
      </c>
      <c r="W623" s="2">
        <v>5</v>
      </c>
      <c r="X623" s="2">
        <v>2</v>
      </c>
      <c r="Y623" s="2">
        <v>0</v>
      </c>
      <c r="Z623" s="2">
        <v>7</v>
      </c>
      <c r="AA623" s="2">
        <v>5</v>
      </c>
      <c r="AB623" s="2">
        <v>5</v>
      </c>
      <c r="AC623" s="7">
        <f t="shared" si="56"/>
        <v>0.7</v>
      </c>
      <c r="AD623">
        <f t="shared" si="57"/>
        <v>1</v>
      </c>
      <c r="AE623">
        <f t="shared" si="58"/>
        <v>1</v>
      </c>
      <c r="AF623">
        <f t="shared" si="59"/>
        <v>0</v>
      </c>
      <c r="AG623" s="8" cm="1">
        <f t="array" ref="AG623">(AC623+SUM(AD623:AF623/3))/2</f>
        <v>0.68333333333333335</v>
      </c>
    </row>
    <row r="624" spans="1:33" x14ac:dyDescent="0.2">
      <c r="A624" s="2"/>
      <c r="B624" s="2">
        <v>1</v>
      </c>
      <c r="C624" s="2">
        <v>372</v>
      </c>
      <c r="D624" s="1" t="s">
        <v>154</v>
      </c>
      <c r="E624" s="1" t="s">
        <v>155</v>
      </c>
      <c r="F624" s="2">
        <v>2</v>
      </c>
      <c r="G624" s="2">
        <v>4</v>
      </c>
      <c r="H624" s="2">
        <v>4</v>
      </c>
      <c r="I624" s="2">
        <v>9</v>
      </c>
      <c r="J624" s="2">
        <v>2000</v>
      </c>
      <c r="K624" s="2">
        <v>1</v>
      </c>
      <c r="L624" s="2">
        <v>24</v>
      </c>
      <c r="M624" s="2">
        <v>2004</v>
      </c>
      <c r="N624" s="2">
        <v>4</v>
      </c>
      <c r="O624" s="2">
        <v>2</v>
      </c>
      <c r="P624" s="2">
        <f t="shared" si="54"/>
        <v>2</v>
      </c>
      <c r="Q624" s="2">
        <f t="shared" si="55"/>
        <v>12</v>
      </c>
      <c r="R624" s="2" t="str" cm="1">
        <f t="array" ref="R624">_xlfn.IFS(P624&lt;-5,"Autocracy",P624&lt;1,"Closed Anocracy",P624&lt;6,"Open Anocracy",P624&gt;=6,"Democracy")</f>
        <v>Open Anocracy</v>
      </c>
      <c r="S624" s="2" t="str" cm="1">
        <f t="array" ref="S624">_xlfn.IFS(P624&lt;-5,"Autocracy",P624&lt;1,"Closed Anocracy",P624&lt;6,"Open Amocracy",P624&lt;10,"Democracy",P624=10,"Full democracy")</f>
        <v>Open Amocracy</v>
      </c>
      <c r="T624" s="2">
        <v>2</v>
      </c>
      <c r="U624" s="2">
        <v>2</v>
      </c>
      <c r="V624" s="2">
        <v>4</v>
      </c>
      <c r="W624" s="2">
        <v>5</v>
      </c>
      <c r="X624" s="2">
        <v>3</v>
      </c>
      <c r="Y624" s="2">
        <v>2</v>
      </c>
      <c r="Z624" s="2">
        <v>7</v>
      </c>
      <c r="AA624" s="2">
        <v>5</v>
      </c>
      <c r="AB624" s="2">
        <v>3</v>
      </c>
      <c r="AC624" s="7">
        <f t="shared" si="56"/>
        <v>0.6</v>
      </c>
      <c r="AD624">
        <f t="shared" si="57"/>
        <v>1</v>
      </c>
      <c r="AE624">
        <f t="shared" si="58"/>
        <v>1</v>
      </c>
      <c r="AF624">
        <f t="shared" si="59"/>
        <v>0</v>
      </c>
      <c r="AG624" s="8" cm="1">
        <f t="array" ref="AG624">(AC624+SUM(AD624:AF624/3))/2</f>
        <v>0.6333333333333333</v>
      </c>
    </row>
    <row r="625" spans="1:33" x14ac:dyDescent="0.2">
      <c r="A625" s="2"/>
      <c r="B625" s="2">
        <v>1</v>
      </c>
      <c r="C625" s="2">
        <v>372</v>
      </c>
      <c r="D625" s="1" t="s">
        <v>154</v>
      </c>
      <c r="E625" s="1" t="s">
        <v>155</v>
      </c>
      <c r="F625" s="2">
        <v>6</v>
      </c>
      <c r="G625" s="2">
        <v>4</v>
      </c>
      <c r="H625" s="2">
        <v>1</v>
      </c>
      <c r="I625" s="2">
        <v>25</v>
      </c>
      <c r="J625" s="2">
        <v>2004</v>
      </c>
      <c r="K625" s="2">
        <v>11</v>
      </c>
      <c r="L625" s="2">
        <v>6</v>
      </c>
      <c r="M625" s="2">
        <v>2007</v>
      </c>
      <c r="N625" s="2">
        <v>6</v>
      </c>
      <c r="O625" s="2">
        <v>0</v>
      </c>
      <c r="P625" s="2">
        <f t="shared" si="54"/>
        <v>6</v>
      </c>
      <c r="Q625" s="2">
        <f t="shared" si="55"/>
        <v>16</v>
      </c>
      <c r="R625" s="2" t="str" cm="1">
        <f t="array" ref="R625">_xlfn.IFS(P625&lt;-5,"Autocracy",P625&lt;1,"Closed Anocracy",P625&lt;6,"Open Anocracy",P625&gt;=6,"Democracy")</f>
        <v>Democracy</v>
      </c>
      <c r="S625" s="2" t="str" cm="1">
        <f t="array" ref="S625">_xlfn.IFS(P625&lt;-5,"Autocracy",P625&lt;1,"Closed Anocracy",P625&lt;6,"Open Amocracy",P625&lt;10,"Democracy",P625=10,"Full democracy")</f>
        <v>Democracy</v>
      </c>
      <c r="T625" s="2">
        <v>2</v>
      </c>
      <c r="U625" s="2">
        <v>2</v>
      </c>
      <c r="V625" s="2">
        <v>4</v>
      </c>
      <c r="W625" s="2">
        <v>5</v>
      </c>
      <c r="X625" s="2">
        <v>2</v>
      </c>
      <c r="Y625" s="2">
        <v>4</v>
      </c>
      <c r="Z625" s="2">
        <v>7</v>
      </c>
      <c r="AA625" s="2">
        <v>5</v>
      </c>
      <c r="AB625" s="2">
        <v>9</v>
      </c>
      <c r="AC625" s="7">
        <f t="shared" si="56"/>
        <v>0.8</v>
      </c>
      <c r="AD625">
        <f t="shared" si="57"/>
        <v>1</v>
      </c>
      <c r="AE625">
        <f t="shared" si="58"/>
        <v>1</v>
      </c>
      <c r="AF625">
        <f t="shared" si="59"/>
        <v>0</v>
      </c>
      <c r="AG625" s="8" cm="1">
        <f t="array" ref="AG625">(AC625+SUM(AD625:AF625/3))/2</f>
        <v>0.73333333333333339</v>
      </c>
    </row>
    <row r="626" spans="1:33" x14ac:dyDescent="0.2">
      <c r="A626" s="2"/>
      <c r="B626" s="2">
        <v>1</v>
      </c>
      <c r="C626" s="2">
        <v>372</v>
      </c>
      <c r="D626" s="1" t="s">
        <v>154</v>
      </c>
      <c r="E626" s="1" t="s">
        <v>155</v>
      </c>
      <c r="F626" s="2">
        <v>6</v>
      </c>
      <c r="G626" s="2">
        <v>6</v>
      </c>
      <c r="H626" s="2">
        <v>11</v>
      </c>
      <c r="I626" s="2">
        <v>7</v>
      </c>
      <c r="J626" s="2">
        <v>2007</v>
      </c>
      <c r="K626" s="2">
        <v>11</v>
      </c>
      <c r="L626" s="2">
        <v>16</v>
      </c>
      <c r="M626" s="2">
        <v>2013</v>
      </c>
      <c r="N626" s="2">
        <v>7</v>
      </c>
      <c r="O626" s="2">
        <v>1</v>
      </c>
      <c r="P626" s="2">
        <f t="shared" si="54"/>
        <v>6</v>
      </c>
      <c r="Q626" s="2">
        <f t="shared" si="55"/>
        <v>16</v>
      </c>
      <c r="R626" s="2" t="str" cm="1">
        <f t="array" ref="R626">_xlfn.IFS(P626&lt;-5,"Autocracy",P626&lt;1,"Closed Anocracy",P626&lt;6,"Open Anocracy",P626&gt;=6,"Democracy")</f>
        <v>Democracy</v>
      </c>
      <c r="S626" s="2" t="str" cm="1">
        <f t="array" ref="S626">_xlfn.IFS(P626&lt;-5,"Autocracy",P626&lt;1,"Closed Anocracy",P626&lt;6,"Open Amocracy",P626&lt;10,"Democracy",P626=10,"Full democracy")</f>
        <v>Democracy</v>
      </c>
      <c r="T626" s="2">
        <v>3</v>
      </c>
      <c r="U626" s="2">
        <v>3</v>
      </c>
      <c r="V626" s="2">
        <v>4</v>
      </c>
      <c r="W626" s="2">
        <v>5</v>
      </c>
      <c r="X626" s="2">
        <v>3</v>
      </c>
      <c r="Y626" s="2">
        <v>4</v>
      </c>
      <c r="Z626" s="2">
        <v>8</v>
      </c>
      <c r="AA626" s="2">
        <v>5</v>
      </c>
      <c r="AB626" s="2">
        <v>8</v>
      </c>
      <c r="AC626" s="7">
        <f t="shared" si="56"/>
        <v>0.8</v>
      </c>
      <c r="AD626">
        <f t="shared" si="57"/>
        <v>1</v>
      </c>
      <c r="AE626">
        <f t="shared" si="58"/>
        <v>1</v>
      </c>
      <c r="AF626">
        <f t="shared" si="59"/>
        <v>0</v>
      </c>
      <c r="AG626" s="8" cm="1">
        <f t="array" ref="AG626">(AC626+SUM(AD626:AF626/3))/2</f>
        <v>0.73333333333333339</v>
      </c>
    </row>
    <row r="627" spans="1:33" x14ac:dyDescent="0.2">
      <c r="A627" s="2">
        <v>1</v>
      </c>
      <c r="B627" s="2">
        <v>1</v>
      </c>
      <c r="C627" s="2">
        <v>372</v>
      </c>
      <c r="D627" s="1" t="s">
        <v>154</v>
      </c>
      <c r="E627" s="1" t="s">
        <v>155</v>
      </c>
      <c r="F627" s="2">
        <v>7</v>
      </c>
      <c r="G627" s="2">
        <v>5</v>
      </c>
      <c r="H627" s="2">
        <v>11</v>
      </c>
      <c r="I627" s="2">
        <v>17</v>
      </c>
      <c r="J627" s="2">
        <v>2013</v>
      </c>
      <c r="K627" s="2">
        <v>99</v>
      </c>
      <c r="L627" s="2">
        <v>99</v>
      </c>
      <c r="M627" s="2">
        <v>9999</v>
      </c>
      <c r="N627" s="2">
        <v>8</v>
      </c>
      <c r="O627" s="2">
        <v>1</v>
      </c>
      <c r="P627" s="2">
        <f t="shared" si="54"/>
        <v>7</v>
      </c>
      <c r="Q627" s="2">
        <f t="shared" si="55"/>
        <v>17</v>
      </c>
      <c r="R627" s="2" t="str" cm="1">
        <f t="array" ref="R627">_xlfn.IFS(P627&lt;-5,"Autocracy",P627&lt;1,"Closed Anocracy",P627&lt;6,"Open Anocracy",P627&gt;=6,"Democracy")</f>
        <v>Democracy</v>
      </c>
      <c r="S627" s="2" t="str" cm="1">
        <f t="array" ref="S627">_xlfn.IFS(P627&lt;-5,"Autocracy",P627&lt;1,"Closed Anocracy",P627&lt;6,"Open Amocracy",P627&lt;10,"Democracy",P627=10,"Full democracy")</f>
        <v>Democracy</v>
      </c>
      <c r="T627" s="2">
        <v>3</v>
      </c>
      <c r="U627" s="2">
        <v>3</v>
      </c>
      <c r="V627" s="2">
        <v>4</v>
      </c>
      <c r="W627" s="2">
        <v>6</v>
      </c>
      <c r="X627" s="2">
        <v>3</v>
      </c>
      <c r="Y627" s="2">
        <v>4</v>
      </c>
      <c r="Z627" s="2">
        <v>8</v>
      </c>
      <c r="AA627" s="2">
        <v>6</v>
      </c>
      <c r="AB627" s="2">
        <v>8</v>
      </c>
      <c r="AC627" s="7">
        <f t="shared" si="56"/>
        <v>0.85</v>
      </c>
      <c r="AD627">
        <f t="shared" si="57"/>
        <v>1</v>
      </c>
      <c r="AE627">
        <f t="shared" si="58"/>
        <v>1</v>
      </c>
      <c r="AF627">
        <f t="shared" si="59"/>
        <v>0</v>
      </c>
      <c r="AG627" s="8" cm="1">
        <f t="array" ref="AG627">(AC627+SUM(AD627:AF627/3))/2</f>
        <v>0.7583333333333333</v>
      </c>
    </row>
    <row r="628" spans="1:33" x14ac:dyDescent="0.2">
      <c r="A628" s="2"/>
      <c r="B628" s="2">
        <v>0</v>
      </c>
      <c r="C628" s="2">
        <v>90</v>
      </c>
      <c r="D628" s="1" t="s">
        <v>156</v>
      </c>
      <c r="E628" s="1" t="s">
        <v>157</v>
      </c>
      <c r="F628" s="2">
        <v>-3</v>
      </c>
      <c r="G628" s="2">
        <v>12</v>
      </c>
      <c r="H628" s="2">
        <v>4</v>
      </c>
      <c r="I628" s="2">
        <v>30</v>
      </c>
      <c r="J628" s="2">
        <v>1839</v>
      </c>
      <c r="K628" s="2">
        <v>10</v>
      </c>
      <c r="L628" s="2">
        <v>22</v>
      </c>
      <c r="M628" s="2">
        <v>1850</v>
      </c>
      <c r="N628" s="2">
        <v>1</v>
      </c>
      <c r="O628" s="2">
        <v>4</v>
      </c>
      <c r="P628" s="2">
        <f t="shared" si="54"/>
        <v>-3</v>
      </c>
      <c r="Q628" s="2">
        <f t="shared" si="55"/>
        <v>7</v>
      </c>
      <c r="R628" s="2" t="str" cm="1">
        <f t="array" ref="R628">_xlfn.IFS(P628&lt;-5,"Autocracy",P628&lt;1,"Closed Anocracy",P628&lt;6,"Open Anocracy",P628&gt;=6,"Democracy")</f>
        <v>Closed Anocracy</v>
      </c>
      <c r="S628" s="2" t="str" cm="1">
        <f t="array" ref="S628">_xlfn.IFS(P628&lt;-5,"Autocracy",P628&lt;1,"Closed Anocracy",P628&lt;6,"Open Amocracy",P628&lt;10,"Democracy",P628=10,"Full democracy")</f>
        <v>Closed Anocracy</v>
      </c>
      <c r="T628" s="2">
        <v>1</v>
      </c>
      <c r="U628" s="2">
        <v>0</v>
      </c>
      <c r="V628" s="2">
        <v>0</v>
      </c>
      <c r="W628" s="2">
        <v>1</v>
      </c>
      <c r="X628" s="2">
        <v>3</v>
      </c>
      <c r="Y628" s="2">
        <v>3</v>
      </c>
      <c r="Z628" s="2">
        <v>4</v>
      </c>
      <c r="AA628" s="2">
        <v>1</v>
      </c>
      <c r="AB628" s="2">
        <v>6</v>
      </c>
      <c r="AC628" s="7">
        <f t="shared" si="56"/>
        <v>0.35</v>
      </c>
      <c r="AD628">
        <f t="shared" si="57"/>
        <v>0</v>
      </c>
      <c r="AE628">
        <f t="shared" si="58"/>
        <v>0</v>
      </c>
      <c r="AF628">
        <f t="shared" si="59"/>
        <v>0</v>
      </c>
      <c r="AG628" s="8" cm="1">
        <f t="array" ref="AG628">(AC628+SUM(AD628:AF628/3))/2</f>
        <v>0.17499999999999999</v>
      </c>
    </row>
    <row r="629" spans="1:33" x14ac:dyDescent="0.2">
      <c r="A629" s="2"/>
      <c r="B629" s="2">
        <v>0</v>
      </c>
      <c r="C629" s="2">
        <v>90</v>
      </c>
      <c r="D629" s="1" t="s">
        <v>156</v>
      </c>
      <c r="E629" s="1" t="s">
        <v>157</v>
      </c>
      <c r="F629" s="2">
        <v>-1</v>
      </c>
      <c r="G629" s="2">
        <v>3</v>
      </c>
      <c r="H629" s="2">
        <v>10</v>
      </c>
      <c r="I629" s="2">
        <v>23</v>
      </c>
      <c r="J629" s="2">
        <v>1850</v>
      </c>
      <c r="K629" s="2">
        <v>4</v>
      </c>
      <c r="L629" s="2">
        <v>30</v>
      </c>
      <c r="M629" s="2">
        <v>1854</v>
      </c>
      <c r="N629" s="2">
        <v>1</v>
      </c>
      <c r="O629" s="2">
        <v>2</v>
      </c>
      <c r="P629" s="2">
        <f t="shared" si="54"/>
        <v>-1</v>
      </c>
      <c r="Q629" s="2">
        <f t="shared" si="55"/>
        <v>9</v>
      </c>
      <c r="R629" s="2" t="str" cm="1">
        <f t="array" ref="R629">_xlfn.IFS(P629&lt;-5,"Autocracy",P629&lt;1,"Closed Anocracy",P629&lt;6,"Open Anocracy",P629&gt;=6,"Democracy")</f>
        <v>Closed Anocracy</v>
      </c>
      <c r="S629" s="2" t="str" cm="1">
        <f t="array" ref="S629">_xlfn.IFS(P629&lt;-5,"Autocracy",P629&lt;1,"Closed Anocracy",P629&lt;6,"Open Amocracy",P629&lt;10,"Democracy",P629=10,"Full democracy")</f>
        <v>Closed Anocracy</v>
      </c>
      <c r="T629" s="2">
        <v>1</v>
      </c>
      <c r="U629" s="2">
        <v>0</v>
      </c>
      <c r="V629" s="2">
        <v>0</v>
      </c>
      <c r="W629" s="2">
        <v>3</v>
      </c>
      <c r="X629" s="2">
        <v>3</v>
      </c>
      <c r="Y629" s="2">
        <v>3</v>
      </c>
      <c r="Z629" s="2">
        <v>4</v>
      </c>
      <c r="AA629" s="2">
        <v>3</v>
      </c>
      <c r="AB629" s="2">
        <v>6</v>
      </c>
      <c r="AC629" s="7">
        <f t="shared" si="56"/>
        <v>0.45</v>
      </c>
      <c r="AD629">
        <f t="shared" si="57"/>
        <v>0</v>
      </c>
      <c r="AE629">
        <f t="shared" si="58"/>
        <v>0</v>
      </c>
      <c r="AF629">
        <f t="shared" si="59"/>
        <v>0</v>
      </c>
      <c r="AG629" s="8" cm="1">
        <f t="array" ref="AG629">(AC629+SUM(AD629:AF629/3))/2</f>
        <v>0.22500000000000001</v>
      </c>
    </row>
    <row r="630" spans="1:33" x14ac:dyDescent="0.2">
      <c r="A630" s="2"/>
      <c r="B630" s="2">
        <v>0</v>
      </c>
      <c r="C630" s="2">
        <v>90</v>
      </c>
      <c r="D630" s="1" t="s">
        <v>156</v>
      </c>
      <c r="E630" s="1" t="s">
        <v>157</v>
      </c>
      <c r="F630" s="2">
        <v>-3</v>
      </c>
      <c r="G630" s="2">
        <v>17</v>
      </c>
      <c r="H630" s="2">
        <v>5</v>
      </c>
      <c r="I630" s="2">
        <v>1</v>
      </c>
      <c r="J630" s="2">
        <v>1854</v>
      </c>
      <c r="K630" s="2">
        <v>6</v>
      </c>
      <c r="L630" s="2">
        <v>20</v>
      </c>
      <c r="M630" s="2">
        <v>1871</v>
      </c>
      <c r="N630" s="2">
        <v>1</v>
      </c>
      <c r="O630" s="2">
        <v>4</v>
      </c>
      <c r="P630" s="2">
        <f t="shared" si="54"/>
        <v>-3</v>
      </c>
      <c r="Q630" s="2">
        <f t="shared" si="55"/>
        <v>7</v>
      </c>
      <c r="R630" s="2" t="str" cm="1">
        <f t="array" ref="R630">_xlfn.IFS(P630&lt;-5,"Autocracy",P630&lt;1,"Closed Anocracy",P630&lt;6,"Open Anocracy",P630&gt;=6,"Democracy")</f>
        <v>Closed Anocracy</v>
      </c>
      <c r="S630" s="2" t="str" cm="1">
        <f t="array" ref="S630">_xlfn.IFS(P630&lt;-5,"Autocracy",P630&lt;1,"Closed Anocracy",P630&lt;6,"Open Amocracy",P630&lt;10,"Democracy",P630=10,"Full democracy")</f>
        <v>Closed Anocracy</v>
      </c>
      <c r="T630" s="2">
        <v>1</v>
      </c>
      <c r="U630" s="2">
        <v>0</v>
      </c>
      <c r="V630" s="2">
        <v>0</v>
      </c>
      <c r="W630" s="2">
        <v>1</v>
      </c>
      <c r="X630" s="2">
        <v>3</v>
      </c>
      <c r="Y630" s="2">
        <v>3</v>
      </c>
      <c r="Z630" s="2">
        <v>4</v>
      </c>
      <c r="AA630" s="2">
        <v>1</v>
      </c>
      <c r="AB630" s="2">
        <v>6</v>
      </c>
      <c r="AC630" s="7">
        <f t="shared" si="56"/>
        <v>0.35</v>
      </c>
      <c r="AD630">
        <f t="shared" si="57"/>
        <v>0</v>
      </c>
      <c r="AE630">
        <f t="shared" si="58"/>
        <v>0</v>
      </c>
      <c r="AF630">
        <f t="shared" si="59"/>
        <v>0</v>
      </c>
      <c r="AG630" s="8" cm="1">
        <f t="array" ref="AG630">(AC630+SUM(AD630:AF630/3))/2</f>
        <v>0.17499999999999999</v>
      </c>
    </row>
    <row r="631" spans="1:33" x14ac:dyDescent="0.2">
      <c r="A631" s="2"/>
      <c r="B631" s="2">
        <v>0</v>
      </c>
      <c r="C631" s="2">
        <v>90</v>
      </c>
      <c r="D631" s="1" t="s">
        <v>156</v>
      </c>
      <c r="E631" s="1" t="s">
        <v>157</v>
      </c>
      <c r="F631" s="2">
        <v>-88</v>
      </c>
      <c r="G631" s="2">
        <v>2</v>
      </c>
      <c r="H631" s="2">
        <v>6</v>
      </c>
      <c r="I631" s="2">
        <v>21</v>
      </c>
      <c r="J631" s="2">
        <v>1871</v>
      </c>
      <c r="K631" s="2">
        <v>3</v>
      </c>
      <c r="L631" s="2">
        <v>29</v>
      </c>
      <c r="M631" s="2">
        <v>1873</v>
      </c>
      <c r="N631" s="2">
        <v>-88</v>
      </c>
      <c r="O631" s="2">
        <v>-88</v>
      </c>
      <c r="P631" s="2">
        <f t="shared" si="54"/>
        <v>0</v>
      </c>
      <c r="Q631" s="2">
        <f t="shared" si="55"/>
        <v>10</v>
      </c>
      <c r="R631" s="2" t="str" cm="1">
        <f t="array" ref="R631">_xlfn.IFS(P631&lt;-5,"Autocracy",P631&lt;1,"Closed Anocracy",P631&lt;6,"Open Anocracy",P631&gt;=6,"Democracy")</f>
        <v>Closed Anocracy</v>
      </c>
      <c r="S631" s="2" t="str" cm="1">
        <f t="array" ref="S631">_xlfn.IFS(P631&lt;-5,"Autocracy",P631&lt;1,"Closed Anocracy",P631&lt;6,"Open Amocracy",P631&lt;10,"Democracy",P631=10,"Full democracy")</f>
        <v>Closed Anocracy</v>
      </c>
      <c r="T631" s="2">
        <v>-88</v>
      </c>
      <c r="U631" s="2">
        <v>-88</v>
      </c>
      <c r="V631" s="2">
        <v>-88</v>
      </c>
      <c r="W631" s="2">
        <v>-88</v>
      </c>
      <c r="X631" s="2">
        <v>-88</v>
      </c>
      <c r="Y631" s="2">
        <v>-88</v>
      </c>
      <c r="Z631" s="2">
        <v>-88</v>
      </c>
      <c r="AA631" s="2">
        <v>-88</v>
      </c>
      <c r="AB631" s="2">
        <v>-88</v>
      </c>
      <c r="AC631" s="7">
        <f t="shared" si="56"/>
        <v>0.5</v>
      </c>
      <c r="AD631">
        <f t="shared" si="57"/>
        <v>0</v>
      </c>
      <c r="AE631">
        <f t="shared" si="58"/>
        <v>0</v>
      </c>
      <c r="AF631">
        <f t="shared" si="59"/>
        <v>0</v>
      </c>
      <c r="AG631" s="8" cm="1">
        <f t="array" ref="AG631">(AC631+SUM(AD631:AF631/3))/2</f>
        <v>0.25</v>
      </c>
    </row>
    <row r="632" spans="1:33" x14ac:dyDescent="0.2">
      <c r="A632" s="2"/>
      <c r="B632" s="2">
        <v>0</v>
      </c>
      <c r="C632" s="2">
        <v>90</v>
      </c>
      <c r="D632" s="1" t="s">
        <v>156</v>
      </c>
      <c r="E632" s="1" t="s">
        <v>157</v>
      </c>
      <c r="F632" s="2">
        <v>-1</v>
      </c>
      <c r="G632" s="2">
        <v>4</v>
      </c>
      <c r="H632" s="2">
        <v>3</v>
      </c>
      <c r="I632" s="2">
        <v>30</v>
      </c>
      <c r="J632" s="2">
        <v>1873</v>
      </c>
      <c r="K632" s="2">
        <v>10</v>
      </c>
      <c r="L632" s="2">
        <v>23</v>
      </c>
      <c r="M632" s="2">
        <v>1876</v>
      </c>
      <c r="N632" s="2">
        <v>1</v>
      </c>
      <c r="O632" s="2">
        <v>2</v>
      </c>
      <c r="P632" s="2">
        <f t="shared" si="54"/>
        <v>-1</v>
      </c>
      <c r="Q632" s="2">
        <f t="shared" si="55"/>
        <v>9</v>
      </c>
      <c r="R632" s="2" t="str" cm="1">
        <f t="array" ref="R632">_xlfn.IFS(P632&lt;-5,"Autocracy",P632&lt;1,"Closed Anocracy",P632&lt;6,"Open Anocracy",P632&gt;=6,"Democracy")</f>
        <v>Closed Anocracy</v>
      </c>
      <c r="S632" s="2" t="str" cm="1">
        <f t="array" ref="S632">_xlfn.IFS(P632&lt;-5,"Autocracy",P632&lt;1,"Closed Anocracy",P632&lt;6,"Open Amocracy",P632&lt;10,"Democracy",P632=10,"Full democracy")</f>
        <v>Closed Anocracy</v>
      </c>
      <c r="T632" s="2">
        <v>1</v>
      </c>
      <c r="U632" s="2">
        <v>0</v>
      </c>
      <c r="V632" s="2">
        <v>0</v>
      </c>
      <c r="W632" s="2">
        <v>3</v>
      </c>
      <c r="X632" s="2">
        <v>3</v>
      </c>
      <c r="Y632" s="2">
        <v>3</v>
      </c>
      <c r="Z632" s="2">
        <v>4</v>
      </c>
      <c r="AA632" s="2">
        <v>3</v>
      </c>
      <c r="AB632" s="2">
        <v>6</v>
      </c>
      <c r="AC632" s="7">
        <f t="shared" si="56"/>
        <v>0.45</v>
      </c>
      <c r="AD632">
        <f t="shared" si="57"/>
        <v>0</v>
      </c>
      <c r="AE632">
        <f t="shared" si="58"/>
        <v>0</v>
      </c>
      <c r="AF632">
        <f t="shared" si="59"/>
        <v>0</v>
      </c>
      <c r="AG632" s="8" cm="1">
        <f t="array" ref="AG632">(AC632+SUM(AD632:AF632/3))/2</f>
        <v>0.22500000000000001</v>
      </c>
    </row>
    <row r="633" spans="1:33" x14ac:dyDescent="0.2">
      <c r="A633" s="2"/>
      <c r="B633" s="2">
        <v>0</v>
      </c>
      <c r="C633" s="2">
        <v>90</v>
      </c>
      <c r="D633" s="1" t="s">
        <v>156</v>
      </c>
      <c r="E633" s="1" t="s">
        <v>157</v>
      </c>
      <c r="F633" s="2">
        <v>-5</v>
      </c>
      <c r="G633" s="2">
        <v>2</v>
      </c>
      <c r="H633" s="2">
        <v>10</v>
      </c>
      <c r="I633" s="2">
        <v>24</v>
      </c>
      <c r="J633" s="2">
        <v>1876</v>
      </c>
      <c r="K633" s="2">
        <v>3</v>
      </c>
      <c r="L633" s="2">
        <v>15</v>
      </c>
      <c r="M633" s="2">
        <v>1879</v>
      </c>
      <c r="N633" s="2">
        <v>1</v>
      </c>
      <c r="O633" s="2">
        <v>6</v>
      </c>
      <c r="P633" s="2">
        <f t="shared" si="54"/>
        <v>-5</v>
      </c>
      <c r="Q633" s="2">
        <f t="shared" si="55"/>
        <v>5</v>
      </c>
      <c r="R633" s="2" t="str" cm="1">
        <f t="array" ref="R633">_xlfn.IFS(P633&lt;-5,"Autocracy",P633&lt;1,"Closed Anocracy",P633&lt;6,"Open Anocracy",P633&gt;=6,"Democracy")</f>
        <v>Closed Anocracy</v>
      </c>
      <c r="S633" s="2" t="str" cm="1">
        <f t="array" ref="S633">_xlfn.IFS(P633&lt;-5,"Autocracy",P633&lt;1,"Closed Anocracy",P633&lt;6,"Open Amocracy",P633&lt;10,"Democracy",P633=10,"Full democracy")</f>
        <v>Closed Anocracy</v>
      </c>
      <c r="T633" s="2">
        <v>2</v>
      </c>
      <c r="U633" s="2">
        <v>1</v>
      </c>
      <c r="V633" s="2">
        <v>4</v>
      </c>
      <c r="W633" s="2">
        <v>1</v>
      </c>
      <c r="X633" s="2">
        <v>3</v>
      </c>
      <c r="Y633" s="2">
        <v>3</v>
      </c>
      <c r="Z633" s="2">
        <v>3</v>
      </c>
      <c r="AA633" s="2">
        <v>1</v>
      </c>
      <c r="AB633" s="2">
        <v>6</v>
      </c>
      <c r="AC633" s="7">
        <f t="shared" si="56"/>
        <v>0.25</v>
      </c>
      <c r="AD633">
        <f t="shared" si="57"/>
        <v>0</v>
      </c>
      <c r="AE633">
        <f t="shared" si="58"/>
        <v>1</v>
      </c>
      <c r="AF633">
        <f t="shared" si="59"/>
        <v>0</v>
      </c>
      <c r="AG633" s="8" cm="1">
        <f t="array" ref="AG633">(AC633+SUM(AD633:AF633/3))/2</f>
        <v>0.29166666666666663</v>
      </c>
    </row>
    <row r="634" spans="1:33" x14ac:dyDescent="0.2">
      <c r="A634" s="2"/>
      <c r="B634" s="2">
        <v>0</v>
      </c>
      <c r="C634" s="2">
        <v>90</v>
      </c>
      <c r="D634" s="1" t="s">
        <v>156</v>
      </c>
      <c r="E634" s="1" t="s">
        <v>157</v>
      </c>
      <c r="F634" s="2">
        <v>-88</v>
      </c>
      <c r="G634" s="2">
        <v>1</v>
      </c>
      <c r="H634" s="2">
        <v>3</v>
      </c>
      <c r="I634" s="2">
        <v>16</v>
      </c>
      <c r="J634" s="2">
        <v>1879</v>
      </c>
      <c r="K634" s="2">
        <v>12</v>
      </c>
      <c r="L634" s="2">
        <v>11</v>
      </c>
      <c r="M634" s="2">
        <v>1879</v>
      </c>
      <c r="N634" s="2">
        <v>-88</v>
      </c>
      <c r="O634" s="2">
        <v>-88</v>
      </c>
      <c r="P634" s="2">
        <f t="shared" si="54"/>
        <v>0</v>
      </c>
      <c r="Q634" s="2">
        <f t="shared" si="55"/>
        <v>10</v>
      </c>
      <c r="R634" s="2" t="str" cm="1">
        <f t="array" ref="R634">_xlfn.IFS(P634&lt;-5,"Autocracy",P634&lt;1,"Closed Anocracy",P634&lt;6,"Open Anocracy",P634&gt;=6,"Democracy")</f>
        <v>Closed Anocracy</v>
      </c>
      <c r="S634" s="2" t="str" cm="1">
        <f t="array" ref="S634">_xlfn.IFS(P634&lt;-5,"Autocracy",P634&lt;1,"Closed Anocracy",P634&lt;6,"Open Amocracy",P634&lt;10,"Democracy",P634=10,"Full democracy")</f>
        <v>Closed Anocracy</v>
      </c>
      <c r="T634" s="2">
        <v>-88</v>
      </c>
      <c r="U634" s="2">
        <v>-88</v>
      </c>
      <c r="V634" s="2">
        <v>-88</v>
      </c>
      <c r="W634" s="2">
        <v>-88</v>
      </c>
      <c r="X634" s="2">
        <v>-88</v>
      </c>
      <c r="Y634" s="2">
        <v>-88</v>
      </c>
      <c r="Z634" s="2">
        <v>-88</v>
      </c>
      <c r="AA634" s="2">
        <v>-88</v>
      </c>
      <c r="AB634" s="2">
        <v>-88</v>
      </c>
      <c r="AC634" s="7">
        <f t="shared" si="56"/>
        <v>0.5</v>
      </c>
      <c r="AD634">
        <f t="shared" si="57"/>
        <v>0</v>
      </c>
      <c r="AE634">
        <f t="shared" si="58"/>
        <v>0</v>
      </c>
      <c r="AF634">
        <f t="shared" si="59"/>
        <v>0</v>
      </c>
      <c r="AG634" s="8" cm="1">
        <f t="array" ref="AG634">(AC634+SUM(AD634:AF634/3))/2</f>
        <v>0.25</v>
      </c>
    </row>
    <row r="635" spans="1:33" x14ac:dyDescent="0.2">
      <c r="A635" s="2"/>
      <c r="B635" s="2">
        <v>0</v>
      </c>
      <c r="C635" s="2">
        <v>90</v>
      </c>
      <c r="D635" s="1" t="s">
        <v>156</v>
      </c>
      <c r="E635" s="1" t="s">
        <v>157</v>
      </c>
      <c r="F635" s="2">
        <v>2</v>
      </c>
      <c r="G635" s="2">
        <v>17</v>
      </c>
      <c r="H635" s="2">
        <v>12</v>
      </c>
      <c r="I635" s="2">
        <v>12</v>
      </c>
      <c r="J635" s="2">
        <v>1879</v>
      </c>
      <c r="K635" s="2">
        <v>6</v>
      </c>
      <c r="L635" s="2">
        <v>30</v>
      </c>
      <c r="M635" s="2">
        <v>1896</v>
      </c>
      <c r="N635" s="2">
        <v>4</v>
      </c>
      <c r="O635" s="2">
        <v>2</v>
      </c>
      <c r="P635" s="2">
        <f t="shared" si="54"/>
        <v>2</v>
      </c>
      <c r="Q635" s="2">
        <f t="shared" si="55"/>
        <v>12</v>
      </c>
      <c r="R635" s="2" t="str" cm="1">
        <f t="array" ref="R635">_xlfn.IFS(P635&lt;-5,"Autocracy",P635&lt;1,"Closed Anocracy",P635&lt;6,"Open Anocracy",P635&gt;=6,"Democracy")</f>
        <v>Open Anocracy</v>
      </c>
      <c r="S635" s="2" t="str" cm="1">
        <f t="array" ref="S635">_xlfn.IFS(P635&lt;-5,"Autocracy",P635&lt;1,"Closed Anocracy",P635&lt;6,"Open Amocracy",P635&lt;10,"Democracy",P635=10,"Full democracy")</f>
        <v>Open Amocracy</v>
      </c>
      <c r="T635" s="2">
        <v>3</v>
      </c>
      <c r="U635" s="2">
        <v>3</v>
      </c>
      <c r="V635" s="2">
        <v>4</v>
      </c>
      <c r="W635" s="2">
        <v>3</v>
      </c>
      <c r="X635" s="2">
        <v>3</v>
      </c>
      <c r="Y635" s="2">
        <v>3</v>
      </c>
      <c r="Z635" s="2">
        <v>8</v>
      </c>
      <c r="AA635" s="2">
        <v>3</v>
      </c>
      <c r="AB635" s="2">
        <v>6</v>
      </c>
      <c r="AC635" s="7">
        <f t="shared" si="56"/>
        <v>0.6</v>
      </c>
      <c r="AD635">
        <f t="shared" si="57"/>
        <v>1</v>
      </c>
      <c r="AE635">
        <f t="shared" si="58"/>
        <v>1</v>
      </c>
      <c r="AF635">
        <f t="shared" si="59"/>
        <v>0</v>
      </c>
      <c r="AG635" s="8" cm="1">
        <f t="array" ref="AG635">(AC635+SUM(AD635:AF635/3))/2</f>
        <v>0.6333333333333333</v>
      </c>
    </row>
    <row r="636" spans="1:33" x14ac:dyDescent="0.2">
      <c r="A636" s="2"/>
      <c r="B636" s="2">
        <v>0</v>
      </c>
      <c r="C636" s="2">
        <v>90</v>
      </c>
      <c r="D636" s="1" t="s">
        <v>156</v>
      </c>
      <c r="E636" s="1" t="s">
        <v>157</v>
      </c>
      <c r="F636" s="2">
        <v>-3</v>
      </c>
      <c r="G636" s="2">
        <v>2</v>
      </c>
      <c r="H636" s="2">
        <v>7</v>
      </c>
      <c r="I636" s="2">
        <v>1</v>
      </c>
      <c r="J636" s="2">
        <v>1896</v>
      </c>
      <c r="K636" s="2">
        <v>10</v>
      </c>
      <c r="L636" s="2">
        <v>2</v>
      </c>
      <c r="M636" s="2">
        <v>1898</v>
      </c>
      <c r="N636" s="2">
        <v>1</v>
      </c>
      <c r="O636" s="2">
        <v>4</v>
      </c>
      <c r="P636" s="2">
        <f t="shared" si="54"/>
        <v>-3</v>
      </c>
      <c r="Q636" s="2">
        <f t="shared" si="55"/>
        <v>7</v>
      </c>
      <c r="R636" s="2" t="str" cm="1">
        <f t="array" ref="R636">_xlfn.IFS(P636&lt;-5,"Autocracy",P636&lt;1,"Closed Anocracy",P636&lt;6,"Open Anocracy",P636&gt;=6,"Democracy")</f>
        <v>Closed Anocracy</v>
      </c>
      <c r="S636" s="2" t="str" cm="1">
        <f t="array" ref="S636">_xlfn.IFS(P636&lt;-5,"Autocracy",P636&lt;1,"Closed Anocracy",P636&lt;6,"Open Amocracy",P636&lt;10,"Democracy",P636=10,"Full democracy")</f>
        <v>Closed Anocracy</v>
      </c>
      <c r="T636" s="2">
        <v>1</v>
      </c>
      <c r="U636" s="2">
        <v>0</v>
      </c>
      <c r="V636" s="2">
        <v>0</v>
      </c>
      <c r="W636" s="2">
        <v>1</v>
      </c>
      <c r="X636" s="2">
        <v>3</v>
      </c>
      <c r="Y636" s="2">
        <v>3</v>
      </c>
      <c r="Z636" s="2">
        <v>4</v>
      </c>
      <c r="AA636" s="2">
        <v>1</v>
      </c>
      <c r="AB636" s="2">
        <v>6</v>
      </c>
      <c r="AC636" s="7">
        <f t="shared" si="56"/>
        <v>0.35</v>
      </c>
      <c r="AD636">
        <f t="shared" si="57"/>
        <v>0</v>
      </c>
      <c r="AE636">
        <f t="shared" si="58"/>
        <v>0</v>
      </c>
      <c r="AF636">
        <f t="shared" si="59"/>
        <v>0</v>
      </c>
      <c r="AG636" s="8" cm="1">
        <f t="array" ref="AG636">(AC636+SUM(AD636:AF636/3))/2</f>
        <v>0.17499999999999999</v>
      </c>
    </row>
    <row r="637" spans="1:33" x14ac:dyDescent="0.2">
      <c r="A637" s="2"/>
      <c r="B637" s="2">
        <v>0</v>
      </c>
      <c r="C637" s="2">
        <v>90</v>
      </c>
      <c r="D637" s="1" t="s">
        <v>156</v>
      </c>
      <c r="E637" s="1" t="s">
        <v>157</v>
      </c>
      <c r="F637" s="2">
        <v>2</v>
      </c>
      <c r="G637" s="2">
        <v>2</v>
      </c>
      <c r="H637" s="2">
        <v>10</v>
      </c>
      <c r="I637" s="2">
        <v>3</v>
      </c>
      <c r="J637" s="2">
        <v>1898</v>
      </c>
      <c r="K637" s="2">
        <v>6</v>
      </c>
      <c r="L637" s="2">
        <v>30</v>
      </c>
      <c r="M637" s="2">
        <v>1900</v>
      </c>
      <c r="N637" s="2">
        <v>4</v>
      </c>
      <c r="O637" s="2">
        <v>2</v>
      </c>
      <c r="P637" s="2">
        <f t="shared" si="54"/>
        <v>2</v>
      </c>
      <c r="Q637" s="2">
        <f t="shared" si="55"/>
        <v>12</v>
      </c>
      <c r="R637" s="2" t="str" cm="1">
        <f t="array" ref="R637">_xlfn.IFS(P637&lt;-5,"Autocracy",P637&lt;1,"Closed Anocracy",P637&lt;6,"Open Anocracy",P637&gt;=6,"Democracy")</f>
        <v>Open Anocracy</v>
      </c>
      <c r="S637" s="2" t="str" cm="1">
        <f t="array" ref="S637">_xlfn.IFS(P637&lt;-5,"Autocracy",P637&lt;1,"Closed Anocracy",P637&lt;6,"Open Amocracy",P637&lt;10,"Democracy",P637=10,"Full democracy")</f>
        <v>Open Amocracy</v>
      </c>
      <c r="T637" s="2">
        <v>3</v>
      </c>
      <c r="U637" s="2">
        <v>3</v>
      </c>
      <c r="V637" s="2">
        <v>4</v>
      </c>
      <c r="W637" s="2">
        <v>3</v>
      </c>
      <c r="X637" s="2">
        <v>3</v>
      </c>
      <c r="Y637" s="2">
        <v>3</v>
      </c>
      <c r="Z637" s="2">
        <v>8</v>
      </c>
      <c r="AA637" s="2">
        <v>3</v>
      </c>
      <c r="AB637" s="2">
        <v>6</v>
      </c>
      <c r="AC637" s="7">
        <f t="shared" si="56"/>
        <v>0.6</v>
      </c>
      <c r="AD637">
        <f t="shared" si="57"/>
        <v>1</v>
      </c>
      <c r="AE637">
        <f t="shared" si="58"/>
        <v>1</v>
      </c>
      <c r="AF637">
        <f t="shared" si="59"/>
        <v>0</v>
      </c>
      <c r="AG637" s="8" cm="1">
        <f t="array" ref="AG637">(AC637+SUM(AD637:AF637/3))/2</f>
        <v>0.6333333333333333</v>
      </c>
    </row>
    <row r="638" spans="1:33" x14ac:dyDescent="0.2">
      <c r="A638" s="2"/>
      <c r="B638" s="2">
        <v>0</v>
      </c>
      <c r="C638" s="2">
        <v>90</v>
      </c>
      <c r="D638" s="1" t="s">
        <v>156</v>
      </c>
      <c r="E638" s="1" t="s">
        <v>157</v>
      </c>
      <c r="F638" s="2">
        <v>-9</v>
      </c>
      <c r="G638" s="2">
        <v>21</v>
      </c>
      <c r="H638" s="2">
        <v>7</v>
      </c>
      <c r="I638" s="2">
        <v>1</v>
      </c>
      <c r="J638" s="2">
        <v>1900</v>
      </c>
      <c r="K638" s="2">
        <v>12</v>
      </c>
      <c r="L638" s="2">
        <v>5</v>
      </c>
      <c r="M638" s="2">
        <v>1921</v>
      </c>
      <c r="N638" s="2">
        <v>0</v>
      </c>
      <c r="O638" s="2">
        <v>9</v>
      </c>
      <c r="P638" s="2">
        <f t="shared" si="54"/>
        <v>-9</v>
      </c>
      <c r="Q638" s="2">
        <f t="shared" si="55"/>
        <v>1</v>
      </c>
      <c r="R638" s="2" t="str" cm="1">
        <f t="array" ref="R638">_xlfn.IFS(P638&lt;-5,"Autocracy",P638&lt;1,"Closed Anocracy",P638&lt;6,"Open Anocracy",P638&gt;=6,"Democracy")</f>
        <v>Autocracy</v>
      </c>
      <c r="S638" s="2" t="str" cm="1">
        <f t="array" ref="S638">_xlfn.IFS(P638&lt;-5,"Autocracy",P638&lt;1,"Closed Anocracy",P638&lt;6,"Open Amocracy",P638&lt;10,"Democracy",P638=10,"Full democracy")</f>
        <v>Autocracy</v>
      </c>
      <c r="T638" s="2">
        <v>2</v>
      </c>
      <c r="U638" s="2">
        <v>1</v>
      </c>
      <c r="V638" s="2">
        <v>4</v>
      </c>
      <c r="W638" s="2">
        <v>1</v>
      </c>
      <c r="X638" s="2">
        <v>4</v>
      </c>
      <c r="Y638" s="2">
        <v>1</v>
      </c>
      <c r="Z638" s="2">
        <v>3</v>
      </c>
      <c r="AA638" s="2">
        <v>1</v>
      </c>
      <c r="AB638" s="2">
        <v>1</v>
      </c>
      <c r="AC638" s="7">
        <f t="shared" si="56"/>
        <v>0.05</v>
      </c>
      <c r="AD638">
        <f t="shared" si="57"/>
        <v>0</v>
      </c>
      <c r="AE638">
        <f t="shared" si="58"/>
        <v>1</v>
      </c>
      <c r="AF638">
        <f t="shared" si="59"/>
        <v>0</v>
      </c>
      <c r="AG638" s="8" cm="1">
        <f t="array" ref="AG638">(AC638+SUM(AD638:AF638/3))/2</f>
        <v>0.19166666666666665</v>
      </c>
    </row>
    <row r="639" spans="1:33" x14ac:dyDescent="0.2">
      <c r="A639" s="2"/>
      <c r="B639" s="2">
        <v>0</v>
      </c>
      <c r="C639" s="2">
        <v>90</v>
      </c>
      <c r="D639" s="1" t="s">
        <v>156</v>
      </c>
      <c r="E639" s="1" t="s">
        <v>157</v>
      </c>
      <c r="F639" s="2">
        <v>2</v>
      </c>
      <c r="G639" s="2">
        <v>9</v>
      </c>
      <c r="H639" s="2">
        <v>12</v>
      </c>
      <c r="I639" s="2">
        <v>6</v>
      </c>
      <c r="J639" s="2">
        <v>1921</v>
      </c>
      <c r="K639" s="2">
        <v>3</v>
      </c>
      <c r="L639" s="2">
        <v>15</v>
      </c>
      <c r="M639" s="2">
        <v>1931</v>
      </c>
      <c r="N639" s="2">
        <v>4</v>
      </c>
      <c r="O639" s="2">
        <v>2</v>
      </c>
      <c r="P639" s="2">
        <f t="shared" si="54"/>
        <v>2</v>
      </c>
      <c r="Q639" s="2">
        <f t="shared" si="55"/>
        <v>12</v>
      </c>
      <c r="R639" s="2" t="str" cm="1">
        <f t="array" ref="R639">_xlfn.IFS(P639&lt;-5,"Autocracy",P639&lt;1,"Closed Anocracy",P639&lt;6,"Open Anocracy",P639&gt;=6,"Democracy")</f>
        <v>Open Anocracy</v>
      </c>
      <c r="S639" s="2" t="str" cm="1">
        <f t="array" ref="S639">_xlfn.IFS(P639&lt;-5,"Autocracy",P639&lt;1,"Closed Anocracy",P639&lt;6,"Open Amocracy",P639&lt;10,"Democracy",P639=10,"Full democracy")</f>
        <v>Open Amocracy</v>
      </c>
      <c r="T639" s="2">
        <v>3</v>
      </c>
      <c r="U639" s="2">
        <v>3</v>
      </c>
      <c r="V639" s="2">
        <v>4</v>
      </c>
      <c r="W639" s="2">
        <v>3</v>
      </c>
      <c r="X639" s="2">
        <v>3</v>
      </c>
      <c r="Y639" s="2">
        <v>3</v>
      </c>
      <c r="Z639" s="2">
        <v>8</v>
      </c>
      <c r="AA639" s="2">
        <v>3</v>
      </c>
      <c r="AB639" s="2">
        <v>6</v>
      </c>
      <c r="AC639" s="7">
        <f t="shared" si="56"/>
        <v>0.6</v>
      </c>
      <c r="AD639">
        <f t="shared" si="57"/>
        <v>1</v>
      </c>
      <c r="AE639">
        <f t="shared" si="58"/>
        <v>1</v>
      </c>
      <c r="AF639">
        <f t="shared" si="59"/>
        <v>0</v>
      </c>
      <c r="AG639" s="8" cm="1">
        <f t="array" ref="AG639">(AC639+SUM(AD639:AF639/3))/2</f>
        <v>0.6333333333333333</v>
      </c>
    </row>
    <row r="640" spans="1:33" x14ac:dyDescent="0.2">
      <c r="A640" s="2"/>
      <c r="B640" s="2">
        <v>0</v>
      </c>
      <c r="C640" s="2">
        <v>90</v>
      </c>
      <c r="D640" s="1" t="s">
        <v>156</v>
      </c>
      <c r="E640" s="1" t="s">
        <v>157</v>
      </c>
      <c r="F640" s="2">
        <v>-9</v>
      </c>
      <c r="G640" s="2">
        <v>14</v>
      </c>
      <c r="H640" s="2">
        <v>3</v>
      </c>
      <c r="I640" s="2">
        <v>16</v>
      </c>
      <c r="J640" s="2">
        <v>1931</v>
      </c>
      <c r="K640" s="2">
        <v>12</v>
      </c>
      <c r="L640" s="2">
        <v>19</v>
      </c>
      <c r="M640" s="2">
        <v>1944</v>
      </c>
      <c r="N640" s="2">
        <v>0</v>
      </c>
      <c r="O640" s="2">
        <v>9</v>
      </c>
      <c r="P640" s="2">
        <f t="shared" si="54"/>
        <v>-9</v>
      </c>
      <c r="Q640" s="2">
        <f t="shared" si="55"/>
        <v>1</v>
      </c>
      <c r="R640" s="2" t="str" cm="1">
        <f t="array" ref="R640">_xlfn.IFS(P640&lt;-5,"Autocracy",P640&lt;1,"Closed Anocracy",P640&lt;6,"Open Anocracy",P640&gt;=6,"Democracy")</f>
        <v>Autocracy</v>
      </c>
      <c r="S640" s="2" t="str" cm="1">
        <f t="array" ref="S640">_xlfn.IFS(P640&lt;-5,"Autocracy",P640&lt;1,"Closed Anocracy",P640&lt;6,"Open Amocracy",P640&lt;10,"Democracy",P640=10,"Full democracy")</f>
        <v>Autocracy</v>
      </c>
      <c r="T640" s="2">
        <v>2</v>
      </c>
      <c r="U640" s="2">
        <v>1</v>
      </c>
      <c r="V640" s="2">
        <v>4</v>
      </c>
      <c r="W640" s="2">
        <v>1</v>
      </c>
      <c r="X640" s="2">
        <v>4</v>
      </c>
      <c r="Y640" s="2">
        <v>1</v>
      </c>
      <c r="Z640" s="2">
        <v>3</v>
      </c>
      <c r="AA640" s="2">
        <v>1</v>
      </c>
      <c r="AB640" s="2">
        <v>1</v>
      </c>
      <c r="AC640" s="7">
        <f t="shared" si="56"/>
        <v>0.05</v>
      </c>
      <c r="AD640">
        <f t="shared" si="57"/>
        <v>0</v>
      </c>
      <c r="AE640">
        <f t="shared" si="58"/>
        <v>1</v>
      </c>
      <c r="AF640">
        <f t="shared" si="59"/>
        <v>0</v>
      </c>
      <c r="AG640" s="8" cm="1">
        <f t="array" ref="AG640">(AC640+SUM(AD640:AF640/3))/2</f>
        <v>0.19166666666666665</v>
      </c>
    </row>
    <row r="641" spans="1:33" x14ac:dyDescent="0.2">
      <c r="A641" s="2"/>
      <c r="B641" s="2">
        <v>0</v>
      </c>
      <c r="C641" s="2">
        <v>90</v>
      </c>
      <c r="D641" s="1" t="s">
        <v>156</v>
      </c>
      <c r="E641" s="1" t="s">
        <v>157</v>
      </c>
      <c r="F641" s="2">
        <v>5</v>
      </c>
      <c r="G641" s="2">
        <v>6</v>
      </c>
      <c r="H641" s="2">
        <v>12</v>
      </c>
      <c r="I641" s="2">
        <v>20</v>
      </c>
      <c r="J641" s="2">
        <v>1944</v>
      </c>
      <c r="K641" s="2">
        <v>12</v>
      </c>
      <c r="L641" s="2">
        <v>10</v>
      </c>
      <c r="M641" s="2">
        <v>1950</v>
      </c>
      <c r="N641" s="2">
        <v>6</v>
      </c>
      <c r="O641" s="2">
        <v>1</v>
      </c>
      <c r="P641" s="2">
        <f t="shared" si="54"/>
        <v>5</v>
      </c>
      <c r="Q641" s="2">
        <f t="shared" si="55"/>
        <v>15</v>
      </c>
      <c r="R641" s="2" t="str" cm="1">
        <f t="array" ref="R641">_xlfn.IFS(P641&lt;-5,"Autocracy",P641&lt;1,"Closed Anocracy",P641&lt;6,"Open Anocracy",P641&gt;=6,"Democracy")</f>
        <v>Open Anocracy</v>
      </c>
      <c r="S641" s="2" t="str" cm="1">
        <f t="array" ref="S641">_xlfn.IFS(P641&lt;-5,"Autocracy",P641&lt;1,"Closed Anocracy",P641&lt;6,"Open Amocracy",P641&lt;10,"Democracy",P641=10,"Full democracy")</f>
        <v>Open Amocracy</v>
      </c>
      <c r="T641" s="2">
        <v>3</v>
      </c>
      <c r="U641" s="2">
        <v>3</v>
      </c>
      <c r="V641" s="2">
        <v>4</v>
      </c>
      <c r="W641" s="2">
        <v>3</v>
      </c>
      <c r="X641" s="2">
        <v>5</v>
      </c>
      <c r="Y641" s="2">
        <v>5</v>
      </c>
      <c r="Z641" s="2">
        <v>8</v>
      </c>
      <c r="AA641" s="2">
        <v>3</v>
      </c>
      <c r="AB641" s="2">
        <v>10</v>
      </c>
      <c r="AC641" s="7">
        <f t="shared" si="56"/>
        <v>0.75</v>
      </c>
      <c r="AD641">
        <f t="shared" si="57"/>
        <v>1</v>
      </c>
      <c r="AE641">
        <f t="shared" si="58"/>
        <v>1</v>
      </c>
      <c r="AF641">
        <f t="shared" si="59"/>
        <v>1</v>
      </c>
      <c r="AG641" s="8" cm="1">
        <f t="array" ref="AG641">(AC641+SUM(AD641:AF641/3))/2</f>
        <v>0.875</v>
      </c>
    </row>
    <row r="642" spans="1:33" x14ac:dyDescent="0.2">
      <c r="A642" s="2"/>
      <c r="B642" s="2">
        <v>0</v>
      </c>
      <c r="C642" s="2">
        <v>90</v>
      </c>
      <c r="D642" s="1" t="s">
        <v>156</v>
      </c>
      <c r="E642" s="1" t="s">
        <v>157</v>
      </c>
      <c r="F642" s="2">
        <v>2</v>
      </c>
      <c r="G642" s="2">
        <v>4</v>
      </c>
      <c r="H642" s="2">
        <v>12</v>
      </c>
      <c r="I642" s="2">
        <v>11</v>
      </c>
      <c r="J642" s="2">
        <v>1950</v>
      </c>
      <c r="K642" s="2">
        <v>6</v>
      </c>
      <c r="L642" s="2">
        <v>27</v>
      </c>
      <c r="M642" s="2">
        <v>1954</v>
      </c>
      <c r="N642" s="2">
        <v>4</v>
      </c>
      <c r="O642" s="2">
        <v>2</v>
      </c>
      <c r="P642" s="2">
        <f t="shared" si="54"/>
        <v>2</v>
      </c>
      <c r="Q642" s="2">
        <f t="shared" si="55"/>
        <v>12</v>
      </c>
      <c r="R642" s="2" t="str" cm="1">
        <f t="array" ref="R642">_xlfn.IFS(P642&lt;-5,"Autocracy",P642&lt;1,"Closed Anocracy",P642&lt;6,"Open Anocracy",P642&gt;=6,"Democracy")</f>
        <v>Open Anocracy</v>
      </c>
      <c r="S642" s="2" t="str" cm="1">
        <f t="array" ref="S642">_xlfn.IFS(P642&lt;-5,"Autocracy",P642&lt;1,"Closed Anocracy",P642&lt;6,"Open Amocracy",P642&lt;10,"Democracy",P642=10,"Full democracy")</f>
        <v>Open Amocracy</v>
      </c>
      <c r="T642" s="2">
        <v>3</v>
      </c>
      <c r="U642" s="2">
        <v>3</v>
      </c>
      <c r="V642" s="2">
        <v>4</v>
      </c>
      <c r="W642" s="2">
        <v>3</v>
      </c>
      <c r="X642" s="2">
        <v>3</v>
      </c>
      <c r="Y642" s="2">
        <v>3</v>
      </c>
      <c r="Z642" s="2">
        <v>8</v>
      </c>
      <c r="AA642" s="2">
        <v>3</v>
      </c>
      <c r="AB642" s="2">
        <v>6</v>
      </c>
      <c r="AC642" s="7">
        <f t="shared" si="56"/>
        <v>0.6</v>
      </c>
      <c r="AD642">
        <f t="shared" si="57"/>
        <v>1</v>
      </c>
      <c r="AE642">
        <f t="shared" si="58"/>
        <v>1</v>
      </c>
      <c r="AF642">
        <f t="shared" si="59"/>
        <v>0</v>
      </c>
      <c r="AG642" s="8" cm="1">
        <f t="array" ref="AG642">(AC642+SUM(AD642:AF642/3))/2</f>
        <v>0.6333333333333333</v>
      </c>
    </row>
    <row r="643" spans="1:33" x14ac:dyDescent="0.2">
      <c r="A643" s="2"/>
      <c r="B643" s="2">
        <v>0</v>
      </c>
      <c r="C643" s="2">
        <v>90</v>
      </c>
      <c r="D643" s="1" t="s">
        <v>156</v>
      </c>
      <c r="E643" s="1" t="s">
        <v>157</v>
      </c>
      <c r="F643" s="2">
        <v>-6</v>
      </c>
      <c r="G643" s="2">
        <v>4</v>
      </c>
      <c r="H643" s="2">
        <v>6</v>
      </c>
      <c r="I643" s="2">
        <v>28</v>
      </c>
      <c r="J643" s="2">
        <v>1954</v>
      </c>
      <c r="K643" s="2">
        <v>1</v>
      </c>
      <c r="L643" s="2">
        <v>19</v>
      </c>
      <c r="M643" s="2">
        <v>1958</v>
      </c>
      <c r="N643" s="2">
        <v>0</v>
      </c>
      <c r="O643" s="2">
        <v>6</v>
      </c>
      <c r="P643" s="2">
        <f t="shared" ref="P643:P706" si="60">N643-O643</f>
        <v>-6</v>
      </c>
      <c r="Q643" s="2">
        <f t="shared" ref="Q643:Q706" si="61">P643+10</f>
        <v>4</v>
      </c>
      <c r="R643" s="2" t="str" cm="1">
        <f t="array" ref="R643">_xlfn.IFS(P643&lt;-5,"Autocracy",P643&lt;1,"Closed Anocracy",P643&lt;6,"Open Anocracy",P643&gt;=6,"Democracy")</f>
        <v>Autocracy</v>
      </c>
      <c r="S643" s="2" t="str" cm="1">
        <f t="array" ref="S643">_xlfn.IFS(P643&lt;-5,"Autocracy",P643&lt;1,"Closed Anocracy",P643&lt;6,"Open Amocracy",P643&lt;10,"Democracy",P643=10,"Full democracy")</f>
        <v>Autocracy</v>
      </c>
      <c r="T643" s="2">
        <v>1</v>
      </c>
      <c r="U643" s="2">
        <v>0</v>
      </c>
      <c r="V643" s="2">
        <v>0</v>
      </c>
      <c r="W643" s="2">
        <v>1</v>
      </c>
      <c r="X643" s="2">
        <v>4</v>
      </c>
      <c r="Y643" s="2">
        <v>2</v>
      </c>
      <c r="Z643" s="2">
        <v>4</v>
      </c>
      <c r="AA643" s="2">
        <v>1</v>
      </c>
      <c r="AB643" s="2">
        <v>2</v>
      </c>
      <c r="AC643" s="7">
        <f t="shared" ref="AC643:AC706" si="62">Q643/20</f>
        <v>0.2</v>
      </c>
      <c r="AD643">
        <f t="shared" ref="AD643:AD706" si="63">IF(U643&gt;=2,1,0)</f>
        <v>0</v>
      </c>
      <c r="AE643">
        <f t="shared" ref="AE643:AE706" si="64">IF(V643&gt;2,1,0)</f>
        <v>0</v>
      </c>
      <c r="AF643">
        <f t="shared" ref="AF643:AF706" si="65">IF(Y643=5,1,0)</f>
        <v>0</v>
      </c>
      <c r="AG643" s="8" cm="1">
        <f t="array" ref="AG643">(AC643+SUM(AD643:AF643/3))/2</f>
        <v>0.1</v>
      </c>
    </row>
    <row r="644" spans="1:33" x14ac:dyDescent="0.2">
      <c r="A644" s="2"/>
      <c r="B644" s="2">
        <v>0</v>
      </c>
      <c r="C644" s="2">
        <v>90</v>
      </c>
      <c r="D644" s="1" t="s">
        <v>156</v>
      </c>
      <c r="E644" s="1" t="s">
        <v>157</v>
      </c>
      <c r="F644" s="2">
        <v>-5</v>
      </c>
      <c r="G644" s="2">
        <v>5</v>
      </c>
      <c r="H644" s="2">
        <v>1</v>
      </c>
      <c r="I644" s="2">
        <v>20</v>
      </c>
      <c r="J644" s="2">
        <v>1958</v>
      </c>
      <c r="K644" s="2">
        <v>3</v>
      </c>
      <c r="L644" s="2">
        <v>30</v>
      </c>
      <c r="M644" s="2">
        <v>1963</v>
      </c>
      <c r="N644" s="2">
        <v>0</v>
      </c>
      <c r="O644" s="2">
        <v>5</v>
      </c>
      <c r="P644" s="2">
        <f t="shared" si="60"/>
        <v>-5</v>
      </c>
      <c r="Q644" s="2">
        <f t="shared" si="61"/>
        <v>5</v>
      </c>
      <c r="R644" s="2" t="str" cm="1">
        <f t="array" ref="R644">_xlfn.IFS(P644&lt;-5,"Autocracy",P644&lt;1,"Closed Anocracy",P644&lt;6,"Open Anocracy",P644&gt;=6,"Democracy")</f>
        <v>Closed Anocracy</v>
      </c>
      <c r="S644" s="2" t="str" cm="1">
        <f t="array" ref="S644">_xlfn.IFS(P644&lt;-5,"Autocracy",P644&lt;1,"Closed Anocracy",P644&lt;6,"Open Amocracy",P644&lt;10,"Democracy",P644=10,"Full democracy")</f>
        <v>Closed Anocracy</v>
      </c>
      <c r="T644" s="2">
        <v>2</v>
      </c>
      <c r="U644" s="2">
        <v>1</v>
      </c>
      <c r="V644" s="2">
        <v>4</v>
      </c>
      <c r="W644" s="2">
        <v>3</v>
      </c>
      <c r="X644" s="2">
        <v>3</v>
      </c>
      <c r="Y644" s="2">
        <v>2</v>
      </c>
      <c r="Z644" s="2">
        <v>3</v>
      </c>
      <c r="AA644" s="2">
        <v>3</v>
      </c>
      <c r="AB644" s="2">
        <v>3</v>
      </c>
      <c r="AC644" s="7">
        <f t="shared" si="62"/>
        <v>0.25</v>
      </c>
      <c r="AD644">
        <f t="shared" si="63"/>
        <v>0</v>
      </c>
      <c r="AE644">
        <f t="shared" si="64"/>
        <v>1</v>
      </c>
      <c r="AF644">
        <f t="shared" si="65"/>
        <v>0</v>
      </c>
      <c r="AG644" s="8" cm="1">
        <f t="array" ref="AG644">(AC644+SUM(AD644:AF644/3))/2</f>
        <v>0.29166666666666663</v>
      </c>
    </row>
    <row r="645" spans="1:33" x14ac:dyDescent="0.2">
      <c r="A645" s="2"/>
      <c r="B645" s="2">
        <v>0</v>
      </c>
      <c r="C645" s="2">
        <v>90</v>
      </c>
      <c r="D645" s="1" t="s">
        <v>156</v>
      </c>
      <c r="E645" s="1" t="s">
        <v>157</v>
      </c>
      <c r="F645" s="2">
        <v>-5</v>
      </c>
      <c r="G645" s="2">
        <v>3</v>
      </c>
      <c r="H645" s="2">
        <v>3</v>
      </c>
      <c r="I645" s="2">
        <v>31</v>
      </c>
      <c r="J645" s="2">
        <v>1963</v>
      </c>
      <c r="K645" s="2">
        <v>3</v>
      </c>
      <c r="L645" s="2">
        <v>6</v>
      </c>
      <c r="M645" s="2">
        <v>1966</v>
      </c>
      <c r="N645" s="2">
        <v>0</v>
      </c>
      <c r="O645" s="2">
        <v>5</v>
      </c>
      <c r="P645" s="2">
        <f t="shared" si="60"/>
        <v>-5</v>
      </c>
      <c r="Q645" s="2">
        <f t="shared" si="61"/>
        <v>5</v>
      </c>
      <c r="R645" s="2" t="str" cm="1">
        <f t="array" ref="R645">_xlfn.IFS(P645&lt;-5,"Autocracy",P645&lt;1,"Closed Anocracy",P645&lt;6,"Open Anocracy",P645&gt;=6,"Democracy")</f>
        <v>Closed Anocracy</v>
      </c>
      <c r="S645" s="2" t="str" cm="1">
        <f t="array" ref="S645">_xlfn.IFS(P645&lt;-5,"Autocracy",P645&lt;1,"Closed Anocracy",P645&lt;6,"Open Amocracy",P645&lt;10,"Democracy",P645=10,"Full democracy")</f>
        <v>Closed Anocracy</v>
      </c>
      <c r="T645" s="2">
        <v>1</v>
      </c>
      <c r="U645" s="2">
        <v>0</v>
      </c>
      <c r="V645" s="2">
        <v>0</v>
      </c>
      <c r="W645" s="2">
        <v>1</v>
      </c>
      <c r="X645" s="2">
        <v>3</v>
      </c>
      <c r="Y645" s="2">
        <v>2</v>
      </c>
      <c r="Z645" s="2">
        <v>4</v>
      </c>
      <c r="AA645" s="2">
        <v>1</v>
      </c>
      <c r="AB645" s="2">
        <v>3</v>
      </c>
      <c r="AC645" s="7">
        <f t="shared" si="62"/>
        <v>0.25</v>
      </c>
      <c r="AD645">
        <f t="shared" si="63"/>
        <v>0</v>
      </c>
      <c r="AE645">
        <f t="shared" si="64"/>
        <v>0</v>
      </c>
      <c r="AF645">
        <f t="shared" si="65"/>
        <v>0</v>
      </c>
      <c r="AG645" s="8" cm="1">
        <f t="array" ref="AG645">(AC645+SUM(AD645:AF645/3))/2</f>
        <v>0.125</v>
      </c>
    </row>
    <row r="646" spans="1:33" x14ac:dyDescent="0.2">
      <c r="A646" s="2"/>
      <c r="B646" s="2">
        <v>0</v>
      </c>
      <c r="C646" s="2">
        <v>90</v>
      </c>
      <c r="D646" s="1" t="s">
        <v>156</v>
      </c>
      <c r="E646" s="1" t="s">
        <v>157</v>
      </c>
      <c r="F646" s="2">
        <v>3</v>
      </c>
      <c r="G646" s="2">
        <v>4</v>
      </c>
      <c r="H646" s="2">
        <v>3</v>
      </c>
      <c r="I646" s="2">
        <v>7</v>
      </c>
      <c r="J646" s="2">
        <v>1966</v>
      </c>
      <c r="K646" s="2">
        <v>3</v>
      </c>
      <c r="L646" s="2">
        <v>1</v>
      </c>
      <c r="M646" s="2">
        <v>1970</v>
      </c>
      <c r="N646" s="2">
        <v>4</v>
      </c>
      <c r="O646" s="2">
        <v>1</v>
      </c>
      <c r="P646" s="2">
        <f t="shared" si="60"/>
        <v>3</v>
      </c>
      <c r="Q646" s="2">
        <f t="shared" si="61"/>
        <v>13</v>
      </c>
      <c r="R646" s="2" t="str" cm="1">
        <f t="array" ref="R646">_xlfn.IFS(P646&lt;-5,"Autocracy",P646&lt;1,"Closed Anocracy",P646&lt;6,"Open Anocracy",P646&gt;=6,"Democracy")</f>
        <v>Open Anocracy</v>
      </c>
      <c r="S646" s="2" t="str" cm="1">
        <f t="array" ref="S646">_xlfn.IFS(P646&lt;-5,"Autocracy",P646&lt;1,"Closed Anocracy",P646&lt;6,"Open Amocracy",P646&lt;10,"Democracy",P646=10,"Full democracy")</f>
        <v>Open Amocracy</v>
      </c>
      <c r="T646" s="2">
        <v>3</v>
      </c>
      <c r="U646" s="2">
        <v>3</v>
      </c>
      <c r="V646" s="2">
        <v>4</v>
      </c>
      <c r="W646" s="2">
        <v>3</v>
      </c>
      <c r="X646" s="2">
        <v>2</v>
      </c>
      <c r="Y646" s="2">
        <v>3</v>
      </c>
      <c r="Z646" s="2">
        <v>8</v>
      </c>
      <c r="AA646" s="2">
        <v>3</v>
      </c>
      <c r="AB646" s="2">
        <v>7</v>
      </c>
      <c r="AC646" s="7">
        <f t="shared" si="62"/>
        <v>0.65</v>
      </c>
      <c r="AD646">
        <f t="shared" si="63"/>
        <v>1</v>
      </c>
      <c r="AE646">
        <f t="shared" si="64"/>
        <v>1</v>
      </c>
      <c r="AF646">
        <f t="shared" si="65"/>
        <v>0</v>
      </c>
      <c r="AG646" s="8" cm="1">
        <f t="array" ref="AG646">(AC646+SUM(AD646:AF646/3))/2</f>
        <v>0.65833333333333333</v>
      </c>
    </row>
    <row r="647" spans="1:33" x14ac:dyDescent="0.2">
      <c r="A647" s="2"/>
      <c r="B647" s="2">
        <v>0</v>
      </c>
      <c r="C647" s="2">
        <v>90</v>
      </c>
      <c r="D647" s="1" t="s">
        <v>156</v>
      </c>
      <c r="E647" s="1" t="s">
        <v>157</v>
      </c>
      <c r="F647" s="2">
        <v>1</v>
      </c>
      <c r="G647" s="2">
        <v>4</v>
      </c>
      <c r="H647" s="2">
        <v>3</v>
      </c>
      <c r="I647" s="2">
        <v>2</v>
      </c>
      <c r="J647" s="2">
        <v>1970</v>
      </c>
      <c r="K647" s="2">
        <v>3</v>
      </c>
      <c r="L647" s="2">
        <v>3</v>
      </c>
      <c r="M647" s="2">
        <v>1974</v>
      </c>
      <c r="N647" s="2">
        <v>3</v>
      </c>
      <c r="O647" s="2">
        <v>2</v>
      </c>
      <c r="P647" s="2">
        <f t="shared" si="60"/>
        <v>1</v>
      </c>
      <c r="Q647" s="2">
        <f t="shared" si="61"/>
        <v>11</v>
      </c>
      <c r="R647" s="2" t="str" cm="1">
        <f t="array" ref="R647">_xlfn.IFS(P647&lt;-5,"Autocracy",P647&lt;1,"Closed Anocracy",P647&lt;6,"Open Anocracy",P647&gt;=6,"Democracy")</f>
        <v>Open Anocracy</v>
      </c>
      <c r="S647" s="2" t="str" cm="1">
        <f t="array" ref="S647">_xlfn.IFS(P647&lt;-5,"Autocracy",P647&lt;1,"Closed Anocracy",P647&lt;6,"Open Amocracy",P647&lt;10,"Democracy",P647=10,"Full democracy")</f>
        <v>Open Amocracy</v>
      </c>
      <c r="T647" s="2">
        <v>2</v>
      </c>
      <c r="U647" s="2">
        <v>2</v>
      </c>
      <c r="V647" s="2">
        <v>4</v>
      </c>
      <c r="W647" s="2">
        <v>3</v>
      </c>
      <c r="X647" s="2">
        <v>3</v>
      </c>
      <c r="Y647" s="2">
        <v>3</v>
      </c>
      <c r="Z647" s="2">
        <v>7</v>
      </c>
      <c r="AA647" s="2">
        <v>3</v>
      </c>
      <c r="AB647" s="2">
        <v>6</v>
      </c>
      <c r="AC647" s="7">
        <f t="shared" si="62"/>
        <v>0.55000000000000004</v>
      </c>
      <c r="AD647">
        <f t="shared" si="63"/>
        <v>1</v>
      </c>
      <c r="AE647">
        <f t="shared" si="64"/>
        <v>1</v>
      </c>
      <c r="AF647">
        <f t="shared" si="65"/>
        <v>0</v>
      </c>
      <c r="AG647" s="8" cm="1">
        <f t="array" ref="AG647">(AC647+SUM(AD647:AF647/3))/2</f>
        <v>0.60833333333333339</v>
      </c>
    </row>
    <row r="648" spans="1:33" x14ac:dyDescent="0.2">
      <c r="A648" s="2"/>
      <c r="B648" s="2">
        <v>0</v>
      </c>
      <c r="C648" s="2">
        <v>90</v>
      </c>
      <c r="D648" s="1" t="s">
        <v>156</v>
      </c>
      <c r="E648" s="1" t="s">
        <v>157</v>
      </c>
      <c r="F648" s="2">
        <v>-3</v>
      </c>
      <c r="G648" s="2">
        <v>4</v>
      </c>
      <c r="H648" s="2">
        <v>3</v>
      </c>
      <c r="I648" s="2">
        <v>4</v>
      </c>
      <c r="J648" s="2">
        <v>1974</v>
      </c>
      <c r="K648" s="2">
        <v>3</v>
      </c>
      <c r="L648" s="2">
        <v>5</v>
      </c>
      <c r="M648" s="2">
        <v>1978</v>
      </c>
      <c r="N648" s="2">
        <v>1</v>
      </c>
      <c r="O648" s="2">
        <v>4</v>
      </c>
      <c r="P648" s="2">
        <f t="shared" si="60"/>
        <v>-3</v>
      </c>
      <c r="Q648" s="2">
        <f t="shared" si="61"/>
        <v>7</v>
      </c>
      <c r="R648" s="2" t="str" cm="1">
        <f t="array" ref="R648">_xlfn.IFS(P648&lt;-5,"Autocracy",P648&lt;1,"Closed Anocracy",P648&lt;6,"Open Anocracy",P648&gt;=6,"Democracy")</f>
        <v>Closed Anocracy</v>
      </c>
      <c r="S648" s="2" t="str" cm="1">
        <f t="array" ref="S648">_xlfn.IFS(P648&lt;-5,"Autocracy",P648&lt;1,"Closed Anocracy",P648&lt;6,"Open Amocracy",P648&lt;10,"Democracy",P648=10,"Full democracy")</f>
        <v>Closed Anocracy</v>
      </c>
      <c r="T648" s="2">
        <v>2</v>
      </c>
      <c r="U648" s="2">
        <v>1</v>
      </c>
      <c r="V648" s="2">
        <v>4</v>
      </c>
      <c r="W648" s="2">
        <v>3</v>
      </c>
      <c r="X648" s="2">
        <v>3</v>
      </c>
      <c r="Y648" s="2">
        <v>3</v>
      </c>
      <c r="Z648" s="2">
        <v>3</v>
      </c>
      <c r="AA648" s="2">
        <v>3</v>
      </c>
      <c r="AB648" s="2">
        <v>6</v>
      </c>
      <c r="AC648" s="7">
        <f t="shared" si="62"/>
        <v>0.35</v>
      </c>
      <c r="AD648">
        <f t="shared" si="63"/>
        <v>0</v>
      </c>
      <c r="AE648">
        <f t="shared" si="64"/>
        <v>1</v>
      </c>
      <c r="AF648">
        <f t="shared" si="65"/>
        <v>0</v>
      </c>
      <c r="AG648" s="8" cm="1">
        <f t="array" ref="AG648">(AC648+SUM(AD648:AF648/3))/2</f>
        <v>0.34166666666666667</v>
      </c>
    </row>
    <row r="649" spans="1:33" x14ac:dyDescent="0.2">
      <c r="A649" s="2"/>
      <c r="B649" s="2">
        <v>0</v>
      </c>
      <c r="C649" s="2">
        <v>90</v>
      </c>
      <c r="D649" s="1" t="s">
        <v>156</v>
      </c>
      <c r="E649" s="1" t="s">
        <v>157</v>
      </c>
      <c r="F649" s="2">
        <v>-5</v>
      </c>
      <c r="G649" s="2">
        <v>4</v>
      </c>
      <c r="H649" s="2">
        <v>3</v>
      </c>
      <c r="I649" s="2">
        <v>6</v>
      </c>
      <c r="J649" s="2">
        <v>1978</v>
      </c>
      <c r="K649" s="2">
        <v>3</v>
      </c>
      <c r="L649" s="2">
        <v>23</v>
      </c>
      <c r="M649" s="2">
        <v>1982</v>
      </c>
      <c r="N649" s="2">
        <v>0</v>
      </c>
      <c r="O649" s="2">
        <v>5</v>
      </c>
      <c r="P649" s="2">
        <f t="shared" si="60"/>
        <v>-5</v>
      </c>
      <c r="Q649" s="2">
        <f t="shared" si="61"/>
        <v>5</v>
      </c>
      <c r="R649" s="2" t="str" cm="1">
        <f t="array" ref="R649">_xlfn.IFS(P649&lt;-5,"Autocracy",P649&lt;1,"Closed Anocracy",P649&lt;6,"Open Anocracy",P649&gt;=6,"Democracy")</f>
        <v>Closed Anocracy</v>
      </c>
      <c r="S649" s="2" t="str" cm="1">
        <f t="array" ref="S649">_xlfn.IFS(P649&lt;-5,"Autocracy",P649&lt;1,"Closed Anocracy",P649&lt;6,"Open Amocracy",P649&lt;10,"Democracy",P649=10,"Full democracy")</f>
        <v>Closed Anocracy</v>
      </c>
      <c r="T649" s="2">
        <v>2</v>
      </c>
      <c r="U649" s="2">
        <v>1</v>
      </c>
      <c r="V649" s="2">
        <v>4</v>
      </c>
      <c r="W649" s="2">
        <v>3</v>
      </c>
      <c r="X649" s="2">
        <v>3</v>
      </c>
      <c r="Y649" s="2">
        <v>2</v>
      </c>
      <c r="Z649" s="2">
        <v>3</v>
      </c>
      <c r="AA649" s="2">
        <v>3</v>
      </c>
      <c r="AB649" s="2">
        <v>3</v>
      </c>
      <c r="AC649" s="7">
        <f t="shared" si="62"/>
        <v>0.25</v>
      </c>
      <c r="AD649">
        <f t="shared" si="63"/>
        <v>0</v>
      </c>
      <c r="AE649">
        <f t="shared" si="64"/>
        <v>1</v>
      </c>
      <c r="AF649">
        <f t="shared" si="65"/>
        <v>0</v>
      </c>
      <c r="AG649" s="8" cm="1">
        <f t="array" ref="AG649">(AC649+SUM(AD649:AF649/3))/2</f>
        <v>0.29166666666666663</v>
      </c>
    </row>
    <row r="650" spans="1:33" x14ac:dyDescent="0.2">
      <c r="A650" s="2"/>
      <c r="B650" s="2">
        <v>0</v>
      </c>
      <c r="C650" s="2">
        <v>90</v>
      </c>
      <c r="D650" s="1" t="s">
        <v>156</v>
      </c>
      <c r="E650" s="1" t="s">
        <v>157</v>
      </c>
      <c r="F650" s="2">
        <v>-7</v>
      </c>
      <c r="G650" s="2">
        <v>2</v>
      </c>
      <c r="H650" s="2">
        <v>3</v>
      </c>
      <c r="I650" s="2">
        <v>24</v>
      </c>
      <c r="J650" s="2">
        <v>1982</v>
      </c>
      <c r="K650" s="2">
        <v>7</v>
      </c>
      <c r="L650" s="2">
        <v>1</v>
      </c>
      <c r="M650" s="2">
        <v>1984</v>
      </c>
      <c r="N650" s="2">
        <v>0</v>
      </c>
      <c r="O650" s="2">
        <v>7</v>
      </c>
      <c r="P650" s="2">
        <f t="shared" si="60"/>
        <v>-7</v>
      </c>
      <c r="Q650" s="2">
        <f t="shared" si="61"/>
        <v>3</v>
      </c>
      <c r="R650" s="2" t="str" cm="1">
        <f t="array" ref="R650">_xlfn.IFS(P650&lt;-5,"Autocracy",P650&lt;1,"Closed Anocracy",P650&lt;6,"Open Anocracy",P650&gt;=6,"Democracy")</f>
        <v>Autocracy</v>
      </c>
      <c r="S650" s="2" t="str" cm="1">
        <f t="array" ref="S650">_xlfn.IFS(P650&lt;-5,"Autocracy",P650&lt;1,"Closed Anocracy",P650&lt;6,"Open Amocracy",P650&lt;10,"Democracy",P650=10,"Full democracy")</f>
        <v>Autocracy</v>
      </c>
      <c r="T650" s="2">
        <v>1</v>
      </c>
      <c r="U650" s="2">
        <v>0</v>
      </c>
      <c r="V650" s="2">
        <v>0</v>
      </c>
      <c r="W650" s="2">
        <v>1</v>
      </c>
      <c r="X650" s="2">
        <v>4</v>
      </c>
      <c r="Y650" s="2">
        <v>1</v>
      </c>
      <c r="Z650" s="2">
        <v>4</v>
      </c>
      <c r="AA650" s="2">
        <v>1</v>
      </c>
      <c r="AB650" s="2">
        <v>1</v>
      </c>
      <c r="AC650" s="7">
        <f t="shared" si="62"/>
        <v>0.15</v>
      </c>
      <c r="AD650">
        <f t="shared" si="63"/>
        <v>0</v>
      </c>
      <c r="AE650">
        <f t="shared" si="64"/>
        <v>0</v>
      </c>
      <c r="AF650">
        <f t="shared" si="65"/>
        <v>0</v>
      </c>
      <c r="AG650" s="8" cm="1">
        <f t="array" ref="AG650">(AC650+SUM(AD650:AF650/3))/2</f>
        <v>7.4999999999999997E-2</v>
      </c>
    </row>
    <row r="651" spans="1:33" x14ac:dyDescent="0.2">
      <c r="A651" s="2"/>
      <c r="B651" s="2">
        <v>0</v>
      </c>
      <c r="C651" s="2">
        <v>90</v>
      </c>
      <c r="D651" s="1" t="s">
        <v>156</v>
      </c>
      <c r="E651" s="1" t="s">
        <v>157</v>
      </c>
      <c r="F651" s="2">
        <v>-6</v>
      </c>
      <c r="G651" s="2">
        <v>1</v>
      </c>
      <c r="H651" s="2">
        <v>7</v>
      </c>
      <c r="I651" s="2">
        <v>2</v>
      </c>
      <c r="J651" s="2">
        <v>1984</v>
      </c>
      <c r="K651" s="2">
        <v>5</v>
      </c>
      <c r="L651" s="2">
        <v>31</v>
      </c>
      <c r="M651" s="2">
        <v>1985</v>
      </c>
      <c r="N651" s="2">
        <v>0</v>
      </c>
      <c r="O651" s="2">
        <v>6</v>
      </c>
      <c r="P651" s="2">
        <f t="shared" si="60"/>
        <v>-6</v>
      </c>
      <c r="Q651" s="2">
        <f t="shared" si="61"/>
        <v>4</v>
      </c>
      <c r="R651" s="2" t="str" cm="1">
        <f t="array" ref="R651">_xlfn.IFS(P651&lt;-5,"Autocracy",P651&lt;1,"Closed Anocracy",P651&lt;6,"Open Anocracy",P651&gt;=6,"Democracy")</f>
        <v>Autocracy</v>
      </c>
      <c r="S651" s="2" t="str" cm="1">
        <f t="array" ref="S651">_xlfn.IFS(P651&lt;-5,"Autocracy",P651&lt;1,"Closed Anocracy",P651&lt;6,"Open Amocracy",P651&lt;10,"Democracy",P651=10,"Full democracy")</f>
        <v>Autocracy</v>
      </c>
      <c r="T651" s="2">
        <v>1</v>
      </c>
      <c r="U651" s="2">
        <v>0</v>
      </c>
      <c r="V651" s="2">
        <v>0</v>
      </c>
      <c r="W651" s="2">
        <v>1</v>
      </c>
      <c r="X651" s="2">
        <v>4</v>
      </c>
      <c r="Y651" s="2">
        <v>2</v>
      </c>
      <c r="Z651" s="2">
        <v>4</v>
      </c>
      <c r="AA651" s="2">
        <v>1</v>
      </c>
      <c r="AB651" s="2">
        <v>2</v>
      </c>
      <c r="AC651" s="7">
        <f t="shared" si="62"/>
        <v>0.2</v>
      </c>
      <c r="AD651">
        <f t="shared" si="63"/>
        <v>0</v>
      </c>
      <c r="AE651">
        <f t="shared" si="64"/>
        <v>0</v>
      </c>
      <c r="AF651">
        <f t="shared" si="65"/>
        <v>0</v>
      </c>
      <c r="AG651" s="8" cm="1">
        <f t="array" ref="AG651">(AC651+SUM(AD651:AF651/3))/2</f>
        <v>0.1</v>
      </c>
    </row>
    <row r="652" spans="1:33" x14ac:dyDescent="0.2">
      <c r="A652" s="2"/>
      <c r="B652" s="2">
        <v>0</v>
      </c>
      <c r="C652" s="2">
        <v>90</v>
      </c>
      <c r="D652" s="1" t="s">
        <v>156</v>
      </c>
      <c r="E652" s="1" t="s">
        <v>157</v>
      </c>
      <c r="F652" s="2">
        <v>-88</v>
      </c>
      <c r="G652" s="2">
        <v>1</v>
      </c>
      <c r="H652" s="2">
        <v>6</v>
      </c>
      <c r="I652" s="2">
        <v>1</v>
      </c>
      <c r="J652" s="2">
        <v>1985</v>
      </c>
      <c r="K652" s="2">
        <v>1</v>
      </c>
      <c r="L652" s="2">
        <v>14</v>
      </c>
      <c r="M652" s="2">
        <v>1986</v>
      </c>
      <c r="N652" s="2">
        <v>-88</v>
      </c>
      <c r="O652" s="2">
        <v>-88</v>
      </c>
      <c r="P652" s="2">
        <f t="shared" si="60"/>
        <v>0</v>
      </c>
      <c r="Q652" s="2">
        <f t="shared" si="61"/>
        <v>10</v>
      </c>
      <c r="R652" s="2" t="str" cm="1">
        <f t="array" ref="R652">_xlfn.IFS(P652&lt;-5,"Autocracy",P652&lt;1,"Closed Anocracy",P652&lt;6,"Open Anocracy",P652&gt;=6,"Democracy")</f>
        <v>Closed Anocracy</v>
      </c>
      <c r="S652" s="2" t="str" cm="1">
        <f t="array" ref="S652">_xlfn.IFS(P652&lt;-5,"Autocracy",P652&lt;1,"Closed Anocracy",P652&lt;6,"Open Amocracy",P652&lt;10,"Democracy",P652=10,"Full democracy")</f>
        <v>Closed Anocracy</v>
      </c>
      <c r="T652" s="2">
        <v>-88</v>
      </c>
      <c r="U652" s="2">
        <v>-88</v>
      </c>
      <c r="V652" s="2">
        <v>-88</v>
      </c>
      <c r="W652" s="2">
        <v>-88</v>
      </c>
      <c r="X652" s="2">
        <v>-88</v>
      </c>
      <c r="Y652" s="2">
        <v>-88</v>
      </c>
      <c r="Z652" s="2">
        <v>-88</v>
      </c>
      <c r="AA652" s="2">
        <v>-88</v>
      </c>
      <c r="AB652" s="2">
        <v>-88</v>
      </c>
      <c r="AC652" s="7">
        <f t="shared" si="62"/>
        <v>0.5</v>
      </c>
      <c r="AD652">
        <f t="shared" si="63"/>
        <v>0</v>
      </c>
      <c r="AE652">
        <f t="shared" si="64"/>
        <v>0</v>
      </c>
      <c r="AF652">
        <f t="shared" si="65"/>
        <v>0</v>
      </c>
      <c r="AG652" s="8" cm="1">
        <f t="array" ref="AG652">(AC652+SUM(AD652:AF652/3))/2</f>
        <v>0.25</v>
      </c>
    </row>
    <row r="653" spans="1:33" x14ac:dyDescent="0.2">
      <c r="A653" s="2"/>
      <c r="B653" s="2">
        <v>0</v>
      </c>
      <c r="C653" s="2">
        <v>90</v>
      </c>
      <c r="D653" s="1" t="s">
        <v>156</v>
      </c>
      <c r="E653" s="1" t="s">
        <v>157</v>
      </c>
      <c r="F653" s="2">
        <v>3</v>
      </c>
      <c r="G653" s="2">
        <v>10</v>
      </c>
      <c r="H653" s="2">
        <v>1</v>
      </c>
      <c r="I653" s="2">
        <v>15</v>
      </c>
      <c r="J653" s="2">
        <v>1986</v>
      </c>
      <c r="K653" s="2">
        <v>1</v>
      </c>
      <c r="L653" s="2">
        <v>15</v>
      </c>
      <c r="M653" s="2">
        <v>1996</v>
      </c>
      <c r="N653" s="2">
        <v>4</v>
      </c>
      <c r="O653" s="2">
        <v>1</v>
      </c>
      <c r="P653" s="2">
        <f t="shared" si="60"/>
        <v>3</v>
      </c>
      <c r="Q653" s="2">
        <f t="shared" si="61"/>
        <v>13</v>
      </c>
      <c r="R653" s="2" t="str" cm="1">
        <f t="array" ref="R653">_xlfn.IFS(P653&lt;-5,"Autocracy",P653&lt;1,"Closed Anocracy",P653&lt;6,"Open Anocracy",P653&gt;=6,"Democracy")</f>
        <v>Open Anocracy</v>
      </c>
      <c r="S653" s="2" t="str" cm="1">
        <f t="array" ref="S653">_xlfn.IFS(P653&lt;-5,"Autocracy",P653&lt;1,"Closed Anocracy",P653&lt;6,"Open Amocracy",P653&lt;10,"Democracy",P653=10,"Full democracy")</f>
        <v>Open Amocracy</v>
      </c>
      <c r="T653" s="2">
        <v>3</v>
      </c>
      <c r="U653" s="2">
        <v>3</v>
      </c>
      <c r="V653" s="2">
        <v>4</v>
      </c>
      <c r="W653" s="2">
        <v>3</v>
      </c>
      <c r="X653" s="2">
        <v>2</v>
      </c>
      <c r="Y653" s="2">
        <v>3</v>
      </c>
      <c r="Z653" s="2">
        <v>8</v>
      </c>
      <c r="AA653" s="2">
        <v>3</v>
      </c>
      <c r="AB653" s="2">
        <v>7</v>
      </c>
      <c r="AC653" s="7">
        <f t="shared" si="62"/>
        <v>0.65</v>
      </c>
      <c r="AD653">
        <f t="shared" si="63"/>
        <v>1</v>
      </c>
      <c r="AE653">
        <f t="shared" si="64"/>
        <v>1</v>
      </c>
      <c r="AF653">
        <f t="shared" si="65"/>
        <v>0</v>
      </c>
      <c r="AG653" s="8" cm="1">
        <f t="array" ref="AG653">(AC653+SUM(AD653:AF653/3))/2</f>
        <v>0.65833333333333333</v>
      </c>
    </row>
    <row r="654" spans="1:33" x14ac:dyDescent="0.2">
      <c r="A654" s="2"/>
      <c r="B654" s="2">
        <v>0</v>
      </c>
      <c r="C654" s="2">
        <v>90</v>
      </c>
      <c r="D654" s="1" t="s">
        <v>156</v>
      </c>
      <c r="E654" s="1" t="s">
        <v>157</v>
      </c>
      <c r="F654" s="2">
        <v>8</v>
      </c>
      <c r="G654" s="2">
        <v>20</v>
      </c>
      <c r="H654" s="2">
        <v>1</v>
      </c>
      <c r="I654" s="2">
        <v>16</v>
      </c>
      <c r="J654" s="2">
        <v>1996</v>
      </c>
      <c r="K654" s="2">
        <v>9</v>
      </c>
      <c r="L654" s="2">
        <v>2</v>
      </c>
      <c r="M654" s="2">
        <v>2015</v>
      </c>
      <c r="N654" s="2">
        <v>8</v>
      </c>
      <c r="O654" s="2">
        <v>0</v>
      </c>
      <c r="P654" s="2">
        <f t="shared" si="60"/>
        <v>8</v>
      </c>
      <c r="Q654" s="2">
        <f t="shared" si="61"/>
        <v>18</v>
      </c>
      <c r="R654" s="2" t="str" cm="1">
        <f t="array" ref="R654">_xlfn.IFS(P654&lt;-5,"Autocracy",P654&lt;1,"Closed Anocracy",P654&lt;6,"Open Anocracy",P654&gt;=6,"Democracy")</f>
        <v>Democracy</v>
      </c>
      <c r="S654" s="2" t="str" cm="1">
        <f t="array" ref="S654">_xlfn.IFS(P654&lt;-5,"Autocracy",P654&lt;1,"Closed Anocracy",P654&lt;6,"Open Amocracy",P654&lt;10,"Democracy",P654=10,"Full democracy")</f>
        <v>Democracy</v>
      </c>
      <c r="T654" s="2">
        <v>3</v>
      </c>
      <c r="U654" s="2">
        <v>3</v>
      </c>
      <c r="V654" s="2">
        <v>4</v>
      </c>
      <c r="W654" s="2">
        <v>6</v>
      </c>
      <c r="X654" s="2">
        <v>2</v>
      </c>
      <c r="Y654" s="2">
        <v>4</v>
      </c>
      <c r="Z654" s="2">
        <v>8</v>
      </c>
      <c r="AA654" s="2">
        <v>6</v>
      </c>
      <c r="AB654" s="2">
        <v>9</v>
      </c>
      <c r="AC654" s="7">
        <f t="shared" si="62"/>
        <v>0.9</v>
      </c>
      <c r="AD654">
        <f t="shared" si="63"/>
        <v>1</v>
      </c>
      <c r="AE654">
        <f t="shared" si="64"/>
        <v>1</v>
      </c>
      <c r="AF654">
        <f t="shared" si="65"/>
        <v>0</v>
      </c>
      <c r="AG654" s="8" cm="1">
        <f t="array" ref="AG654">(AC654+SUM(AD654:AF654/3))/2</f>
        <v>0.78333333333333333</v>
      </c>
    </row>
    <row r="655" spans="1:33" x14ac:dyDescent="0.2">
      <c r="A655" s="2">
        <v>1</v>
      </c>
      <c r="B655" s="2">
        <v>0</v>
      </c>
      <c r="C655" s="2">
        <v>90</v>
      </c>
      <c r="D655" s="1" t="s">
        <v>156</v>
      </c>
      <c r="E655" s="1" t="s">
        <v>157</v>
      </c>
      <c r="F655" s="2">
        <v>8</v>
      </c>
      <c r="G655" s="2">
        <v>3</v>
      </c>
      <c r="H655" s="2">
        <v>9</v>
      </c>
      <c r="I655" s="2">
        <v>3</v>
      </c>
      <c r="J655" s="2">
        <v>2015</v>
      </c>
      <c r="K655" s="2">
        <v>99</v>
      </c>
      <c r="L655" s="2">
        <v>99</v>
      </c>
      <c r="M655" s="2">
        <v>9999</v>
      </c>
      <c r="N655" s="2">
        <v>9</v>
      </c>
      <c r="O655" s="2">
        <v>1</v>
      </c>
      <c r="P655" s="2">
        <f t="shared" si="60"/>
        <v>8</v>
      </c>
      <c r="Q655" s="2">
        <f t="shared" si="61"/>
        <v>18</v>
      </c>
      <c r="R655" s="2" t="str" cm="1">
        <f t="array" ref="R655">_xlfn.IFS(P655&lt;-5,"Autocracy",P655&lt;1,"Closed Anocracy",P655&lt;6,"Open Anocracy",P655&gt;=6,"Democracy")</f>
        <v>Democracy</v>
      </c>
      <c r="S655" s="2" t="str" cm="1">
        <f t="array" ref="S655">_xlfn.IFS(P655&lt;-5,"Autocracy",P655&lt;1,"Closed Anocracy",P655&lt;6,"Open Amocracy",P655&lt;10,"Democracy",P655=10,"Full democracy")</f>
        <v>Democracy</v>
      </c>
      <c r="T655" s="2">
        <v>3</v>
      </c>
      <c r="U655" s="2">
        <v>3</v>
      </c>
      <c r="V655" s="2">
        <v>4</v>
      </c>
      <c r="W655" s="2">
        <v>7</v>
      </c>
      <c r="X655" s="2">
        <v>3</v>
      </c>
      <c r="Y655" s="2">
        <v>4</v>
      </c>
      <c r="Z655" s="2">
        <v>8</v>
      </c>
      <c r="AA655" s="2">
        <v>7</v>
      </c>
      <c r="AB655" s="2">
        <v>8</v>
      </c>
      <c r="AC655" s="7">
        <f t="shared" si="62"/>
        <v>0.9</v>
      </c>
      <c r="AD655">
        <f t="shared" si="63"/>
        <v>1</v>
      </c>
      <c r="AE655">
        <f t="shared" si="64"/>
        <v>1</v>
      </c>
      <c r="AF655">
        <f t="shared" si="65"/>
        <v>0</v>
      </c>
      <c r="AG655" s="8" cm="1">
        <f t="array" ref="AG655">(AC655+SUM(AD655:AF655/3))/2</f>
        <v>0.78333333333333333</v>
      </c>
    </row>
    <row r="656" spans="1:33" x14ac:dyDescent="0.2">
      <c r="A656" s="2"/>
      <c r="B656" s="2">
        <v>1</v>
      </c>
      <c r="C656" s="2">
        <v>438</v>
      </c>
      <c r="D656" s="1" t="s">
        <v>158</v>
      </c>
      <c r="E656" s="1" t="s">
        <v>159</v>
      </c>
      <c r="F656" s="2">
        <v>-9</v>
      </c>
      <c r="G656" s="2">
        <v>26</v>
      </c>
      <c r="H656" s="2">
        <v>10</v>
      </c>
      <c r="I656" s="2">
        <v>2</v>
      </c>
      <c r="J656" s="2">
        <v>1958</v>
      </c>
      <c r="K656" s="2">
        <v>4</v>
      </c>
      <c r="L656" s="2">
        <v>2</v>
      </c>
      <c r="M656" s="2">
        <v>1984</v>
      </c>
      <c r="N656" s="2">
        <v>0</v>
      </c>
      <c r="O656" s="2">
        <v>9</v>
      </c>
      <c r="P656" s="2">
        <f t="shared" si="60"/>
        <v>-9</v>
      </c>
      <c r="Q656" s="2">
        <f t="shared" si="61"/>
        <v>1</v>
      </c>
      <c r="R656" s="2" t="str" cm="1">
        <f t="array" ref="R656">_xlfn.IFS(P656&lt;-5,"Autocracy",P656&lt;1,"Closed Anocracy",P656&lt;6,"Open Anocracy",P656&gt;=6,"Democracy")</f>
        <v>Autocracy</v>
      </c>
      <c r="S656" s="2" t="str" cm="1">
        <f t="array" ref="S656">_xlfn.IFS(P656&lt;-5,"Autocracy",P656&lt;1,"Closed Anocracy",P656&lt;6,"Open Amocracy",P656&lt;10,"Democracy",P656=10,"Full democracy")</f>
        <v>Autocracy</v>
      </c>
      <c r="T656" s="2">
        <v>2</v>
      </c>
      <c r="U656" s="2">
        <v>1</v>
      </c>
      <c r="V656" s="2">
        <v>4</v>
      </c>
      <c r="W656" s="2">
        <v>1</v>
      </c>
      <c r="X656" s="2">
        <v>4</v>
      </c>
      <c r="Y656" s="2">
        <v>1</v>
      </c>
      <c r="Z656" s="2">
        <v>3</v>
      </c>
      <c r="AA656" s="2">
        <v>1</v>
      </c>
      <c r="AB656" s="2">
        <v>1</v>
      </c>
      <c r="AC656" s="7">
        <f t="shared" si="62"/>
        <v>0.05</v>
      </c>
      <c r="AD656">
        <f t="shared" si="63"/>
        <v>0</v>
      </c>
      <c r="AE656">
        <f t="shared" si="64"/>
        <v>1</v>
      </c>
      <c r="AF656">
        <f t="shared" si="65"/>
        <v>0</v>
      </c>
      <c r="AG656" s="8" cm="1">
        <f t="array" ref="AG656">(AC656+SUM(AD656:AF656/3))/2</f>
        <v>0.19166666666666665</v>
      </c>
    </row>
    <row r="657" spans="1:33" x14ac:dyDescent="0.2">
      <c r="A657" s="2"/>
      <c r="B657" s="2">
        <v>1</v>
      </c>
      <c r="C657" s="2">
        <v>438</v>
      </c>
      <c r="D657" s="1" t="s">
        <v>158</v>
      </c>
      <c r="E657" s="1" t="s">
        <v>159</v>
      </c>
      <c r="F657" s="2">
        <v>-7</v>
      </c>
      <c r="G657" s="2">
        <v>8</v>
      </c>
      <c r="H657" s="2">
        <v>4</v>
      </c>
      <c r="I657" s="2">
        <v>3</v>
      </c>
      <c r="J657" s="2">
        <v>1984</v>
      </c>
      <c r="K657" s="2">
        <v>1</v>
      </c>
      <c r="L657" s="2">
        <v>15</v>
      </c>
      <c r="M657" s="2">
        <v>1991</v>
      </c>
      <c r="N657" s="2">
        <v>0</v>
      </c>
      <c r="O657" s="2">
        <v>7</v>
      </c>
      <c r="P657" s="2">
        <f t="shared" si="60"/>
        <v>-7</v>
      </c>
      <c r="Q657" s="2">
        <f t="shared" si="61"/>
        <v>3</v>
      </c>
      <c r="R657" s="2" t="str" cm="1">
        <f t="array" ref="R657">_xlfn.IFS(P657&lt;-5,"Autocracy",P657&lt;1,"Closed Anocracy",P657&lt;6,"Open Anocracy",P657&gt;=6,"Democracy")</f>
        <v>Autocracy</v>
      </c>
      <c r="S657" s="2" t="str" cm="1">
        <f t="array" ref="S657">_xlfn.IFS(P657&lt;-5,"Autocracy",P657&lt;1,"Closed Anocracy",P657&lt;6,"Open Amocracy",P657&lt;10,"Democracy",P657=10,"Full democracy")</f>
        <v>Autocracy</v>
      </c>
      <c r="T657" s="2">
        <v>1</v>
      </c>
      <c r="U657" s="2">
        <v>0</v>
      </c>
      <c r="V657" s="2">
        <v>0</v>
      </c>
      <c r="W657" s="2">
        <v>1</v>
      </c>
      <c r="X657" s="2">
        <v>4</v>
      </c>
      <c r="Y657" s="2">
        <v>1</v>
      </c>
      <c r="Z657" s="2">
        <v>4</v>
      </c>
      <c r="AA657" s="2">
        <v>1</v>
      </c>
      <c r="AB657" s="2">
        <v>1</v>
      </c>
      <c r="AC657" s="7">
        <f t="shared" si="62"/>
        <v>0.15</v>
      </c>
      <c r="AD657">
        <f t="shared" si="63"/>
        <v>0</v>
      </c>
      <c r="AE657">
        <f t="shared" si="64"/>
        <v>0</v>
      </c>
      <c r="AF657">
        <f t="shared" si="65"/>
        <v>0</v>
      </c>
      <c r="AG657" s="8" cm="1">
        <f t="array" ref="AG657">(AC657+SUM(AD657:AF657/3))/2</f>
        <v>7.4999999999999997E-2</v>
      </c>
    </row>
    <row r="658" spans="1:33" x14ac:dyDescent="0.2">
      <c r="A658" s="2"/>
      <c r="B658" s="2">
        <v>1</v>
      </c>
      <c r="C658" s="2">
        <v>438</v>
      </c>
      <c r="D658" s="1" t="s">
        <v>158</v>
      </c>
      <c r="E658" s="1" t="s">
        <v>159</v>
      </c>
      <c r="F658" s="2">
        <v>-5</v>
      </c>
      <c r="G658" s="2">
        <v>4</v>
      </c>
      <c r="H658" s="2">
        <v>1</v>
      </c>
      <c r="I658" s="2">
        <v>16</v>
      </c>
      <c r="J658" s="2">
        <v>1991</v>
      </c>
      <c r="K658" s="2">
        <v>6</v>
      </c>
      <c r="L658" s="2">
        <v>11</v>
      </c>
      <c r="M658" s="2">
        <v>1995</v>
      </c>
      <c r="N658" s="2">
        <v>0</v>
      </c>
      <c r="O658" s="2">
        <v>5</v>
      </c>
      <c r="P658" s="2">
        <f t="shared" si="60"/>
        <v>-5</v>
      </c>
      <c r="Q658" s="2">
        <f t="shared" si="61"/>
        <v>5</v>
      </c>
      <c r="R658" s="2" t="str" cm="1">
        <f t="array" ref="R658">_xlfn.IFS(P658&lt;-5,"Autocracy",P658&lt;1,"Closed Anocracy",P658&lt;6,"Open Anocracy",P658&gt;=6,"Democracy")</f>
        <v>Closed Anocracy</v>
      </c>
      <c r="S658" s="2" t="str" cm="1">
        <f t="array" ref="S658">_xlfn.IFS(P658&lt;-5,"Autocracy",P658&lt;1,"Closed Anocracy",P658&lt;6,"Open Amocracy",P658&lt;10,"Democracy",P658=10,"Full democracy")</f>
        <v>Closed Anocracy</v>
      </c>
      <c r="T658" s="2">
        <v>1</v>
      </c>
      <c r="U658" s="2">
        <v>0</v>
      </c>
      <c r="V658" s="2">
        <v>0</v>
      </c>
      <c r="W658" s="2">
        <v>2</v>
      </c>
      <c r="X658" s="2">
        <v>4</v>
      </c>
      <c r="Y658" s="2">
        <v>2</v>
      </c>
      <c r="Z658" s="2">
        <v>4</v>
      </c>
      <c r="AA658" s="2">
        <v>2</v>
      </c>
      <c r="AB658" s="2">
        <v>2</v>
      </c>
      <c r="AC658" s="7">
        <f t="shared" si="62"/>
        <v>0.25</v>
      </c>
      <c r="AD658">
        <f t="shared" si="63"/>
        <v>0</v>
      </c>
      <c r="AE658">
        <f t="shared" si="64"/>
        <v>0</v>
      </c>
      <c r="AF658">
        <f t="shared" si="65"/>
        <v>0</v>
      </c>
      <c r="AG658" s="8" cm="1">
        <f t="array" ref="AG658">(AC658+SUM(AD658:AF658/3))/2</f>
        <v>0.125</v>
      </c>
    </row>
    <row r="659" spans="1:33" x14ac:dyDescent="0.2">
      <c r="A659" s="2"/>
      <c r="B659" s="2">
        <v>1</v>
      </c>
      <c r="C659" s="2">
        <v>438</v>
      </c>
      <c r="D659" s="1" t="s">
        <v>158</v>
      </c>
      <c r="E659" s="1" t="s">
        <v>159</v>
      </c>
      <c r="F659" s="2">
        <v>-1</v>
      </c>
      <c r="G659" s="2">
        <v>15</v>
      </c>
      <c r="H659" s="2">
        <v>6</v>
      </c>
      <c r="I659" s="2">
        <v>12</v>
      </c>
      <c r="J659" s="2">
        <v>1995</v>
      </c>
      <c r="K659" s="2">
        <v>12</v>
      </c>
      <c r="L659" s="2">
        <v>23</v>
      </c>
      <c r="M659" s="2">
        <v>2008</v>
      </c>
      <c r="N659" s="2">
        <v>1</v>
      </c>
      <c r="O659" s="2">
        <v>2</v>
      </c>
      <c r="P659" s="2">
        <f t="shared" si="60"/>
        <v>-1</v>
      </c>
      <c r="Q659" s="2">
        <f t="shared" si="61"/>
        <v>9</v>
      </c>
      <c r="R659" s="2" t="str" cm="1">
        <f t="array" ref="R659">_xlfn.IFS(P659&lt;-5,"Autocracy",P659&lt;1,"Closed Anocracy",P659&lt;6,"Open Anocracy",P659&gt;=6,"Democracy")</f>
        <v>Closed Anocracy</v>
      </c>
      <c r="S659" s="2" t="str" cm="1">
        <f t="array" ref="S659">_xlfn.IFS(P659&lt;-5,"Autocracy",P659&lt;1,"Closed Anocracy",P659&lt;6,"Open Amocracy",P659&lt;10,"Democracy",P659=10,"Full democracy")</f>
        <v>Closed Anocracy</v>
      </c>
      <c r="T659" s="2">
        <v>2</v>
      </c>
      <c r="U659" s="2">
        <v>0</v>
      </c>
      <c r="V659" s="2">
        <v>0</v>
      </c>
      <c r="W659" s="2">
        <v>3</v>
      </c>
      <c r="X659" s="2">
        <v>3</v>
      </c>
      <c r="Y659" s="2">
        <v>3</v>
      </c>
      <c r="Z659" s="2">
        <v>5</v>
      </c>
      <c r="AA659" s="2">
        <v>3</v>
      </c>
      <c r="AB659" s="2">
        <v>6</v>
      </c>
      <c r="AC659" s="7">
        <f t="shared" si="62"/>
        <v>0.45</v>
      </c>
      <c r="AD659">
        <f t="shared" si="63"/>
        <v>0</v>
      </c>
      <c r="AE659">
        <f t="shared" si="64"/>
        <v>0</v>
      </c>
      <c r="AF659">
        <f t="shared" si="65"/>
        <v>0</v>
      </c>
      <c r="AG659" s="8" cm="1">
        <f t="array" ref="AG659">(AC659+SUM(AD659:AF659/3))/2</f>
        <v>0.22500000000000001</v>
      </c>
    </row>
    <row r="660" spans="1:33" x14ac:dyDescent="0.2">
      <c r="A660" s="2"/>
      <c r="B660" s="2">
        <v>1</v>
      </c>
      <c r="C660" s="2">
        <v>438</v>
      </c>
      <c r="D660" s="1" t="s">
        <v>158</v>
      </c>
      <c r="E660" s="1" t="s">
        <v>159</v>
      </c>
      <c r="F660" s="2">
        <v>-1</v>
      </c>
      <c r="G660" s="2">
        <v>2</v>
      </c>
      <c r="H660" s="2">
        <v>12</v>
      </c>
      <c r="I660" s="2">
        <v>24</v>
      </c>
      <c r="J660" s="2">
        <v>2008</v>
      </c>
      <c r="K660" s="2">
        <v>12</v>
      </c>
      <c r="L660" s="2">
        <v>20</v>
      </c>
      <c r="M660" s="2">
        <v>2010</v>
      </c>
      <c r="N660" s="2">
        <v>1</v>
      </c>
      <c r="O660" s="2">
        <v>2</v>
      </c>
      <c r="P660" s="2">
        <f t="shared" si="60"/>
        <v>-1</v>
      </c>
      <c r="Q660" s="2">
        <f t="shared" si="61"/>
        <v>9</v>
      </c>
      <c r="R660" s="2" t="str" cm="1">
        <f t="array" ref="R660">_xlfn.IFS(P660&lt;-5,"Autocracy",P660&lt;1,"Closed Anocracy",P660&lt;6,"Open Anocracy",P660&gt;=6,"Democracy")</f>
        <v>Closed Anocracy</v>
      </c>
      <c r="S660" s="2" t="str" cm="1">
        <f t="array" ref="S660">_xlfn.IFS(P660&lt;-5,"Autocracy",P660&lt;1,"Closed Anocracy",P660&lt;6,"Open Amocracy",P660&lt;10,"Democracy",P660=10,"Full democracy")</f>
        <v>Closed Anocracy</v>
      </c>
      <c r="T660" s="2">
        <v>1</v>
      </c>
      <c r="U660" s="2">
        <v>0</v>
      </c>
      <c r="V660" s="2">
        <v>0</v>
      </c>
      <c r="W660" s="2">
        <v>3</v>
      </c>
      <c r="X660" s="2">
        <v>3</v>
      </c>
      <c r="Y660" s="2">
        <v>3</v>
      </c>
      <c r="Z660" s="2">
        <v>4</v>
      </c>
      <c r="AA660" s="2">
        <v>3</v>
      </c>
      <c r="AB660" s="2">
        <v>6</v>
      </c>
      <c r="AC660" s="7">
        <f t="shared" si="62"/>
        <v>0.45</v>
      </c>
      <c r="AD660">
        <f t="shared" si="63"/>
        <v>0</v>
      </c>
      <c r="AE660">
        <f t="shared" si="64"/>
        <v>0</v>
      </c>
      <c r="AF660">
        <f t="shared" si="65"/>
        <v>0</v>
      </c>
      <c r="AG660" s="8" cm="1">
        <f t="array" ref="AG660">(AC660+SUM(AD660:AF660/3))/2</f>
        <v>0.22500000000000001</v>
      </c>
    </row>
    <row r="661" spans="1:33" x14ac:dyDescent="0.2">
      <c r="A661" s="2"/>
      <c r="B661" s="2">
        <v>1</v>
      </c>
      <c r="C661" s="2">
        <v>438</v>
      </c>
      <c r="D661" s="1" t="s">
        <v>158</v>
      </c>
      <c r="E661" s="1" t="s">
        <v>159</v>
      </c>
      <c r="F661" s="2">
        <v>1</v>
      </c>
      <c r="G661" s="2">
        <v>3</v>
      </c>
      <c r="H661" s="2">
        <v>12</v>
      </c>
      <c r="I661" s="2">
        <v>21</v>
      </c>
      <c r="J661" s="2">
        <v>2010</v>
      </c>
      <c r="K661" s="2">
        <v>9</v>
      </c>
      <c r="L661" s="2">
        <v>27</v>
      </c>
      <c r="M661" s="2">
        <v>2013</v>
      </c>
      <c r="N661" s="2">
        <v>3</v>
      </c>
      <c r="O661" s="2">
        <v>2</v>
      </c>
      <c r="P661" s="2">
        <f t="shared" si="60"/>
        <v>1</v>
      </c>
      <c r="Q661" s="2">
        <f t="shared" si="61"/>
        <v>11</v>
      </c>
      <c r="R661" s="2" t="str" cm="1">
        <f t="array" ref="R661">_xlfn.IFS(P661&lt;-5,"Autocracy",P661&lt;1,"Closed Anocracy",P661&lt;6,"Open Anocracy",P661&gt;=6,"Democracy")</f>
        <v>Open Anocracy</v>
      </c>
      <c r="S661" s="2" t="str" cm="1">
        <f t="array" ref="S661">_xlfn.IFS(P661&lt;-5,"Autocracy",P661&lt;1,"Closed Anocracy",P661&lt;6,"Open Amocracy",P661&lt;10,"Democracy",P661=10,"Full democracy")</f>
        <v>Open Amocracy</v>
      </c>
      <c r="T661" s="2">
        <v>2</v>
      </c>
      <c r="U661" s="2">
        <v>2</v>
      </c>
      <c r="V661" s="2">
        <v>4</v>
      </c>
      <c r="W661" s="2">
        <v>3</v>
      </c>
      <c r="X661" s="2">
        <v>3</v>
      </c>
      <c r="Y661" s="2">
        <v>3</v>
      </c>
      <c r="Z661" s="2">
        <v>7</v>
      </c>
      <c r="AA661" s="2">
        <v>3</v>
      </c>
      <c r="AB661" s="2">
        <v>6</v>
      </c>
      <c r="AC661" s="7">
        <f t="shared" si="62"/>
        <v>0.55000000000000004</v>
      </c>
      <c r="AD661">
        <f t="shared" si="63"/>
        <v>1</v>
      </c>
      <c r="AE661">
        <f t="shared" si="64"/>
        <v>1</v>
      </c>
      <c r="AF661">
        <f t="shared" si="65"/>
        <v>0</v>
      </c>
      <c r="AG661" s="8" cm="1">
        <f t="array" ref="AG661">(AC661+SUM(AD661:AF661/3))/2</f>
        <v>0.60833333333333339</v>
      </c>
    </row>
    <row r="662" spans="1:33" x14ac:dyDescent="0.2">
      <c r="A662" s="2">
        <v>1</v>
      </c>
      <c r="B662" s="2">
        <v>1</v>
      </c>
      <c r="C662" s="2">
        <v>438</v>
      </c>
      <c r="D662" s="1" t="s">
        <v>158</v>
      </c>
      <c r="E662" s="1" t="s">
        <v>159</v>
      </c>
      <c r="F662" s="2">
        <v>4</v>
      </c>
      <c r="G662" s="2">
        <v>5</v>
      </c>
      <c r="H662" s="2">
        <v>9</v>
      </c>
      <c r="I662" s="2">
        <v>28</v>
      </c>
      <c r="J662" s="2">
        <v>2013</v>
      </c>
      <c r="K662" s="2">
        <v>99</v>
      </c>
      <c r="L662" s="2">
        <v>99</v>
      </c>
      <c r="M662" s="2">
        <v>9999</v>
      </c>
      <c r="N662" s="2">
        <v>4</v>
      </c>
      <c r="O662" s="2">
        <v>0</v>
      </c>
      <c r="P662" s="2">
        <f t="shared" si="60"/>
        <v>4</v>
      </c>
      <c r="Q662" s="2">
        <f t="shared" si="61"/>
        <v>14</v>
      </c>
      <c r="R662" s="2" t="str" cm="1">
        <f t="array" ref="R662">_xlfn.IFS(P662&lt;-5,"Autocracy",P662&lt;1,"Closed Anocracy",P662&lt;6,"Open Anocracy",P662&gt;=6,"Democracy")</f>
        <v>Open Anocracy</v>
      </c>
      <c r="S662" s="2" t="str" cm="1">
        <f t="array" ref="S662">_xlfn.IFS(P662&lt;-5,"Autocracy",P662&lt;1,"Closed Anocracy",P662&lt;6,"Open Amocracy",P662&lt;10,"Democracy",P662=10,"Full democracy")</f>
        <v>Open Amocracy</v>
      </c>
      <c r="T662" s="2">
        <v>2</v>
      </c>
      <c r="U662" s="2">
        <v>2</v>
      </c>
      <c r="V662" s="2">
        <v>4</v>
      </c>
      <c r="W662" s="2">
        <v>4</v>
      </c>
      <c r="X662" s="2">
        <v>2</v>
      </c>
      <c r="Y662" s="2">
        <v>3</v>
      </c>
      <c r="Z662" s="2">
        <v>7</v>
      </c>
      <c r="AA662" s="2">
        <v>4</v>
      </c>
      <c r="AB662" s="2">
        <v>7</v>
      </c>
      <c r="AC662" s="7">
        <f t="shared" si="62"/>
        <v>0.7</v>
      </c>
      <c r="AD662">
        <f t="shared" si="63"/>
        <v>1</v>
      </c>
      <c r="AE662">
        <f t="shared" si="64"/>
        <v>1</v>
      </c>
      <c r="AF662">
        <f t="shared" si="65"/>
        <v>0</v>
      </c>
      <c r="AG662" s="8" cm="1">
        <f t="array" ref="AG662">(AC662+SUM(AD662:AF662/3))/2</f>
        <v>0.68333333333333335</v>
      </c>
    </row>
    <row r="663" spans="1:33" x14ac:dyDescent="0.2">
      <c r="A663" s="2"/>
      <c r="B663" s="2">
        <v>1</v>
      </c>
      <c r="C663" s="2">
        <v>110</v>
      </c>
      <c r="D663" s="1" t="s">
        <v>160</v>
      </c>
      <c r="E663" s="1" t="s">
        <v>161</v>
      </c>
      <c r="F663" s="2">
        <v>2</v>
      </c>
      <c r="G663" s="2">
        <v>3</v>
      </c>
      <c r="H663" s="2">
        <v>5</v>
      </c>
      <c r="I663" s="2">
        <v>26</v>
      </c>
      <c r="J663" s="2">
        <v>1966</v>
      </c>
      <c r="K663" s="2">
        <v>12</v>
      </c>
      <c r="L663" s="2">
        <v>16</v>
      </c>
      <c r="M663" s="2">
        <v>1968</v>
      </c>
      <c r="N663" s="2">
        <v>5</v>
      </c>
      <c r="O663" s="2">
        <v>3</v>
      </c>
      <c r="P663" s="2">
        <f t="shared" si="60"/>
        <v>2</v>
      </c>
      <c r="Q663" s="2">
        <f t="shared" si="61"/>
        <v>12</v>
      </c>
      <c r="R663" s="2" t="str" cm="1">
        <f t="array" ref="R663">_xlfn.IFS(P663&lt;-5,"Autocracy",P663&lt;1,"Closed Anocracy",P663&lt;6,"Open Anocracy",P663&gt;=6,"Democracy")</f>
        <v>Open Anocracy</v>
      </c>
      <c r="S663" s="2" t="str" cm="1">
        <f t="array" ref="S663">_xlfn.IFS(P663&lt;-5,"Autocracy",P663&lt;1,"Closed Anocracy",P663&lt;6,"Open Amocracy",P663&lt;10,"Democracy",P663=10,"Full democracy")</f>
        <v>Open Amocracy</v>
      </c>
      <c r="T663" s="2">
        <v>2</v>
      </c>
      <c r="U663" s="2">
        <v>1</v>
      </c>
      <c r="V663" s="2">
        <v>4</v>
      </c>
      <c r="W663" s="2">
        <v>7</v>
      </c>
      <c r="X663" s="2">
        <v>3</v>
      </c>
      <c r="Y663" s="2">
        <v>3</v>
      </c>
      <c r="Z663" s="2">
        <v>3</v>
      </c>
      <c r="AA663" s="2">
        <v>7</v>
      </c>
      <c r="AB663" s="2">
        <v>6</v>
      </c>
      <c r="AC663" s="7">
        <f t="shared" si="62"/>
        <v>0.6</v>
      </c>
      <c r="AD663">
        <f t="shared" si="63"/>
        <v>0</v>
      </c>
      <c r="AE663">
        <f t="shared" si="64"/>
        <v>1</v>
      </c>
      <c r="AF663">
        <f t="shared" si="65"/>
        <v>0</v>
      </c>
      <c r="AG663" s="8" cm="1">
        <f t="array" ref="AG663">(AC663+SUM(AD663:AF663/3))/2</f>
        <v>0.46666666666666667</v>
      </c>
    </row>
    <row r="664" spans="1:33" x14ac:dyDescent="0.2">
      <c r="A664" s="2"/>
      <c r="B664" s="2">
        <v>1</v>
      </c>
      <c r="C664" s="2">
        <v>110</v>
      </c>
      <c r="D664" s="1" t="s">
        <v>160</v>
      </c>
      <c r="E664" s="1" t="s">
        <v>161</v>
      </c>
      <c r="F664" s="2">
        <v>1</v>
      </c>
      <c r="G664" s="2">
        <v>9</v>
      </c>
      <c r="H664" s="2">
        <v>12</v>
      </c>
      <c r="I664" s="2">
        <v>17</v>
      </c>
      <c r="J664" s="2">
        <v>1968</v>
      </c>
      <c r="K664" s="2">
        <v>4</v>
      </c>
      <c r="L664" s="2">
        <v>10</v>
      </c>
      <c r="M664" s="2">
        <v>1978</v>
      </c>
      <c r="N664" s="2">
        <v>4</v>
      </c>
      <c r="O664" s="2">
        <v>3</v>
      </c>
      <c r="P664" s="2">
        <f t="shared" si="60"/>
        <v>1</v>
      </c>
      <c r="Q664" s="2">
        <f t="shared" si="61"/>
        <v>11</v>
      </c>
      <c r="R664" s="2" t="str" cm="1">
        <f t="array" ref="R664">_xlfn.IFS(P664&lt;-5,"Autocracy",P664&lt;1,"Closed Anocracy",P664&lt;6,"Open Anocracy",P664&gt;=6,"Democracy")</f>
        <v>Open Anocracy</v>
      </c>
      <c r="S664" s="2" t="str" cm="1">
        <f t="array" ref="S664">_xlfn.IFS(P664&lt;-5,"Autocracy",P664&lt;1,"Closed Anocracy",P664&lt;6,"Open Amocracy",P664&lt;10,"Democracy",P664=10,"Full democracy")</f>
        <v>Open Amocracy</v>
      </c>
      <c r="T664" s="2">
        <v>2</v>
      </c>
      <c r="U664" s="2">
        <v>1</v>
      </c>
      <c r="V664" s="2">
        <v>4</v>
      </c>
      <c r="W664" s="2">
        <v>6</v>
      </c>
      <c r="X664" s="2">
        <v>3</v>
      </c>
      <c r="Y664" s="2">
        <v>3</v>
      </c>
      <c r="Z664" s="2">
        <v>3</v>
      </c>
      <c r="AA664" s="2">
        <v>6</v>
      </c>
      <c r="AB664" s="2">
        <v>6</v>
      </c>
      <c r="AC664" s="7">
        <f t="shared" si="62"/>
        <v>0.55000000000000004</v>
      </c>
      <c r="AD664">
        <f t="shared" si="63"/>
        <v>0</v>
      </c>
      <c r="AE664">
        <f t="shared" si="64"/>
        <v>1</v>
      </c>
      <c r="AF664">
        <f t="shared" si="65"/>
        <v>0</v>
      </c>
      <c r="AG664" s="8" cm="1">
        <f t="array" ref="AG664">(AC664+SUM(AD664:AF664/3))/2</f>
        <v>0.44166666666666665</v>
      </c>
    </row>
    <row r="665" spans="1:33" x14ac:dyDescent="0.2">
      <c r="A665" s="2"/>
      <c r="B665" s="2">
        <v>1</v>
      </c>
      <c r="C665" s="2">
        <v>110</v>
      </c>
      <c r="D665" s="1" t="s">
        <v>160</v>
      </c>
      <c r="E665" s="1" t="s">
        <v>161</v>
      </c>
      <c r="F665" s="2">
        <v>0</v>
      </c>
      <c r="G665" s="2">
        <v>3</v>
      </c>
      <c r="H665" s="2">
        <v>4</v>
      </c>
      <c r="I665" s="2">
        <v>11</v>
      </c>
      <c r="J665" s="2">
        <v>1978</v>
      </c>
      <c r="K665" s="2">
        <v>10</v>
      </c>
      <c r="L665" s="2">
        <v>5</v>
      </c>
      <c r="M665" s="2">
        <v>1980</v>
      </c>
      <c r="N665" s="2">
        <v>3</v>
      </c>
      <c r="O665" s="2">
        <v>3</v>
      </c>
      <c r="P665" s="2">
        <f t="shared" si="60"/>
        <v>0</v>
      </c>
      <c r="Q665" s="2">
        <f t="shared" si="61"/>
        <v>10</v>
      </c>
      <c r="R665" s="2" t="str" cm="1">
        <f t="array" ref="R665">_xlfn.IFS(P665&lt;-5,"Autocracy",P665&lt;1,"Closed Anocracy",P665&lt;6,"Open Anocracy",P665&gt;=6,"Democracy")</f>
        <v>Closed Anocracy</v>
      </c>
      <c r="S665" s="2" t="str" cm="1">
        <f t="array" ref="S665">_xlfn.IFS(P665&lt;-5,"Autocracy",P665&lt;1,"Closed Anocracy",P665&lt;6,"Open Amocracy",P665&lt;10,"Democracy",P665=10,"Full democracy")</f>
        <v>Closed Anocracy</v>
      </c>
      <c r="T665" s="2">
        <v>2</v>
      </c>
      <c r="U665" s="2">
        <v>1</v>
      </c>
      <c r="V665" s="2">
        <v>4</v>
      </c>
      <c r="W665" s="2">
        <v>5</v>
      </c>
      <c r="X665" s="2">
        <v>3</v>
      </c>
      <c r="Y665" s="2">
        <v>3</v>
      </c>
      <c r="Z665" s="2">
        <v>3</v>
      </c>
      <c r="AA665" s="2">
        <v>5</v>
      </c>
      <c r="AB665" s="2">
        <v>6</v>
      </c>
      <c r="AC665" s="7">
        <f t="shared" si="62"/>
        <v>0.5</v>
      </c>
      <c r="AD665">
        <f t="shared" si="63"/>
        <v>0</v>
      </c>
      <c r="AE665">
        <f t="shared" si="64"/>
        <v>1</v>
      </c>
      <c r="AF665">
        <f t="shared" si="65"/>
        <v>0</v>
      </c>
      <c r="AG665" s="8" cm="1">
        <f t="array" ref="AG665">(AC665+SUM(AD665:AF665/3))/2</f>
        <v>0.41666666666666663</v>
      </c>
    </row>
    <row r="666" spans="1:33" x14ac:dyDescent="0.2">
      <c r="A666" s="2"/>
      <c r="B666" s="2">
        <v>1</v>
      </c>
      <c r="C666" s="2">
        <v>110</v>
      </c>
      <c r="D666" s="1" t="s">
        <v>160</v>
      </c>
      <c r="E666" s="1" t="s">
        <v>161</v>
      </c>
      <c r="F666" s="2">
        <v>-7</v>
      </c>
      <c r="G666" s="2">
        <v>12</v>
      </c>
      <c r="H666" s="2">
        <v>10</v>
      </c>
      <c r="I666" s="2">
        <v>6</v>
      </c>
      <c r="J666" s="2">
        <v>1980</v>
      </c>
      <c r="K666" s="2">
        <v>10</v>
      </c>
      <c r="L666" s="2">
        <v>5</v>
      </c>
      <c r="M666" s="2">
        <v>1992</v>
      </c>
      <c r="N666" s="2">
        <v>0</v>
      </c>
      <c r="O666" s="2">
        <v>7</v>
      </c>
      <c r="P666" s="2">
        <f t="shared" si="60"/>
        <v>-7</v>
      </c>
      <c r="Q666" s="2">
        <f t="shared" si="61"/>
        <v>3</v>
      </c>
      <c r="R666" s="2" t="str" cm="1">
        <f t="array" ref="R666">_xlfn.IFS(P666&lt;-5,"Autocracy",P666&lt;1,"Closed Anocracy",P666&lt;6,"Open Anocracy",P666&gt;=6,"Democracy")</f>
        <v>Autocracy</v>
      </c>
      <c r="S666" s="2" t="str" cm="1">
        <f t="array" ref="S666">_xlfn.IFS(P666&lt;-5,"Autocracy",P666&lt;1,"Closed Anocracy",P666&lt;6,"Open Amocracy",P666&lt;10,"Democracy",P666=10,"Full democracy")</f>
        <v>Autocracy</v>
      </c>
      <c r="T666" s="2">
        <v>2</v>
      </c>
      <c r="U666" s="2">
        <v>1</v>
      </c>
      <c r="V666" s="2">
        <v>4</v>
      </c>
      <c r="W666" s="2">
        <v>1</v>
      </c>
      <c r="X666" s="2">
        <v>3</v>
      </c>
      <c r="Y666" s="2">
        <v>2</v>
      </c>
      <c r="Z666" s="2">
        <v>3</v>
      </c>
      <c r="AA666" s="2">
        <v>1</v>
      </c>
      <c r="AB666" s="2">
        <v>3</v>
      </c>
      <c r="AC666" s="7">
        <f t="shared" si="62"/>
        <v>0.15</v>
      </c>
      <c r="AD666">
        <f t="shared" si="63"/>
        <v>0</v>
      </c>
      <c r="AE666">
        <f t="shared" si="64"/>
        <v>1</v>
      </c>
      <c r="AF666">
        <f t="shared" si="65"/>
        <v>0</v>
      </c>
      <c r="AG666" s="8" cm="1">
        <f t="array" ref="AG666">(AC666+SUM(AD666:AF666/3))/2</f>
        <v>0.24166666666666664</v>
      </c>
    </row>
    <row r="667" spans="1:33" x14ac:dyDescent="0.2">
      <c r="A667" s="2"/>
      <c r="B667" s="2">
        <v>1</v>
      </c>
      <c r="C667" s="2">
        <v>110</v>
      </c>
      <c r="D667" s="1" t="s">
        <v>160</v>
      </c>
      <c r="E667" s="1" t="s">
        <v>161</v>
      </c>
      <c r="F667" s="2">
        <v>6</v>
      </c>
      <c r="G667" s="2">
        <v>23</v>
      </c>
      <c r="H667" s="2">
        <v>10</v>
      </c>
      <c r="I667" s="2">
        <v>6</v>
      </c>
      <c r="J667" s="2">
        <v>1992</v>
      </c>
      <c r="K667" s="2">
        <v>5</v>
      </c>
      <c r="L667" s="2">
        <v>15</v>
      </c>
      <c r="M667" s="2">
        <v>2015</v>
      </c>
      <c r="N667" s="2">
        <v>6</v>
      </c>
      <c r="O667" s="2">
        <v>0</v>
      </c>
      <c r="P667" s="2">
        <f t="shared" si="60"/>
        <v>6</v>
      </c>
      <c r="Q667" s="2">
        <f t="shared" si="61"/>
        <v>16</v>
      </c>
      <c r="R667" s="2" t="str" cm="1">
        <f t="array" ref="R667">_xlfn.IFS(P667&lt;-5,"Autocracy",P667&lt;1,"Closed Anocracy",P667&lt;6,"Open Anocracy",P667&gt;=6,"Democracy")</f>
        <v>Democracy</v>
      </c>
      <c r="S667" s="2" t="str" cm="1">
        <f t="array" ref="S667">_xlfn.IFS(P667&lt;-5,"Autocracy",P667&lt;1,"Closed Anocracy",P667&lt;6,"Open Amocracy",P667&lt;10,"Democracy",P667=10,"Full democracy")</f>
        <v>Democracy</v>
      </c>
      <c r="T667" s="2">
        <v>3</v>
      </c>
      <c r="U667" s="2">
        <v>3</v>
      </c>
      <c r="V667" s="2">
        <v>4</v>
      </c>
      <c r="W667" s="2">
        <v>5</v>
      </c>
      <c r="X667" s="2">
        <v>2</v>
      </c>
      <c r="Y667" s="2">
        <v>3</v>
      </c>
      <c r="Z667" s="2">
        <v>8</v>
      </c>
      <c r="AA667" s="2">
        <v>5</v>
      </c>
      <c r="AB667" s="2">
        <v>7</v>
      </c>
      <c r="AC667" s="7">
        <f t="shared" si="62"/>
        <v>0.8</v>
      </c>
      <c r="AD667">
        <f t="shared" si="63"/>
        <v>1</v>
      </c>
      <c r="AE667">
        <f t="shared" si="64"/>
        <v>1</v>
      </c>
      <c r="AF667">
        <f t="shared" si="65"/>
        <v>0</v>
      </c>
      <c r="AG667" s="8" cm="1">
        <f t="array" ref="AG667">(AC667+SUM(AD667:AF667/3))/2</f>
        <v>0.73333333333333339</v>
      </c>
    </row>
    <row r="668" spans="1:33" x14ac:dyDescent="0.2">
      <c r="A668" s="2">
        <v>1</v>
      </c>
      <c r="B668" s="2">
        <v>1</v>
      </c>
      <c r="C668" s="2">
        <v>110</v>
      </c>
      <c r="D668" s="1" t="s">
        <v>160</v>
      </c>
      <c r="E668" s="1" t="s">
        <v>161</v>
      </c>
      <c r="F668" s="2">
        <v>7</v>
      </c>
      <c r="G668" s="2">
        <v>4</v>
      </c>
      <c r="H668" s="2">
        <v>5</v>
      </c>
      <c r="I668" s="2">
        <v>16</v>
      </c>
      <c r="J668" s="2">
        <v>2015</v>
      </c>
      <c r="K668" s="2">
        <v>99</v>
      </c>
      <c r="L668" s="2">
        <v>99</v>
      </c>
      <c r="M668" s="2">
        <v>9999</v>
      </c>
      <c r="N668" s="2">
        <v>8</v>
      </c>
      <c r="O668" s="2">
        <v>1</v>
      </c>
      <c r="P668" s="2">
        <f t="shared" si="60"/>
        <v>7</v>
      </c>
      <c r="Q668" s="2">
        <f t="shared" si="61"/>
        <v>17</v>
      </c>
      <c r="R668" s="2" t="str" cm="1">
        <f t="array" ref="R668">_xlfn.IFS(P668&lt;-5,"Autocracy",P668&lt;1,"Closed Anocracy",P668&lt;6,"Open Anocracy",P668&gt;=6,"Democracy")</f>
        <v>Democracy</v>
      </c>
      <c r="S668" s="2" t="str" cm="1">
        <f t="array" ref="S668">_xlfn.IFS(P668&lt;-5,"Autocracy",P668&lt;1,"Closed Anocracy",P668&lt;6,"Open Amocracy",P668&lt;10,"Democracy",P668=10,"Full democracy")</f>
        <v>Democracy</v>
      </c>
      <c r="T668" s="2">
        <v>3</v>
      </c>
      <c r="U668" s="2">
        <v>3</v>
      </c>
      <c r="V668" s="2">
        <v>4</v>
      </c>
      <c r="W668" s="2">
        <v>6</v>
      </c>
      <c r="X668" s="2">
        <v>3</v>
      </c>
      <c r="Y668" s="2">
        <v>4</v>
      </c>
      <c r="Z668" s="2">
        <v>8</v>
      </c>
      <c r="AA668" s="2">
        <v>6</v>
      </c>
      <c r="AB668" s="2">
        <v>8</v>
      </c>
      <c r="AC668" s="7">
        <f t="shared" si="62"/>
        <v>0.85</v>
      </c>
      <c r="AD668">
        <f t="shared" si="63"/>
        <v>1</v>
      </c>
      <c r="AE668">
        <f t="shared" si="64"/>
        <v>1</v>
      </c>
      <c r="AF668">
        <f t="shared" si="65"/>
        <v>0</v>
      </c>
      <c r="AG668" s="8" cm="1">
        <f t="array" ref="AG668">(AC668+SUM(AD668:AF668/3))/2</f>
        <v>0.7583333333333333</v>
      </c>
    </row>
    <row r="669" spans="1:33" x14ac:dyDescent="0.2">
      <c r="A669" s="2"/>
      <c r="B669" s="2">
        <v>1</v>
      </c>
      <c r="C669" s="2">
        <v>41</v>
      </c>
      <c r="D669" s="1" t="s">
        <v>162</v>
      </c>
      <c r="E669" s="1" t="s">
        <v>163</v>
      </c>
      <c r="F669" s="2">
        <v>-3</v>
      </c>
      <c r="G669" s="2">
        <v>95</v>
      </c>
      <c r="H669" s="2">
        <v>7</v>
      </c>
      <c r="I669" s="2">
        <v>1</v>
      </c>
      <c r="J669" s="2">
        <v>1820</v>
      </c>
      <c r="K669" s="2">
        <v>7</v>
      </c>
      <c r="L669" s="2">
        <v>27</v>
      </c>
      <c r="M669" s="2">
        <v>1915</v>
      </c>
      <c r="N669" s="2">
        <v>0</v>
      </c>
      <c r="O669" s="2">
        <v>7</v>
      </c>
      <c r="P669" s="2">
        <f t="shared" si="60"/>
        <v>-7</v>
      </c>
      <c r="Q669" s="2">
        <f t="shared" si="61"/>
        <v>3</v>
      </c>
      <c r="R669" s="2" t="str" cm="1">
        <f t="array" ref="R669">_xlfn.IFS(P669&lt;-5,"Autocracy",P669&lt;1,"Closed Anocracy",P669&lt;6,"Open Anocracy",P669&gt;=6,"Democracy")</f>
        <v>Autocracy</v>
      </c>
      <c r="S669" s="2" t="str" cm="1">
        <f t="array" ref="S669">_xlfn.IFS(P669&lt;-5,"Autocracy",P669&lt;1,"Closed Anocracy",P669&lt;6,"Open Amocracy",P669&lt;10,"Democracy",P669=10,"Full democracy")</f>
        <v>Autocracy</v>
      </c>
      <c r="T669" s="2">
        <v>1</v>
      </c>
      <c r="U669" s="2">
        <v>0</v>
      </c>
      <c r="V669" s="2">
        <v>0</v>
      </c>
      <c r="W669" s="2">
        <v>1</v>
      </c>
      <c r="X669" s="2">
        <v>4</v>
      </c>
      <c r="Y669" s="2">
        <v>1</v>
      </c>
      <c r="Z669" s="2">
        <v>4</v>
      </c>
      <c r="AA669" s="2">
        <v>1</v>
      </c>
      <c r="AB669" s="2">
        <v>1</v>
      </c>
      <c r="AC669" s="7">
        <f t="shared" si="62"/>
        <v>0.15</v>
      </c>
      <c r="AD669">
        <f t="shared" si="63"/>
        <v>0</v>
      </c>
      <c r="AE669">
        <f t="shared" si="64"/>
        <v>0</v>
      </c>
      <c r="AF669">
        <f t="shared" si="65"/>
        <v>0</v>
      </c>
      <c r="AG669" s="8" cm="1">
        <f t="array" ref="AG669">(AC669+SUM(AD669:AF669/3))/2</f>
        <v>7.4999999999999997E-2</v>
      </c>
    </row>
    <row r="670" spans="1:33" x14ac:dyDescent="0.2">
      <c r="A670" s="2"/>
      <c r="B670" s="2">
        <v>1</v>
      </c>
      <c r="C670" s="2">
        <v>41</v>
      </c>
      <c r="D670" s="1" t="s">
        <v>162</v>
      </c>
      <c r="E670" s="1" t="s">
        <v>163</v>
      </c>
      <c r="F670" s="2">
        <v>-66</v>
      </c>
      <c r="G670" s="2">
        <v>19</v>
      </c>
      <c r="H670" s="2">
        <v>7</v>
      </c>
      <c r="I670" s="2">
        <v>28</v>
      </c>
      <c r="J670" s="2">
        <v>1915</v>
      </c>
      <c r="K670" s="2">
        <v>8</v>
      </c>
      <c r="L670" s="2">
        <v>15</v>
      </c>
      <c r="M670" s="2">
        <v>1934</v>
      </c>
      <c r="N670" s="2">
        <v>-66</v>
      </c>
      <c r="O670" s="2">
        <v>-66</v>
      </c>
      <c r="P670" s="2">
        <f t="shared" si="60"/>
        <v>0</v>
      </c>
      <c r="Q670" s="2">
        <f t="shared" si="61"/>
        <v>10</v>
      </c>
      <c r="R670" s="2" t="str" cm="1">
        <f t="array" ref="R670">_xlfn.IFS(P670&lt;-5,"Autocracy",P670&lt;1,"Closed Anocracy",P670&lt;6,"Open Anocracy",P670&gt;=6,"Democracy")</f>
        <v>Closed Anocracy</v>
      </c>
      <c r="S670" s="2" t="str" cm="1">
        <f t="array" ref="S670">_xlfn.IFS(P670&lt;-5,"Autocracy",P670&lt;1,"Closed Anocracy",P670&lt;6,"Open Amocracy",P670&lt;10,"Democracy",P670=10,"Full democracy")</f>
        <v>Closed Anocracy</v>
      </c>
      <c r="T670" s="2">
        <v>-66</v>
      </c>
      <c r="U670" s="2">
        <v>-66</v>
      </c>
      <c r="V670" s="2">
        <v>-66</v>
      </c>
      <c r="W670" s="2">
        <v>-66</v>
      </c>
      <c r="X670" s="2">
        <v>-66</v>
      </c>
      <c r="Y670" s="2">
        <v>-66</v>
      </c>
      <c r="Z670" s="2">
        <v>-66</v>
      </c>
      <c r="AA670" s="2">
        <v>-66</v>
      </c>
      <c r="AB670" s="2">
        <v>-66</v>
      </c>
      <c r="AC670" s="7">
        <f t="shared" si="62"/>
        <v>0.5</v>
      </c>
      <c r="AD670">
        <f t="shared" si="63"/>
        <v>0</v>
      </c>
      <c r="AE670">
        <f t="shared" si="64"/>
        <v>0</v>
      </c>
      <c r="AF670">
        <f t="shared" si="65"/>
        <v>0</v>
      </c>
      <c r="AG670" s="8" cm="1">
        <f t="array" ref="AG670">(AC670+SUM(AD670:AF670/3))/2</f>
        <v>0.25</v>
      </c>
    </row>
    <row r="671" spans="1:33" x14ac:dyDescent="0.2">
      <c r="A671" s="2"/>
      <c r="B671" s="2">
        <v>1</v>
      </c>
      <c r="C671" s="2">
        <v>41</v>
      </c>
      <c r="D671" s="1" t="s">
        <v>162</v>
      </c>
      <c r="E671" s="1" t="s">
        <v>163</v>
      </c>
      <c r="F671" s="2">
        <v>4</v>
      </c>
      <c r="G671" s="2">
        <v>1</v>
      </c>
      <c r="H671" s="2">
        <v>8</v>
      </c>
      <c r="I671" s="2">
        <v>16</v>
      </c>
      <c r="J671" s="2">
        <v>1934</v>
      </c>
      <c r="K671" s="2">
        <v>6</v>
      </c>
      <c r="L671" s="2">
        <v>17</v>
      </c>
      <c r="M671" s="2">
        <v>1935</v>
      </c>
      <c r="N671" s="2">
        <v>4</v>
      </c>
      <c r="O671" s="2">
        <v>0</v>
      </c>
      <c r="P671" s="2">
        <f t="shared" si="60"/>
        <v>4</v>
      </c>
      <c r="Q671" s="2">
        <f t="shared" si="61"/>
        <v>14</v>
      </c>
      <c r="R671" s="2" t="str" cm="1">
        <f t="array" ref="R671">_xlfn.IFS(P671&lt;-5,"Autocracy",P671&lt;1,"Closed Anocracy",P671&lt;6,"Open Anocracy",P671&gt;=6,"Democracy")</f>
        <v>Open Anocracy</v>
      </c>
      <c r="S671" s="2" t="str" cm="1">
        <f t="array" ref="S671">_xlfn.IFS(P671&lt;-5,"Autocracy",P671&lt;1,"Closed Anocracy",P671&lt;6,"Open Amocracy",P671&lt;10,"Democracy",P671=10,"Full democracy")</f>
        <v>Open Amocracy</v>
      </c>
      <c r="T671" s="2">
        <v>2</v>
      </c>
      <c r="U671" s="2">
        <v>2</v>
      </c>
      <c r="V671" s="2">
        <v>4</v>
      </c>
      <c r="W671" s="2">
        <v>5</v>
      </c>
      <c r="X671" s="2">
        <v>1</v>
      </c>
      <c r="Y671" s="2">
        <v>0</v>
      </c>
      <c r="Z671" s="2">
        <v>7</v>
      </c>
      <c r="AA671" s="2">
        <v>5</v>
      </c>
      <c r="AB671" s="2">
        <v>4</v>
      </c>
      <c r="AC671" s="7">
        <f t="shared" si="62"/>
        <v>0.7</v>
      </c>
      <c r="AD671">
        <f t="shared" si="63"/>
        <v>1</v>
      </c>
      <c r="AE671">
        <f t="shared" si="64"/>
        <v>1</v>
      </c>
      <c r="AF671">
        <f t="shared" si="65"/>
        <v>0</v>
      </c>
      <c r="AG671" s="8" cm="1">
        <f t="array" ref="AG671">(AC671+SUM(AD671:AF671/3))/2</f>
        <v>0.68333333333333335</v>
      </c>
    </row>
    <row r="672" spans="1:33" x14ac:dyDescent="0.2">
      <c r="A672" s="2"/>
      <c r="B672" s="2">
        <v>1</v>
      </c>
      <c r="C672" s="2">
        <v>41</v>
      </c>
      <c r="D672" s="1" t="s">
        <v>162</v>
      </c>
      <c r="E672" s="1" t="s">
        <v>163</v>
      </c>
      <c r="F672" s="2">
        <v>1</v>
      </c>
      <c r="G672" s="2">
        <v>10</v>
      </c>
      <c r="H672" s="2">
        <v>6</v>
      </c>
      <c r="I672" s="2">
        <v>18</v>
      </c>
      <c r="J672" s="2">
        <v>1935</v>
      </c>
      <c r="K672" s="2">
        <v>1</v>
      </c>
      <c r="L672" s="2">
        <v>11</v>
      </c>
      <c r="M672" s="2">
        <v>1946</v>
      </c>
      <c r="N672" s="2">
        <v>2</v>
      </c>
      <c r="O672" s="2">
        <v>1</v>
      </c>
      <c r="P672" s="2">
        <f t="shared" si="60"/>
        <v>1</v>
      </c>
      <c r="Q672" s="2">
        <f t="shared" si="61"/>
        <v>11</v>
      </c>
      <c r="R672" s="2" t="str" cm="1">
        <f t="array" ref="R672">_xlfn.IFS(P672&lt;-5,"Autocracy",P672&lt;1,"Closed Anocracy",P672&lt;6,"Open Anocracy",P672&gt;=6,"Democracy")</f>
        <v>Open Anocracy</v>
      </c>
      <c r="S672" s="2" t="str" cm="1">
        <f t="array" ref="S672">_xlfn.IFS(P672&lt;-5,"Autocracy",P672&lt;1,"Closed Anocracy",P672&lt;6,"Open Amocracy",P672&lt;10,"Democracy",P672=10,"Full democracy")</f>
        <v>Open Amocracy</v>
      </c>
      <c r="T672" s="2">
        <v>2</v>
      </c>
      <c r="U672" s="2">
        <v>2</v>
      </c>
      <c r="V672" s="2">
        <v>4</v>
      </c>
      <c r="W672" s="2">
        <v>3</v>
      </c>
      <c r="X672" s="2">
        <v>1</v>
      </c>
      <c r="Y672" s="2">
        <v>0</v>
      </c>
      <c r="Z672" s="2">
        <v>7</v>
      </c>
      <c r="AA672" s="2">
        <v>3</v>
      </c>
      <c r="AB672" s="2">
        <v>4</v>
      </c>
      <c r="AC672" s="7">
        <f t="shared" si="62"/>
        <v>0.55000000000000004</v>
      </c>
      <c r="AD672">
        <f t="shared" si="63"/>
        <v>1</v>
      </c>
      <c r="AE672">
        <f t="shared" si="64"/>
        <v>1</v>
      </c>
      <c r="AF672">
        <f t="shared" si="65"/>
        <v>0</v>
      </c>
      <c r="AG672" s="8" cm="1">
        <f t="array" ref="AG672">(AC672+SUM(AD672:AF672/3))/2</f>
        <v>0.60833333333333339</v>
      </c>
    </row>
    <row r="673" spans="1:33" x14ac:dyDescent="0.2">
      <c r="A673" s="2"/>
      <c r="B673" s="2">
        <v>1</v>
      </c>
      <c r="C673" s="2">
        <v>41</v>
      </c>
      <c r="D673" s="1" t="s">
        <v>162</v>
      </c>
      <c r="E673" s="1" t="s">
        <v>163</v>
      </c>
      <c r="F673" s="2">
        <v>-88</v>
      </c>
      <c r="G673" s="2">
        <v>1</v>
      </c>
      <c r="H673" s="2">
        <v>1</v>
      </c>
      <c r="I673" s="2">
        <v>12</v>
      </c>
      <c r="J673" s="2">
        <v>1946</v>
      </c>
      <c r="K673" s="2">
        <v>8</v>
      </c>
      <c r="L673" s="2">
        <v>15</v>
      </c>
      <c r="M673" s="2">
        <v>1946</v>
      </c>
      <c r="N673" s="2">
        <v>-88</v>
      </c>
      <c r="O673" s="2">
        <v>-88</v>
      </c>
      <c r="P673" s="2">
        <f t="shared" si="60"/>
        <v>0</v>
      </c>
      <c r="Q673" s="2">
        <f t="shared" si="61"/>
        <v>10</v>
      </c>
      <c r="R673" s="2" t="str" cm="1">
        <f t="array" ref="R673">_xlfn.IFS(P673&lt;-5,"Autocracy",P673&lt;1,"Closed Anocracy",P673&lt;6,"Open Anocracy",P673&gt;=6,"Democracy")</f>
        <v>Closed Anocracy</v>
      </c>
      <c r="S673" s="2" t="str" cm="1">
        <f t="array" ref="S673">_xlfn.IFS(P673&lt;-5,"Autocracy",P673&lt;1,"Closed Anocracy",P673&lt;6,"Open Amocracy",P673&lt;10,"Democracy",P673=10,"Full democracy")</f>
        <v>Closed Anocracy</v>
      </c>
      <c r="T673" s="2">
        <v>-88</v>
      </c>
      <c r="U673" s="2">
        <v>-88</v>
      </c>
      <c r="V673" s="2">
        <v>-88</v>
      </c>
      <c r="W673" s="2">
        <v>-88</v>
      </c>
      <c r="X673" s="2">
        <v>-88</v>
      </c>
      <c r="Y673" s="2">
        <v>-88</v>
      </c>
      <c r="Z673" s="2">
        <v>-88</v>
      </c>
      <c r="AA673" s="2">
        <v>-88</v>
      </c>
      <c r="AB673" s="2">
        <v>-88</v>
      </c>
      <c r="AC673" s="7">
        <f t="shared" si="62"/>
        <v>0.5</v>
      </c>
      <c r="AD673">
        <f t="shared" si="63"/>
        <v>0</v>
      </c>
      <c r="AE673">
        <f t="shared" si="64"/>
        <v>0</v>
      </c>
      <c r="AF673">
        <f t="shared" si="65"/>
        <v>0</v>
      </c>
      <c r="AG673" s="8" cm="1">
        <f t="array" ref="AG673">(AC673+SUM(AD673:AF673/3))/2</f>
        <v>0.25</v>
      </c>
    </row>
    <row r="674" spans="1:33" x14ac:dyDescent="0.2">
      <c r="A674" s="2"/>
      <c r="B674" s="2">
        <v>1</v>
      </c>
      <c r="C674" s="2">
        <v>41</v>
      </c>
      <c r="D674" s="1" t="s">
        <v>162</v>
      </c>
      <c r="E674" s="1" t="s">
        <v>163</v>
      </c>
      <c r="F674" s="2">
        <v>4</v>
      </c>
      <c r="G674" s="2">
        <v>4</v>
      </c>
      <c r="H674" s="2">
        <v>8</v>
      </c>
      <c r="I674" s="2">
        <v>16</v>
      </c>
      <c r="J674" s="2">
        <v>1946</v>
      </c>
      <c r="K674" s="2">
        <v>5</v>
      </c>
      <c r="L674" s="2">
        <v>10</v>
      </c>
      <c r="M674" s="2">
        <v>1950</v>
      </c>
      <c r="N674" s="2">
        <v>4</v>
      </c>
      <c r="O674" s="2">
        <v>0</v>
      </c>
      <c r="P674" s="2">
        <f t="shared" si="60"/>
        <v>4</v>
      </c>
      <c r="Q674" s="2">
        <f t="shared" si="61"/>
        <v>14</v>
      </c>
      <c r="R674" s="2" t="str" cm="1">
        <f t="array" ref="R674">_xlfn.IFS(P674&lt;-5,"Autocracy",P674&lt;1,"Closed Anocracy",P674&lt;6,"Open Anocracy",P674&gt;=6,"Democracy")</f>
        <v>Open Anocracy</v>
      </c>
      <c r="S674" s="2" t="str" cm="1">
        <f t="array" ref="S674">_xlfn.IFS(P674&lt;-5,"Autocracy",P674&lt;1,"Closed Anocracy",P674&lt;6,"Open Amocracy",P674&lt;10,"Democracy",P674=10,"Full democracy")</f>
        <v>Open Amocracy</v>
      </c>
      <c r="T674" s="2">
        <v>2</v>
      </c>
      <c r="U674" s="2">
        <v>2</v>
      </c>
      <c r="V674" s="2">
        <v>4</v>
      </c>
      <c r="W674" s="2">
        <v>5</v>
      </c>
      <c r="X674" s="2">
        <v>1</v>
      </c>
      <c r="Y674" s="2">
        <v>0</v>
      </c>
      <c r="Z674" s="2">
        <v>7</v>
      </c>
      <c r="AA674" s="2">
        <v>5</v>
      </c>
      <c r="AB674" s="2">
        <v>4</v>
      </c>
      <c r="AC674" s="7">
        <f t="shared" si="62"/>
        <v>0.7</v>
      </c>
      <c r="AD674">
        <f t="shared" si="63"/>
        <v>1</v>
      </c>
      <c r="AE674">
        <f t="shared" si="64"/>
        <v>1</v>
      </c>
      <c r="AF674">
        <f t="shared" si="65"/>
        <v>0</v>
      </c>
      <c r="AG674" s="8" cm="1">
        <f t="array" ref="AG674">(AC674+SUM(AD674:AF674/3))/2</f>
        <v>0.68333333333333335</v>
      </c>
    </row>
    <row r="675" spans="1:33" x14ac:dyDescent="0.2">
      <c r="A675" s="2"/>
      <c r="B675" s="2">
        <v>1</v>
      </c>
      <c r="C675" s="2">
        <v>41</v>
      </c>
      <c r="D675" s="1" t="s">
        <v>162</v>
      </c>
      <c r="E675" s="1" t="s">
        <v>163</v>
      </c>
      <c r="F675" s="2">
        <v>-5</v>
      </c>
      <c r="G675" s="2">
        <v>8</v>
      </c>
      <c r="H675" s="2">
        <v>5</v>
      </c>
      <c r="I675" s="2">
        <v>11</v>
      </c>
      <c r="J675" s="2">
        <v>1950</v>
      </c>
      <c r="K675" s="2">
        <v>12</v>
      </c>
      <c r="L675" s="2">
        <v>12</v>
      </c>
      <c r="M675" s="2">
        <v>1956</v>
      </c>
      <c r="N675" s="2">
        <v>0</v>
      </c>
      <c r="O675" s="2">
        <v>5</v>
      </c>
      <c r="P675" s="2">
        <f t="shared" si="60"/>
        <v>-5</v>
      </c>
      <c r="Q675" s="2">
        <f t="shared" si="61"/>
        <v>5</v>
      </c>
      <c r="R675" s="2" t="str" cm="1">
        <f t="array" ref="R675">_xlfn.IFS(P675&lt;-5,"Autocracy",P675&lt;1,"Closed Anocracy",P675&lt;6,"Open Anocracy",P675&gt;=6,"Democracy")</f>
        <v>Closed Anocracy</v>
      </c>
      <c r="S675" s="2" t="str" cm="1">
        <f t="array" ref="S675">_xlfn.IFS(P675&lt;-5,"Autocracy",P675&lt;1,"Closed Anocracy",P675&lt;6,"Open Amocracy",P675&lt;10,"Democracy",P675=10,"Full democracy")</f>
        <v>Closed Anocracy</v>
      </c>
      <c r="T675" s="2">
        <v>2</v>
      </c>
      <c r="U675" s="2">
        <v>1</v>
      </c>
      <c r="V675" s="2">
        <v>4</v>
      </c>
      <c r="W675" s="2">
        <v>1</v>
      </c>
      <c r="X675" s="2">
        <v>1</v>
      </c>
      <c r="Y675" s="2">
        <v>0</v>
      </c>
      <c r="Z675" s="2">
        <v>3</v>
      </c>
      <c r="AA675" s="2">
        <v>1</v>
      </c>
      <c r="AB675" s="2">
        <v>4</v>
      </c>
      <c r="AC675" s="7">
        <f t="shared" si="62"/>
        <v>0.25</v>
      </c>
      <c r="AD675">
        <f t="shared" si="63"/>
        <v>0</v>
      </c>
      <c r="AE675">
        <f t="shared" si="64"/>
        <v>1</v>
      </c>
      <c r="AF675">
        <f t="shared" si="65"/>
        <v>0</v>
      </c>
      <c r="AG675" s="8" cm="1">
        <f t="array" ref="AG675">(AC675+SUM(AD675:AF675/3))/2</f>
        <v>0.29166666666666663</v>
      </c>
    </row>
    <row r="676" spans="1:33" x14ac:dyDescent="0.2">
      <c r="A676" s="2"/>
      <c r="B676" s="2">
        <v>1</v>
      </c>
      <c r="C676" s="2">
        <v>41</v>
      </c>
      <c r="D676" s="1" t="s">
        <v>162</v>
      </c>
      <c r="E676" s="1" t="s">
        <v>163</v>
      </c>
      <c r="F676" s="2">
        <v>-88</v>
      </c>
      <c r="G676" s="2">
        <v>1</v>
      </c>
      <c r="H676" s="2">
        <v>12</v>
      </c>
      <c r="I676" s="2">
        <v>13</v>
      </c>
      <c r="J676" s="2">
        <v>1956</v>
      </c>
      <c r="K676" s="2">
        <v>10</v>
      </c>
      <c r="L676" s="2">
        <v>21</v>
      </c>
      <c r="M676" s="2">
        <v>1957</v>
      </c>
      <c r="N676" s="2">
        <v>-88</v>
      </c>
      <c r="O676" s="2">
        <v>-88</v>
      </c>
      <c r="P676" s="2">
        <f t="shared" si="60"/>
        <v>0</v>
      </c>
      <c r="Q676" s="2">
        <f t="shared" si="61"/>
        <v>10</v>
      </c>
      <c r="R676" s="2" t="str" cm="1">
        <f t="array" ref="R676">_xlfn.IFS(P676&lt;-5,"Autocracy",P676&lt;1,"Closed Anocracy",P676&lt;6,"Open Anocracy",P676&gt;=6,"Democracy")</f>
        <v>Closed Anocracy</v>
      </c>
      <c r="S676" s="2" t="str" cm="1">
        <f t="array" ref="S676">_xlfn.IFS(P676&lt;-5,"Autocracy",P676&lt;1,"Closed Anocracy",P676&lt;6,"Open Amocracy",P676&lt;10,"Democracy",P676=10,"Full democracy")</f>
        <v>Closed Anocracy</v>
      </c>
      <c r="T676" s="2">
        <v>-88</v>
      </c>
      <c r="U676" s="2">
        <v>-88</v>
      </c>
      <c r="V676" s="2">
        <v>-88</v>
      </c>
      <c r="W676" s="2">
        <v>-88</v>
      </c>
      <c r="X676" s="2">
        <v>-88</v>
      </c>
      <c r="Y676" s="2">
        <v>-88</v>
      </c>
      <c r="Z676" s="2">
        <v>-88</v>
      </c>
      <c r="AA676" s="2">
        <v>-88</v>
      </c>
      <c r="AB676" s="2">
        <v>-88</v>
      </c>
      <c r="AC676" s="7">
        <f t="shared" si="62"/>
        <v>0.5</v>
      </c>
      <c r="AD676">
        <f t="shared" si="63"/>
        <v>0</v>
      </c>
      <c r="AE676">
        <f t="shared" si="64"/>
        <v>0</v>
      </c>
      <c r="AF676">
        <f t="shared" si="65"/>
        <v>0</v>
      </c>
      <c r="AG676" s="8" cm="1">
        <f t="array" ref="AG676">(AC676+SUM(AD676:AF676/3))/2</f>
        <v>0.25</v>
      </c>
    </row>
    <row r="677" spans="1:33" x14ac:dyDescent="0.2">
      <c r="A677" s="2"/>
      <c r="B677" s="2">
        <v>1</v>
      </c>
      <c r="C677" s="2">
        <v>41</v>
      </c>
      <c r="D677" s="1" t="s">
        <v>162</v>
      </c>
      <c r="E677" s="1" t="s">
        <v>163</v>
      </c>
      <c r="F677" s="2">
        <v>4</v>
      </c>
      <c r="G677" s="2">
        <v>4</v>
      </c>
      <c r="H677" s="2">
        <v>10</v>
      </c>
      <c r="I677" s="2">
        <v>22</v>
      </c>
      <c r="J677" s="2">
        <v>1957</v>
      </c>
      <c r="K677" s="2">
        <v>6</v>
      </c>
      <c r="L677" s="2">
        <v>13</v>
      </c>
      <c r="M677" s="2">
        <v>1961</v>
      </c>
      <c r="N677" s="2">
        <v>4</v>
      </c>
      <c r="O677" s="2">
        <v>0</v>
      </c>
      <c r="P677" s="2">
        <f t="shared" si="60"/>
        <v>4</v>
      </c>
      <c r="Q677" s="2">
        <f t="shared" si="61"/>
        <v>14</v>
      </c>
      <c r="R677" s="2" t="str" cm="1">
        <f t="array" ref="R677">_xlfn.IFS(P677&lt;-5,"Autocracy",P677&lt;1,"Closed Anocracy",P677&lt;6,"Open Anocracy",P677&gt;=6,"Democracy")</f>
        <v>Open Anocracy</v>
      </c>
      <c r="S677" s="2" t="str" cm="1">
        <f t="array" ref="S677">_xlfn.IFS(P677&lt;-5,"Autocracy",P677&lt;1,"Closed Anocracy",P677&lt;6,"Open Amocracy",P677&lt;10,"Democracy",P677=10,"Full democracy")</f>
        <v>Open Amocracy</v>
      </c>
      <c r="T677" s="2">
        <v>2</v>
      </c>
      <c r="U677" s="2">
        <v>2</v>
      </c>
      <c r="V677" s="2">
        <v>4</v>
      </c>
      <c r="W677" s="2">
        <v>5</v>
      </c>
      <c r="X677" s="2">
        <v>1</v>
      </c>
      <c r="Y677" s="2">
        <v>0</v>
      </c>
      <c r="Z677" s="2">
        <v>7</v>
      </c>
      <c r="AA677" s="2">
        <v>5</v>
      </c>
      <c r="AB677" s="2">
        <v>4</v>
      </c>
      <c r="AC677" s="7">
        <f t="shared" si="62"/>
        <v>0.7</v>
      </c>
      <c r="AD677">
        <f t="shared" si="63"/>
        <v>1</v>
      </c>
      <c r="AE677">
        <f t="shared" si="64"/>
        <v>1</v>
      </c>
      <c r="AF677">
        <f t="shared" si="65"/>
        <v>0</v>
      </c>
      <c r="AG677" s="8" cm="1">
        <f t="array" ref="AG677">(AC677+SUM(AD677:AF677/3))/2</f>
        <v>0.68333333333333335</v>
      </c>
    </row>
    <row r="678" spans="1:33" x14ac:dyDescent="0.2">
      <c r="A678" s="2"/>
      <c r="B678" s="2">
        <v>1</v>
      </c>
      <c r="C678" s="2">
        <v>41</v>
      </c>
      <c r="D678" s="1" t="s">
        <v>162</v>
      </c>
      <c r="E678" s="1" t="s">
        <v>163</v>
      </c>
      <c r="F678" s="2">
        <v>-7</v>
      </c>
      <c r="G678" s="2">
        <v>10</v>
      </c>
      <c r="H678" s="2">
        <v>6</v>
      </c>
      <c r="I678" s="2">
        <v>14</v>
      </c>
      <c r="J678" s="2">
        <v>1961</v>
      </c>
      <c r="K678" s="2">
        <v>4</v>
      </c>
      <c r="L678" s="2">
        <v>21</v>
      </c>
      <c r="M678" s="2">
        <v>1971</v>
      </c>
      <c r="N678" s="2">
        <v>0</v>
      </c>
      <c r="O678" s="2">
        <v>7</v>
      </c>
      <c r="P678" s="2">
        <f t="shared" si="60"/>
        <v>-7</v>
      </c>
      <c r="Q678" s="2">
        <f t="shared" si="61"/>
        <v>3</v>
      </c>
      <c r="R678" s="2" t="str" cm="1">
        <f t="array" ref="R678">_xlfn.IFS(P678&lt;-5,"Autocracy",P678&lt;1,"Closed Anocracy",P678&lt;6,"Open Anocracy",P678&gt;=6,"Democracy")</f>
        <v>Autocracy</v>
      </c>
      <c r="S678" s="2" t="str" cm="1">
        <f t="array" ref="S678">_xlfn.IFS(P678&lt;-5,"Autocracy",P678&lt;1,"Closed Anocracy",P678&lt;6,"Open Amocracy",P678&lt;10,"Democracy",P678=10,"Full democracy")</f>
        <v>Autocracy</v>
      </c>
      <c r="T678" s="2">
        <v>1</v>
      </c>
      <c r="U678" s="2">
        <v>0</v>
      </c>
      <c r="V678" s="2">
        <v>0</v>
      </c>
      <c r="W678" s="2">
        <v>1</v>
      </c>
      <c r="X678" s="2">
        <v>4</v>
      </c>
      <c r="Y678" s="2">
        <v>1</v>
      </c>
      <c r="Z678" s="2">
        <v>4</v>
      </c>
      <c r="AA678" s="2">
        <v>1</v>
      </c>
      <c r="AB678" s="2">
        <v>1</v>
      </c>
      <c r="AC678" s="7">
        <f t="shared" si="62"/>
        <v>0.15</v>
      </c>
      <c r="AD678">
        <f t="shared" si="63"/>
        <v>0</v>
      </c>
      <c r="AE678">
        <f t="shared" si="64"/>
        <v>0</v>
      </c>
      <c r="AF678">
        <f t="shared" si="65"/>
        <v>0</v>
      </c>
      <c r="AG678" s="8" cm="1">
        <f t="array" ref="AG678">(AC678+SUM(AD678:AF678/3))/2</f>
        <v>7.4999999999999997E-2</v>
      </c>
    </row>
    <row r="679" spans="1:33" x14ac:dyDescent="0.2">
      <c r="A679" s="2"/>
      <c r="B679" s="2">
        <v>1</v>
      </c>
      <c r="C679" s="2">
        <v>41</v>
      </c>
      <c r="D679" s="1" t="s">
        <v>162</v>
      </c>
      <c r="E679" s="1" t="s">
        <v>163</v>
      </c>
      <c r="F679" s="2">
        <v>-9</v>
      </c>
      <c r="G679" s="2">
        <v>8</v>
      </c>
      <c r="H679" s="2">
        <v>4</v>
      </c>
      <c r="I679" s="2">
        <v>22</v>
      </c>
      <c r="J679" s="2">
        <v>1971</v>
      </c>
      <c r="K679" s="2">
        <v>7</v>
      </c>
      <c r="L679" s="2">
        <v>4</v>
      </c>
      <c r="M679" s="2">
        <v>1979</v>
      </c>
      <c r="N679" s="2">
        <v>0</v>
      </c>
      <c r="O679" s="2">
        <v>9</v>
      </c>
      <c r="P679" s="2">
        <f t="shared" si="60"/>
        <v>-9</v>
      </c>
      <c r="Q679" s="2">
        <f t="shared" si="61"/>
        <v>1</v>
      </c>
      <c r="R679" s="2" t="str" cm="1">
        <f t="array" ref="R679">_xlfn.IFS(P679&lt;-5,"Autocracy",P679&lt;1,"Closed Anocracy",P679&lt;6,"Open Anocracy",P679&gt;=6,"Democracy")</f>
        <v>Autocracy</v>
      </c>
      <c r="S679" s="2" t="str" cm="1">
        <f t="array" ref="S679">_xlfn.IFS(P679&lt;-5,"Autocracy",P679&lt;1,"Closed Anocracy",P679&lt;6,"Open Amocracy",P679&lt;10,"Democracy",P679=10,"Full democracy")</f>
        <v>Autocracy</v>
      </c>
      <c r="T679" s="2">
        <v>2</v>
      </c>
      <c r="U679" s="2">
        <v>1</v>
      </c>
      <c r="V679" s="2">
        <v>4</v>
      </c>
      <c r="W679" s="2">
        <v>1</v>
      </c>
      <c r="X679" s="2">
        <v>4</v>
      </c>
      <c r="Y679" s="2">
        <v>1</v>
      </c>
      <c r="Z679" s="2">
        <v>3</v>
      </c>
      <c r="AA679" s="2">
        <v>1</v>
      </c>
      <c r="AB679" s="2">
        <v>1</v>
      </c>
      <c r="AC679" s="7">
        <f t="shared" si="62"/>
        <v>0.05</v>
      </c>
      <c r="AD679">
        <f t="shared" si="63"/>
        <v>0</v>
      </c>
      <c r="AE679">
        <f t="shared" si="64"/>
        <v>1</v>
      </c>
      <c r="AF679">
        <f t="shared" si="65"/>
        <v>0</v>
      </c>
      <c r="AG679" s="8" cm="1">
        <f t="array" ref="AG679">(AC679+SUM(AD679:AF679/3))/2</f>
        <v>0.19166666666666665</v>
      </c>
    </row>
    <row r="680" spans="1:33" x14ac:dyDescent="0.2">
      <c r="A680" s="2"/>
      <c r="B680" s="2">
        <v>1</v>
      </c>
      <c r="C680" s="2">
        <v>41</v>
      </c>
      <c r="D680" s="1" t="s">
        <v>162</v>
      </c>
      <c r="E680" s="1" t="s">
        <v>163</v>
      </c>
      <c r="F680" s="2">
        <v>-8</v>
      </c>
      <c r="G680" s="2">
        <v>7</v>
      </c>
      <c r="H680" s="2">
        <v>7</v>
      </c>
      <c r="I680" s="2">
        <v>5</v>
      </c>
      <c r="J680" s="2">
        <v>1979</v>
      </c>
      <c r="K680" s="2">
        <v>2</v>
      </c>
      <c r="L680" s="2">
        <v>7</v>
      </c>
      <c r="M680" s="2">
        <v>1986</v>
      </c>
      <c r="N680" s="2">
        <v>0</v>
      </c>
      <c r="O680" s="2">
        <v>8</v>
      </c>
      <c r="P680" s="2">
        <f t="shared" si="60"/>
        <v>-8</v>
      </c>
      <c r="Q680" s="2">
        <f t="shared" si="61"/>
        <v>2</v>
      </c>
      <c r="R680" s="2" t="str" cm="1">
        <f t="array" ref="R680">_xlfn.IFS(P680&lt;-5,"Autocracy",P680&lt;1,"Closed Anocracy",P680&lt;6,"Open Anocracy",P680&gt;=6,"Democracy")</f>
        <v>Autocracy</v>
      </c>
      <c r="S680" s="2" t="str" cm="1">
        <f t="array" ref="S680">_xlfn.IFS(P680&lt;-5,"Autocracy",P680&lt;1,"Closed Anocracy",P680&lt;6,"Open Amocracy",P680&lt;10,"Democracy",P680=10,"Full democracy")</f>
        <v>Autocracy</v>
      </c>
      <c r="T680" s="2">
        <v>2</v>
      </c>
      <c r="U680" s="2">
        <v>1</v>
      </c>
      <c r="V680" s="2">
        <v>4</v>
      </c>
      <c r="W680" s="2">
        <v>1</v>
      </c>
      <c r="X680" s="2">
        <v>4</v>
      </c>
      <c r="Y680" s="2">
        <v>2</v>
      </c>
      <c r="Z680" s="2">
        <v>3</v>
      </c>
      <c r="AA680" s="2">
        <v>1</v>
      </c>
      <c r="AB680" s="2">
        <v>2</v>
      </c>
      <c r="AC680" s="7">
        <f t="shared" si="62"/>
        <v>0.1</v>
      </c>
      <c r="AD680">
        <f t="shared" si="63"/>
        <v>0</v>
      </c>
      <c r="AE680">
        <f t="shared" si="64"/>
        <v>1</v>
      </c>
      <c r="AF680">
        <f t="shared" si="65"/>
        <v>0</v>
      </c>
      <c r="AG680" s="8" cm="1">
        <f t="array" ref="AG680">(AC680+SUM(AD680:AF680/3))/2</f>
        <v>0.21666666666666667</v>
      </c>
    </row>
    <row r="681" spans="1:33" x14ac:dyDescent="0.2">
      <c r="A681" s="2"/>
      <c r="B681" s="2">
        <v>1</v>
      </c>
      <c r="C681" s="2">
        <v>41</v>
      </c>
      <c r="D681" s="1" t="s">
        <v>162</v>
      </c>
      <c r="E681" s="1" t="s">
        <v>163</v>
      </c>
      <c r="F681" s="2">
        <v>-77</v>
      </c>
      <c r="G681" s="2">
        <v>6</v>
      </c>
      <c r="H681" s="2">
        <v>2</v>
      </c>
      <c r="I681" s="2">
        <v>8</v>
      </c>
      <c r="J681" s="2">
        <v>1986</v>
      </c>
      <c r="K681" s="2">
        <v>9</v>
      </c>
      <c r="L681" s="2">
        <v>30</v>
      </c>
      <c r="M681" s="2">
        <v>1991</v>
      </c>
      <c r="N681" s="2">
        <v>-77</v>
      </c>
      <c r="O681" s="2">
        <v>-77</v>
      </c>
      <c r="P681" s="2">
        <f t="shared" si="60"/>
        <v>0</v>
      </c>
      <c r="Q681" s="2">
        <f t="shared" si="61"/>
        <v>10</v>
      </c>
      <c r="R681" s="2" t="str" cm="1">
        <f t="array" ref="R681">_xlfn.IFS(P681&lt;-5,"Autocracy",P681&lt;1,"Closed Anocracy",P681&lt;6,"Open Anocracy",P681&gt;=6,"Democracy")</f>
        <v>Closed Anocracy</v>
      </c>
      <c r="S681" s="2" t="str" cm="1">
        <f t="array" ref="S681">_xlfn.IFS(P681&lt;-5,"Autocracy",P681&lt;1,"Closed Anocracy",P681&lt;6,"Open Amocracy",P681&lt;10,"Democracy",P681=10,"Full democracy")</f>
        <v>Closed Anocracy</v>
      </c>
      <c r="T681" s="2">
        <v>-77</v>
      </c>
      <c r="U681" s="2">
        <v>-77</v>
      </c>
      <c r="V681" s="2">
        <v>-77</v>
      </c>
      <c r="W681" s="2">
        <v>-77</v>
      </c>
      <c r="X681" s="2">
        <v>-77</v>
      </c>
      <c r="Y681" s="2">
        <v>-77</v>
      </c>
      <c r="Z681" s="2">
        <v>-77</v>
      </c>
      <c r="AA681" s="2">
        <v>-77</v>
      </c>
      <c r="AB681" s="2">
        <v>-77</v>
      </c>
      <c r="AC681" s="7">
        <f t="shared" si="62"/>
        <v>0.5</v>
      </c>
      <c r="AD681">
        <f t="shared" si="63"/>
        <v>0</v>
      </c>
      <c r="AE681">
        <f t="shared" si="64"/>
        <v>0</v>
      </c>
      <c r="AF681">
        <f t="shared" si="65"/>
        <v>0</v>
      </c>
      <c r="AG681" s="8" cm="1">
        <f t="array" ref="AG681">(AC681+SUM(AD681:AF681/3))/2</f>
        <v>0.25</v>
      </c>
    </row>
    <row r="682" spans="1:33" x14ac:dyDescent="0.2">
      <c r="A682" s="2"/>
      <c r="B682" s="2">
        <v>1</v>
      </c>
      <c r="C682" s="2">
        <v>41</v>
      </c>
      <c r="D682" s="1" t="s">
        <v>162</v>
      </c>
      <c r="E682" s="1" t="s">
        <v>163</v>
      </c>
      <c r="F682" s="2">
        <v>-7</v>
      </c>
      <c r="G682" s="2">
        <v>3</v>
      </c>
      <c r="H682" s="2">
        <v>10</v>
      </c>
      <c r="I682" s="2">
        <v>1</v>
      </c>
      <c r="J682" s="2">
        <v>1991</v>
      </c>
      <c r="K682" s="2">
        <v>10</v>
      </c>
      <c r="L682" s="2">
        <v>14</v>
      </c>
      <c r="M682" s="2">
        <v>1994</v>
      </c>
      <c r="N682" s="2">
        <v>0</v>
      </c>
      <c r="O682" s="2">
        <v>7</v>
      </c>
      <c r="P682" s="2">
        <f t="shared" si="60"/>
        <v>-7</v>
      </c>
      <c r="Q682" s="2">
        <f t="shared" si="61"/>
        <v>3</v>
      </c>
      <c r="R682" s="2" t="str" cm="1">
        <f t="array" ref="R682">_xlfn.IFS(P682&lt;-5,"Autocracy",P682&lt;1,"Closed Anocracy",P682&lt;6,"Open Anocracy",P682&gt;=6,"Democracy")</f>
        <v>Autocracy</v>
      </c>
      <c r="S682" s="2" t="str" cm="1">
        <f t="array" ref="S682">_xlfn.IFS(P682&lt;-5,"Autocracy",P682&lt;1,"Closed Anocracy",P682&lt;6,"Open Amocracy",P682&lt;10,"Democracy",P682=10,"Full democracy")</f>
        <v>Autocracy</v>
      </c>
      <c r="T682" s="2">
        <v>1</v>
      </c>
      <c r="U682" s="2">
        <v>0</v>
      </c>
      <c r="V682" s="2">
        <v>0</v>
      </c>
      <c r="W682" s="2">
        <v>1</v>
      </c>
      <c r="X682" s="2">
        <v>4</v>
      </c>
      <c r="Y682" s="2">
        <v>1</v>
      </c>
      <c r="Z682" s="2">
        <v>4</v>
      </c>
      <c r="AA682" s="2">
        <v>1</v>
      </c>
      <c r="AB682" s="2">
        <v>1</v>
      </c>
      <c r="AC682" s="7">
        <f t="shared" si="62"/>
        <v>0.15</v>
      </c>
      <c r="AD682">
        <f t="shared" si="63"/>
        <v>0</v>
      </c>
      <c r="AE682">
        <f t="shared" si="64"/>
        <v>0</v>
      </c>
      <c r="AF682">
        <f t="shared" si="65"/>
        <v>0</v>
      </c>
      <c r="AG682" s="8" cm="1">
        <f t="array" ref="AG682">(AC682+SUM(AD682:AF682/3))/2</f>
        <v>7.4999999999999997E-2</v>
      </c>
    </row>
    <row r="683" spans="1:33" x14ac:dyDescent="0.2">
      <c r="A683" s="2"/>
      <c r="B683" s="2">
        <v>1</v>
      </c>
      <c r="C683" s="2">
        <v>41</v>
      </c>
      <c r="D683" s="1" t="s">
        <v>162</v>
      </c>
      <c r="E683" s="1" t="s">
        <v>163</v>
      </c>
      <c r="F683" s="2">
        <v>6</v>
      </c>
      <c r="G683" s="2">
        <v>1</v>
      </c>
      <c r="H683" s="2">
        <v>10</v>
      </c>
      <c r="I683" s="2">
        <v>15</v>
      </c>
      <c r="J683" s="2">
        <v>1994</v>
      </c>
      <c r="K683" s="2">
        <v>2</v>
      </c>
      <c r="L683" s="2">
        <v>6</v>
      </c>
      <c r="M683" s="2">
        <v>1996</v>
      </c>
      <c r="N683" s="2">
        <v>6</v>
      </c>
      <c r="O683" s="2">
        <v>0</v>
      </c>
      <c r="P683" s="2">
        <f t="shared" si="60"/>
        <v>6</v>
      </c>
      <c r="Q683" s="2">
        <f t="shared" si="61"/>
        <v>16</v>
      </c>
      <c r="R683" s="2" t="str" cm="1">
        <f t="array" ref="R683">_xlfn.IFS(P683&lt;-5,"Autocracy",P683&lt;1,"Closed Anocracy",P683&lt;6,"Open Anocracy",P683&gt;=6,"Democracy")</f>
        <v>Democracy</v>
      </c>
      <c r="S683" s="2" t="str" cm="1">
        <f t="array" ref="S683">_xlfn.IFS(P683&lt;-5,"Autocracy",P683&lt;1,"Closed Anocracy",P683&lt;6,"Open Amocracy",P683&lt;10,"Democracy",P683=10,"Full democracy")</f>
        <v>Democracy</v>
      </c>
      <c r="T683" s="2">
        <v>2</v>
      </c>
      <c r="U683" s="2">
        <v>2</v>
      </c>
      <c r="V683" s="2">
        <v>4</v>
      </c>
      <c r="W683" s="2">
        <v>6</v>
      </c>
      <c r="X683" s="2">
        <v>2</v>
      </c>
      <c r="Y683" s="2">
        <v>3</v>
      </c>
      <c r="Z683" s="2">
        <v>7</v>
      </c>
      <c r="AA683" s="2">
        <v>6</v>
      </c>
      <c r="AB683" s="2">
        <v>7</v>
      </c>
      <c r="AC683" s="7">
        <f t="shared" si="62"/>
        <v>0.8</v>
      </c>
      <c r="AD683">
        <f t="shared" si="63"/>
        <v>1</v>
      </c>
      <c r="AE683">
        <f t="shared" si="64"/>
        <v>1</v>
      </c>
      <c r="AF683">
        <f t="shared" si="65"/>
        <v>0</v>
      </c>
      <c r="AG683" s="8" cm="1">
        <f t="array" ref="AG683">(AC683+SUM(AD683:AF683/3))/2</f>
        <v>0.73333333333333339</v>
      </c>
    </row>
    <row r="684" spans="1:33" x14ac:dyDescent="0.2">
      <c r="A684" s="2"/>
      <c r="B684" s="2">
        <v>1</v>
      </c>
      <c r="C684" s="2">
        <v>41</v>
      </c>
      <c r="D684" s="1" t="s">
        <v>162</v>
      </c>
      <c r="E684" s="1" t="s">
        <v>163</v>
      </c>
      <c r="F684" s="2">
        <v>7</v>
      </c>
      <c r="G684" s="2">
        <v>3</v>
      </c>
      <c r="H684" s="2">
        <v>2</v>
      </c>
      <c r="I684" s="2">
        <v>7</v>
      </c>
      <c r="J684" s="2">
        <v>1996</v>
      </c>
      <c r="K684" s="2">
        <v>1</v>
      </c>
      <c r="L684" s="2">
        <v>10</v>
      </c>
      <c r="M684" s="2">
        <v>1999</v>
      </c>
      <c r="N684" s="2">
        <v>7</v>
      </c>
      <c r="O684" s="2">
        <v>0</v>
      </c>
      <c r="P684" s="2">
        <f t="shared" si="60"/>
        <v>7</v>
      </c>
      <c r="Q684" s="2">
        <f t="shared" si="61"/>
        <v>17</v>
      </c>
      <c r="R684" s="2" t="str" cm="1">
        <f t="array" ref="R684">_xlfn.IFS(P684&lt;-5,"Autocracy",P684&lt;1,"Closed Anocracy",P684&lt;6,"Open Anocracy",P684&gt;=6,"Democracy")</f>
        <v>Democracy</v>
      </c>
      <c r="S684" s="2" t="str" cm="1">
        <f t="array" ref="S684">_xlfn.IFS(P684&lt;-5,"Autocracy",P684&lt;1,"Closed Anocracy",P684&lt;6,"Open Amocracy",P684&lt;10,"Democracy",P684=10,"Full democracy")</f>
        <v>Democracy</v>
      </c>
      <c r="T684" s="2">
        <v>2</v>
      </c>
      <c r="U684" s="2">
        <v>2</v>
      </c>
      <c r="V684" s="2">
        <v>4</v>
      </c>
      <c r="W684" s="2">
        <v>7</v>
      </c>
      <c r="X684" s="2">
        <v>2</v>
      </c>
      <c r="Y684" s="2">
        <v>3</v>
      </c>
      <c r="Z684" s="2">
        <v>7</v>
      </c>
      <c r="AA684" s="2">
        <v>7</v>
      </c>
      <c r="AB684" s="2">
        <v>7</v>
      </c>
      <c r="AC684" s="7">
        <f t="shared" si="62"/>
        <v>0.85</v>
      </c>
      <c r="AD684">
        <f t="shared" si="63"/>
        <v>1</v>
      </c>
      <c r="AE684">
        <f t="shared" si="64"/>
        <v>1</v>
      </c>
      <c r="AF684">
        <f t="shared" si="65"/>
        <v>0</v>
      </c>
      <c r="AG684" s="8" cm="1">
        <f t="array" ref="AG684">(AC684+SUM(AD684:AF684/3))/2</f>
        <v>0.7583333333333333</v>
      </c>
    </row>
    <row r="685" spans="1:33" x14ac:dyDescent="0.2">
      <c r="A685" s="2"/>
      <c r="B685" s="2">
        <v>1</v>
      </c>
      <c r="C685" s="2">
        <v>41</v>
      </c>
      <c r="D685" s="1" t="s">
        <v>162</v>
      </c>
      <c r="E685" s="1" t="s">
        <v>163</v>
      </c>
      <c r="F685" s="2">
        <v>-88</v>
      </c>
      <c r="G685" s="2">
        <v>2</v>
      </c>
      <c r="H685" s="2">
        <v>1</v>
      </c>
      <c r="I685" s="2">
        <v>11</v>
      </c>
      <c r="J685" s="2">
        <v>1999</v>
      </c>
      <c r="K685" s="2">
        <v>11</v>
      </c>
      <c r="L685" s="2">
        <v>25</v>
      </c>
      <c r="M685" s="2">
        <v>2000</v>
      </c>
      <c r="N685" s="2">
        <v>-88</v>
      </c>
      <c r="O685" s="2">
        <v>-88</v>
      </c>
      <c r="P685" s="2">
        <f t="shared" si="60"/>
        <v>0</v>
      </c>
      <c r="Q685" s="2">
        <f t="shared" si="61"/>
        <v>10</v>
      </c>
      <c r="R685" s="2" t="str" cm="1">
        <f t="array" ref="R685">_xlfn.IFS(P685&lt;-5,"Autocracy",P685&lt;1,"Closed Anocracy",P685&lt;6,"Open Anocracy",P685&gt;=6,"Democracy")</f>
        <v>Closed Anocracy</v>
      </c>
      <c r="S685" s="2" t="str" cm="1">
        <f t="array" ref="S685">_xlfn.IFS(P685&lt;-5,"Autocracy",P685&lt;1,"Closed Anocracy",P685&lt;6,"Open Amocracy",P685&lt;10,"Democracy",P685=10,"Full democracy")</f>
        <v>Closed Anocracy</v>
      </c>
      <c r="T685" s="2">
        <v>-88</v>
      </c>
      <c r="U685" s="2">
        <v>-88</v>
      </c>
      <c r="V685" s="2">
        <v>-88</v>
      </c>
      <c r="W685" s="2">
        <v>-88</v>
      </c>
      <c r="X685" s="2">
        <v>-88</v>
      </c>
      <c r="Y685" s="2">
        <v>-88</v>
      </c>
      <c r="Z685" s="2">
        <v>-88</v>
      </c>
      <c r="AA685" s="2">
        <v>-88</v>
      </c>
      <c r="AB685" s="2">
        <v>-88</v>
      </c>
      <c r="AC685" s="7">
        <f t="shared" si="62"/>
        <v>0.5</v>
      </c>
      <c r="AD685">
        <f t="shared" si="63"/>
        <v>0</v>
      </c>
      <c r="AE685">
        <f t="shared" si="64"/>
        <v>0</v>
      </c>
      <c r="AF685">
        <f t="shared" si="65"/>
        <v>0</v>
      </c>
      <c r="AG685" s="8" cm="1">
        <f t="array" ref="AG685">(AC685+SUM(AD685:AF685/3))/2</f>
        <v>0.25</v>
      </c>
    </row>
    <row r="686" spans="1:33" x14ac:dyDescent="0.2">
      <c r="A686" s="2"/>
      <c r="B686" s="2">
        <v>1</v>
      </c>
      <c r="C686" s="2">
        <v>41</v>
      </c>
      <c r="D686" s="1" t="s">
        <v>162</v>
      </c>
      <c r="E686" s="1" t="s">
        <v>163</v>
      </c>
      <c r="F686" s="2">
        <v>-2</v>
      </c>
      <c r="G686" s="2">
        <v>3</v>
      </c>
      <c r="H686" s="2">
        <v>11</v>
      </c>
      <c r="I686" s="2">
        <v>26</v>
      </c>
      <c r="J686" s="2">
        <v>2000</v>
      </c>
      <c r="K686" s="2">
        <v>3</v>
      </c>
      <c r="L686" s="2">
        <v>8</v>
      </c>
      <c r="M686" s="2">
        <v>2004</v>
      </c>
      <c r="N686" s="2">
        <v>1</v>
      </c>
      <c r="O686" s="2">
        <v>3</v>
      </c>
      <c r="P686" s="2">
        <f t="shared" si="60"/>
        <v>-2</v>
      </c>
      <c r="Q686" s="2">
        <f t="shared" si="61"/>
        <v>8</v>
      </c>
      <c r="R686" s="2" t="str" cm="1">
        <f t="array" ref="R686">_xlfn.IFS(P686&lt;-5,"Autocracy",P686&lt;1,"Closed Anocracy",P686&lt;6,"Open Anocracy",P686&gt;=6,"Democracy")</f>
        <v>Closed Anocracy</v>
      </c>
      <c r="S686" s="2" t="str" cm="1">
        <f t="array" ref="S686">_xlfn.IFS(P686&lt;-5,"Autocracy",P686&lt;1,"Closed Anocracy",P686&lt;6,"Open Amocracy",P686&lt;10,"Democracy",P686=10,"Full democracy")</f>
        <v>Closed Anocracy</v>
      </c>
      <c r="T686" s="2">
        <v>2</v>
      </c>
      <c r="U686" s="2">
        <v>1</v>
      </c>
      <c r="V686" s="2">
        <v>4</v>
      </c>
      <c r="W686" s="2">
        <v>3</v>
      </c>
      <c r="X686" s="2">
        <v>2</v>
      </c>
      <c r="Y686" s="2">
        <v>3</v>
      </c>
      <c r="Z686" s="2">
        <v>3</v>
      </c>
      <c r="AA686" s="2">
        <v>3</v>
      </c>
      <c r="AB686" s="2">
        <v>7</v>
      </c>
      <c r="AC686" s="7">
        <f t="shared" si="62"/>
        <v>0.4</v>
      </c>
      <c r="AD686">
        <f t="shared" si="63"/>
        <v>0</v>
      </c>
      <c r="AE686">
        <f t="shared" si="64"/>
        <v>1</v>
      </c>
      <c r="AF686">
        <f t="shared" si="65"/>
        <v>0</v>
      </c>
      <c r="AG686" s="8" cm="1">
        <f t="array" ref="AG686">(AC686+SUM(AD686:AF686/3))/2</f>
        <v>0.3666666666666667</v>
      </c>
    </row>
    <row r="687" spans="1:33" x14ac:dyDescent="0.2">
      <c r="A687" s="2"/>
      <c r="B687" s="2">
        <v>1</v>
      </c>
      <c r="C687" s="2">
        <v>41</v>
      </c>
      <c r="D687" s="1" t="s">
        <v>162</v>
      </c>
      <c r="E687" s="1" t="s">
        <v>163</v>
      </c>
      <c r="F687" s="2">
        <v>-88</v>
      </c>
      <c r="G687" s="2">
        <v>2</v>
      </c>
      <c r="H687" s="2">
        <v>3</v>
      </c>
      <c r="I687" s="2">
        <v>9</v>
      </c>
      <c r="J687" s="2">
        <v>2004</v>
      </c>
      <c r="K687" s="2">
        <v>5</v>
      </c>
      <c r="L687" s="2">
        <v>13</v>
      </c>
      <c r="M687" s="2">
        <v>2006</v>
      </c>
      <c r="N687" s="2">
        <v>-88</v>
      </c>
      <c r="O687" s="2">
        <v>-88</v>
      </c>
      <c r="P687" s="2">
        <f t="shared" si="60"/>
        <v>0</v>
      </c>
      <c r="Q687" s="2">
        <f t="shared" si="61"/>
        <v>10</v>
      </c>
      <c r="R687" s="2" t="str" cm="1">
        <f t="array" ref="R687">_xlfn.IFS(P687&lt;-5,"Autocracy",P687&lt;1,"Closed Anocracy",P687&lt;6,"Open Anocracy",P687&gt;=6,"Democracy")</f>
        <v>Closed Anocracy</v>
      </c>
      <c r="S687" s="2" t="str" cm="1">
        <f t="array" ref="S687">_xlfn.IFS(P687&lt;-5,"Autocracy",P687&lt;1,"Closed Anocracy",P687&lt;6,"Open Amocracy",P687&lt;10,"Democracy",P687=10,"Full democracy")</f>
        <v>Closed Anocracy</v>
      </c>
      <c r="T687" s="2">
        <v>-88</v>
      </c>
      <c r="U687" s="2">
        <v>-88</v>
      </c>
      <c r="V687" s="2">
        <v>-88</v>
      </c>
      <c r="W687" s="2">
        <v>-88</v>
      </c>
      <c r="X687" s="2">
        <v>-88</v>
      </c>
      <c r="Y687" s="2">
        <v>-88</v>
      </c>
      <c r="Z687" s="2">
        <v>-88</v>
      </c>
      <c r="AA687" s="2">
        <v>-88</v>
      </c>
      <c r="AB687" s="2">
        <v>-88</v>
      </c>
      <c r="AC687" s="7">
        <f t="shared" si="62"/>
        <v>0.5</v>
      </c>
      <c r="AD687">
        <f t="shared" si="63"/>
        <v>0</v>
      </c>
      <c r="AE687">
        <f t="shared" si="64"/>
        <v>0</v>
      </c>
      <c r="AF687">
        <f t="shared" si="65"/>
        <v>0</v>
      </c>
      <c r="AG687" s="8" cm="1">
        <f t="array" ref="AG687">(AC687+SUM(AD687:AF687/3))/2</f>
        <v>0.25</v>
      </c>
    </row>
    <row r="688" spans="1:33" x14ac:dyDescent="0.2">
      <c r="A688" s="2"/>
      <c r="B688" s="2">
        <v>1</v>
      </c>
      <c r="C688" s="2">
        <v>41</v>
      </c>
      <c r="D688" s="1" t="s">
        <v>162</v>
      </c>
      <c r="E688" s="1" t="s">
        <v>163</v>
      </c>
      <c r="F688" s="2">
        <v>5</v>
      </c>
      <c r="G688" s="2">
        <v>4</v>
      </c>
      <c r="H688" s="2">
        <v>5</v>
      </c>
      <c r="I688" s="2">
        <v>14</v>
      </c>
      <c r="J688" s="2">
        <v>2006</v>
      </c>
      <c r="K688" s="2">
        <v>1</v>
      </c>
      <c r="L688" s="2">
        <v>12</v>
      </c>
      <c r="M688" s="2">
        <v>2010</v>
      </c>
      <c r="N688" s="2">
        <v>6</v>
      </c>
      <c r="O688" s="2">
        <v>1</v>
      </c>
      <c r="P688" s="2">
        <f t="shared" si="60"/>
        <v>5</v>
      </c>
      <c r="Q688" s="2">
        <f t="shared" si="61"/>
        <v>15</v>
      </c>
      <c r="R688" s="2" t="str" cm="1">
        <f t="array" ref="R688">_xlfn.IFS(P688&lt;-5,"Autocracy",P688&lt;1,"Closed Anocracy",P688&lt;6,"Open Anocracy",P688&gt;=6,"Democracy")</f>
        <v>Open Anocracy</v>
      </c>
      <c r="S688" s="2" t="str" cm="1">
        <f t="array" ref="S688">_xlfn.IFS(P688&lt;-5,"Autocracy",P688&lt;1,"Closed Anocracy",P688&lt;6,"Open Amocracy",P688&lt;10,"Democracy",P688=10,"Full democracy")</f>
        <v>Open Amocracy</v>
      </c>
      <c r="T688" s="2">
        <v>2</v>
      </c>
      <c r="U688" s="2">
        <v>2</v>
      </c>
      <c r="V688" s="2">
        <v>4</v>
      </c>
      <c r="W688" s="2">
        <v>6</v>
      </c>
      <c r="X688" s="2">
        <v>3</v>
      </c>
      <c r="Y688" s="2">
        <v>3</v>
      </c>
      <c r="Z688" s="2">
        <v>7</v>
      </c>
      <c r="AA688" s="2">
        <v>6</v>
      </c>
      <c r="AB688" s="2">
        <v>6</v>
      </c>
      <c r="AC688" s="7">
        <f t="shared" si="62"/>
        <v>0.75</v>
      </c>
      <c r="AD688">
        <f t="shared" si="63"/>
        <v>1</v>
      </c>
      <c r="AE688">
        <f t="shared" si="64"/>
        <v>1</v>
      </c>
      <c r="AF688">
        <f t="shared" si="65"/>
        <v>0</v>
      </c>
      <c r="AG688" s="8" cm="1">
        <f t="array" ref="AG688">(AC688+SUM(AD688:AF688/3))/2</f>
        <v>0.70833333333333326</v>
      </c>
    </row>
    <row r="689" spans="1:33" x14ac:dyDescent="0.2">
      <c r="A689" s="2"/>
      <c r="B689" s="2">
        <v>1</v>
      </c>
      <c r="C689" s="2">
        <v>41</v>
      </c>
      <c r="D689" s="1" t="s">
        <v>162</v>
      </c>
      <c r="E689" s="1" t="s">
        <v>163</v>
      </c>
      <c r="F689" s="2">
        <v>-77</v>
      </c>
      <c r="G689" s="2">
        <v>6</v>
      </c>
      <c r="H689" s="2">
        <v>1</v>
      </c>
      <c r="I689" s="2">
        <v>13</v>
      </c>
      <c r="J689" s="2">
        <v>2010</v>
      </c>
      <c r="K689" s="2">
        <v>2</v>
      </c>
      <c r="L689" s="2">
        <v>13</v>
      </c>
      <c r="M689" s="2">
        <v>2016</v>
      </c>
      <c r="N689" s="2">
        <v>-77</v>
      </c>
      <c r="O689" s="2">
        <v>-77</v>
      </c>
      <c r="P689" s="2">
        <f t="shared" si="60"/>
        <v>0</v>
      </c>
      <c r="Q689" s="2">
        <f t="shared" si="61"/>
        <v>10</v>
      </c>
      <c r="R689" s="2" t="str" cm="1">
        <f t="array" ref="R689">_xlfn.IFS(P689&lt;-5,"Autocracy",P689&lt;1,"Closed Anocracy",P689&lt;6,"Open Anocracy",P689&gt;=6,"Democracy")</f>
        <v>Closed Anocracy</v>
      </c>
      <c r="S689" s="2" t="str" cm="1">
        <f t="array" ref="S689">_xlfn.IFS(P689&lt;-5,"Autocracy",P689&lt;1,"Closed Anocracy",P689&lt;6,"Open Amocracy",P689&lt;10,"Democracy",P689=10,"Full democracy")</f>
        <v>Closed Anocracy</v>
      </c>
      <c r="T689" s="2">
        <v>-77</v>
      </c>
      <c r="U689" s="2">
        <v>-77</v>
      </c>
      <c r="V689" s="2">
        <v>-77</v>
      </c>
      <c r="W689" s="2">
        <v>-77</v>
      </c>
      <c r="X689" s="2">
        <v>-77</v>
      </c>
      <c r="Y689" s="2">
        <v>-77</v>
      </c>
      <c r="Z689" s="2">
        <v>-77</v>
      </c>
      <c r="AA689" s="2">
        <v>-77</v>
      </c>
      <c r="AB689" s="2">
        <v>-77</v>
      </c>
      <c r="AC689" s="7">
        <f t="shared" si="62"/>
        <v>0.5</v>
      </c>
      <c r="AD689">
        <f t="shared" si="63"/>
        <v>0</v>
      </c>
      <c r="AE689">
        <f t="shared" si="64"/>
        <v>0</v>
      </c>
      <c r="AF689">
        <f t="shared" si="65"/>
        <v>0</v>
      </c>
      <c r="AG689" s="8" cm="1">
        <f t="array" ref="AG689">(AC689+SUM(AD689:AF689/3))/2</f>
        <v>0.25</v>
      </c>
    </row>
    <row r="690" spans="1:33" x14ac:dyDescent="0.2">
      <c r="A690" s="2"/>
      <c r="B690" s="2">
        <v>1</v>
      </c>
      <c r="C690" s="2">
        <v>41</v>
      </c>
      <c r="D690" s="1" t="s">
        <v>162</v>
      </c>
      <c r="E690" s="1" t="s">
        <v>163</v>
      </c>
      <c r="F690" s="2">
        <v>-88</v>
      </c>
      <c r="G690" s="2">
        <v>1</v>
      </c>
      <c r="H690" s="2">
        <v>2</v>
      </c>
      <c r="I690" s="2">
        <v>14</v>
      </c>
      <c r="J690" s="2">
        <v>2016</v>
      </c>
      <c r="K690" s="2">
        <v>2</v>
      </c>
      <c r="L690" s="2">
        <v>6</v>
      </c>
      <c r="M690" s="2">
        <v>2017</v>
      </c>
      <c r="N690" s="2">
        <v>-88</v>
      </c>
      <c r="O690" s="2">
        <v>-88</v>
      </c>
      <c r="P690" s="2">
        <f t="shared" si="60"/>
        <v>0</v>
      </c>
      <c r="Q690" s="2">
        <f t="shared" si="61"/>
        <v>10</v>
      </c>
      <c r="R690" s="2" t="str" cm="1">
        <f t="array" ref="R690">_xlfn.IFS(P690&lt;-5,"Autocracy",P690&lt;1,"Closed Anocracy",P690&lt;6,"Open Anocracy",P690&gt;=6,"Democracy")</f>
        <v>Closed Anocracy</v>
      </c>
      <c r="S690" s="2" t="str" cm="1">
        <f t="array" ref="S690">_xlfn.IFS(P690&lt;-5,"Autocracy",P690&lt;1,"Closed Anocracy",P690&lt;6,"Open Amocracy",P690&lt;10,"Democracy",P690=10,"Full democracy")</f>
        <v>Closed Anocracy</v>
      </c>
      <c r="T690" s="2">
        <v>-88</v>
      </c>
      <c r="U690" s="2">
        <v>-88</v>
      </c>
      <c r="V690" s="2">
        <v>-88</v>
      </c>
      <c r="W690" s="2">
        <v>-88</v>
      </c>
      <c r="X690" s="2">
        <v>-88</v>
      </c>
      <c r="Y690" s="2">
        <v>-88</v>
      </c>
      <c r="Z690" s="2">
        <v>-88</v>
      </c>
      <c r="AA690" s="2">
        <v>-88</v>
      </c>
      <c r="AB690" s="2">
        <v>-88</v>
      </c>
      <c r="AC690" s="7">
        <f t="shared" si="62"/>
        <v>0.5</v>
      </c>
      <c r="AD690">
        <f t="shared" si="63"/>
        <v>0</v>
      </c>
      <c r="AE690">
        <f t="shared" si="64"/>
        <v>0</v>
      </c>
      <c r="AF690">
        <f t="shared" si="65"/>
        <v>0</v>
      </c>
      <c r="AG690" s="8" cm="1">
        <f t="array" ref="AG690">(AC690+SUM(AD690:AF690/3))/2</f>
        <v>0.25</v>
      </c>
    </row>
    <row r="691" spans="1:33" x14ac:dyDescent="0.2">
      <c r="A691" s="2">
        <v>1</v>
      </c>
      <c r="B691" s="2">
        <v>1</v>
      </c>
      <c r="C691" s="2">
        <v>41</v>
      </c>
      <c r="D691" s="1" t="s">
        <v>162</v>
      </c>
      <c r="E691" s="1" t="s">
        <v>163</v>
      </c>
      <c r="F691" s="2">
        <v>5</v>
      </c>
      <c r="G691" s="2">
        <v>2</v>
      </c>
      <c r="H691" s="2">
        <v>2</v>
      </c>
      <c r="I691" s="2">
        <v>7</v>
      </c>
      <c r="J691" s="2">
        <v>2017</v>
      </c>
      <c r="K691" s="2">
        <v>99</v>
      </c>
      <c r="L691" s="2">
        <v>99</v>
      </c>
      <c r="M691" s="2">
        <v>9999</v>
      </c>
      <c r="N691" s="2">
        <v>6</v>
      </c>
      <c r="O691" s="2">
        <v>1</v>
      </c>
      <c r="P691" s="2">
        <f t="shared" si="60"/>
        <v>5</v>
      </c>
      <c r="Q691" s="2">
        <f t="shared" si="61"/>
        <v>15</v>
      </c>
      <c r="R691" s="2" t="str" cm="1">
        <f t="array" ref="R691">_xlfn.IFS(P691&lt;-5,"Autocracy",P691&lt;1,"Closed Anocracy",P691&lt;6,"Open Anocracy",P691&gt;=6,"Democracy")</f>
        <v>Open Anocracy</v>
      </c>
      <c r="S691" s="2" t="str" cm="1">
        <f t="array" ref="S691">_xlfn.IFS(P691&lt;-5,"Autocracy",P691&lt;1,"Closed Anocracy",P691&lt;6,"Open Amocracy",P691&lt;10,"Democracy",P691=10,"Full democracy")</f>
        <v>Open Amocracy</v>
      </c>
      <c r="T691" s="2">
        <v>2</v>
      </c>
      <c r="U691" s="2">
        <v>2</v>
      </c>
      <c r="V691" s="2">
        <v>4</v>
      </c>
      <c r="W691" s="2">
        <v>5</v>
      </c>
      <c r="X691" s="2">
        <v>3</v>
      </c>
      <c r="Y691" s="2">
        <v>4</v>
      </c>
      <c r="Z691" s="2">
        <v>7</v>
      </c>
      <c r="AA691" s="2">
        <v>5</v>
      </c>
      <c r="AB691" s="2">
        <v>8</v>
      </c>
      <c r="AC691" s="7">
        <f t="shared" si="62"/>
        <v>0.75</v>
      </c>
      <c r="AD691">
        <f t="shared" si="63"/>
        <v>1</v>
      </c>
      <c r="AE691">
        <f t="shared" si="64"/>
        <v>1</v>
      </c>
      <c r="AF691">
        <f t="shared" si="65"/>
        <v>0</v>
      </c>
      <c r="AG691" s="8" cm="1">
        <f t="array" ref="AG691">(AC691+SUM(AD691:AF691/3))/2</f>
        <v>0.70833333333333326</v>
      </c>
    </row>
    <row r="692" spans="1:33" x14ac:dyDescent="0.2">
      <c r="A692" s="2"/>
      <c r="B692" s="2">
        <v>0</v>
      </c>
      <c r="C692" s="2">
        <v>91</v>
      </c>
      <c r="D692" s="1" t="s">
        <v>164</v>
      </c>
      <c r="E692" s="1" t="s">
        <v>165</v>
      </c>
      <c r="F692" s="2">
        <v>-3</v>
      </c>
      <c r="G692" s="2">
        <v>9</v>
      </c>
      <c r="H692" s="2">
        <v>1</v>
      </c>
      <c r="I692" s="2">
        <v>10</v>
      </c>
      <c r="J692" s="2">
        <v>1839</v>
      </c>
      <c r="K692" s="2">
        <v>2</v>
      </c>
      <c r="L692" s="2">
        <v>4</v>
      </c>
      <c r="M692" s="2">
        <v>1848</v>
      </c>
      <c r="N692" s="2">
        <v>1</v>
      </c>
      <c r="O692" s="2">
        <v>4</v>
      </c>
      <c r="P692" s="2">
        <f t="shared" si="60"/>
        <v>-3</v>
      </c>
      <c r="Q692" s="2">
        <f t="shared" si="61"/>
        <v>7</v>
      </c>
      <c r="R692" s="2" t="str" cm="1">
        <f t="array" ref="R692">_xlfn.IFS(P692&lt;-5,"Autocracy",P692&lt;1,"Closed Anocracy",P692&lt;6,"Open Anocracy",P692&gt;=6,"Democracy")</f>
        <v>Closed Anocracy</v>
      </c>
      <c r="S692" s="2" t="str" cm="1">
        <f t="array" ref="S692">_xlfn.IFS(P692&lt;-5,"Autocracy",P692&lt;1,"Closed Anocracy",P692&lt;6,"Open Amocracy",P692&lt;10,"Democracy",P692=10,"Full democracy")</f>
        <v>Closed Anocracy</v>
      </c>
      <c r="T692" s="2">
        <v>2</v>
      </c>
      <c r="U692" s="2">
        <v>1</v>
      </c>
      <c r="V692" s="2">
        <v>4</v>
      </c>
      <c r="W692" s="2">
        <v>3</v>
      </c>
      <c r="X692" s="2">
        <v>3</v>
      </c>
      <c r="Y692" s="2">
        <v>3</v>
      </c>
      <c r="Z692" s="2">
        <v>3</v>
      </c>
      <c r="AA692" s="2">
        <v>3</v>
      </c>
      <c r="AB692" s="2">
        <v>6</v>
      </c>
      <c r="AC692" s="7">
        <f t="shared" si="62"/>
        <v>0.35</v>
      </c>
      <c r="AD692">
        <f t="shared" si="63"/>
        <v>0</v>
      </c>
      <c r="AE692">
        <f t="shared" si="64"/>
        <v>1</v>
      </c>
      <c r="AF692">
        <f t="shared" si="65"/>
        <v>0</v>
      </c>
      <c r="AG692" s="8" cm="1">
        <f t="array" ref="AG692">(AC692+SUM(AD692:AF692/3))/2</f>
        <v>0.34166666666666667</v>
      </c>
    </row>
    <row r="693" spans="1:33" x14ac:dyDescent="0.2">
      <c r="A693" s="2"/>
      <c r="B693" s="2">
        <v>0</v>
      </c>
      <c r="C693" s="2">
        <v>91</v>
      </c>
      <c r="D693" s="1" t="s">
        <v>164</v>
      </c>
      <c r="E693" s="1" t="s">
        <v>165</v>
      </c>
      <c r="F693" s="2">
        <v>0</v>
      </c>
      <c r="G693" s="2">
        <v>5</v>
      </c>
      <c r="H693" s="2">
        <v>2</v>
      </c>
      <c r="I693" s="2">
        <v>5</v>
      </c>
      <c r="J693" s="2">
        <v>1848</v>
      </c>
      <c r="K693" s="2">
        <v>10</v>
      </c>
      <c r="L693" s="2">
        <v>31</v>
      </c>
      <c r="M693" s="2">
        <v>1852</v>
      </c>
      <c r="N693" s="2">
        <v>3</v>
      </c>
      <c r="O693" s="2">
        <v>3</v>
      </c>
      <c r="P693" s="2">
        <f t="shared" si="60"/>
        <v>0</v>
      </c>
      <c r="Q693" s="2">
        <f t="shared" si="61"/>
        <v>10</v>
      </c>
      <c r="R693" s="2" t="str" cm="1">
        <f t="array" ref="R693">_xlfn.IFS(P693&lt;-5,"Autocracy",P693&lt;1,"Closed Anocracy",P693&lt;6,"Open Anocracy",P693&gt;=6,"Democracy")</f>
        <v>Closed Anocracy</v>
      </c>
      <c r="S693" s="2" t="str" cm="1">
        <f t="array" ref="S693">_xlfn.IFS(P693&lt;-5,"Autocracy",P693&lt;1,"Closed Anocracy",P693&lt;6,"Open Amocracy",P693&lt;10,"Democracy",P693=10,"Full democracy")</f>
        <v>Closed Anocracy</v>
      </c>
      <c r="T693" s="2">
        <v>2</v>
      </c>
      <c r="U693" s="2">
        <v>1</v>
      </c>
      <c r="V693" s="2">
        <v>4</v>
      </c>
      <c r="W693" s="2">
        <v>5</v>
      </c>
      <c r="X693" s="2">
        <v>3</v>
      </c>
      <c r="Y693" s="2">
        <v>3</v>
      </c>
      <c r="Z693" s="2">
        <v>3</v>
      </c>
      <c r="AA693" s="2">
        <v>5</v>
      </c>
      <c r="AB693" s="2">
        <v>6</v>
      </c>
      <c r="AC693" s="7">
        <f t="shared" si="62"/>
        <v>0.5</v>
      </c>
      <c r="AD693">
        <f t="shared" si="63"/>
        <v>0</v>
      </c>
      <c r="AE693">
        <f t="shared" si="64"/>
        <v>1</v>
      </c>
      <c r="AF693">
        <f t="shared" si="65"/>
        <v>0</v>
      </c>
      <c r="AG693" s="8" cm="1">
        <f t="array" ref="AG693">(AC693+SUM(AD693:AF693/3))/2</f>
        <v>0.41666666666666663</v>
      </c>
    </row>
    <row r="694" spans="1:33" x14ac:dyDescent="0.2">
      <c r="A694" s="2"/>
      <c r="B694" s="2">
        <v>0</v>
      </c>
      <c r="C694" s="2">
        <v>91</v>
      </c>
      <c r="D694" s="1" t="s">
        <v>164</v>
      </c>
      <c r="E694" s="1" t="s">
        <v>165</v>
      </c>
      <c r="F694" s="2">
        <v>-66</v>
      </c>
      <c r="G694" s="2">
        <v>1</v>
      </c>
      <c r="H694" s="2">
        <v>11</v>
      </c>
      <c r="I694" s="2">
        <v>1</v>
      </c>
      <c r="J694" s="2">
        <v>1852</v>
      </c>
      <c r="K694" s="2">
        <v>4</v>
      </c>
      <c r="L694" s="2">
        <v>28</v>
      </c>
      <c r="M694" s="2">
        <v>1854</v>
      </c>
      <c r="N694" s="2">
        <v>-66</v>
      </c>
      <c r="O694" s="2">
        <v>-66</v>
      </c>
      <c r="P694" s="2">
        <f t="shared" si="60"/>
        <v>0</v>
      </c>
      <c r="Q694" s="2">
        <f t="shared" si="61"/>
        <v>10</v>
      </c>
      <c r="R694" s="2" t="str" cm="1">
        <f t="array" ref="R694">_xlfn.IFS(P694&lt;-5,"Autocracy",P694&lt;1,"Closed Anocracy",P694&lt;6,"Open Anocracy",P694&gt;=6,"Democracy")</f>
        <v>Closed Anocracy</v>
      </c>
      <c r="S694" s="2" t="str" cm="1">
        <f t="array" ref="S694">_xlfn.IFS(P694&lt;-5,"Autocracy",P694&lt;1,"Closed Anocracy",P694&lt;6,"Open Amocracy",P694&lt;10,"Democracy",P694=10,"Full democracy")</f>
        <v>Closed Anocracy</v>
      </c>
      <c r="T694" s="2">
        <v>-66</v>
      </c>
      <c r="U694" s="2">
        <v>-66</v>
      </c>
      <c r="V694" s="2">
        <v>-66</v>
      </c>
      <c r="W694" s="2">
        <v>-66</v>
      </c>
      <c r="X694" s="2">
        <v>-66</v>
      </c>
      <c r="Y694" s="2">
        <v>-66</v>
      </c>
      <c r="Z694" s="2">
        <v>-66</v>
      </c>
      <c r="AA694" s="2">
        <v>-66</v>
      </c>
      <c r="AB694" s="2">
        <v>-66</v>
      </c>
      <c r="AC694" s="7">
        <f t="shared" si="62"/>
        <v>0.5</v>
      </c>
      <c r="AD694">
        <f t="shared" si="63"/>
        <v>0</v>
      </c>
      <c r="AE694">
        <f t="shared" si="64"/>
        <v>0</v>
      </c>
      <c r="AF694">
        <f t="shared" si="65"/>
        <v>0</v>
      </c>
      <c r="AG694" s="8" cm="1">
        <f t="array" ref="AG694">(AC694+SUM(AD694:AF694/3))/2</f>
        <v>0.25</v>
      </c>
    </row>
    <row r="695" spans="1:33" x14ac:dyDescent="0.2">
      <c r="A695" s="2"/>
      <c r="B695" s="2">
        <v>0</v>
      </c>
      <c r="C695" s="2">
        <v>91</v>
      </c>
      <c r="D695" s="1" t="s">
        <v>164</v>
      </c>
      <c r="E695" s="1" t="s">
        <v>165</v>
      </c>
      <c r="F695" s="2">
        <v>0</v>
      </c>
      <c r="G695" s="2">
        <v>10</v>
      </c>
      <c r="H695" s="2">
        <v>4</v>
      </c>
      <c r="I695" s="2">
        <v>29</v>
      </c>
      <c r="J695" s="2">
        <v>1854</v>
      </c>
      <c r="K695" s="2">
        <v>2</v>
      </c>
      <c r="L695" s="2">
        <v>15</v>
      </c>
      <c r="M695" s="2">
        <v>1864</v>
      </c>
      <c r="N695" s="2">
        <v>3</v>
      </c>
      <c r="O695" s="2">
        <v>3</v>
      </c>
      <c r="P695" s="2">
        <f t="shared" si="60"/>
        <v>0</v>
      </c>
      <c r="Q695" s="2">
        <f t="shared" si="61"/>
        <v>10</v>
      </c>
      <c r="R695" s="2" t="str" cm="1">
        <f t="array" ref="R695">_xlfn.IFS(P695&lt;-5,"Autocracy",P695&lt;1,"Closed Anocracy",P695&lt;6,"Open Anocracy",P695&gt;=6,"Democracy")</f>
        <v>Closed Anocracy</v>
      </c>
      <c r="S695" s="2" t="str" cm="1">
        <f t="array" ref="S695">_xlfn.IFS(P695&lt;-5,"Autocracy",P695&lt;1,"Closed Anocracy",P695&lt;6,"Open Amocracy",P695&lt;10,"Democracy",P695=10,"Full democracy")</f>
        <v>Closed Anocracy</v>
      </c>
      <c r="T695" s="2">
        <v>2</v>
      </c>
      <c r="U695" s="2">
        <v>1</v>
      </c>
      <c r="V695" s="2">
        <v>4</v>
      </c>
      <c r="W695" s="2">
        <v>5</v>
      </c>
      <c r="X695" s="2">
        <v>3</v>
      </c>
      <c r="Y695" s="2">
        <v>3</v>
      </c>
      <c r="Z695" s="2">
        <v>3</v>
      </c>
      <c r="AA695" s="2">
        <v>5</v>
      </c>
      <c r="AB695" s="2">
        <v>6</v>
      </c>
      <c r="AC695" s="7">
        <f t="shared" si="62"/>
        <v>0.5</v>
      </c>
      <c r="AD695">
        <f t="shared" si="63"/>
        <v>0</v>
      </c>
      <c r="AE695">
        <f t="shared" si="64"/>
        <v>1</v>
      </c>
      <c r="AF695">
        <f t="shared" si="65"/>
        <v>0</v>
      </c>
      <c r="AG695" s="8" cm="1">
        <f t="array" ref="AG695">(AC695+SUM(AD695:AF695/3))/2</f>
        <v>0.41666666666666663</v>
      </c>
    </row>
    <row r="696" spans="1:33" x14ac:dyDescent="0.2">
      <c r="A696" s="2"/>
      <c r="B696" s="2">
        <v>0</v>
      </c>
      <c r="C696" s="2">
        <v>91</v>
      </c>
      <c r="D696" s="1" t="s">
        <v>164</v>
      </c>
      <c r="E696" s="1" t="s">
        <v>165</v>
      </c>
      <c r="F696" s="2">
        <v>-3</v>
      </c>
      <c r="G696" s="2">
        <v>31</v>
      </c>
      <c r="H696" s="2">
        <v>2</v>
      </c>
      <c r="I696" s="2">
        <v>16</v>
      </c>
      <c r="J696" s="2">
        <v>1864</v>
      </c>
      <c r="K696" s="2">
        <v>10</v>
      </c>
      <c r="L696" s="2">
        <v>14</v>
      </c>
      <c r="M696" s="2">
        <v>1894</v>
      </c>
      <c r="N696" s="2">
        <v>1</v>
      </c>
      <c r="O696" s="2">
        <v>4</v>
      </c>
      <c r="P696" s="2">
        <f t="shared" si="60"/>
        <v>-3</v>
      </c>
      <c r="Q696" s="2">
        <f t="shared" si="61"/>
        <v>7</v>
      </c>
      <c r="R696" s="2" t="str" cm="1">
        <f t="array" ref="R696">_xlfn.IFS(P696&lt;-5,"Autocracy",P696&lt;1,"Closed Anocracy",P696&lt;6,"Open Anocracy",P696&gt;=6,"Democracy")</f>
        <v>Closed Anocracy</v>
      </c>
      <c r="S696" s="2" t="str" cm="1">
        <f t="array" ref="S696">_xlfn.IFS(P696&lt;-5,"Autocracy",P696&lt;1,"Closed Anocracy",P696&lt;6,"Open Amocracy",P696&lt;10,"Democracy",P696=10,"Full democracy")</f>
        <v>Closed Anocracy</v>
      </c>
      <c r="T696" s="2">
        <v>2</v>
      </c>
      <c r="U696" s="2">
        <v>1</v>
      </c>
      <c r="V696" s="2">
        <v>4</v>
      </c>
      <c r="W696" s="2">
        <v>3</v>
      </c>
      <c r="X696" s="2">
        <v>3</v>
      </c>
      <c r="Y696" s="2">
        <v>3</v>
      </c>
      <c r="Z696" s="2">
        <v>3</v>
      </c>
      <c r="AA696" s="2">
        <v>3</v>
      </c>
      <c r="AB696" s="2">
        <v>6</v>
      </c>
      <c r="AC696" s="7">
        <f t="shared" si="62"/>
        <v>0.35</v>
      </c>
      <c r="AD696">
        <f t="shared" si="63"/>
        <v>0</v>
      </c>
      <c r="AE696">
        <f t="shared" si="64"/>
        <v>1</v>
      </c>
      <c r="AF696">
        <f t="shared" si="65"/>
        <v>0</v>
      </c>
      <c r="AG696" s="8" cm="1">
        <f t="array" ref="AG696">(AC696+SUM(AD696:AF696/3))/2</f>
        <v>0.34166666666666667</v>
      </c>
    </row>
    <row r="697" spans="1:33" x14ac:dyDescent="0.2">
      <c r="A697" s="2"/>
      <c r="B697" s="2">
        <v>0</v>
      </c>
      <c r="C697" s="2">
        <v>91</v>
      </c>
      <c r="D697" s="1" t="s">
        <v>164</v>
      </c>
      <c r="E697" s="1" t="s">
        <v>165</v>
      </c>
      <c r="F697" s="2">
        <v>5</v>
      </c>
      <c r="G697" s="2">
        <v>9</v>
      </c>
      <c r="H697" s="2">
        <v>10</v>
      </c>
      <c r="I697" s="2">
        <v>15</v>
      </c>
      <c r="J697" s="2">
        <v>1894</v>
      </c>
      <c r="K697" s="2">
        <v>2</v>
      </c>
      <c r="L697" s="2">
        <v>8</v>
      </c>
      <c r="M697" s="2">
        <v>1904</v>
      </c>
      <c r="N697" s="2">
        <v>6</v>
      </c>
      <c r="O697" s="2">
        <v>1</v>
      </c>
      <c r="P697" s="2">
        <f t="shared" si="60"/>
        <v>5</v>
      </c>
      <c r="Q697" s="2">
        <f t="shared" si="61"/>
        <v>15</v>
      </c>
      <c r="R697" s="2" t="str" cm="1">
        <f t="array" ref="R697">_xlfn.IFS(P697&lt;-5,"Autocracy",P697&lt;1,"Closed Anocracy",P697&lt;6,"Open Anocracy",P697&gt;=6,"Democracy")</f>
        <v>Open Anocracy</v>
      </c>
      <c r="S697" s="2" t="str" cm="1">
        <f t="array" ref="S697">_xlfn.IFS(P697&lt;-5,"Autocracy",P697&lt;1,"Closed Anocracy",P697&lt;6,"Open Amocracy",P697&lt;10,"Democracy",P697=10,"Full democracy")</f>
        <v>Open Amocracy</v>
      </c>
      <c r="T697" s="2">
        <v>3</v>
      </c>
      <c r="U697" s="2">
        <v>3</v>
      </c>
      <c r="V697" s="2">
        <v>4</v>
      </c>
      <c r="W697" s="2">
        <v>5</v>
      </c>
      <c r="X697" s="2">
        <v>3</v>
      </c>
      <c r="Y697" s="2">
        <v>3</v>
      </c>
      <c r="Z697" s="2">
        <v>8</v>
      </c>
      <c r="AA697" s="2">
        <v>5</v>
      </c>
      <c r="AB697" s="2">
        <v>6</v>
      </c>
      <c r="AC697" s="7">
        <f t="shared" si="62"/>
        <v>0.75</v>
      </c>
      <c r="AD697">
        <f t="shared" si="63"/>
        <v>1</v>
      </c>
      <c r="AE697">
        <f t="shared" si="64"/>
        <v>1</v>
      </c>
      <c r="AF697">
        <f t="shared" si="65"/>
        <v>0</v>
      </c>
      <c r="AG697" s="8" cm="1">
        <f t="array" ref="AG697">(AC697+SUM(AD697:AF697/3))/2</f>
        <v>0.70833333333333326</v>
      </c>
    </row>
    <row r="698" spans="1:33" x14ac:dyDescent="0.2">
      <c r="A698" s="2"/>
      <c r="B698" s="2">
        <v>0</v>
      </c>
      <c r="C698" s="2">
        <v>91</v>
      </c>
      <c r="D698" s="1" t="s">
        <v>164</v>
      </c>
      <c r="E698" s="1" t="s">
        <v>165</v>
      </c>
      <c r="F698" s="2">
        <v>0</v>
      </c>
      <c r="G698" s="2">
        <v>3</v>
      </c>
      <c r="H698" s="2">
        <v>2</v>
      </c>
      <c r="I698" s="2">
        <v>9</v>
      </c>
      <c r="J698" s="2">
        <v>1904</v>
      </c>
      <c r="K698" s="2">
        <v>3</v>
      </c>
      <c r="L698" s="2">
        <v>25</v>
      </c>
      <c r="M698" s="2">
        <v>1907</v>
      </c>
      <c r="N698" s="2">
        <v>4</v>
      </c>
      <c r="O698" s="2">
        <v>4</v>
      </c>
      <c r="P698" s="2">
        <f t="shared" si="60"/>
        <v>0</v>
      </c>
      <c r="Q698" s="2">
        <f t="shared" si="61"/>
        <v>10</v>
      </c>
      <c r="R698" s="2" t="str" cm="1">
        <f t="array" ref="R698">_xlfn.IFS(P698&lt;-5,"Autocracy",P698&lt;1,"Closed Anocracy",P698&lt;6,"Open Anocracy",P698&gt;=6,"Democracy")</f>
        <v>Closed Anocracy</v>
      </c>
      <c r="S698" s="2" t="str" cm="1">
        <f t="array" ref="S698">_xlfn.IFS(P698&lt;-5,"Autocracy",P698&lt;1,"Closed Anocracy",P698&lt;6,"Open Amocracy",P698&lt;10,"Democracy",P698=10,"Full democracy")</f>
        <v>Closed Anocracy</v>
      </c>
      <c r="T698" s="2">
        <v>3</v>
      </c>
      <c r="U698" s="2">
        <v>3</v>
      </c>
      <c r="V698" s="2">
        <v>4</v>
      </c>
      <c r="W698" s="2">
        <v>1</v>
      </c>
      <c r="X698" s="2">
        <v>3</v>
      </c>
      <c r="Y698" s="2">
        <v>3</v>
      </c>
      <c r="Z698" s="2">
        <v>8</v>
      </c>
      <c r="AA698" s="2">
        <v>1</v>
      </c>
      <c r="AB698" s="2">
        <v>6</v>
      </c>
      <c r="AC698" s="7">
        <f t="shared" si="62"/>
        <v>0.5</v>
      </c>
      <c r="AD698">
        <f t="shared" si="63"/>
        <v>1</v>
      </c>
      <c r="AE698">
        <f t="shared" si="64"/>
        <v>1</v>
      </c>
      <c r="AF698">
        <f t="shared" si="65"/>
        <v>0</v>
      </c>
      <c r="AG698" s="8" cm="1">
        <f t="array" ref="AG698">(AC698+SUM(AD698:AF698/3))/2</f>
        <v>0.58333333333333326</v>
      </c>
    </row>
    <row r="699" spans="1:33" x14ac:dyDescent="0.2">
      <c r="A699" s="2"/>
      <c r="B699" s="2">
        <v>0</v>
      </c>
      <c r="C699" s="2">
        <v>91</v>
      </c>
      <c r="D699" s="1" t="s">
        <v>164</v>
      </c>
      <c r="E699" s="1" t="s">
        <v>165</v>
      </c>
      <c r="F699" s="2">
        <v>-66</v>
      </c>
      <c r="G699" s="2">
        <v>1</v>
      </c>
      <c r="H699" s="2">
        <v>3</v>
      </c>
      <c r="I699" s="2">
        <v>26</v>
      </c>
      <c r="J699" s="2">
        <v>1907</v>
      </c>
      <c r="K699" s="2">
        <v>9</v>
      </c>
      <c r="L699" s="2">
        <v>1</v>
      </c>
      <c r="M699" s="2">
        <v>1908</v>
      </c>
      <c r="N699" s="2">
        <v>-66</v>
      </c>
      <c r="O699" s="2">
        <v>-66</v>
      </c>
      <c r="P699" s="2">
        <f t="shared" si="60"/>
        <v>0</v>
      </c>
      <c r="Q699" s="2">
        <f t="shared" si="61"/>
        <v>10</v>
      </c>
      <c r="R699" s="2" t="str" cm="1">
        <f t="array" ref="R699">_xlfn.IFS(P699&lt;-5,"Autocracy",P699&lt;1,"Closed Anocracy",P699&lt;6,"Open Anocracy",P699&gt;=6,"Democracy")</f>
        <v>Closed Anocracy</v>
      </c>
      <c r="S699" s="2" t="str" cm="1">
        <f t="array" ref="S699">_xlfn.IFS(P699&lt;-5,"Autocracy",P699&lt;1,"Closed Anocracy",P699&lt;6,"Open Amocracy",P699&lt;10,"Democracy",P699=10,"Full democracy")</f>
        <v>Closed Anocracy</v>
      </c>
      <c r="T699" s="2">
        <v>-66</v>
      </c>
      <c r="U699" s="2">
        <v>-66</v>
      </c>
      <c r="V699" s="2">
        <v>-66</v>
      </c>
      <c r="W699" s="2">
        <v>-66</v>
      </c>
      <c r="X699" s="2">
        <v>-66</v>
      </c>
      <c r="Y699" s="2">
        <v>-66</v>
      </c>
      <c r="Z699" s="2">
        <v>-66</v>
      </c>
      <c r="AA699" s="2">
        <v>-66</v>
      </c>
      <c r="AB699" s="2">
        <v>-66</v>
      </c>
      <c r="AC699" s="7">
        <f t="shared" si="62"/>
        <v>0.5</v>
      </c>
      <c r="AD699">
        <f t="shared" si="63"/>
        <v>0</v>
      </c>
      <c r="AE699">
        <f t="shared" si="64"/>
        <v>0</v>
      </c>
      <c r="AF699">
        <f t="shared" si="65"/>
        <v>0</v>
      </c>
      <c r="AG699" s="8" cm="1">
        <f t="array" ref="AG699">(AC699+SUM(AD699:AF699/3))/2</f>
        <v>0.25</v>
      </c>
    </row>
    <row r="700" spans="1:33" x14ac:dyDescent="0.2">
      <c r="A700" s="2"/>
      <c r="B700" s="2">
        <v>0</v>
      </c>
      <c r="C700" s="2">
        <v>91</v>
      </c>
      <c r="D700" s="1" t="s">
        <v>164</v>
      </c>
      <c r="E700" s="1" t="s">
        <v>165</v>
      </c>
      <c r="F700" s="2">
        <v>5</v>
      </c>
      <c r="G700" s="2">
        <v>3</v>
      </c>
      <c r="H700" s="2">
        <v>9</v>
      </c>
      <c r="I700" s="2">
        <v>2</v>
      </c>
      <c r="J700" s="2">
        <v>1908</v>
      </c>
      <c r="K700" s="2">
        <v>1</v>
      </c>
      <c r="L700" s="2">
        <v>9</v>
      </c>
      <c r="M700" s="2">
        <v>1912</v>
      </c>
      <c r="N700" s="2">
        <v>6</v>
      </c>
      <c r="O700" s="2">
        <v>1</v>
      </c>
      <c r="P700" s="2">
        <f t="shared" si="60"/>
        <v>5</v>
      </c>
      <c r="Q700" s="2">
        <f t="shared" si="61"/>
        <v>15</v>
      </c>
      <c r="R700" s="2" t="str" cm="1">
        <f t="array" ref="R700">_xlfn.IFS(P700&lt;-5,"Autocracy",P700&lt;1,"Closed Anocracy",P700&lt;6,"Open Anocracy",P700&gt;=6,"Democracy")</f>
        <v>Open Anocracy</v>
      </c>
      <c r="S700" s="2" t="str" cm="1">
        <f t="array" ref="S700">_xlfn.IFS(P700&lt;-5,"Autocracy",P700&lt;1,"Closed Anocracy",P700&lt;6,"Open Amocracy",P700&lt;10,"Democracy",P700=10,"Full democracy")</f>
        <v>Open Amocracy</v>
      </c>
      <c r="T700" s="2">
        <v>3</v>
      </c>
      <c r="U700" s="2">
        <v>3</v>
      </c>
      <c r="V700" s="2">
        <v>4</v>
      </c>
      <c r="W700" s="2">
        <v>5</v>
      </c>
      <c r="X700" s="2">
        <v>3</v>
      </c>
      <c r="Y700" s="2">
        <v>3</v>
      </c>
      <c r="Z700" s="2">
        <v>8</v>
      </c>
      <c r="AA700" s="2">
        <v>5</v>
      </c>
      <c r="AB700" s="2">
        <v>6</v>
      </c>
      <c r="AC700" s="7">
        <f t="shared" si="62"/>
        <v>0.75</v>
      </c>
      <c r="AD700">
        <f t="shared" si="63"/>
        <v>1</v>
      </c>
      <c r="AE700">
        <f t="shared" si="64"/>
        <v>1</v>
      </c>
      <c r="AF700">
        <f t="shared" si="65"/>
        <v>0</v>
      </c>
      <c r="AG700" s="8" cm="1">
        <f t="array" ref="AG700">(AC700+SUM(AD700:AF700/3))/2</f>
        <v>0.70833333333333326</v>
      </c>
    </row>
    <row r="701" spans="1:33" x14ac:dyDescent="0.2">
      <c r="A701" s="2"/>
      <c r="B701" s="2">
        <v>0</v>
      </c>
      <c r="C701" s="2">
        <v>91</v>
      </c>
      <c r="D701" s="1" t="s">
        <v>164</v>
      </c>
      <c r="E701" s="1" t="s">
        <v>165</v>
      </c>
      <c r="F701" s="2">
        <v>-66</v>
      </c>
      <c r="G701" s="2">
        <v>1</v>
      </c>
      <c r="H701" s="2">
        <v>1</v>
      </c>
      <c r="I701" s="2">
        <v>10</v>
      </c>
      <c r="J701" s="2">
        <v>1912</v>
      </c>
      <c r="K701" s="2">
        <v>3</v>
      </c>
      <c r="L701" s="2">
        <v>21</v>
      </c>
      <c r="M701" s="2">
        <v>1913</v>
      </c>
      <c r="N701" s="2">
        <v>-66</v>
      </c>
      <c r="O701" s="2">
        <v>-66</v>
      </c>
      <c r="P701" s="2">
        <f t="shared" si="60"/>
        <v>0</v>
      </c>
      <c r="Q701" s="2">
        <f t="shared" si="61"/>
        <v>10</v>
      </c>
      <c r="R701" s="2" t="str" cm="1">
        <f t="array" ref="R701">_xlfn.IFS(P701&lt;-5,"Autocracy",P701&lt;1,"Closed Anocracy",P701&lt;6,"Open Anocracy",P701&gt;=6,"Democracy")</f>
        <v>Closed Anocracy</v>
      </c>
      <c r="S701" s="2" t="str" cm="1">
        <f t="array" ref="S701">_xlfn.IFS(P701&lt;-5,"Autocracy",P701&lt;1,"Closed Anocracy",P701&lt;6,"Open Amocracy",P701&lt;10,"Democracy",P701=10,"Full democracy")</f>
        <v>Closed Anocracy</v>
      </c>
      <c r="T701" s="2">
        <v>-66</v>
      </c>
      <c r="U701" s="2">
        <v>-66</v>
      </c>
      <c r="V701" s="2">
        <v>-66</v>
      </c>
      <c r="W701" s="2">
        <v>-66</v>
      </c>
      <c r="X701" s="2">
        <v>-66</v>
      </c>
      <c r="Y701" s="2">
        <v>-66</v>
      </c>
      <c r="Z701" s="2">
        <v>-66</v>
      </c>
      <c r="AA701" s="2">
        <v>-66</v>
      </c>
      <c r="AB701" s="2">
        <v>-66</v>
      </c>
      <c r="AC701" s="7">
        <f t="shared" si="62"/>
        <v>0.5</v>
      </c>
      <c r="AD701">
        <f t="shared" si="63"/>
        <v>0</v>
      </c>
      <c r="AE701">
        <f t="shared" si="64"/>
        <v>0</v>
      </c>
      <c r="AF701">
        <f t="shared" si="65"/>
        <v>0</v>
      </c>
      <c r="AG701" s="8" cm="1">
        <f t="array" ref="AG701">(AC701+SUM(AD701:AF701/3))/2</f>
        <v>0.25</v>
      </c>
    </row>
    <row r="702" spans="1:33" x14ac:dyDescent="0.2">
      <c r="A702" s="2"/>
      <c r="B702" s="2">
        <v>0</v>
      </c>
      <c r="C702" s="2">
        <v>91</v>
      </c>
      <c r="D702" s="1" t="s">
        <v>164</v>
      </c>
      <c r="E702" s="1" t="s">
        <v>165</v>
      </c>
      <c r="F702" s="2">
        <v>5</v>
      </c>
      <c r="G702" s="2">
        <v>6</v>
      </c>
      <c r="H702" s="2">
        <v>3</v>
      </c>
      <c r="I702" s="2">
        <v>22</v>
      </c>
      <c r="J702" s="2">
        <v>1913</v>
      </c>
      <c r="K702" s="2">
        <v>9</v>
      </c>
      <c r="L702" s="2">
        <v>9</v>
      </c>
      <c r="M702" s="2">
        <v>1919</v>
      </c>
      <c r="N702" s="2">
        <v>6</v>
      </c>
      <c r="O702" s="2">
        <v>1</v>
      </c>
      <c r="P702" s="2">
        <f t="shared" si="60"/>
        <v>5</v>
      </c>
      <c r="Q702" s="2">
        <f t="shared" si="61"/>
        <v>15</v>
      </c>
      <c r="R702" s="2" t="str" cm="1">
        <f t="array" ref="R702">_xlfn.IFS(P702&lt;-5,"Autocracy",P702&lt;1,"Closed Anocracy",P702&lt;6,"Open Anocracy",P702&gt;=6,"Democracy")</f>
        <v>Open Anocracy</v>
      </c>
      <c r="S702" s="2" t="str" cm="1">
        <f t="array" ref="S702">_xlfn.IFS(P702&lt;-5,"Autocracy",P702&lt;1,"Closed Anocracy",P702&lt;6,"Open Amocracy",P702&lt;10,"Democracy",P702=10,"Full democracy")</f>
        <v>Open Amocracy</v>
      </c>
      <c r="T702" s="2">
        <v>3</v>
      </c>
      <c r="U702" s="2">
        <v>3</v>
      </c>
      <c r="V702" s="2">
        <v>4</v>
      </c>
      <c r="W702" s="2">
        <v>5</v>
      </c>
      <c r="X702" s="2">
        <v>3</v>
      </c>
      <c r="Y702" s="2">
        <v>3</v>
      </c>
      <c r="Z702" s="2">
        <v>8</v>
      </c>
      <c r="AA702" s="2">
        <v>5</v>
      </c>
      <c r="AB702" s="2">
        <v>6</v>
      </c>
      <c r="AC702" s="7">
        <f t="shared" si="62"/>
        <v>0.75</v>
      </c>
      <c r="AD702">
        <f t="shared" si="63"/>
        <v>1</v>
      </c>
      <c r="AE702">
        <f t="shared" si="64"/>
        <v>1</v>
      </c>
      <c r="AF702">
        <f t="shared" si="65"/>
        <v>0</v>
      </c>
      <c r="AG702" s="8" cm="1">
        <f t="array" ref="AG702">(AC702+SUM(AD702:AF702/3))/2</f>
        <v>0.70833333333333326</v>
      </c>
    </row>
    <row r="703" spans="1:33" x14ac:dyDescent="0.2">
      <c r="A703" s="2"/>
      <c r="B703" s="2">
        <v>0</v>
      </c>
      <c r="C703" s="2">
        <v>91</v>
      </c>
      <c r="D703" s="1" t="s">
        <v>164</v>
      </c>
      <c r="E703" s="1" t="s">
        <v>165</v>
      </c>
      <c r="F703" s="2">
        <v>-66</v>
      </c>
      <c r="G703" s="2">
        <v>1</v>
      </c>
      <c r="H703" s="2">
        <v>9</v>
      </c>
      <c r="I703" s="2">
        <v>10</v>
      </c>
      <c r="J703" s="2">
        <v>1919</v>
      </c>
      <c r="K703" s="2">
        <v>6</v>
      </c>
      <c r="L703" s="2">
        <v>30</v>
      </c>
      <c r="M703" s="2">
        <v>1920</v>
      </c>
      <c r="N703" s="2">
        <v>-66</v>
      </c>
      <c r="O703" s="2">
        <v>-66</v>
      </c>
      <c r="P703" s="2">
        <f t="shared" si="60"/>
        <v>0</v>
      </c>
      <c r="Q703" s="2">
        <f t="shared" si="61"/>
        <v>10</v>
      </c>
      <c r="R703" s="2" t="str" cm="1">
        <f t="array" ref="R703">_xlfn.IFS(P703&lt;-5,"Autocracy",P703&lt;1,"Closed Anocracy",P703&lt;6,"Open Anocracy",P703&gt;=6,"Democracy")</f>
        <v>Closed Anocracy</v>
      </c>
      <c r="S703" s="2" t="str" cm="1">
        <f t="array" ref="S703">_xlfn.IFS(P703&lt;-5,"Autocracy",P703&lt;1,"Closed Anocracy",P703&lt;6,"Open Amocracy",P703&lt;10,"Democracy",P703=10,"Full democracy")</f>
        <v>Closed Anocracy</v>
      </c>
      <c r="T703" s="2">
        <v>-66</v>
      </c>
      <c r="U703" s="2">
        <v>-66</v>
      </c>
      <c r="V703" s="2">
        <v>-66</v>
      </c>
      <c r="W703" s="2">
        <v>-66</v>
      </c>
      <c r="X703" s="2">
        <v>-66</v>
      </c>
      <c r="Y703" s="2">
        <v>-66</v>
      </c>
      <c r="Z703" s="2">
        <v>-66</v>
      </c>
      <c r="AA703" s="2">
        <v>-66</v>
      </c>
      <c r="AB703" s="2">
        <v>-66</v>
      </c>
      <c r="AC703" s="7">
        <f t="shared" si="62"/>
        <v>0.5</v>
      </c>
      <c r="AD703">
        <f t="shared" si="63"/>
        <v>0</v>
      </c>
      <c r="AE703">
        <f t="shared" si="64"/>
        <v>0</v>
      </c>
      <c r="AF703">
        <f t="shared" si="65"/>
        <v>0</v>
      </c>
      <c r="AG703" s="8" cm="1">
        <f t="array" ref="AG703">(AC703+SUM(AD703:AF703/3))/2</f>
        <v>0.25</v>
      </c>
    </row>
    <row r="704" spans="1:33" x14ac:dyDescent="0.2">
      <c r="A704" s="2"/>
      <c r="B704" s="2">
        <v>0</v>
      </c>
      <c r="C704" s="2">
        <v>91</v>
      </c>
      <c r="D704" s="1" t="s">
        <v>164</v>
      </c>
      <c r="E704" s="1" t="s">
        <v>165</v>
      </c>
      <c r="F704" s="2">
        <v>5</v>
      </c>
      <c r="G704" s="2">
        <v>4</v>
      </c>
      <c r="H704" s="2">
        <v>7</v>
      </c>
      <c r="I704" s="2">
        <v>1</v>
      </c>
      <c r="J704" s="2">
        <v>1920</v>
      </c>
      <c r="K704" s="2">
        <v>6</v>
      </c>
      <c r="L704" s="2">
        <v>8</v>
      </c>
      <c r="M704" s="2">
        <v>1924</v>
      </c>
      <c r="N704" s="2">
        <v>6</v>
      </c>
      <c r="O704" s="2">
        <v>1</v>
      </c>
      <c r="P704" s="2">
        <f t="shared" si="60"/>
        <v>5</v>
      </c>
      <c r="Q704" s="2">
        <f t="shared" si="61"/>
        <v>15</v>
      </c>
      <c r="R704" s="2" t="str" cm="1">
        <f t="array" ref="R704">_xlfn.IFS(P704&lt;-5,"Autocracy",P704&lt;1,"Closed Anocracy",P704&lt;6,"Open Anocracy",P704&gt;=6,"Democracy")</f>
        <v>Open Anocracy</v>
      </c>
      <c r="S704" s="2" t="str" cm="1">
        <f t="array" ref="S704">_xlfn.IFS(P704&lt;-5,"Autocracy",P704&lt;1,"Closed Anocracy",P704&lt;6,"Open Amocracy",P704&lt;10,"Democracy",P704=10,"Full democracy")</f>
        <v>Open Amocracy</v>
      </c>
      <c r="T704" s="2">
        <v>3</v>
      </c>
      <c r="U704" s="2">
        <v>3</v>
      </c>
      <c r="V704" s="2">
        <v>4</v>
      </c>
      <c r="W704" s="2">
        <v>5</v>
      </c>
      <c r="X704" s="2">
        <v>3</v>
      </c>
      <c r="Y704" s="2">
        <v>3</v>
      </c>
      <c r="Z704" s="2">
        <v>8</v>
      </c>
      <c r="AA704" s="2">
        <v>5</v>
      </c>
      <c r="AB704" s="2">
        <v>6</v>
      </c>
      <c r="AC704" s="7">
        <f t="shared" si="62"/>
        <v>0.75</v>
      </c>
      <c r="AD704">
        <f t="shared" si="63"/>
        <v>1</v>
      </c>
      <c r="AE704">
        <f t="shared" si="64"/>
        <v>1</v>
      </c>
      <c r="AF704">
        <f t="shared" si="65"/>
        <v>0</v>
      </c>
      <c r="AG704" s="8" cm="1">
        <f t="array" ref="AG704">(AC704+SUM(AD704:AF704/3))/2</f>
        <v>0.70833333333333326</v>
      </c>
    </row>
    <row r="705" spans="1:33" x14ac:dyDescent="0.2">
      <c r="A705" s="2"/>
      <c r="B705" s="2">
        <v>0</v>
      </c>
      <c r="C705" s="2">
        <v>91</v>
      </c>
      <c r="D705" s="1" t="s">
        <v>164</v>
      </c>
      <c r="E705" s="1" t="s">
        <v>165</v>
      </c>
      <c r="F705" s="2">
        <v>-66</v>
      </c>
      <c r="G705" s="2">
        <v>1</v>
      </c>
      <c r="H705" s="2">
        <v>6</v>
      </c>
      <c r="I705" s="2">
        <v>9</v>
      </c>
      <c r="J705" s="2">
        <v>1924</v>
      </c>
      <c r="K705" s="2">
        <v>7</v>
      </c>
      <c r="L705" s="2">
        <v>7</v>
      </c>
      <c r="M705" s="2">
        <v>1925</v>
      </c>
      <c r="N705" s="2">
        <v>-66</v>
      </c>
      <c r="O705" s="2">
        <v>-66</v>
      </c>
      <c r="P705" s="2">
        <f t="shared" si="60"/>
        <v>0</v>
      </c>
      <c r="Q705" s="2">
        <f t="shared" si="61"/>
        <v>10</v>
      </c>
      <c r="R705" s="2" t="str" cm="1">
        <f t="array" ref="R705">_xlfn.IFS(P705&lt;-5,"Autocracy",P705&lt;1,"Closed Anocracy",P705&lt;6,"Open Anocracy",P705&gt;=6,"Democracy")</f>
        <v>Closed Anocracy</v>
      </c>
      <c r="S705" s="2" t="str" cm="1">
        <f t="array" ref="S705">_xlfn.IFS(P705&lt;-5,"Autocracy",P705&lt;1,"Closed Anocracy",P705&lt;6,"Open Amocracy",P705&lt;10,"Democracy",P705=10,"Full democracy")</f>
        <v>Closed Anocracy</v>
      </c>
      <c r="T705" s="2">
        <v>-66</v>
      </c>
      <c r="U705" s="2">
        <v>-66</v>
      </c>
      <c r="V705" s="2">
        <v>-66</v>
      </c>
      <c r="W705" s="2">
        <v>-66</v>
      </c>
      <c r="X705" s="2">
        <v>-66</v>
      </c>
      <c r="Y705" s="2">
        <v>-66</v>
      </c>
      <c r="Z705" s="2">
        <v>-66</v>
      </c>
      <c r="AA705" s="2">
        <v>-66</v>
      </c>
      <c r="AB705" s="2">
        <v>-66</v>
      </c>
      <c r="AC705" s="7">
        <f t="shared" si="62"/>
        <v>0.5</v>
      </c>
      <c r="AD705">
        <f t="shared" si="63"/>
        <v>0</v>
      </c>
      <c r="AE705">
        <f t="shared" si="64"/>
        <v>0</v>
      </c>
      <c r="AF705">
        <f t="shared" si="65"/>
        <v>0</v>
      </c>
      <c r="AG705" s="8" cm="1">
        <f t="array" ref="AG705">(AC705+SUM(AD705:AF705/3))/2</f>
        <v>0.25</v>
      </c>
    </row>
    <row r="706" spans="1:33" x14ac:dyDescent="0.2">
      <c r="A706" s="2"/>
      <c r="B706" s="2">
        <v>0</v>
      </c>
      <c r="C706" s="2">
        <v>91</v>
      </c>
      <c r="D706" s="1" t="s">
        <v>164</v>
      </c>
      <c r="E706" s="1" t="s">
        <v>165</v>
      </c>
      <c r="F706" s="2">
        <v>5</v>
      </c>
      <c r="G706" s="2">
        <v>11</v>
      </c>
      <c r="H706" s="2">
        <v>7</v>
      </c>
      <c r="I706" s="2">
        <v>8</v>
      </c>
      <c r="J706" s="2">
        <v>1925</v>
      </c>
      <c r="K706" s="2">
        <v>4</v>
      </c>
      <c r="L706" s="2">
        <v>15</v>
      </c>
      <c r="M706" s="2">
        <v>1936</v>
      </c>
      <c r="N706" s="2">
        <v>6</v>
      </c>
      <c r="O706" s="2">
        <v>1</v>
      </c>
      <c r="P706" s="2">
        <f t="shared" si="60"/>
        <v>5</v>
      </c>
      <c r="Q706" s="2">
        <f t="shared" si="61"/>
        <v>15</v>
      </c>
      <c r="R706" s="2" t="str" cm="1">
        <f t="array" ref="R706">_xlfn.IFS(P706&lt;-5,"Autocracy",P706&lt;1,"Closed Anocracy",P706&lt;6,"Open Anocracy",P706&gt;=6,"Democracy")</f>
        <v>Open Anocracy</v>
      </c>
      <c r="S706" s="2" t="str" cm="1">
        <f t="array" ref="S706">_xlfn.IFS(P706&lt;-5,"Autocracy",P706&lt;1,"Closed Anocracy",P706&lt;6,"Open Amocracy",P706&lt;10,"Democracy",P706=10,"Full democracy")</f>
        <v>Open Amocracy</v>
      </c>
      <c r="T706" s="2">
        <v>3</v>
      </c>
      <c r="U706" s="2">
        <v>3</v>
      </c>
      <c r="V706" s="2">
        <v>4</v>
      </c>
      <c r="W706" s="2">
        <v>5</v>
      </c>
      <c r="X706" s="2">
        <v>3</v>
      </c>
      <c r="Y706" s="2">
        <v>3</v>
      </c>
      <c r="Z706" s="2">
        <v>8</v>
      </c>
      <c r="AA706" s="2">
        <v>5</v>
      </c>
      <c r="AB706" s="2">
        <v>6</v>
      </c>
      <c r="AC706" s="7">
        <f t="shared" si="62"/>
        <v>0.75</v>
      </c>
      <c r="AD706">
        <f t="shared" si="63"/>
        <v>1</v>
      </c>
      <c r="AE706">
        <f t="shared" si="64"/>
        <v>1</v>
      </c>
      <c r="AF706">
        <f t="shared" si="65"/>
        <v>0</v>
      </c>
      <c r="AG706" s="8" cm="1">
        <f t="array" ref="AG706">(AC706+SUM(AD706:AF706/3))/2</f>
        <v>0.70833333333333326</v>
      </c>
    </row>
    <row r="707" spans="1:33" x14ac:dyDescent="0.2">
      <c r="A707" s="2"/>
      <c r="B707" s="2">
        <v>0</v>
      </c>
      <c r="C707" s="2">
        <v>91</v>
      </c>
      <c r="D707" s="1" t="s">
        <v>164</v>
      </c>
      <c r="E707" s="1" t="s">
        <v>165</v>
      </c>
      <c r="F707" s="2">
        <v>-3</v>
      </c>
      <c r="G707" s="2">
        <v>21</v>
      </c>
      <c r="H707" s="2">
        <v>4</v>
      </c>
      <c r="I707" s="2">
        <v>16</v>
      </c>
      <c r="J707" s="2">
        <v>1936</v>
      </c>
      <c r="K707" s="2">
        <v>10</v>
      </c>
      <c r="L707" s="2">
        <v>21</v>
      </c>
      <c r="M707" s="2">
        <v>1956</v>
      </c>
      <c r="N707" s="2">
        <v>1</v>
      </c>
      <c r="O707" s="2">
        <v>4</v>
      </c>
      <c r="P707" s="2">
        <f t="shared" ref="P707:P770" si="66">N707-O707</f>
        <v>-3</v>
      </c>
      <c r="Q707" s="2">
        <f t="shared" ref="Q707:Q770" si="67">P707+10</f>
        <v>7</v>
      </c>
      <c r="R707" s="2" t="str" cm="1">
        <f t="array" ref="R707">_xlfn.IFS(P707&lt;-5,"Autocracy",P707&lt;1,"Closed Anocracy",P707&lt;6,"Open Anocracy",P707&gt;=6,"Democracy")</f>
        <v>Closed Anocracy</v>
      </c>
      <c r="S707" s="2" t="str" cm="1">
        <f t="array" ref="S707">_xlfn.IFS(P707&lt;-5,"Autocracy",P707&lt;1,"Closed Anocracy",P707&lt;6,"Open Amocracy",P707&lt;10,"Democracy",P707=10,"Full democracy")</f>
        <v>Closed Anocracy</v>
      </c>
      <c r="T707" s="2">
        <v>2</v>
      </c>
      <c r="U707" s="2">
        <v>1</v>
      </c>
      <c r="V707" s="2">
        <v>4</v>
      </c>
      <c r="W707" s="2">
        <v>3</v>
      </c>
      <c r="X707" s="2">
        <v>3</v>
      </c>
      <c r="Y707" s="2">
        <v>3</v>
      </c>
      <c r="Z707" s="2">
        <v>3</v>
      </c>
      <c r="AA707" s="2">
        <v>3</v>
      </c>
      <c r="AB707" s="2">
        <v>6</v>
      </c>
      <c r="AC707" s="7">
        <f t="shared" ref="AC707:AC770" si="68">Q707/20</f>
        <v>0.35</v>
      </c>
      <c r="AD707">
        <f t="shared" ref="AD707:AD770" si="69">IF(U707&gt;=2,1,0)</f>
        <v>0</v>
      </c>
      <c r="AE707">
        <f t="shared" ref="AE707:AE770" si="70">IF(V707&gt;2,1,0)</f>
        <v>1</v>
      </c>
      <c r="AF707">
        <f t="shared" ref="AF707:AF770" si="71">IF(Y707=5,1,0)</f>
        <v>0</v>
      </c>
      <c r="AG707" s="8" cm="1">
        <f t="array" ref="AG707">(AC707+SUM(AD707:AF707/3))/2</f>
        <v>0.34166666666666667</v>
      </c>
    </row>
    <row r="708" spans="1:33" x14ac:dyDescent="0.2">
      <c r="A708" s="2"/>
      <c r="B708" s="2">
        <v>0</v>
      </c>
      <c r="C708" s="2">
        <v>91</v>
      </c>
      <c r="D708" s="1" t="s">
        <v>164</v>
      </c>
      <c r="E708" s="1" t="s">
        <v>165</v>
      </c>
      <c r="F708" s="2">
        <v>-1</v>
      </c>
      <c r="G708" s="2">
        <v>14</v>
      </c>
      <c r="H708" s="2">
        <v>10</v>
      </c>
      <c r="I708" s="2">
        <v>22</v>
      </c>
      <c r="J708" s="2">
        <v>1956</v>
      </c>
      <c r="K708" s="2">
        <v>3</v>
      </c>
      <c r="L708" s="2">
        <v>28</v>
      </c>
      <c r="M708" s="2">
        <v>1971</v>
      </c>
      <c r="N708" s="2">
        <v>1</v>
      </c>
      <c r="O708" s="2">
        <v>2</v>
      </c>
      <c r="P708" s="2">
        <f t="shared" si="66"/>
        <v>-1</v>
      </c>
      <c r="Q708" s="2">
        <f t="shared" si="67"/>
        <v>9</v>
      </c>
      <c r="R708" s="2" t="str" cm="1">
        <f t="array" ref="R708">_xlfn.IFS(P708&lt;-5,"Autocracy",P708&lt;1,"Closed Anocracy",P708&lt;6,"Open Anocracy",P708&gt;=6,"Democracy")</f>
        <v>Closed Anocracy</v>
      </c>
      <c r="S708" s="2" t="str" cm="1">
        <f t="array" ref="S708">_xlfn.IFS(P708&lt;-5,"Autocracy",P708&lt;1,"Closed Anocracy",P708&lt;6,"Open Amocracy",P708&lt;10,"Democracy",P708=10,"Full democracy")</f>
        <v>Closed Anocracy</v>
      </c>
      <c r="T708" s="2">
        <v>1</v>
      </c>
      <c r="U708" s="2">
        <v>0</v>
      </c>
      <c r="V708" s="2">
        <v>0</v>
      </c>
      <c r="W708" s="2">
        <v>3</v>
      </c>
      <c r="X708" s="2">
        <v>3</v>
      </c>
      <c r="Y708" s="2">
        <v>3</v>
      </c>
      <c r="Z708" s="2">
        <v>4</v>
      </c>
      <c r="AA708" s="2">
        <v>3</v>
      </c>
      <c r="AB708" s="2">
        <v>6</v>
      </c>
      <c r="AC708" s="7">
        <f t="shared" si="68"/>
        <v>0.45</v>
      </c>
      <c r="AD708">
        <f t="shared" si="69"/>
        <v>0</v>
      </c>
      <c r="AE708">
        <f t="shared" si="70"/>
        <v>0</v>
      </c>
      <c r="AF708">
        <f t="shared" si="71"/>
        <v>0</v>
      </c>
      <c r="AG708" s="8" cm="1">
        <f t="array" ref="AG708">(AC708+SUM(AD708:AF708/3))/2</f>
        <v>0.22500000000000001</v>
      </c>
    </row>
    <row r="709" spans="1:33" x14ac:dyDescent="0.2">
      <c r="A709" s="2"/>
      <c r="B709" s="2">
        <v>0</v>
      </c>
      <c r="C709" s="2">
        <v>91</v>
      </c>
      <c r="D709" s="1" t="s">
        <v>164</v>
      </c>
      <c r="E709" s="1" t="s">
        <v>165</v>
      </c>
      <c r="F709" s="2">
        <v>0</v>
      </c>
      <c r="G709" s="2">
        <v>2</v>
      </c>
      <c r="H709" s="2">
        <v>3</v>
      </c>
      <c r="I709" s="2">
        <v>29</v>
      </c>
      <c r="J709" s="2">
        <v>1971</v>
      </c>
      <c r="K709" s="2">
        <v>12</v>
      </c>
      <c r="L709" s="2">
        <v>4</v>
      </c>
      <c r="M709" s="2">
        <v>1972</v>
      </c>
      <c r="N709" s="2">
        <v>1</v>
      </c>
      <c r="O709" s="2">
        <v>1</v>
      </c>
      <c r="P709" s="2">
        <f t="shared" si="66"/>
        <v>0</v>
      </c>
      <c r="Q709" s="2">
        <f t="shared" si="67"/>
        <v>10</v>
      </c>
      <c r="R709" s="2" t="str" cm="1">
        <f t="array" ref="R709">_xlfn.IFS(P709&lt;-5,"Autocracy",P709&lt;1,"Closed Anocracy",P709&lt;6,"Open Anocracy",P709&gt;=6,"Democracy")</f>
        <v>Closed Anocracy</v>
      </c>
      <c r="S709" s="2" t="str" cm="1">
        <f t="array" ref="S709">_xlfn.IFS(P709&lt;-5,"Autocracy",P709&lt;1,"Closed Anocracy",P709&lt;6,"Open Amocracy",P709&lt;10,"Democracy",P709=10,"Full democracy")</f>
        <v>Closed Anocracy</v>
      </c>
      <c r="T709" s="2">
        <v>2</v>
      </c>
      <c r="U709" s="2">
        <v>0</v>
      </c>
      <c r="V709" s="2">
        <v>0</v>
      </c>
      <c r="W709" s="2">
        <v>3</v>
      </c>
      <c r="X709" s="2">
        <v>2</v>
      </c>
      <c r="Y709" s="2">
        <v>3</v>
      </c>
      <c r="Z709" s="2">
        <v>5</v>
      </c>
      <c r="AA709" s="2">
        <v>3</v>
      </c>
      <c r="AB709" s="2">
        <v>7</v>
      </c>
      <c r="AC709" s="7">
        <f t="shared" si="68"/>
        <v>0.5</v>
      </c>
      <c r="AD709">
        <f t="shared" si="69"/>
        <v>0</v>
      </c>
      <c r="AE709">
        <f t="shared" si="70"/>
        <v>0</v>
      </c>
      <c r="AF709">
        <f t="shared" si="71"/>
        <v>0</v>
      </c>
      <c r="AG709" s="8" cm="1">
        <f t="array" ref="AG709">(AC709+SUM(AD709:AF709/3))/2</f>
        <v>0.25</v>
      </c>
    </row>
    <row r="710" spans="1:33" x14ac:dyDescent="0.2">
      <c r="A710" s="2"/>
      <c r="B710" s="2">
        <v>0</v>
      </c>
      <c r="C710" s="2">
        <v>91</v>
      </c>
      <c r="D710" s="1" t="s">
        <v>164</v>
      </c>
      <c r="E710" s="1" t="s">
        <v>165</v>
      </c>
      <c r="F710" s="2">
        <v>-1</v>
      </c>
      <c r="G710" s="2">
        <v>8</v>
      </c>
      <c r="H710" s="2">
        <v>12</v>
      </c>
      <c r="I710" s="2">
        <v>5</v>
      </c>
      <c r="J710" s="2">
        <v>1972</v>
      </c>
      <c r="K710" s="2">
        <v>7</v>
      </c>
      <c r="L710" s="2">
        <v>25</v>
      </c>
      <c r="M710" s="2">
        <v>1980</v>
      </c>
      <c r="N710" s="2">
        <v>1</v>
      </c>
      <c r="O710" s="2">
        <v>2</v>
      </c>
      <c r="P710" s="2">
        <f t="shared" si="66"/>
        <v>-1</v>
      </c>
      <c r="Q710" s="2">
        <f t="shared" si="67"/>
        <v>9</v>
      </c>
      <c r="R710" s="2" t="str" cm="1">
        <f t="array" ref="R710">_xlfn.IFS(P710&lt;-5,"Autocracy",P710&lt;1,"Closed Anocracy",P710&lt;6,"Open Anocracy",P710&gt;=6,"Democracy")</f>
        <v>Closed Anocracy</v>
      </c>
      <c r="S710" s="2" t="str" cm="1">
        <f t="array" ref="S710">_xlfn.IFS(P710&lt;-5,"Autocracy",P710&lt;1,"Closed Anocracy",P710&lt;6,"Open Amocracy",P710&lt;10,"Democracy",P710=10,"Full democracy")</f>
        <v>Closed Anocracy</v>
      </c>
      <c r="T710" s="2">
        <v>1</v>
      </c>
      <c r="U710" s="2">
        <v>0</v>
      </c>
      <c r="V710" s="2">
        <v>0</v>
      </c>
      <c r="W710" s="2">
        <v>3</v>
      </c>
      <c r="X710" s="2">
        <v>3</v>
      </c>
      <c r="Y710" s="2">
        <v>3</v>
      </c>
      <c r="Z710" s="2">
        <v>4</v>
      </c>
      <c r="AA710" s="2">
        <v>3</v>
      </c>
      <c r="AB710" s="2">
        <v>6</v>
      </c>
      <c r="AC710" s="7">
        <f t="shared" si="68"/>
        <v>0.45</v>
      </c>
      <c r="AD710">
        <f t="shared" si="69"/>
        <v>0</v>
      </c>
      <c r="AE710">
        <f t="shared" si="70"/>
        <v>0</v>
      </c>
      <c r="AF710">
        <f t="shared" si="71"/>
        <v>0</v>
      </c>
      <c r="AG710" s="8" cm="1">
        <f t="array" ref="AG710">(AC710+SUM(AD710:AF710/3))/2</f>
        <v>0.22500000000000001</v>
      </c>
    </row>
    <row r="711" spans="1:33" x14ac:dyDescent="0.2">
      <c r="A711" s="2"/>
      <c r="B711" s="2">
        <v>0</v>
      </c>
      <c r="C711" s="2">
        <v>91</v>
      </c>
      <c r="D711" s="1" t="s">
        <v>164</v>
      </c>
      <c r="E711" s="1" t="s">
        <v>165</v>
      </c>
      <c r="F711" s="2">
        <v>-88</v>
      </c>
      <c r="G711" s="2">
        <v>1</v>
      </c>
      <c r="H711" s="2">
        <v>7</v>
      </c>
      <c r="I711" s="2">
        <v>26</v>
      </c>
      <c r="J711" s="2">
        <v>1980</v>
      </c>
      <c r="K711" s="2">
        <v>1</v>
      </c>
      <c r="L711" s="2">
        <v>27</v>
      </c>
      <c r="M711" s="2">
        <v>1982</v>
      </c>
      <c r="N711" s="2">
        <v>-88</v>
      </c>
      <c r="O711" s="2">
        <v>-88</v>
      </c>
      <c r="P711" s="2">
        <f t="shared" si="66"/>
        <v>0</v>
      </c>
      <c r="Q711" s="2">
        <f t="shared" si="67"/>
        <v>10</v>
      </c>
      <c r="R711" s="2" t="str" cm="1">
        <f t="array" ref="R711">_xlfn.IFS(P711&lt;-5,"Autocracy",P711&lt;1,"Closed Anocracy",P711&lt;6,"Open Anocracy",P711&gt;=6,"Democracy")</f>
        <v>Closed Anocracy</v>
      </c>
      <c r="S711" s="2" t="str" cm="1">
        <f t="array" ref="S711">_xlfn.IFS(P711&lt;-5,"Autocracy",P711&lt;1,"Closed Anocracy",P711&lt;6,"Open Amocracy",P711&lt;10,"Democracy",P711=10,"Full democracy")</f>
        <v>Closed Anocracy</v>
      </c>
      <c r="T711" s="2">
        <v>-88</v>
      </c>
      <c r="U711" s="2">
        <v>-88</v>
      </c>
      <c r="V711" s="2">
        <v>-88</v>
      </c>
      <c r="W711" s="2">
        <v>-88</v>
      </c>
      <c r="X711" s="2">
        <v>-88</v>
      </c>
      <c r="Y711" s="2">
        <v>-88</v>
      </c>
      <c r="Z711" s="2">
        <v>-88</v>
      </c>
      <c r="AA711" s="2">
        <v>-88</v>
      </c>
      <c r="AB711" s="2">
        <v>-88</v>
      </c>
      <c r="AC711" s="7">
        <f t="shared" si="68"/>
        <v>0.5</v>
      </c>
      <c r="AD711">
        <f t="shared" si="69"/>
        <v>0</v>
      </c>
      <c r="AE711">
        <f t="shared" si="70"/>
        <v>0</v>
      </c>
      <c r="AF711">
        <f t="shared" si="71"/>
        <v>0</v>
      </c>
      <c r="AG711" s="8" cm="1">
        <f t="array" ref="AG711">(AC711+SUM(AD711:AF711/3))/2</f>
        <v>0.25</v>
      </c>
    </row>
    <row r="712" spans="1:33" x14ac:dyDescent="0.2">
      <c r="A712" s="2"/>
      <c r="B712" s="2">
        <v>0</v>
      </c>
      <c r="C712" s="2">
        <v>91</v>
      </c>
      <c r="D712" s="1" t="s">
        <v>164</v>
      </c>
      <c r="E712" s="1" t="s">
        <v>165</v>
      </c>
      <c r="F712" s="2">
        <v>6</v>
      </c>
      <c r="G712" s="2">
        <v>4</v>
      </c>
      <c r="H712" s="2">
        <v>1</v>
      </c>
      <c r="I712" s="2">
        <v>28</v>
      </c>
      <c r="J712" s="2">
        <v>1982</v>
      </c>
      <c r="K712" s="2">
        <v>11</v>
      </c>
      <c r="L712" s="2">
        <v>24</v>
      </c>
      <c r="M712" s="2">
        <v>1985</v>
      </c>
      <c r="N712" s="2">
        <v>6</v>
      </c>
      <c r="O712" s="2">
        <v>0</v>
      </c>
      <c r="P712" s="2">
        <f t="shared" si="66"/>
        <v>6</v>
      </c>
      <c r="Q712" s="2">
        <f t="shared" si="67"/>
        <v>16</v>
      </c>
      <c r="R712" s="2" t="str" cm="1">
        <f t="array" ref="R712">_xlfn.IFS(P712&lt;-5,"Autocracy",P712&lt;1,"Closed Anocracy",P712&lt;6,"Open Anocracy",P712&gt;=6,"Democracy")</f>
        <v>Democracy</v>
      </c>
      <c r="S712" s="2" t="str" cm="1">
        <f t="array" ref="S712">_xlfn.IFS(P712&lt;-5,"Autocracy",P712&lt;1,"Closed Anocracy",P712&lt;6,"Open Amocracy",P712&lt;10,"Democracy",P712=10,"Full democracy")</f>
        <v>Democracy</v>
      </c>
      <c r="T712" s="2">
        <v>2</v>
      </c>
      <c r="U712" s="2">
        <v>2</v>
      </c>
      <c r="V712" s="2">
        <v>4</v>
      </c>
      <c r="W712" s="2">
        <v>6</v>
      </c>
      <c r="X712" s="2">
        <v>2</v>
      </c>
      <c r="Y712" s="2">
        <v>3</v>
      </c>
      <c r="Z712" s="2">
        <v>7</v>
      </c>
      <c r="AA712" s="2">
        <v>6</v>
      </c>
      <c r="AB712" s="2">
        <v>7</v>
      </c>
      <c r="AC712" s="7">
        <f t="shared" si="68"/>
        <v>0.8</v>
      </c>
      <c r="AD712">
        <f t="shared" si="69"/>
        <v>1</v>
      </c>
      <c r="AE712">
        <f t="shared" si="70"/>
        <v>1</v>
      </c>
      <c r="AF712">
        <f t="shared" si="71"/>
        <v>0</v>
      </c>
      <c r="AG712" s="8" cm="1">
        <f t="array" ref="AG712">(AC712+SUM(AD712:AF712/3))/2</f>
        <v>0.73333333333333339</v>
      </c>
    </row>
    <row r="713" spans="1:33" x14ac:dyDescent="0.2">
      <c r="A713" s="2"/>
      <c r="B713" s="2">
        <v>0</v>
      </c>
      <c r="C713" s="2">
        <v>91</v>
      </c>
      <c r="D713" s="1" t="s">
        <v>164</v>
      </c>
      <c r="E713" s="1" t="s">
        <v>165</v>
      </c>
      <c r="F713" s="2">
        <v>5</v>
      </c>
      <c r="G713" s="2">
        <v>4</v>
      </c>
      <c r="H713" s="2">
        <v>11</v>
      </c>
      <c r="I713" s="2">
        <v>25</v>
      </c>
      <c r="J713" s="2">
        <v>1985</v>
      </c>
      <c r="K713" s="2">
        <v>11</v>
      </c>
      <c r="L713" s="2">
        <v>26</v>
      </c>
      <c r="M713" s="2">
        <v>1989</v>
      </c>
      <c r="N713" s="2">
        <v>5</v>
      </c>
      <c r="O713" s="2">
        <v>0</v>
      </c>
      <c r="P713" s="2">
        <f t="shared" si="66"/>
        <v>5</v>
      </c>
      <c r="Q713" s="2">
        <f t="shared" si="67"/>
        <v>15</v>
      </c>
      <c r="R713" s="2" t="str" cm="1">
        <f t="array" ref="R713">_xlfn.IFS(P713&lt;-5,"Autocracy",P713&lt;1,"Closed Anocracy",P713&lt;6,"Open Anocracy",P713&gt;=6,"Democracy")</f>
        <v>Open Anocracy</v>
      </c>
      <c r="S713" s="2" t="str" cm="1">
        <f t="array" ref="S713">_xlfn.IFS(P713&lt;-5,"Autocracy",P713&lt;1,"Closed Anocracy",P713&lt;6,"Open Amocracy",P713&lt;10,"Democracy",P713=10,"Full democracy")</f>
        <v>Open Amocracy</v>
      </c>
      <c r="T713" s="2">
        <v>2</v>
      </c>
      <c r="U713" s="2">
        <v>2</v>
      </c>
      <c r="V713" s="2">
        <v>4</v>
      </c>
      <c r="W713" s="2">
        <v>5</v>
      </c>
      <c r="X713" s="2">
        <v>2</v>
      </c>
      <c r="Y713" s="2">
        <v>3</v>
      </c>
      <c r="Z713" s="2">
        <v>7</v>
      </c>
      <c r="AA713" s="2">
        <v>5</v>
      </c>
      <c r="AB713" s="2">
        <v>7</v>
      </c>
      <c r="AC713" s="7">
        <f t="shared" si="68"/>
        <v>0.75</v>
      </c>
      <c r="AD713">
        <f t="shared" si="69"/>
        <v>1</v>
      </c>
      <c r="AE713">
        <f t="shared" si="70"/>
        <v>1</v>
      </c>
      <c r="AF713">
        <f t="shared" si="71"/>
        <v>0</v>
      </c>
      <c r="AG713" s="8" cm="1">
        <f t="array" ref="AG713">(AC713+SUM(AD713:AF713/3))/2</f>
        <v>0.70833333333333326</v>
      </c>
    </row>
    <row r="714" spans="1:33" x14ac:dyDescent="0.2">
      <c r="A714" s="2"/>
      <c r="B714" s="2">
        <v>0</v>
      </c>
      <c r="C714" s="2">
        <v>91</v>
      </c>
      <c r="D714" s="1" t="s">
        <v>164</v>
      </c>
      <c r="E714" s="1" t="s">
        <v>165</v>
      </c>
      <c r="F714" s="2">
        <v>6</v>
      </c>
      <c r="G714" s="2">
        <v>9</v>
      </c>
      <c r="H714" s="2">
        <v>11</v>
      </c>
      <c r="I714" s="2">
        <v>27</v>
      </c>
      <c r="J714" s="2">
        <v>1989</v>
      </c>
      <c r="K714" s="2">
        <v>1</v>
      </c>
      <c r="L714" s="2">
        <v>26</v>
      </c>
      <c r="M714" s="2">
        <v>1999</v>
      </c>
      <c r="N714" s="2">
        <v>6</v>
      </c>
      <c r="O714" s="2">
        <v>0</v>
      </c>
      <c r="P714" s="2">
        <f t="shared" si="66"/>
        <v>6</v>
      </c>
      <c r="Q714" s="2">
        <f t="shared" si="67"/>
        <v>16</v>
      </c>
      <c r="R714" s="2" t="str" cm="1">
        <f t="array" ref="R714">_xlfn.IFS(P714&lt;-5,"Autocracy",P714&lt;1,"Closed Anocracy",P714&lt;6,"Open Anocracy",P714&gt;=6,"Democracy")</f>
        <v>Democracy</v>
      </c>
      <c r="S714" s="2" t="str" cm="1">
        <f t="array" ref="S714">_xlfn.IFS(P714&lt;-5,"Autocracy",P714&lt;1,"Closed Anocracy",P714&lt;6,"Open Amocracy",P714&lt;10,"Democracy",P714=10,"Full democracy")</f>
        <v>Democracy</v>
      </c>
      <c r="T714" s="2">
        <v>2</v>
      </c>
      <c r="U714" s="2">
        <v>2</v>
      </c>
      <c r="V714" s="2">
        <v>4</v>
      </c>
      <c r="W714" s="2">
        <v>5</v>
      </c>
      <c r="X714" s="2">
        <v>2</v>
      </c>
      <c r="Y714" s="2">
        <v>4</v>
      </c>
      <c r="Z714" s="2">
        <v>7</v>
      </c>
      <c r="AA714" s="2">
        <v>5</v>
      </c>
      <c r="AB714" s="2">
        <v>9</v>
      </c>
      <c r="AC714" s="7">
        <f t="shared" si="68"/>
        <v>0.8</v>
      </c>
      <c r="AD714">
        <f t="shared" si="69"/>
        <v>1</v>
      </c>
      <c r="AE714">
        <f t="shared" si="70"/>
        <v>1</v>
      </c>
      <c r="AF714">
        <f t="shared" si="71"/>
        <v>0</v>
      </c>
      <c r="AG714" s="8" cm="1">
        <f t="array" ref="AG714">(AC714+SUM(AD714:AF714/3))/2</f>
        <v>0.73333333333333339</v>
      </c>
    </row>
    <row r="715" spans="1:33" x14ac:dyDescent="0.2">
      <c r="A715" s="2">
        <v>1</v>
      </c>
      <c r="B715" s="2">
        <v>0</v>
      </c>
      <c r="C715" s="2">
        <v>91</v>
      </c>
      <c r="D715" s="1" t="s">
        <v>164</v>
      </c>
      <c r="E715" s="1" t="s">
        <v>165</v>
      </c>
      <c r="F715" s="2">
        <v>7</v>
      </c>
      <c r="G715" s="2">
        <v>20</v>
      </c>
      <c r="H715" s="2">
        <v>1</v>
      </c>
      <c r="I715" s="2">
        <v>27</v>
      </c>
      <c r="J715" s="2">
        <v>1999</v>
      </c>
      <c r="K715" s="2">
        <v>99</v>
      </c>
      <c r="L715" s="2">
        <v>99</v>
      </c>
      <c r="M715" s="2">
        <v>9999</v>
      </c>
      <c r="N715" s="2">
        <v>7</v>
      </c>
      <c r="O715" s="2">
        <v>0</v>
      </c>
      <c r="P715" s="2">
        <f t="shared" si="66"/>
        <v>7</v>
      </c>
      <c r="Q715" s="2">
        <f t="shared" si="67"/>
        <v>17</v>
      </c>
      <c r="R715" s="2" t="str" cm="1">
        <f t="array" ref="R715">_xlfn.IFS(P715&lt;-5,"Autocracy",P715&lt;1,"Closed Anocracy",P715&lt;6,"Open Anocracy",P715&gt;=6,"Democracy")</f>
        <v>Democracy</v>
      </c>
      <c r="S715" s="2" t="str" cm="1">
        <f t="array" ref="S715">_xlfn.IFS(P715&lt;-5,"Autocracy",P715&lt;1,"Closed Anocracy",P715&lt;6,"Open Amocracy",P715&lt;10,"Democracy",P715=10,"Full democracy")</f>
        <v>Democracy</v>
      </c>
      <c r="T715" s="2">
        <v>3</v>
      </c>
      <c r="U715" s="2">
        <v>3</v>
      </c>
      <c r="V715" s="2">
        <v>4</v>
      </c>
      <c r="W715" s="2">
        <v>5</v>
      </c>
      <c r="X715" s="2">
        <v>2</v>
      </c>
      <c r="Y715" s="2">
        <v>4</v>
      </c>
      <c r="Z715" s="2">
        <v>8</v>
      </c>
      <c r="AA715" s="2">
        <v>5</v>
      </c>
      <c r="AB715" s="2">
        <v>9</v>
      </c>
      <c r="AC715" s="7">
        <f t="shared" si="68"/>
        <v>0.85</v>
      </c>
      <c r="AD715">
        <f t="shared" si="69"/>
        <v>1</v>
      </c>
      <c r="AE715">
        <f t="shared" si="70"/>
        <v>1</v>
      </c>
      <c r="AF715">
        <f t="shared" si="71"/>
        <v>0</v>
      </c>
      <c r="AG715" s="8" cm="1">
        <f t="array" ref="AG715">(AC715+SUM(AD715:AF715/3))/2</f>
        <v>0.7583333333333333</v>
      </c>
    </row>
    <row r="716" spans="1:33" x14ac:dyDescent="0.2">
      <c r="A716" s="2"/>
      <c r="B716" s="2">
        <v>0</v>
      </c>
      <c r="C716" s="2">
        <v>310</v>
      </c>
      <c r="D716" s="1" t="s">
        <v>166</v>
      </c>
      <c r="E716" s="1" t="s">
        <v>167</v>
      </c>
      <c r="F716" s="2">
        <v>-4</v>
      </c>
      <c r="G716" s="2">
        <v>53</v>
      </c>
      <c r="H716" s="2">
        <v>5</v>
      </c>
      <c r="I716" s="2">
        <v>29</v>
      </c>
      <c r="J716" s="2">
        <v>1867</v>
      </c>
      <c r="K716" s="2">
        <v>11</v>
      </c>
      <c r="L716" s="2">
        <v>16</v>
      </c>
      <c r="M716" s="2">
        <v>1918</v>
      </c>
      <c r="N716" s="2">
        <v>1</v>
      </c>
      <c r="O716" s="2">
        <v>5</v>
      </c>
      <c r="P716" s="2">
        <f t="shared" si="66"/>
        <v>-4</v>
      </c>
      <c r="Q716" s="2">
        <f t="shared" si="67"/>
        <v>6</v>
      </c>
      <c r="R716" s="2" t="str" cm="1">
        <f t="array" ref="R716">_xlfn.IFS(P716&lt;-5,"Autocracy",P716&lt;1,"Closed Anocracy",P716&lt;6,"Open Anocracy",P716&gt;=6,"Democracy")</f>
        <v>Closed Anocracy</v>
      </c>
      <c r="S716" s="2" t="str" cm="1">
        <f t="array" ref="S716">_xlfn.IFS(P716&lt;-5,"Autocracy",P716&lt;1,"Closed Anocracy",P716&lt;6,"Open Amocracy",P716&lt;10,"Democracy",P716=10,"Full democracy")</f>
        <v>Closed Anocracy</v>
      </c>
      <c r="T716" s="2">
        <v>3</v>
      </c>
      <c r="U716" s="2">
        <v>1</v>
      </c>
      <c r="V716" s="2">
        <v>2</v>
      </c>
      <c r="W716" s="2">
        <v>3</v>
      </c>
      <c r="X716" s="2">
        <v>3</v>
      </c>
      <c r="Y716" s="2">
        <v>3</v>
      </c>
      <c r="Z716" s="2">
        <v>2</v>
      </c>
      <c r="AA716" s="2">
        <v>3</v>
      </c>
      <c r="AB716" s="2">
        <v>6</v>
      </c>
      <c r="AC716" s="7">
        <f t="shared" si="68"/>
        <v>0.3</v>
      </c>
      <c r="AD716">
        <f t="shared" si="69"/>
        <v>0</v>
      </c>
      <c r="AE716">
        <f t="shared" si="70"/>
        <v>0</v>
      </c>
      <c r="AF716">
        <f t="shared" si="71"/>
        <v>0</v>
      </c>
      <c r="AG716" s="8" cm="1">
        <f t="array" ref="AG716">(AC716+SUM(AD716:AF716/3))/2</f>
        <v>0.15</v>
      </c>
    </row>
    <row r="717" spans="1:33" x14ac:dyDescent="0.2">
      <c r="A717" s="2"/>
      <c r="B717" s="2">
        <v>0</v>
      </c>
      <c r="C717" s="2">
        <v>310</v>
      </c>
      <c r="D717" s="1" t="s">
        <v>166</v>
      </c>
      <c r="E717" s="1" t="s">
        <v>167</v>
      </c>
      <c r="F717" s="2">
        <v>-88</v>
      </c>
      <c r="G717" s="2">
        <v>0</v>
      </c>
      <c r="H717" s="2">
        <v>11</v>
      </c>
      <c r="I717" s="2">
        <v>17</v>
      </c>
      <c r="J717" s="2">
        <v>1918</v>
      </c>
      <c r="K717" s="2">
        <v>3</v>
      </c>
      <c r="L717" s="2">
        <v>21</v>
      </c>
      <c r="M717" s="2">
        <v>1919</v>
      </c>
      <c r="N717" s="2">
        <v>-88</v>
      </c>
      <c r="O717" s="2">
        <v>-88</v>
      </c>
      <c r="P717" s="2">
        <f t="shared" si="66"/>
        <v>0</v>
      </c>
      <c r="Q717" s="2">
        <f t="shared" si="67"/>
        <v>10</v>
      </c>
      <c r="R717" s="2" t="str" cm="1">
        <f t="array" ref="R717">_xlfn.IFS(P717&lt;-5,"Autocracy",P717&lt;1,"Closed Anocracy",P717&lt;6,"Open Anocracy",P717&gt;=6,"Democracy")</f>
        <v>Closed Anocracy</v>
      </c>
      <c r="S717" s="2" t="str" cm="1">
        <f t="array" ref="S717">_xlfn.IFS(P717&lt;-5,"Autocracy",P717&lt;1,"Closed Anocracy",P717&lt;6,"Open Amocracy",P717&lt;10,"Democracy",P717=10,"Full democracy")</f>
        <v>Closed Anocracy</v>
      </c>
      <c r="T717" s="2">
        <v>-88</v>
      </c>
      <c r="U717" s="2">
        <v>-88</v>
      </c>
      <c r="V717" s="2">
        <v>-88</v>
      </c>
      <c r="W717" s="2">
        <v>-88</v>
      </c>
      <c r="X717" s="2">
        <v>-88</v>
      </c>
      <c r="Y717" s="2">
        <v>-88</v>
      </c>
      <c r="Z717" s="2">
        <v>-88</v>
      </c>
      <c r="AA717" s="2">
        <v>-88</v>
      </c>
      <c r="AB717" s="2">
        <v>-88</v>
      </c>
      <c r="AC717" s="7">
        <f t="shared" si="68"/>
        <v>0.5</v>
      </c>
      <c r="AD717">
        <f t="shared" si="69"/>
        <v>0</v>
      </c>
      <c r="AE717">
        <f t="shared" si="70"/>
        <v>0</v>
      </c>
      <c r="AF717">
        <f t="shared" si="71"/>
        <v>0</v>
      </c>
      <c r="AG717" s="8" cm="1">
        <f t="array" ref="AG717">(AC717+SUM(AD717:AF717/3))/2</f>
        <v>0.25</v>
      </c>
    </row>
    <row r="718" spans="1:33" x14ac:dyDescent="0.2">
      <c r="A718" s="2"/>
      <c r="B718" s="2">
        <v>0</v>
      </c>
      <c r="C718" s="2">
        <v>310</v>
      </c>
      <c r="D718" s="1" t="s">
        <v>166</v>
      </c>
      <c r="E718" s="1" t="s">
        <v>167</v>
      </c>
      <c r="F718" s="2">
        <v>-7</v>
      </c>
      <c r="G718" s="2">
        <v>1</v>
      </c>
      <c r="H718" s="2">
        <v>3</v>
      </c>
      <c r="I718" s="2">
        <v>22</v>
      </c>
      <c r="J718" s="2">
        <v>1919</v>
      </c>
      <c r="K718" s="2">
        <v>2</v>
      </c>
      <c r="L718" s="2">
        <v>29</v>
      </c>
      <c r="M718" s="2">
        <v>1920</v>
      </c>
      <c r="N718" s="2">
        <v>0</v>
      </c>
      <c r="O718" s="2">
        <v>7</v>
      </c>
      <c r="P718" s="2">
        <f t="shared" si="66"/>
        <v>-7</v>
      </c>
      <c r="Q718" s="2">
        <f t="shared" si="67"/>
        <v>3</v>
      </c>
      <c r="R718" s="2" t="str" cm="1">
        <f t="array" ref="R718">_xlfn.IFS(P718&lt;-5,"Autocracy",P718&lt;1,"Closed Anocracy",P718&lt;6,"Open Anocracy",P718&gt;=6,"Democracy")</f>
        <v>Autocracy</v>
      </c>
      <c r="S718" s="2" t="str" cm="1">
        <f t="array" ref="S718">_xlfn.IFS(P718&lt;-5,"Autocracy",P718&lt;1,"Closed Anocracy",P718&lt;6,"Open Amocracy",P718&lt;10,"Democracy",P718=10,"Full democracy")</f>
        <v>Autocracy</v>
      </c>
      <c r="T718" s="2">
        <v>1</v>
      </c>
      <c r="U718" s="2">
        <v>0</v>
      </c>
      <c r="V718" s="2">
        <v>0</v>
      </c>
      <c r="W718" s="2">
        <v>1</v>
      </c>
      <c r="X718" s="2">
        <v>4</v>
      </c>
      <c r="Y718" s="2">
        <v>1</v>
      </c>
      <c r="Z718" s="2">
        <v>4</v>
      </c>
      <c r="AA718" s="2">
        <v>1</v>
      </c>
      <c r="AB718" s="2">
        <v>1</v>
      </c>
      <c r="AC718" s="7">
        <f t="shared" si="68"/>
        <v>0.15</v>
      </c>
      <c r="AD718">
        <f t="shared" si="69"/>
        <v>0</v>
      </c>
      <c r="AE718">
        <f t="shared" si="70"/>
        <v>0</v>
      </c>
      <c r="AF718">
        <f t="shared" si="71"/>
        <v>0</v>
      </c>
      <c r="AG718" s="8" cm="1">
        <f t="array" ref="AG718">(AC718+SUM(AD718:AF718/3))/2</f>
        <v>7.4999999999999997E-2</v>
      </c>
    </row>
    <row r="719" spans="1:33" x14ac:dyDescent="0.2">
      <c r="A719" s="2"/>
      <c r="B719" s="2">
        <v>0</v>
      </c>
      <c r="C719" s="2">
        <v>310</v>
      </c>
      <c r="D719" s="1" t="s">
        <v>166</v>
      </c>
      <c r="E719" s="1" t="s">
        <v>167</v>
      </c>
      <c r="F719" s="2">
        <v>-1</v>
      </c>
      <c r="G719" s="2">
        <v>25</v>
      </c>
      <c r="H719" s="2">
        <v>3</v>
      </c>
      <c r="I719" s="2">
        <v>1</v>
      </c>
      <c r="J719" s="2">
        <v>1920</v>
      </c>
      <c r="K719" s="2">
        <v>10</v>
      </c>
      <c r="L719" s="2">
        <v>15</v>
      </c>
      <c r="M719" s="2">
        <v>1944</v>
      </c>
      <c r="N719" s="2">
        <v>1</v>
      </c>
      <c r="O719" s="2">
        <v>2</v>
      </c>
      <c r="P719" s="2">
        <f t="shared" si="66"/>
        <v>-1</v>
      </c>
      <c r="Q719" s="2">
        <f t="shared" si="67"/>
        <v>9</v>
      </c>
      <c r="R719" s="2" t="str" cm="1">
        <f t="array" ref="R719">_xlfn.IFS(P719&lt;-5,"Autocracy",P719&lt;1,"Closed Anocracy",P719&lt;6,"Open Anocracy",P719&gt;=6,"Democracy")</f>
        <v>Closed Anocracy</v>
      </c>
      <c r="S719" s="2" t="str" cm="1">
        <f t="array" ref="S719">_xlfn.IFS(P719&lt;-5,"Autocracy",P719&lt;1,"Closed Anocracy",P719&lt;6,"Open Amocracy",P719&lt;10,"Democracy",P719=10,"Full democracy")</f>
        <v>Closed Anocracy</v>
      </c>
      <c r="T719" s="2">
        <v>1</v>
      </c>
      <c r="U719" s="2">
        <v>0</v>
      </c>
      <c r="V719" s="2">
        <v>0</v>
      </c>
      <c r="W719" s="2">
        <v>3</v>
      </c>
      <c r="X719" s="2">
        <v>3</v>
      </c>
      <c r="Y719" s="2">
        <v>3</v>
      </c>
      <c r="Z719" s="2">
        <v>4</v>
      </c>
      <c r="AA719" s="2">
        <v>3</v>
      </c>
      <c r="AB719" s="2">
        <v>6</v>
      </c>
      <c r="AC719" s="7">
        <f t="shared" si="68"/>
        <v>0.45</v>
      </c>
      <c r="AD719">
        <f t="shared" si="69"/>
        <v>0</v>
      </c>
      <c r="AE719">
        <f t="shared" si="70"/>
        <v>0</v>
      </c>
      <c r="AF719">
        <f t="shared" si="71"/>
        <v>0</v>
      </c>
      <c r="AG719" s="8" cm="1">
        <f t="array" ref="AG719">(AC719+SUM(AD719:AF719/3))/2</f>
        <v>0.22500000000000001</v>
      </c>
    </row>
    <row r="720" spans="1:33" x14ac:dyDescent="0.2">
      <c r="A720" s="2"/>
      <c r="B720" s="2">
        <v>0</v>
      </c>
      <c r="C720" s="2">
        <v>310</v>
      </c>
      <c r="D720" s="1" t="s">
        <v>166</v>
      </c>
      <c r="E720" s="1" t="s">
        <v>167</v>
      </c>
      <c r="F720" s="2">
        <v>-66</v>
      </c>
      <c r="G720" s="2">
        <v>0</v>
      </c>
      <c r="H720" s="2">
        <v>10</v>
      </c>
      <c r="I720" s="2">
        <v>16</v>
      </c>
      <c r="J720" s="2">
        <v>1944</v>
      </c>
      <c r="K720" s="2">
        <v>4</v>
      </c>
      <c r="L720" s="2">
        <v>4</v>
      </c>
      <c r="M720" s="2">
        <v>1945</v>
      </c>
      <c r="N720" s="2">
        <v>-66</v>
      </c>
      <c r="O720" s="2">
        <v>-66</v>
      </c>
      <c r="P720" s="2">
        <f t="shared" si="66"/>
        <v>0</v>
      </c>
      <c r="Q720" s="2">
        <f t="shared" si="67"/>
        <v>10</v>
      </c>
      <c r="R720" s="2" t="str" cm="1">
        <f t="array" ref="R720">_xlfn.IFS(P720&lt;-5,"Autocracy",P720&lt;1,"Closed Anocracy",P720&lt;6,"Open Anocracy",P720&gt;=6,"Democracy")</f>
        <v>Closed Anocracy</v>
      </c>
      <c r="S720" s="2" t="str" cm="1">
        <f t="array" ref="S720">_xlfn.IFS(P720&lt;-5,"Autocracy",P720&lt;1,"Closed Anocracy",P720&lt;6,"Open Amocracy",P720&lt;10,"Democracy",P720=10,"Full democracy")</f>
        <v>Closed Anocracy</v>
      </c>
      <c r="T720" s="2">
        <v>-66</v>
      </c>
      <c r="U720" s="2">
        <v>-66</v>
      </c>
      <c r="V720" s="2">
        <v>-66</v>
      </c>
      <c r="W720" s="2">
        <v>-66</v>
      </c>
      <c r="X720" s="2">
        <v>-66</v>
      </c>
      <c r="Y720" s="2">
        <v>-66</v>
      </c>
      <c r="Z720" s="2">
        <v>-66</v>
      </c>
      <c r="AA720" s="2">
        <v>-66</v>
      </c>
      <c r="AB720" s="2">
        <v>-66</v>
      </c>
      <c r="AC720" s="7">
        <f t="shared" si="68"/>
        <v>0.5</v>
      </c>
      <c r="AD720">
        <f t="shared" si="69"/>
        <v>0</v>
      </c>
      <c r="AE720">
        <f t="shared" si="70"/>
        <v>0</v>
      </c>
      <c r="AF720">
        <f t="shared" si="71"/>
        <v>0</v>
      </c>
      <c r="AG720" s="8" cm="1">
        <f t="array" ref="AG720">(AC720+SUM(AD720:AF720/3))/2</f>
        <v>0.25</v>
      </c>
    </row>
    <row r="721" spans="1:33" x14ac:dyDescent="0.2">
      <c r="A721" s="2"/>
      <c r="B721" s="2">
        <v>0</v>
      </c>
      <c r="C721" s="2">
        <v>310</v>
      </c>
      <c r="D721" s="1" t="s">
        <v>166</v>
      </c>
      <c r="E721" s="1" t="s">
        <v>167</v>
      </c>
      <c r="F721" s="2">
        <v>-88</v>
      </c>
      <c r="G721" s="2">
        <v>4</v>
      </c>
      <c r="H721" s="2">
        <v>4</v>
      </c>
      <c r="I721" s="2">
        <v>5</v>
      </c>
      <c r="J721" s="2">
        <v>1945</v>
      </c>
      <c r="K721" s="2">
        <v>12</v>
      </c>
      <c r="L721" s="2">
        <v>15</v>
      </c>
      <c r="M721" s="2">
        <v>1948</v>
      </c>
      <c r="N721" s="2">
        <v>-88</v>
      </c>
      <c r="O721" s="2">
        <v>-88</v>
      </c>
      <c r="P721" s="2">
        <f t="shared" si="66"/>
        <v>0</v>
      </c>
      <c r="Q721" s="2">
        <f t="shared" si="67"/>
        <v>10</v>
      </c>
      <c r="R721" s="2" t="str" cm="1">
        <f t="array" ref="R721">_xlfn.IFS(P721&lt;-5,"Autocracy",P721&lt;1,"Closed Anocracy",P721&lt;6,"Open Anocracy",P721&gt;=6,"Democracy")</f>
        <v>Closed Anocracy</v>
      </c>
      <c r="S721" s="2" t="str" cm="1">
        <f t="array" ref="S721">_xlfn.IFS(P721&lt;-5,"Autocracy",P721&lt;1,"Closed Anocracy",P721&lt;6,"Open Amocracy",P721&lt;10,"Democracy",P721=10,"Full democracy")</f>
        <v>Closed Anocracy</v>
      </c>
      <c r="T721" s="2">
        <v>-88</v>
      </c>
      <c r="U721" s="2">
        <v>-88</v>
      </c>
      <c r="V721" s="2">
        <v>-88</v>
      </c>
      <c r="W721" s="2">
        <v>-88</v>
      </c>
      <c r="X721" s="2">
        <v>-88</v>
      </c>
      <c r="Y721" s="2">
        <v>-88</v>
      </c>
      <c r="Z721" s="2">
        <v>-88</v>
      </c>
      <c r="AA721" s="2">
        <v>-88</v>
      </c>
      <c r="AB721" s="2">
        <v>-88</v>
      </c>
      <c r="AC721" s="7">
        <f t="shared" si="68"/>
        <v>0.5</v>
      </c>
      <c r="AD721">
        <f t="shared" si="69"/>
        <v>0</v>
      </c>
      <c r="AE721">
        <f t="shared" si="70"/>
        <v>0</v>
      </c>
      <c r="AF721">
        <f t="shared" si="71"/>
        <v>0</v>
      </c>
      <c r="AG721" s="8" cm="1">
        <f t="array" ref="AG721">(AC721+SUM(AD721:AF721/3))/2</f>
        <v>0.25</v>
      </c>
    </row>
    <row r="722" spans="1:33" x14ac:dyDescent="0.2">
      <c r="A722" s="2"/>
      <c r="B722" s="2">
        <v>0</v>
      </c>
      <c r="C722" s="2">
        <v>310</v>
      </c>
      <c r="D722" s="1" t="s">
        <v>166</v>
      </c>
      <c r="E722" s="1" t="s">
        <v>167</v>
      </c>
      <c r="F722" s="2">
        <v>-7</v>
      </c>
      <c r="G722" s="2">
        <v>8</v>
      </c>
      <c r="H722" s="2">
        <v>12</v>
      </c>
      <c r="I722" s="2">
        <v>16</v>
      </c>
      <c r="J722" s="2">
        <v>1948</v>
      </c>
      <c r="K722" s="2">
        <v>10</v>
      </c>
      <c r="L722" s="2">
        <v>22</v>
      </c>
      <c r="M722" s="2">
        <v>1956</v>
      </c>
      <c r="N722" s="2">
        <v>0</v>
      </c>
      <c r="O722" s="2">
        <v>7</v>
      </c>
      <c r="P722" s="2">
        <f t="shared" si="66"/>
        <v>-7</v>
      </c>
      <c r="Q722" s="2">
        <f t="shared" si="67"/>
        <v>3</v>
      </c>
      <c r="R722" s="2" t="str" cm="1">
        <f t="array" ref="R722">_xlfn.IFS(P722&lt;-5,"Autocracy",P722&lt;1,"Closed Anocracy",P722&lt;6,"Open Anocracy",P722&gt;=6,"Democracy")</f>
        <v>Autocracy</v>
      </c>
      <c r="S722" s="2" t="str" cm="1">
        <f t="array" ref="S722">_xlfn.IFS(P722&lt;-5,"Autocracy",P722&lt;1,"Closed Anocracy",P722&lt;6,"Open Amocracy",P722&lt;10,"Democracy",P722=10,"Full democracy")</f>
        <v>Autocracy</v>
      </c>
      <c r="T722" s="2">
        <v>2</v>
      </c>
      <c r="U722" s="2">
        <v>1</v>
      </c>
      <c r="V722" s="2">
        <v>4</v>
      </c>
      <c r="W722" s="2">
        <v>3</v>
      </c>
      <c r="X722" s="2">
        <v>4</v>
      </c>
      <c r="Y722" s="2">
        <v>1</v>
      </c>
      <c r="Z722" s="2">
        <v>3</v>
      </c>
      <c r="AA722" s="2">
        <v>3</v>
      </c>
      <c r="AB722" s="2">
        <v>1</v>
      </c>
      <c r="AC722" s="7">
        <f t="shared" si="68"/>
        <v>0.15</v>
      </c>
      <c r="AD722">
        <f t="shared" si="69"/>
        <v>0</v>
      </c>
      <c r="AE722">
        <f t="shared" si="70"/>
        <v>1</v>
      </c>
      <c r="AF722">
        <f t="shared" si="71"/>
        <v>0</v>
      </c>
      <c r="AG722" s="8" cm="1">
        <f t="array" ref="AG722">(AC722+SUM(AD722:AF722/3))/2</f>
        <v>0.24166666666666664</v>
      </c>
    </row>
    <row r="723" spans="1:33" x14ac:dyDescent="0.2">
      <c r="A723" s="2"/>
      <c r="B723" s="2">
        <v>0</v>
      </c>
      <c r="C723" s="2">
        <v>310</v>
      </c>
      <c r="D723" s="1" t="s">
        <v>166</v>
      </c>
      <c r="E723" s="1" t="s">
        <v>167</v>
      </c>
      <c r="F723" s="2">
        <v>-77</v>
      </c>
      <c r="G723" s="2">
        <v>0</v>
      </c>
      <c r="H723" s="2">
        <v>10</v>
      </c>
      <c r="I723" s="2">
        <v>23</v>
      </c>
      <c r="J723" s="2">
        <v>1956</v>
      </c>
      <c r="K723" s="2">
        <v>11</v>
      </c>
      <c r="L723" s="2">
        <v>3</v>
      </c>
      <c r="M723" s="2">
        <v>1956</v>
      </c>
      <c r="N723" s="2">
        <v>-77</v>
      </c>
      <c r="O723" s="2">
        <v>-77</v>
      </c>
      <c r="P723" s="2">
        <f t="shared" si="66"/>
        <v>0</v>
      </c>
      <c r="Q723" s="2">
        <f t="shared" si="67"/>
        <v>10</v>
      </c>
      <c r="R723" s="2" t="str" cm="1">
        <f t="array" ref="R723">_xlfn.IFS(P723&lt;-5,"Autocracy",P723&lt;1,"Closed Anocracy",P723&lt;6,"Open Anocracy",P723&gt;=6,"Democracy")</f>
        <v>Closed Anocracy</v>
      </c>
      <c r="S723" s="2" t="str" cm="1">
        <f t="array" ref="S723">_xlfn.IFS(P723&lt;-5,"Autocracy",P723&lt;1,"Closed Anocracy",P723&lt;6,"Open Amocracy",P723&lt;10,"Democracy",P723=10,"Full democracy")</f>
        <v>Closed Anocracy</v>
      </c>
      <c r="T723" s="2">
        <v>-77</v>
      </c>
      <c r="U723" s="2">
        <v>-77</v>
      </c>
      <c r="V723" s="2">
        <v>-77</v>
      </c>
      <c r="W723" s="2">
        <v>-77</v>
      </c>
      <c r="X723" s="2">
        <v>-77</v>
      </c>
      <c r="Y723" s="2">
        <v>-77</v>
      </c>
      <c r="Z723" s="2">
        <v>-77</v>
      </c>
      <c r="AA723" s="2">
        <v>-77</v>
      </c>
      <c r="AB723" s="2">
        <v>-77</v>
      </c>
      <c r="AC723" s="7">
        <f t="shared" si="68"/>
        <v>0.5</v>
      </c>
      <c r="AD723">
        <f t="shared" si="69"/>
        <v>0</v>
      </c>
      <c r="AE723">
        <f t="shared" si="70"/>
        <v>0</v>
      </c>
      <c r="AF723">
        <f t="shared" si="71"/>
        <v>0</v>
      </c>
      <c r="AG723" s="8" cm="1">
        <f t="array" ref="AG723">(AC723+SUM(AD723:AF723/3))/2</f>
        <v>0.25</v>
      </c>
    </row>
    <row r="724" spans="1:33" x14ac:dyDescent="0.2">
      <c r="A724" s="2"/>
      <c r="B724" s="2">
        <v>0</v>
      </c>
      <c r="C724" s="2">
        <v>310</v>
      </c>
      <c r="D724" s="1" t="s">
        <v>166</v>
      </c>
      <c r="E724" s="1" t="s">
        <v>167</v>
      </c>
      <c r="F724" s="2">
        <v>-66</v>
      </c>
      <c r="G724" s="2">
        <v>1</v>
      </c>
      <c r="H724" s="2">
        <v>11</v>
      </c>
      <c r="I724" s="2">
        <v>4</v>
      </c>
      <c r="J724" s="2">
        <v>1956</v>
      </c>
      <c r="K724" s="2">
        <v>5</v>
      </c>
      <c r="L724" s="2">
        <v>27</v>
      </c>
      <c r="M724" s="2">
        <v>1957</v>
      </c>
      <c r="N724" s="2">
        <v>-66</v>
      </c>
      <c r="O724" s="2">
        <v>-66</v>
      </c>
      <c r="P724" s="2">
        <f t="shared" si="66"/>
        <v>0</v>
      </c>
      <c r="Q724" s="2">
        <f t="shared" si="67"/>
        <v>10</v>
      </c>
      <c r="R724" s="2" t="str" cm="1">
        <f t="array" ref="R724">_xlfn.IFS(P724&lt;-5,"Autocracy",P724&lt;1,"Closed Anocracy",P724&lt;6,"Open Anocracy",P724&gt;=6,"Democracy")</f>
        <v>Closed Anocracy</v>
      </c>
      <c r="S724" s="2" t="str" cm="1">
        <f t="array" ref="S724">_xlfn.IFS(P724&lt;-5,"Autocracy",P724&lt;1,"Closed Anocracy",P724&lt;6,"Open Amocracy",P724&lt;10,"Democracy",P724=10,"Full democracy")</f>
        <v>Closed Anocracy</v>
      </c>
      <c r="T724" s="2">
        <v>-66</v>
      </c>
      <c r="U724" s="2">
        <v>-66</v>
      </c>
      <c r="V724" s="2">
        <v>-66</v>
      </c>
      <c r="W724" s="2">
        <v>-66</v>
      </c>
      <c r="X724" s="2">
        <v>-66</v>
      </c>
      <c r="Y724" s="2">
        <v>-66</v>
      </c>
      <c r="Z724" s="2">
        <v>-66</v>
      </c>
      <c r="AA724" s="2">
        <v>-66</v>
      </c>
      <c r="AB724" s="2">
        <v>-66</v>
      </c>
      <c r="AC724" s="7">
        <f t="shared" si="68"/>
        <v>0.5</v>
      </c>
      <c r="AD724">
        <f t="shared" si="69"/>
        <v>0</v>
      </c>
      <c r="AE724">
        <f t="shared" si="70"/>
        <v>0</v>
      </c>
      <c r="AF724">
        <f t="shared" si="71"/>
        <v>0</v>
      </c>
      <c r="AG724" s="8" cm="1">
        <f t="array" ref="AG724">(AC724+SUM(AD724:AF724/3))/2</f>
        <v>0.25</v>
      </c>
    </row>
    <row r="725" spans="1:33" x14ac:dyDescent="0.2">
      <c r="A725" s="2"/>
      <c r="B725" s="2">
        <v>0</v>
      </c>
      <c r="C725" s="2">
        <v>310</v>
      </c>
      <c r="D725" s="1" t="s">
        <v>166</v>
      </c>
      <c r="E725" s="1" t="s">
        <v>167</v>
      </c>
      <c r="F725" s="2">
        <v>-7</v>
      </c>
      <c r="G725" s="2">
        <v>31</v>
      </c>
      <c r="H725" s="2">
        <v>5</v>
      </c>
      <c r="I725" s="2">
        <v>28</v>
      </c>
      <c r="J725" s="2">
        <v>1957</v>
      </c>
      <c r="K725" s="2">
        <v>5</v>
      </c>
      <c r="L725" s="2">
        <v>22</v>
      </c>
      <c r="M725" s="2">
        <v>1988</v>
      </c>
      <c r="N725" s="2">
        <v>0</v>
      </c>
      <c r="O725" s="2">
        <v>7</v>
      </c>
      <c r="P725" s="2">
        <f t="shared" si="66"/>
        <v>-7</v>
      </c>
      <c r="Q725" s="2">
        <f t="shared" si="67"/>
        <v>3</v>
      </c>
      <c r="R725" s="2" t="str" cm="1">
        <f t="array" ref="R725">_xlfn.IFS(P725&lt;-5,"Autocracy",P725&lt;1,"Closed Anocracy",P725&lt;6,"Open Anocracy",P725&gt;=6,"Democracy")</f>
        <v>Autocracy</v>
      </c>
      <c r="S725" s="2" t="str" cm="1">
        <f t="array" ref="S725">_xlfn.IFS(P725&lt;-5,"Autocracy",P725&lt;1,"Closed Anocracy",P725&lt;6,"Open Amocracy",P725&lt;10,"Democracy",P725=10,"Full democracy")</f>
        <v>Autocracy</v>
      </c>
      <c r="T725" s="2">
        <v>2</v>
      </c>
      <c r="U725" s="2">
        <v>1</v>
      </c>
      <c r="V725" s="2">
        <v>4</v>
      </c>
      <c r="W725" s="2">
        <v>3</v>
      </c>
      <c r="X725" s="2">
        <v>4</v>
      </c>
      <c r="Y725" s="2">
        <v>1</v>
      </c>
      <c r="Z725" s="2">
        <v>3</v>
      </c>
      <c r="AA725" s="2">
        <v>3</v>
      </c>
      <c r="AB725" s="2">
        <v>1</v>
      </c>
      <c r="AC725" s="7">
        <f t="shared" si="68"/>
        <v>0.15</v>
      </c>
      <c r="AD725">
        <f t="shared" si="69"/>
        <v>0</v>
      </c>
      <c r="AE725">
        <f t="shared" si="70"/>
        <v>1</v>
      </c>
      <c r="AF725">
        <f t="shared" si="71"/>
        <v>0</v>
      </c>
      <c r="AG725" s="8" cm="1">
        <f t="array" ref="AG725">(AC725+SUM(AD725:AF725/3))/2</f>
        <v>0.24166666666666664</v>
      </c>
    </row>
    <row r="726" spans="1:33" x14ac:dyDescent="0.2">
      <c r="A726" s="2"/>
      <c r="B726" s="2">
        <v>0</v>
      </c>
      <c r="C726" s="2">
        <v>310</v>
      </c>
      <c r="D726" s="1" t="s">
        <v>166</v>
      </c>
      <c r="E726" s="1" t="s">
        <v>167</v>
      </c>
      <c r="F726" s="2">
        <v>-2</v>
      </c>
      <c r="G726" s="2">
        <v>1</v>
      </c>
      <c r="H726" s="2">
        <v>5</v>
      </c>
      <c r="I726" s="2">
        <v>23</v>
      </c>
      <c r="J726" s="2">
        <v>1988</v>
      </c>
      <c r="K726" s="2">
        <v>10</v>
      </c>
      <c r="L726" s="2">
        <v>23</v>
      </c>
      <c r="M726" s="2">
        <v>1989</v>
      </c>
      <c r="N726" s="2">
        <v>2</v>
      </c>
      <c r="O726" s="2">
        <v>4</v>
      </c>
      <c r="P726" s="2">
        <f t="shared" si="66"/>
        <v>-2</v>
      </c>
      <c r="Q726" s="2">
        <f t="shared" si="67"/>
        <v>8</v>
      </c>
      <c r="R726" s="2" t="str" cm="1">
        <f t="array" ref="R726">_xlfn.IFS(P726&lt;-5,"Autocracy",P726&lt;1,"Closed Anocracy",P726&lt;6,"Open Anocracy",P726&gt;=6,"Democracy")</f>
        <v>Closed Anocracy</v>
      </c>
      <c r="S726" s="2" t="str" cm="1">
        <f t="array" ref="S726">_xlfn.IFS(P726&lt;-5,"Autocracy",P726&lt;1,"Closed Anocracy",P726&lt;6,"Open Amocracy",P726&lt;10,"Democracy",P726=10,"Full democracy")</f>
        <v>Closed Anocracy</v>
      </c>
      <c r="T726" s="2">
        <v>2</v>
      </c>
      <c r="U726" s="2">
        <v>2</v>
      </c>
      <c r="V726" s="2">
        <v>4</v>
      </c>
      <c r="W726" s="2">
        <v>3</v>
      </c>
      <c r="X726" s="2">
        <v>4</v>
      </c>
      <c r="Y726" s="2">
        <v>2</v>
      </c>
      <c r="Z726" s="2">
        <v>7</v>
      </c>
      <c r="AA726" s="2">
        <v>3</v>
      </c>
      <c r="AB726" s="2">
        <v>2</v>
      </c>
      <c r="AC726" s="7">
        <f t="shared" si="68"/>
        <v>0.4</v>
      </c>
      <c r="AD726">
        <f t="shared" si="69"/>
        <v>1</v>
      </c>
      <c r="AE726">
        <f t="shared" si="70"/>
        <v>1</v>
      </c>
      <c r="AF726">
        <f t="shared" si="71"/>
        <v>0</v>
      </c>
      <c r="AG726" s="8" cm="1">
        <f t="array" ref="AG726">(AC726+SUM(AD726:AF726/3))/2</f>
        <v>0.53333333333333333</v>
      </c>
    </row>
    <row r="727" spans="1:33" x14ac:dyDescent="0.2">
      <c r="A727" s="2"/>
      <c r="B727" s="2">
        <v>0</v>
      </c>
      <c r="C727" s="2">
        <v>310</v>
      </c>
      <c r="D727" s="1" t="s">
        <v>166</v>
      </c>
      <c r="E727" s="1" t="s">
        <v>167</v>
      </c>
      <c r="F727" s="2">
        <v>-88</v>
      </c>
      <c r="G727" s="2">
        <v>0</v>
      </c>
      <c r="H727" s="2">
        <v>10</v>
      </c>
      <c r="I727" s="2">
        <v>24</v>
      </c>
      <c r="J727" s="2">
        <v>1989</v>
      </c>
      <c r="K727" s="2">
        <v>2</v>
      </c>
      <c r="L727" s="2">
        <v>2</v>
      </c>
      <c r="M727" s="2">
        <v>1990</v>
      </c>
      <c r="N727" s="2">
        <v>-88</v>
      </c>
      <c r="O727" s="2">
        <v>-88</v>
      </c>
      <c r="P727" s="2">
        <f t="shared" si="66"/>
        <v>0</v>
      </c>
      <c r="Q727" s="2">
        <f t="shared" si="67"/>
        <v>10</v>
      </c>
      <c r="R727" s="2" t="str" cm="1">
        <f t="array" ref="R727">_xlfn.IFS(P727&lt;-5,"Autocracy",P727&lt;1,"Closed Anocracy",P727&lt;6,"Open Anocracy",P727&gt;=6,"Democracy")</f>
        <v>Closed Anocracy</v>
      </c>
      <c r="S727" s="2" t="str" cm="1">
        <f t="array" ref="S727">_xlfn.IFS(P727&lt;-5,"Autocracy",P727&lt;1,"Closed Anocracy",P727&lt;6,"Open Amocracy",P727&lt;10,"Democracy",P727=10,"Full democracy")</f>
        <v>Closed Anocracy</v>
      </c>
      <c r="T727" s="2">
        <v>-88</v>
      </c>
      <c r="U727" s="2">
        <v>-88</v>
      </c>
      <c r="V727" s="2">
        <v>-88</v>
      </c>
      <c r="W727" s="2">
        <v>-88</v>
      </c>
      <c r="X727" s="2">
        <v>-88</v>
      </c>
      <c r="Y727" s="2">
        <v>-88</v>
      </c>
      <c r="Z727" s="2">
        <v>-88</v>
      </c>
      <c r="AA727" s="2">
        <v>-88</v>
      </c>
      <c r="AB727" s="2">
        <v>-88</v>
      </c>
      <c r="AC727" s="7">
        <f t="shared" si="68"/>
        <v>0.5</v>
      </c>
      <c r="AD727">
        <f t="shared" si="69"/>
        <v>0</v>
      </c>
      <c r="AE727">
        <f t="shared" si="70"/>
        <v>0</v>
      </c>
      <c r="AF727">
        <f t="shared" si="71"/>
        <v>0</v>
      </c>
      <c r="AG727" s="8" cm="1">
        <f t="array" ref="AG727">(AC727+SUM(AD727:AF727/3))/2</f>
        <v>0.25</v>
      </c>
    </row>
    <row r="728" spans="1:33" x14ac:dyDescent="0.2">
      <c r="A728" s="2">
        <v>1</v>
      </c>
      <c r="B728" s="2">
        <v>0</v>
      </c>
      <c r="C728" s="2">
        <v>310</v>
      </c>
      <c r="D728" s="1" t="s">
        <v>166</v>
      </c>
      <c r="E728" s="1" t="s">
        <v>167</v>
      </c>
      <c r="F728" s="2">
        <v>10</v>
      </c>
      <c r="G728" s="2">
        <v>29</v>
      </c>
      <c r="H728" s="2">
        <v>2</v>
      </c>
      <c r="I728" s="2">
        <v>3</v>
      </c>
      <c r="J728" s="2">
        <v>1990</v>
      </c>
      <c r="K728" s="2">
        <v>99</v>
      </c>
      <c r="L728" s="2">
        <v>99</v>
      </c>
      <c r="M728" s="2">
        <v>9999</v>
      </c>
      <c r="N728" s="2">
        <v>10</v>
      </c>
      <c r="O728" s="2">
        <v>0</v>
      </c>
      <c r="P728" s="2">
        <f t="shared" si="66"/>
        <v>10</v>
      </c>
      <c r="Q728" s="2">
        <f t="shared" si="67"/>
        <v>20</v>
      </c>
      <c r="R728" s="2" t="str" cm="1">
        <f t="array" ref="R728">_xlfn.IFS(P728&lt;-5,"Autocracy",P728&lt;1,"Closed Anocracy",P728&lt;6,"Open Anocracy",P728&gt;=6,"Democracy")</f>
        <v>Democracy</v>
      </c>
      <c r="S728" s="2" t="str" cm="1">
        <f t="array" ref="S728">_xlfn.IFS(P728&lt;-5,"Autocracy",P728&lt;1,"Closed Anocracy",P728&lt;6,"Open Amocracy",P728&lt;10,"Democracy",P728=10,"Full democracy")</f>
        <v>Full democracy</v>
      </c>
      <c r="T728" s="2">
        <v>3</v>
      </c>
      <c r="U728" s="2">
        <v>3</v>
      </c>
      <c r="V728" s="2">
        <v>4</v>
      </c>
      <c r="W728" s="2">
        <v>7</v>
      </c>
      <c r="X728" s="2">
        <v>5</v>
      </c>
      <c r="Y728" s="2">
        <v>5</v>
      </c>
      <c r="Z728" s="2">
        <v>8</v>
      </c>
      <c r="AA728" s="2">
        <v>7</v>
      </c>
      <c r="AB728" s="2">
        <v>10</v>
      </c>
      <c r="AC728" s="7">
        <f t="shared" si="68"/>
        <v>1</v>
      </c>
      <c r="AD728">
        <f t="shared" si="69"/>
        <v>1</v>
      </c>
      <c r="AE728">
        <f t="shared" si="70"/>
        <v>1</v>
      </c>
      <c r="AF728">
        <f t="shared" si="71"/>
        <v>1</v>
      </c>
      <c r="AG728" s="8" cm="1">
        <f t="array" ref="AG728">(AC728+SUM(AD728:AF728/3))/2</f>
        <v>1</v>
      </c>
    </row>
    <row r="729" spans="1:33" x14ac:dyDescent="0.2">
      <c r="A729" s="2"/>
      <c r="B729" s="2">
        <v>1</v>
      </c>
      <c r="C729" s="2">
        <v>750</v>
      </c>
      <c r="D729" s="1" t="s">
        <v>168</v>
      </c>
      <c r="E729" s="1" t="s">
        <v>169</v>
      </c>
      <c r="F729" s="2">
        <v>-88</v>
      </c>
      <c r="G729" s="2">
        <v>5</v>
      </c>
      <c r="H729" s="2">
        <v>8</v>
      </c>
      <c r="I729" s="2">
        <v>15</v>
      </c>
      <c r="J729" s="2">
        <v>1947</v>
      </c>
      <c r="K729" s="2">
        <v>8</v>
      </c>
      <c r="L729" s="2">
        <v>14</v>
      </c>
      <c r="M729" s="2">
        <v>1947</v>
      </c>
      <c r="N729" s="2">
        <v>-88</v>
      </c>
      <c r="O729" s="2">
        <v>-88</v>
      </c>
      <c r="P729" s="2">
        <f t="shared" si="66"/>
        <v>0</v>
      </c>
      <c r="Q729" s="2">
        <f t="shared" si="67"/>
        <v>10</v>
      </c>
      <c r="R729" s="2" t="str" cm="1">
        <f t="array" ref="R729">_xlfn.IFS(P729&lt;-5,"Autocracy",P729&lt;1,"Closed Anocracy",P729&lt;6,"Open Anocracy",P729&gt;=6,"Democracy")</f>
        <v>Closed Anocracy</v>
      </c>
      <c r="S729" s="2" t="str" cm="1">
        <f t="array" ref="S729">_xlfn.IFS(P729&lt;-5,"Autocracy",P729&lt;1,"Closed Anocracy",P729&lt;6,"Open Amocracy",P729&lt;10,"Democracy",P729=10,"Full democracy")</f>
        <v>Closed Anocracy</v>
      </c>
      <c r="T729" s="2">
        <v>-88</v>
      </c>
      <c r="U729" s="2">
        <v>-88</v>
      </c>
      <c r="V729" s="2">
        <v>-88</v>
      </c>
      <c r="W729" s="2">
        <v>-88</v>
      </c>
      <c r="X729" s="2">
        <v>-88</v>
      </c>
      <c r="Y729" s="2">
        <v>-88</v>
      </c>
      <c r="Z729" s="2">
        <v>-88</v>
      </c>
      <c r="AA729" s="2">
        <v>-88</v>
      </c>
      <c r="AB729" s="2">
        <v>-88</v>
      </c>
      <c r="AC729" s="7">
        <f t="shared" si="68"/>
        <v>0.5</v>
      </c>
      <c r="AD729">
        <f t="shared" si="69"/>
        <v>0</v>
      </c>
      <c r="AE729">
        <f t="shared" si="70"/>
        <v>0</v>
      </c>
      <c r="AF729">
        <f t="shared" si="71"/>
        <v>0</v>
      </c>
      <c r="AG729" s="8" cm="1">
        <f t="array" ref="AG729">(AC729+SUM(AD729:AF729/3))/2</f>
        <v>0.25</v>
      </c>
    </row>
    <row r="730" spans="1:33" x14ac:dyDescent="0.2">
      <c r="A730" s="2"/>
      <c r="B730" s="2">
        <v>1</v>
      </c>
      <c r="C730" s="2">
        <v>750</v>
      </c>
      <c r="D730" s="1" t="s">
        <v>168</v>
      </c>
      <c r="E730" s="1" t="s">
        <v>169</v>
      </c>
      <c r="F730" s="2">
        <v>5</v>
      </c>
      <c r="G730" s="2">
        <v>15</v>
      </c>
      <c r="H730" s="2">
        <v>5</v>
      </c>
      <c r="I730" s="2">
        <v>13</v>
      </c>
      <c r="J730" s="2">
        <v>1952</v>
      </c>
      <c r="K730" s="2">
        <v>2</v>
      </c>
      <c r="L730" s="2">
        <v>20</v>
      </c>
      <c r="M730" s="2">
        <v>1967</v>
      </c>
      <c r="N730" s="2">
        <v>5</v>
      </c>
      <c r="O730" s="2">
        <v>0</v>
      </c>
      <c r="P730" s="2">
        <f t="shared" si="66"/>
        <v>5</v>
      </c>
      <c r="Q730" s="2">
        <f t="shared" si="67"/>
        <v>15</v>
      </c>
      <c r="R730" s="2" t="str" cm="1">
        <f t="array" ref="R730">_xlfn.IFS(P730&lt;-5,"Autocracy",P730&lt;1,"Closed Anocracy",P730&lt;6,"Open Anocracy",P730&gt;=6,"Democracy")</f>
        <v>Open Anocracy</v>
      </c>
      <c r="S730" s="2" t="str" cm="1">
        <f t="array" ref="S730">_xlfn.IFS(P730&lt;-5,"Autocracy",P730&lt;1,"Closed Anocracy",P730&lt;6,"Open Amocracy",P730&lt;10,"Democracy",P730=10,"Full democracy")</f>
        <v>Open Amocracy</v>
      </c>
      <c r="T730" s="2">
        <v>2</v>
      </c>
      <c r="U730" s="2">
        <v>2</v>
      </c>
      <c r="V730" s="2">
        <v>4</v>
      </c>
      <c r="W730" s="2">
        <v>6</v>
      </c>
      <c r="X730" s="2">
        <v>2</v>
      </c>
      <c r="Y730" s="2">
        <v>0</v>
      </c>
      <c r="Z730" s="2">
        <v>7</v>
      </c>
      <c r="AA730" s="2">
        <v>6</v>
      </c>
      <c r="AB730" s="2">
        <v>5</v>
      </c>
      <c r="AC730" s="7">
        <f t="shared" si="68"/>
        <v>0.75</v>
      </c>
      <c r="AD730">
        <f t="shared" si="69"/>
        <v>1</v>
      </c>
      <c r="AE730">
        <f t="shared" si="70"/>
        <v>1</v>
      </c>
      <c r="AF730">
        <f t="shared" si="71"/>
        <v>0</v>
      </c>
      <c r="AG730" s="8" cm="1">
        <f t="array" ref="AG730">(AC730+SUM(AD730:AF730/3))/2</f>
        <v>0.70833333333333326</v>
      </c>
    </row>
    <row r="731" spans="1:33" x14ac:dyDescent="0.2">
      <c r="A731" s="2"/>
      <c r="B731" s="2">
        <v>1</v>
      </c>
      <c r="C731" s="2">
        <v>750</v>
      </c>
      <c r="D731" s="1" t="s">
        <v>168</v>
      </c>
      <c r="E731" s="1" t="s">
        <v>169</v>
      </c>
      <c r="F731" s="2">
        <v>8</v>
      </c>
      <c r="G731" s="2">
        <v>8</v>
      </c>
      <c r="H731" s="2">
        <v>2</v>
      </c>
      <c r="I731" s="2">
        <v>21</v>
      </c>
      <c r="J731" s="2">
        <v>1967</v>
      </c>
      <c r="K731" s="2">
        <v>6</v>
      </c>
      <c r="L731" s="2">
        <v>25</v>
      </c>
      <c r="M731" s="2">
        <v>1975</v>
      </c>
      <c r="N731" s="2">
        <v>9</v>
      </c>
      <c r="O731" s="2">
        <v>1</v>
      </c>
      <c r="P731" s="2">
        <f t="shared" si="66"/>
        <v>8</v>
      </c>
      <c r="Q731" s="2">
        <f t="shared" si="67"/>
        <v>18</v>
      </c>
      <c r="R731" s="2" t="str" cm="1">
        <f t="array" ref="R731">_xlfn.IFS(P731&lt;-5,"Autocracy",P731&lt;1,"Closed Anocracy",P731&lt;6,"Open Anocracy",P731&gt;=6,"Democracy")</f>
        <v>Democracy</v>
      </c>
      <c r="S731" s="2" t="str" cm="1">
        <f t="array" ref="S731">_xlfn.IFS(P731&lt;-5,"Autocracy",P731&lt;1,"Closed Anocracy",P731&lt;6,"Open Amocracy",P731&lt;10,"Democracy",P731=10,"Full democracy")</f>
        <v>Democracy</v>
      </c>
      <c r="T731" s="2">
        <v>3</v>
      </c>
      <c r="U731" s="2">
        <v>3</v>
      </c>
      <c r="V731" s="2">
        <v>4</v>
      </c>
      <c r="W731" s="2">
        <v>7</v>
      </c>
      <c r="X731" s="2">
        <v>3</v>
      </c>
      <c r="Y731" s="2">
        <v>4</v>
      </c>
      <c r="Z731" s="2">
        <v>8</v>
      </c>
      <c r="AA731" s="2">
        <v>7</v>
      </c>
      <c r="AB731" s="2">
        <v>8</v>
      </c>
      <c r="AC731" s="7">
        <f t="shared" si="68"/>
        <v>0.9</v>
      </c>
      <c r="AD731">
        <f t="shared" si="69"/>
        <v>1</v>
      </c>
      <c r="AE731">
        <f t="shared" si="70"/>
        <v>1</v>
      </c>
      <c r="AF731">
        <f t="shared" si="71"/>
        <v>0</v>
      </c>
      <c r="AG731" s="8" cm="1">
        <f t="array" ref="AG731">(AC731+SUM(AD731:AF731/3))/2</f>
        <v>0.78333333333333333</v>
      </c>
    </row>
    <row r="732" spans="1:33" x14ac:dyDescent="0.2">
      <c r="A732" s="2"/>
      <c r="B732" s="2">
        <v>1</v>
      </c>
      <c r="C732" s="2">
        <v>750</v>
      </c>
      <c r="D732" s="1" t="s">
        <v>168</v>
      </c>
      <c r="E732" s="1" t="s">
        <v>169</v>
      </c>
      <c r="F732" s="2">
        <v>6</v>
      </c>
      <c r="G732" s="2">
        <v>2</v>
      </c>
      <c r="H732" s="2">
        <v>6</v>
      </c>
      <c r="I732" s="2">
        <v>26</v>
      </c>
      <c r="J732" s="2">
        <v>1975</v>
      </c>
      <c r="K732" s="2">
        <v>3</v>
      </c>
      <c r="L732" s="2">
        <v>23</v>
      </c>
      <c r="M732" s="2">
        <v>1977</v>
      </c>
      <c r="N732" s="2">
        <v>6</v>
      </c>
      <c r="O732" s="2">
        <v>0</v>
      </c>
      <c r="P732" s="2">
        <f t="shared" si="66"/>
        <v>6</v>
      </c>
      <c r="Q732" s="2">
        <f t="shared" si="67"/>
        <v>16</v>
      </c>
      <c r="R732" s="2" t="str" cm="1">
        <f t="array" ref="R732">_xlfn.IFS(P732&lt;-5,"Autocracy",P732&lt;1,"Closed Anocracy",P732&lt;6,"Open Anocracy",P732&gt;=6,"Democracy")</f>
        <v>Democracy</v>
      </c>
      <c r="S732" s="2" t="str" cm="1">
        <f t="array" ref="S732">_xlfn.IFS(P732&lt;-5,"Autocracy",P732&lt;1,"Closed Anocracy",P732&lt;6,"Open Amocracy",P732&lt;10,"Democracy",P732=10,"Full democracy")</f>
        <v>Democracy</v>
      </c>
      <c r="T732" s="2">
        <v>3</v>
      </c>
      <c r="U732" s="2">
        <v>3</v>
      </c>
      <c r="V732" s="2">
        <v>4</v>
      </c>
      <c r="W732" s="2">
        <v>5</v>
      </c>
      <c r="X732" s="2">
        <v>2</v>
      </c>
      <c r="Y732" s="2">
        <v>3</v>
      </c>
      <c r="Z732" s="2">
        <v>8</v>
      </c>
      <c r="AA732" s="2">
        <v>5</v>
      </c>
      <c r="AB732" s="2">
        <v>7</v>
      </c>
      <c r="AC732" s="7">
        <f t="shared" si="68"/>
        <v>0.8</v>
      </c>
      <c r="AD732">
        <f t="shared" si="69"/>
        <v>1</v>
      </c>
      <c r="AE732">
        <f t="shared" si="70"/>
        <v>1</v>
      </c>
      <c r="AF732">
        <f t="shared" si="71"/>
        <v>0</v>
      </c>
      <c r="AG732" s="8" cm="1">
        <f t="array" ref="AG732">(AC732+SUM(AD732:AF732/3))/2</f>
        <v>0.73333333333333339</v>
      </c>
    </row>
    <row r="733" spans="1:33" x14ac:dyDescent="0.2">
      <c r="A733" s="2"/>
      <c r="B733" s="2">
        <v>1</v>
      </c>
      <c r="C733" s="2">
        <v>750</v>
      </c>
      <c r="D733" s="1" t="s">
        <v>168</v>
      </c>
      <c r="E733" s="1" t="s">
        <v>169</v>
      </c>
      <c r="F733" s="2">
        <v>8</v>
      </c>
      <c r="G733" s="2">
        <v>11</v>
      </c>
      <c r="H733" s="2">
        <v>3</v>
      </c>
      <c r="I733" s="2">
        <v>24</v>
      </c>
      <c r="J733" s="2">
        <v>1977</v>
      </c>
      <c r="K733" s="2">
        <v>3</v>
      </c>
      <c r="L733" s="2">
        <v>18</v>
      </c>
      <c r="M733" s="2">
        <v>1998</v>
      </c>
      <c r="N733" s="2">
        <v>8</v>
      </c>
      <c r="O733" s="2">
        <v>0</v>
      </c>
      <c r="P733" s="2">
        <f t="shared" si="66"/>
        <v>8</v>
      </c>
      <c r="Q733" s="2">
        <f t="shared" si="67"/>
        <v>18</v>
      </c>
      <c r="R733" s="2" t="str" cm="1">
        <f t="array" ref="R733">_xlfn.IFS(P733&lt;-5,"Autocracy",P733&lt;1,"Closed Anocracy",P733&lt;6,"Open Anocracy",P733&gt;=6,"Democracy")</f>
        <v>Democracy</v>
      </c>
      <c r="S733" s="2" t="str" cm="1">
        <f t="array" ref="S733">_xlfn.IFS(P733&lt;-5,"Autocracy",P733&lt;1,"Closed Anocracy",P733&lt;6,"Open Amocracy",P733&lt;10,"Democracy",P733=10,"Full democracy")</f>
        <v>Democracy</v>
      </c>
      <c r="T733" s="2">
        <v>3</v>
      </c>
      <c r="U733" s="2">
        <v>3</v>
      </c>
      <c r="V733" s="2">
        <v>4</v>
      </c>
      <c r="W733" s="2">
        <v>7</v>
      </c>
      <c r="X733" s="2">
        <v>2</v>
      </c>
      <c r="Y733" s="2">
        <v>3</v>
      </c>
      <c r="Z733" s="2">
        <v>8</v>
      </c>
      <c r="AA733" s="2">
        <v>7</v>
      </c>
      <c r="AB733" s="2">
        <v>7</v>
      </c>
      <c r="AC733" s="7">
        <f t="shared" si="68"/>
        <v>0.9</v>
      </c>
      <c r="AD733">
        <f t="shared" si="69"/>
        <v>1</v>
      </c>
      <c r="AE733">
        <f t="shared" si="70"/>
        <v>1</v>
      </c>
      <c r="AF733">
        <f t="shared" si="71"/>
        <v>0</v>
      </c>
      <c r="AG733" s="8" cm="1">
        <f t="array" ref="AG733">(AC733+SUM(AD733:AF733/3))/2</f>
        <v>0.78333333333333333</v>
      </c>
    </row>
    <row r="734" spans="1:33" x14ac:dyDescent="0.2">
      <c r="A734" s="2">
        <v>1</v>
      </c>
      <c r="B734" s="2">
        <v>1</v>
      </c>
      <c r="C734" s="2">
        <v>750</v>
      </c>
      <c r="D734" s="1" t="s">
        <v>168</v>
      </c>
      <c r="E734" s="1" t="s">
        <v>169</v>
      </c>
      <c r="F734" s="2">
        <v>9</v>
      </c>
      <c r="G734" s="2">
        <v>21</v>
      </c>
      <c r="H734" s="2">
        <v>3</v>
      </c>
      <c r="I734" s="2">
        <v>19</v>
      </c>
      <c r="J734" s="2">
        <v>1998</v>
      </c>
      <c r="K734" s="2">
        <v>99</v>
      </c>
      <c r="L734" s="2">
        <v>99</v>
      </c>
      <c r="M734" s="2">
        <v>9999</v>
      </c>
      <c r="N734" s="2">
        <v>9</v>
      </c>
      <c r="O734" s="2">
        <v>0</v>
      </c>
      <c r="P734" s="2">
        <f t="shared" si="66"/>
        <v>9</v>
      </c>
      <c r="Q734" s="2">
        <f t="shared" si="67"/>
        <v>19</v>
      </c>
      <c r="R734" s="2" t="str" cm="1">
        <f t="array" ref="R734">_xlfn.IFS(P734&lt;-5,"Autocracy",P734&lt;1,"Closed Anocracy",P734&lt;6,"Open Anocracy",P734&gt;=6,"Democracy")</f>
        <v>Democracy</v>
      </c>
      <c r="S734" s="2" t="str" cm="1">
        <f t="array" ref="S734">_xlfn.IFS(P734&lt;-5,"Autocracy",P734&lt;1,"Closed Anocracy",P734&lt;6,"Open Amocracy",P734&lt;10,"Democracy",P734=10,"Full democracy")</f>
        <v>Democracy</v>
      </c>
      <c r="T734" s="2">
        <v>3</v>
      </c>
      <c r="U734" s="2">
        <v>3</v>
      </c>
      <c r="V734" s="2">
        <v>4</v>
      </c>
      <c r="W734" s="2">
        <v>7</v>
      </c>
      <c r="X734" s="2">
        <v>2</v>
      </c>
      <c r="Y734" s="2">
        <v>4</v>
      </c>
      <c r="Z734" s="2">
        <v>8</v>
      </c>
      <c r="AA734" s="2">
        <v>7</v>
      </c>
      <c r="AB734" s="2">
        <v>9</v>
      </c>
      <c r="AC734" s="7">
        <f t="shared" si="68"/>
        <v>0.95</v>
      </c>
      <c r="AD734">
        <f t="shared" si="69"/>
        <v>1</v>
      </c>
      <c r="AE734">
        <f t="shared" si="70"/>
        <v>1</v>
      </c>
      <c r="AF734">
        <f t="shared" si="71"/>
        <v>0</v>
      </c>
      <c r="AG734" s="8" cm="1">
        <f t="array" ref="AG734">(AC734+SUM(AD734:AF734/3))/2</f>
        <v>0.80833333333333335</v>
      </c>
    </row>
    <row r="735" spans="1:33" x14ac:dyDescent="0.2">
      <c r="A735" s="2"/>
      <c r="B735" s="2">
        <v>0</v>
      </c>
      <c r="C735" s="2">
        <v>850</v>
      </c>
      <c r="D735" s="1" t="s">
        <v>170</v>
      </c>
      <c r="E735" s="1" t="s">
        <v>171</v>
      </c>
      <c r="F735" s="2">
        <v>-5</v>
      </c>
      <c r="G735" s="2">
        <v>1</v>
      </c>
      <c r="H735" s="2">
        <v>8</v>
      </c>
      <c r="I735" s="2">
        <v>17</v>
      </c>
      <c r="J735" s="2">
        <v>1945</v>
      </c>
      <c r="K735" s="2">
        <v>6</v>
      </c>
      <c r="L735" s="2">
        <v>30</v>
      </c>
      <c r="M735" s="2">
        <v>1946</v>
      </c>
      <c r="N735" s="2">
        <v>0</v>
      </c>
      <c r="O735" s="2">
        <v>5</v>
      </c>
      <c r="P735" s="2">
        <f t="shared" si="66"/>
        <v>-5</v>
      </c>
      <c r="Q735" s="2">
        <f t="shared" si="67"/>
        <v>5</v>
      </c>
      <c r="R735" s="2" t="str" cm="1">
        <f t="array" ref="R735">_xlfn.IFS(P735&lt;-5,"Autocracy",P735&lt;1,"Closed Anocracy",P735&lt;6,"Open Anocracy",P735&gt;=6,"Democracy")</f>
        <v>Closed Anocracy</v>
      </c>
      <c r="S735" s="2" t="str" cm="1">
        <f t="array" ref="S735">_xlfn.IFS(P735&lt;-5,"Autocracy",P735&lt;1,"Closed Anocracy",P735&lt;6,"Open Amocracy",P735&lt;10,"Democracy",P735=10,"Full democracy")</f>
        <v>Closed Anocracy</v>
      </c>
      <c r="T735" s="2">
        <v>2</v>
      </c>
      <c r="U735" s="2">
        <v>1</v>
      </c>
      <c r="V735" s="2">
        <v>4</v>
      </c>
      <c r="W735" s="2">
        <v>1</v>
      </c>
      <c r="X735" s="2">
        <v>1</v>
      </c>
      <c r="Y735" s="2">
        <v>0</v>
      </c>
      <c r="Z735" s="2">
        <v>3</v>
      </c>
      <c r="AA735" s="2">
        <v>1</v>
      </c>
      <c r="AB735" s="2">
        <v>4</v>
      </c>
      <c r="AC735" s="7">
        <f t="shared" si="68"/>
        <v>0.25</v>
      </c>
      <c r="AD735">
        <f t="shared" si="69"/>
        <v>0</v>
      </c>
      <c r="AE735">
        <f t="shared" si="70"/>
        <v>1</v>
      </c>
      <c r="AF735">
        <f t="shared" si="71"/>
        <v>0</v>
      </c>
      <c r="AG735" s="8" cm="1">
        <f t="array" ref="AG735">(AC735+SUM(AD735:AF735/3))/2</f>
        <v>0.29166666666666663</v>
      </c>
    </row>
    <row r="736" spans="1:33" x14ac:dyDescent="0.2">
      <c r="A736" s="2"/>
      <c r="B736" s="2">
        <v>0</v>
      </c>
      <c r="C736" s="2">
        <v>850</v>
      </c>
      <c r="D736" s="1" t="s">
        <v>170</v>
      </c>
      <c r="E736" s="1" t="s">
        <v>171</v>
      </c>
      <c r="F736" s="2">
        <v>2</v>
      </c>
      <c r="G736" s="2">
        <v>2</v>
      </c>
      <c r="H736" s="2">
        <v>7</v>
      </c>
      <c r="I736" s="2">
        <v>1</v>
      </c>
      <c r="J736" s="2">
        <v>1946</v>
      </c>
      <c r="K736" s="2">
        <v>6</v>
      </c>
      <c r="L736" s="2">
        <v>30</v>
      </c>
      <c r="M736" s="2">
        <v>1948</v>
      </c>
      <c r="N736" s="2">
        <v>4</v>
      </c>
      <c r="O736" s="2">
        <v>2</v>
      </c>
      <c r="P736" s="2">
        <f t="shared" si="66"/>
        <v>2</v>
      </c>
      <c r="Q736" s="2">
        <f t="shared" si="67"/>
        <v>12</v>
      </c>
      <c r="R736" s="2" t="str" cm="1">
        <f t="array" ref="R736">_xlfn.IFS(P736&lt;-5,"Autocracy",P736&lt;1,"Closed Anocracy",P736&lt;6,"Open Anocracy",P736&gt;=6,"Democracy")</f>
        <v>Open Anocracy</v>
      </c>
      <c r="S736" s="2" t="str" cm="1">
        <f t="array" ref="S736">_xlfn.IFS(P736&lt;-5,"Autocracy",P736&lt;1,"Closed Anocracy",P736&lt;6,"Open Amocracy",P736&lt;10,"Democracy",P736=10,"Full democracy")</f>
        <v>Open Amocracy</v>
      </c>
      <c r="T736" s="2">
        <v>2</v>
      </c>
      <c r="U736" s="2">
        <v>1</v>
      </c>
      <c r="V736" s="2">
        <v>4</v>
      </c>
      <c r="W736" s="2">
        <v>7</v>
      </c>
      <c r="X736" s="2">
        <v>1</v>
      </c>
      <c r="Y736" s="2">
        <v>0</v>
      </c>
      <c r="Z736" s="2">
        <v>3</v>
      </c>
      <c r="AA736" s="2">
        <v>7</v>
      </c>
      <c r="AB736" s="2">
        <v>4</v>
      </c>
      <c r="AC736" s="7">
        <f t="shared" si="68"/>
        <v>0.6</v>
      </c>
      <c r="AD736">
        <f t="shared" si="69"/>
        <v>0</v>
      </c>
      <c r="AE736">
        <f t="shared" si="70"/>
        <v>1</v>
      </c>
      <c r="AF736">
        <f t="shared" si="71"/>
        <v>0</v>
      </c>
      <c r="AG736" s="8" cm="1">
        <f t="array" ref="AG736">(AC736+SUM(AD736:AF736/3))/2</f>
        <v>0.46666666666666667</v>
      </c>
    </row>
    <row r="737" spans="1:33" x14ac:dyDescent="0.2">
      <c r="A737" s="2"/>
      <c r="B737" s="2">
        <v>0</v>
      </c>
      <c r="C737" s="2">
        <v>850</v>
      </c>
      <c r="D737" s="1" t="s">
        <v>170</v>
      </c>
      <c r="E737" s="1" t="s">
        <v>171</v>
      </c>
      <c r="F737" s="2">
        <v>3</v>
      </c>
      <c r="G737" s="2">
        <v>2</v>
      </c>
      <c r="H737" s="2">
        <v>7</v>
      </c>
      <c r="I737" s="2">
        <v>1</v>
      </c>
      <c r="J737" s="2">
        <v>1948</v>
      </c>
      <c r="K737" s="2">
        <v>8</v>
      </c>
      <c r="L737" s="2">
        <v>15</v>
      </c>
      <c r="M737" s="2">
        <v>1950</v>
      </c>
      <c r="N737" s="2">
        <v>5</v>
      </c>
      <c r="O737" s="2">
        <v>2</v>
      </c>
      <c r="P737" s="2">
        <f t="shared" si="66"/>
        <v>3</v>
      </c>
      <c r="Q737" s="2">
        <f t="shared" si="67"/>
        <v>13</v>
      </c>
      <c r="R737" s="2" t="str" cm="1">
        <f t="array" ref="R737">_xlfn.IFS(P737&lt;-5,"Autocracy",P737&lt;1,"Closed Anocracy",P737&lt;6,"Open Anocracy",P737&gt;=6,"Democracy")</f>
        <v>Open Anocracy</v>
      </c>
      <c r="S737" s="2" t="str" cm="1">
        <f t="array" ref="S737">_xlfn.IFS(P737&lt;-5,"Autocracy",P737&lt;1,"Closed Anocracy",P737&lt;6,"Open Amocracy",P737&lt;10,"Democracy",P737=10,"Full democracy")</f>
        <v>Open Amocracy</v>
      </c>
      <c r="T737" s="2">
        <v>2</v>
      </c>
      <c r="U737" s="2">
        <v>1</v>
      </c>
      <c r="V737" s="2">
        <v>4</v>
      </c>
      <c r="W737" s="2">
        <v>7</v>
      </c>
      <c r="X737" s="2">
        <v>2</v>
      </c>
      <c r="Y737" s="2">
        <v>3</v>
      </c>
      <c r="Z737" s="2">
        <v>3</v>
      </c>
      <c r="AA737" s="2">
        <v>7</v>
      </c>
      <c r="AB737" s="2">
        <v>7</v>
      </c>
      <c r="AC737" s="7">
        <f t="shared" si="68"/>
        <v>0.65</v>
      </c>
      <c r="AD737">
        <f t="shared" si="69"/>
        <v>0</v>
      </c>
      <c r="AE737">
        <f t="shared" si="70"/>
        <v>1</v>
      </c>
      <c r="AF737">
        <f t="shared" si="71"/>
        <v>0</v>
      </c>
      <c r="AG737" s="8" cm="1">
        <f t="array" ref="AG737">(AC737+SUM(AD737:AF737/3))/2</f>
        <v>0.4916666666666667</v>
      </c>
    </row>
    <row r="738" spans="1:33" x14ac:dyDescent="0.2">
      <c r="A738" s="2"/>
      <c r="B738" s="2">
        <v>0</v>
      </c>
      <c r="C738" s="2">
        <v>850</v>
      </c>
      <c r="D738" s="1" t="s">
        <v>170</v>
      </c>
      <c r="E738" s="1" t="s">
        <v>171</v>
      </c>
      <c r="F738" s="2">
        <v>0</v>
      </c>
      <c r="G738" s="2">
        <v>6</v>
      </c>
      <c r="H738" s="2">
        <v>8</v>
      </c>
      <c r="I738" s="2">
        <v>16</v>
      </c>
      <c r="J738" s="2">
        <v>1950</v>
      </c>
      <c r="K738" s="2">
        <v>3</v>
      </c>
      <c r="L738" s="2">
        <v>14</v>
      </c>
      <c r="M738" s="2">
        <v>1957</v>
      </c>
      <c r="N738" s="2">
        <v>3</v>
      </c>
      <c r="O738" s="2">
        <v>3</v>
      </c>
      <c r="P738" s="2">
        <f t="shared" si="66"/>
        <v>0</v>
      </c>
      <c r="Q738" s="2">
        <f t="shared" si="67"/>
        <v>10</v>
      </c>
      <c r="R738" s="2" t="str" cm="1">
        <f t="array" ref="R738">_xlfn.IFS(P738&lt;-5,"Autocracy",P738&lt;1,"Closed Anocracy",P738&lt;6,"Open Anocracy",P738&gt;=6,"Democracy")</f>
        <v>Closed Anocracy</v>
      </c>
      <c r="S738" s="2" t="str" cm="1">
        <f t="array" ref="S738">_xlfn.IFS(P738&lt;-5,"Autocracy",P738&lt;1,"Closed Anocracy",P738&lt;6,"Open Amocracy",P738&lt;10,"Democracy",P738=10,"Full democracy")</f>
        <v>Closed Anocracy</v>
      </c>
      <c r="T738" s="2">
        <v>2</v>
      </c>
      <c r="U738" s="2">
        <v>1</v>
      </c>
      <c r="V738" s="2">
        <v>4</v>
      </c>
      <c r="W738" s="2">
        <v>5</v>
      </c>
      <c r="X738" s="2">
        <v>3</v>
      </c>
      <c r="Y738" s="2">
        <v>3</v>
      </c>
      <c r="Z738" s="2">
        <v>3</v>
      </c>
      <c r="AA738" s="2">
        <v>5</v>
      </c>
      <c r="AB738" s="2">
        <v>6</v>
      </c>
      <c r="AC738" s="7">
        <f t="shared" si="68"/>
        <v>0.5</v>
      </c>
      <c r="AD738">
        <f t="shared" si="69"/>
        <v>0</v>
      </c>
      <c r="AE738">
        <f t="shared" si="70"/>
        <v>1</v>
      </c>
      <c r="AF738">
        <f t="shared" si="71"/>
        <v>0</v>
      </c>
      <c r="AG738" s="8" cm="1">
        <f t="array" ref="AG738">(AC738+SUM(AD738:AF738/3))/2</f>
        <v>0.41666666666666663</v>
      </c>
    </row>
    <row r="739" spans="1:33" x14ac:dyDescent="0.2">
      <c r="A739" s="2"/>
      <c r="B739" s="2">
        <v>0</v>
      </c>
      <c r="C739" s="2">
        <v>850</v>
      </c>
      <c r="D739" s="1" t="s">
        <v>170</v>
      </c>
      <c r="E739" s="1" t="s">
        <v>171</v>
      </c>
      <c r="F739" s="2">
        <v>-1</v>
      </c>
      <c r="G739" s="2">
        <v>2</v>
      </c>
      <c r="H739" s="2">
        <v>3</v>
      </c>
      <c r="I739" s="2">
        <v>15</v>
      </c>
      <c r="J739" s="2">
        <v>1957</v>
      </c>
      <c r="K739" s="2">
        <v>7</v>
      </c>
      <c r="L739" s="2">
        <v>5</v>
      </c>
      <c r="M739" s="2">
        <v>1959</v>
      </c>
      <c r="N739" s="2">
        <v>2</v>
      </c>
      <c r="O739" s="2">
        <v>3</v>
      </c>
      <c r="P739" s="2">
        <f t="shared" si="66"/>
        <v>-1</v>
      </c>
      <c r="Q739" s="2">
        <f t="shared" si="67"/>
        <v>9</v>
      </c>
      <c r="R739" s="2" t="str" cm="1">
        <f t="array" ref="R739">_xlfn.IFS(P739&lt;-5,"Autocracy",P739&lt;1,"Closed Anocracy",P739&lt;6,"Open Anocracy",P739&gt;=6,"Democracy")</f>
        <v>Closed Anocracy</v>
      </c>
      <c r="S739" s="2" t="str" cm="1">
        <f t="array" ref="S739">_xlfn.IFS(P739&lt;-5,"Autocracy",P739&lt;1,"Closed Anocracy",P739&lt;6,"Open Amocracy",P739&lt;10,"Democracy",P739=10,"Full democracy")</f>
        <v>Closed Anocracy</v>
      </c>
      <c r="T739" s="2">
        <v>2</v>
      </c>
      <c r="U739" s="2">
        <v>1</v>
      </c>
      <c r="V739" s="2">
        <v>4</v>
      </c>
      <c r="W739" s="2">
        <v>4</v>
      </c>
      <c r="X739" s="2">
        <v>3</v>
      </c>
      <c r="Y739" s="2">
        <v>3</v>
      </c>
      <c r="Z739" s="2">
        <v>3</v>
      </c>
      <c r="AA739" s="2">
        <v>4</v>
      </c>
      <c r="AB739" s="2">
        <v>6</v>
      </c>
      <c r="AC739" s="7">
        <f t="shared" si="68"/>
        <v>0.45</v>
      </c>
      <c r="AD739">
        <f t="shared" si="69"/>
        <v>0</v>
      </c>
      <c r="AE739">
        <f t="shared" si="70"/>
        <v>1</v>
      </c>
      <c r="AF739">
        <f t="shared" si="71"/>
        <v>0</v>
      </c>
      <c r="AG739" s="8" cm="1">
        <f t="array" ref="AG739">(AC739+SUM(AD739:AF739/3))/2</f>
        <v>0.39166666666666666</v>
      </c>
    </row>
    <row r="740" spans="1:33" x14ac:dyDescent="0.2">
      <c r="A740" s="2"/>
      <c r="B740" s="2">
        <v>0</v>
      </c>
      <c r="C740" s="2">
        <v>850</v>
      </c>
      <c r="D740" s="1" t="s">
        <v>170</v>
      </c>
      <c r="E740" s="1" t="s">
        <v>171</v>
      </c>
      <c r="F740" s="2">
        <v>-5</v>
      </c>
      <c r="G740" s="2">
        <v>7</v>
      </c>
      <c r="H740" s="2">
        <v>7</v>
      </c>
      <c r="I740" s="2">
        <v>6</v>
      </c>
      <c r="J740" s="2">
        <v>1959</v>
      </c>
      <c r="K740" s="2">
        <v>3</v>
      </c>
      <c r="L740" s="2">
        <v>12</v>
      </c>
      <c r="M740" s="2">
        <v>1966</v>
      </c>
      <c r="N740" s="2">
        <v>0</v>
      </c>
      <c r="O740" s="2">
        <v>5</v>
      </c>
      <c r="P740" s="2">
        <f t="shared" si="66"/>
        <v>-5</v>
      </c>
      <c r="Q740" s="2">
        <f t="shared" si="67"/>
        <v>5</v>
      </c>
      <c r="R740" s="2" t="str" cm="1">
        <f t="array" ref="R740">_xlfn.IFS(P740&lt;-5,"Autocracy",P740&lt;1,"Closed Anocracy",P740&lt;6,"Open Anocracy",P740&gt;=6,"Democracy")</f>
        <v>Closed Anocracy</v>
      </c>
      <c r="S740" s="2" t="str" cm="1">
        <f t="array" ref="S740">_xlfn.IFS(P740&lt;-5,"Autocracy",P740&lt;1,"Closed Anocracy",P740&lt;6,"Open Amocracy",P740&lt;10,"Democracy",P740=10,"Full democracy")</f>
        <v>Closed Anocracy</v>
      </c>
      <c r="T740" s="2">
        <v>2</v>
      </c>
      <c r="U740" s="2">
        <v>1</v>
      </c>
      <c r="V740" s="2">
        <v>4</v>
      </c>
      <c r="W740" s="2">
        <v>3</v>
      </c>
      <c r="X740" s="2">
        <v>3</v>
      </c>
      <c r="Y740" s="2">
        <v>2</v>
      </c>
      <c r="Z740" s="2">
        <v>3</v>
      </c>
      <c r="AA740" s="2">
        <v>3</v>
      </c>
      <c r="AB740" s="2">
        <v>3</v>
      </c>
      <c r="AC740" s="7">
        <f t="shared" si="68"/>
        <v>0.25</v>
      </c>
      <c r="AD740">
        <f t="shared" si="69"/>
        <v>0</v>
      </c>
      <c r="AE740">
        <f t="shared" si="70"/>
        <v>1</v>
      </c>
      <c r="AF740">
        <f t="shared" si="71"/>
        <v>0</v>
      </c>
      <c r="AG740" s="8" cm="1">
        <f t="array" ref="AG740">(AC740+SUM(AD740:AF740/3))/2</f>
        <v>0.29166666666666663</v>
      </c>
    </row>
    <row r="741" spans="1:33" x14ac:dyDescent="0.2">
      <c r="A741" s="2"/>
      <c r="B741" s="2">
        <v>0</v>
      </c>
      <c r="C741" s="2">
        <v>850</v>
      </c>
      <c r="D741" s="1" t="s">
        <v>170</v>
      </c>
      <c r="E741" s="1" t="s">
        <v>171</v>
      </c>
      <c r="F741" s="2">
        <v>-6</v>
      </c>
      <c r="G741" s="2">
        <v>1</v>
      </c>
      <c r="H741" s="2">
        <v>3</v>
      </c>
      <c r="I741" s="2">
        <v>13</v>
      </c>
      <c r="J741" s="2">
        <v>1966</v>
      </c>
      <c r="K741" s="2">
        <v>3</v>
      </c>
      <c r="L741" s="2">
        <v>12</v>
      </c>
      <c r="M741" s="2">
        <v>1967</v>
      </c>
      <c r="N741" s="2">
        <v>0</v>
      </c>
      <c r="O741" s="2">
        <v>6</v>
      </c>
      <c r="P741" s="2">
        <f t="shared" si="66"/>
        <v>-6</v>
      </c>
      <c r="Q741" s="2">
        <f t="shared" si="67"/>
        <v>4</v>
      </c>
      <c r="R741" s="2" t="str" cm="1">
        <f t="array" ref="R741">_xlfn.IFS(P741&lt;-5,"Autocracy",P741&lt;1,"Closed Anocracy",P741&lt;6,"Open Anocracy",P741&gt;=6,"Democracy")</f>
        <v>Autocracy</v>
      </c>
      <c r="S741" s="2" t="str" cm="1">
        <f t="array" ref="S741">_xlfn.IFS(P741&lt;-5,"Autocracy",P741&lt;1,"Closed Anocracy",P741&lt;6,"Open Amocracy",P741&lt;10,"Democracy",P741=10,"Full democracy")</f>
        <v>Autocracy</v>
      </c>
      <c r="T741" s="2">
        <v>2</v>
      </c>
      <c r="U741" s="2">
        <v>1</v>
      </c>
      <c r="V741" s="2">
        <v>4</v>
      </c>
      <c r="W741" s="2">
        <v>3</v>
      </c>
      <c r="X741" s="2">
        <v>4</v>
      </c>
      <c r="Y741" s="2">
        <v>2</v>
      </c>
      <c r="Z741" s="2">
        <v>3</v>
      </c>
      <c r="AA741" s="2">
        <v>3</v>
      </c>
      <c r="AB741" s="2">
        <v>2</v>
      </c>
      <c r="AC741" s="7">
        <f t="shared" si="68"/>
        <v>0.2</v>
      </c>
      <c r="AD741">
        <f t="shared" si="69"/>
        <v>0</v>
      </c>
      <c r="AE741">
        <f t="shared" si="70"/>
        <v>1</v>
      </c>
      <c r="AF741">
        <f t="shared" si="71"/>
        <v>0</v>
      </c>
      <c r="AG741" s="8" cm="1">
        <f t="array" ref="AG741">(AC741+SUM(AD741:AF741/3))/2</f>
        <v>0.26666666666666666</v>
      </c>
    </row>
    <row r="742" spans="1:33" x14ac:dyDescent="0.2">
      <c r="A742" s="2"/>
      <c r="B742" s="2">
        <v>0</v>
      </c>
      <c r="C742" s="2">
        <v>850</v>
      </c>
      <c r="D742" s="1" t="s">
        <v>170</v>
      </c>
      <c r="E742" s="1" t="s">
        <v>171</v>
      </c>
      <c r="F742" s="2">
        <v>-7</v>
      </c>
      <c r="G742" s="2">
        <v>31</v>
      </c>
      <c r="H742" s="2">
        <v>3</v>
      </c>
      <c r="I742" s="2">
        <v>13</v>
      </c>
      <c r="J742" s="2">
        <v>1967</v>
      </c>
      <c r="K742" s="2">
        <v>5</v>
      </c>
      <c r="L742" s="2">
        <v>21</v>
      </c>
      <c r="M742" s="2">
        <v>1998</v>
      </c>
      <c r="N742" s="2">
        <v>0</v>
      </c>
      <c r="O742" s="2">
        <v>7</v>
      </c>
      <c r="P742" s="2">
        <f t="shared" si="66"/>
        <v>-7</v>
      </c>
      <c r="Q742" s="2">
        <f t="shared" si="67"/>
        <v>3</v>
      </c>
      <c r="R742" s="2" t="str" cm="1">
        <f t="array" ref="R742">_xlfn.IFS(P742&lt;-5,"Autocracy",P742&lt;1,"Closed Anocracy",P742&lt;6,"Open Anocracy",P742&gt;=6,"Democracy")</f>
        <v>Autocracy</v>
      </c>
      <c r="S742" s="2" t="str" cm="1">
        <f t="array" ref="S742">_xlfn.IFS(P742&lt;-5,"Autocracy",P742&lt;1,"Closed Anocracy",P742&lt;6,"Open Amocracy",P742&lt;10,"Democracy",P742=10,"Full democracy")</f>
        <v>Autocracy</v>
      </c>
      <c r="T742" s="2">
        <v>2</v>
      </c>
      <c r="U742" s="2">
        <v>1</v>
      </c>
      <c r="V742" s="2">
        <v>4</v>
      </c>
      <c r="W742" s="2">
        <v>2</v>
      </c>
      <c r="X742" s="2">
        <v>4</v>
      </c>
      <c r="Y742" s="2">
        <v>2</v>
      </c>
      <c r="Z742" s="2">
        <v>3</v>
      </c>
      <c r="AA742" s="2">
        <v>2</v>
      </c>
      <c r="AB742" s="2">
        <v>2</v>
      </c>
      <c r="AC742" s="7">
        <f t="shared" si="68"/>
        <v>0.15</v>
      </c>
      <c r="AD742">
        <f t="shared" si="69"/>
        <v>0</v>
      </c>
      <c r="AE742">
        <f t="shared" si="70"/>
        <v>1</v>
      </c>
      <c r="AF742">
        <f t="shared" si="71"/>
        <v>0</v>
      </c>
      <c r="AG742" s="8" cm="1">
        <f t="array" ref="AG742">(AC742+SUM(AD742:AF742/3))/2</f>
        <v>0.24166666666666664</v>
      </c>
    </row>
    <row r="743" spans="1:33" x14ac:dyDescent="0.2">
      <c r="A743" s="2"/>
      <c r="B743" s="2">
        <v>0</v>
      </c>
      <c r="C743" s="2">
        <v>850</v>
      </c>
      <c r="D743" s="1" t="s">
        <v>170</v>
      </c>
      <c r="E743" s="1" t="s">
        <v>171</v>
      </c>
      <c r="F743" s="2">
        <v>-5</v>
      </c>
      <c r="G743" s="2">
        <v>1</v>
      </c>
      <c r="H743" s="2">
        <v>5</v>
      </c>
      <c r="I743" s="2">
        <v>22</v>
      </c>
      <c r="J743" s="2">
        <v>1998</v>
      </c>
      <c r="K743" s="2">
        <v>10</v>
      </c>
      <c r="L743" s="2">
        <v>20</v>
      </c>
      <c r="M743" s="2">
        <v>1999</v>
      </c>
      <c r="N743" s="2">
        <v>0</v>
      </c>
      <c r="O743" s="2">
        <v>5</v>
      </c>
      <c r="P743" s="2">
        <f t="shared" si="66"/>
        <v>-5</v>
      </c>
      <c r="Q743" s="2">
        <f t="shared" si="67"/>
        <v>5</v>
      </c>
      <c r="R743" s="2" t="str" cm="1">
        <f t="array" ref="R743">_xlfn.IFS(P743&lt;-5,"Autocracy",P743&lt;1,"Closed Anocracy",P743&lt;6,"Open Anocracy",P743&gt;=6,"Democracy")</f>
        <v>Closed Anocracy</v>
      </c>
      <c r="S743" s="2" t="str" cm="1">
        <f t="array" ref="S743">_xlfn.IFS(P743&lt;-5,"Autocracy",P743&lt;1,"Closed Anocracy",P743&lt;6,"Open Amocracy",P743&lt;10,"Democracy",P743=10,"Full democracy")</f>
        <v>Closed Anocracy</v>
      </c>
      <c r="T743" s="2">
        <v>2</v>
      </c>
      <c r="U743" s="2">
        <v>1</v>
      </c>
      <c r="V743" s="2">
        <v>4</v>
      </c>
      <c r="W743" s="2">
        <v>3</v>
      </c>
      <c r="X743" s="2">
        <v>3</v>
      </c>
      <c r="Y743" s="2">
        <v>2</v>
      </c>
      <c r="Z743" s="2">
        <v>3</v>
      </c>
      <c r="AA743" s="2">
        <v>3</v>
      </c>
      <c r="AB743" s="2">
        <v>3</v>
      </c>
      <c r="AC743" s="7">
        <f t="shared" si="68"/>
        <v>0.25</v>
      </c>
      <c r="AD743">
        <f t="shared" si="69"/>
        <v>0</v>
      </c>
      <c r="AE743">
        <f t="shared" si="70"/>
        <v>1</v>
      </c>
      <c r="AF743">
        <f t="shared" si="71"/>
        <v>0</v>
      </c>
      <c r="AG743" s="8" cm="1">
        <f t="array" ref="AG743">(AC743+SUM(AD743:AF743/3))/2</f>
        <v>0.29166666666666663</v>
      </c>
    </row>
    <row r="744" spans="1:33" x14ac:dyDescent="0.2">
      <c r="A744" s="2"/>
      <c r="B744" s="2">
        <v>0</v>
      </c>
      <c r="C744" s="2">
        <v>850</v>
      </c>
      <c r="D744" s="1" t="s">
        <v>170</v>
      </c>
      <c r="E744" s="1" t="s">
        <v>171</v>
      </c>
      <c r="F744" s="2">
        <v>6</v>
      </c>
      <c r="G744" s="2">
        <v>5</v>
      </c>
      <c r="H744" s="2">
        <v>10</v>
      </c>
      <c r="I744" s="2">
        <v>21</v>
      </c>
      <c r="J744" s="2">
        <v>1999</v>
      </c>
      <c r="K744" s="2">
        <v>10</v>
      </c>
      <c r="L744" s="2">
        <v>19</v>
      </c>
      <c r="M744" s="2">
        <v>2004</v>
      </c>
      <c r="N744" s="2">
        <v>7</v>
      </c>
      <c r="O744" s="2">
        <v>1</v>
      </c>
      <c r="P744" s="2">
        <f t="shared" si="66"/>
        <v>6</v>
      </c>
      <c r="Q744" s="2">
        <f t="shared" si="67"/>
        <v>16</v>
      </c>
      <c r="R744" s="2" t="str" cm="1">
        <f t="array" ref="R744">_xlfn.IFS(P744&lt;-5,"Autocracy",P744&lt;1,"Closed Anocracy",P744&lt;6,"Open Anocracy",P744&gt;=6,"Democracy")</f>
        <v>Democracy</v>
      </c>
      <c r="S744" s="2" t="str" cm="1">
        <f t="array" ref="S744">_xlfn.IFS(P744&lt;-5,"Autocracy",P744&lt;1,"Closed Anocracy",P744&lt;6,"Open Amocracy",P744&lt;10,"Democracy",P744=10,"Full democracy")</f>
        <v>Democracy</v>
      </c>
      <c r="T744" s="2">
        <v>2</v>
      </c>
      <c r="U744" s="2">
        <v>2</v>
      </c>
      <c r="V744" s="2">
        <v>4</v>
      </c>
      <c r="W744" s="2">
        <v>6</v>
      </c>
      <c r="X744" s="2">
        <v>3</v>
      </c>
      <c r="Y744" s="2">
        <v>4</v>
      </c>
      <c r="Z744" s="2">
        <v>7</v>
      </c>
      <c r="AA744" s="2">
        <v>6</v>
      </c>
      <c r="AB744" s="2">
        <v>8</v>
      </c>
      <c r="AC744" s="7">
        <f t="shared" si="68"/>
        <v>0.8</v>
      </c>
      <c r="AD744">
        <f t="shared" si="69"/>
        <v>1</v>
      </c>
      <c r="AE744">
        <f t="shared" si="70"/>
        <v>1</v>
      </c>
      <c r="AF744">
        <f t="shared" si="71"/>
        <v>0</v>
      </c>
      <c r="AG744" s="8" cm="1">
        <f t="array" ref="AG744">(AC744+SUM(AD744:AF744/3))/2</f>
        <v>0.73333333333333339</v>
      </c>
    </row>
    <row r="745" spans="1:33" x14ac:dyDescent="0.2">
      <c r="A745" s="2"/>
      <c r="B745" s="2">
        <v>0</v>
      </c>
      <c r="C745" s="2">
        <v>850</v>
      </c>
      <c r="D745" s="1" t="s">
        <v>170</v>
      </c>
      <c r="E745" s="1" t="s">
        <v>171</v>
      </c>
      <c r="F745" s="2">
        <v>8</v>
      </c>
      <c r="G745" s="2">
        <v>10</v>
      </c>
      <c r="H745" s="2">
        <v>10</v>
      </c>
      <c r="I745" s="2">
        <v>20</v>
      </c>
      <c r="J745" s="2">
        <v>2004</v>
      </c>
      <c r="K745" s="2">
        <v>10</v>
      </c>
      <c r="L745" s="2">
        <v>19</v>
      </c>
      <c r="M745" s="2">
        <v>2014</v>
      </c>
      <c r="N745" s="2">
        <v>8</v>
      </c>
      <c r="O745" s="2">
        <v>0</v>
      </c>
      <c r="P745" s="2">
        <f t="shared" si="66"/>
        <v>8</v>
      </c>
      <c r="Q745" s="2">
        <f t="shared" si="67"/>
        <v>18</v>
      </c>
      <c r="R745" s="2" t="str" cm="1">
        <f t="array" ref="R745">_xlfn.IFS(P745&lt;-5,"Autocracy",P745&lt;1,"Closed Anocracy",P745&lt;6,"Open Anocracy",P745&gt;=6,"Democracy")</f>
        <v>Democracy</v>
      </c>
      <c r="S745" s="2" t="str" cm="1">
        <f t="array" ref="S745">_xlfn.IFS(P745&lt;-5,"Autocracy",P745&lt;1,"Closed Anocracy",P745&lt;6,"Open Amocracy",P745&lt;10,"Democracy",P745=10,"Full democracy")</f>
        <v>Democracy</v>
      </c>
      <c r="T745" s="2">
        <v>3</v>
      </c>
      <c r="U745" s="2">
        <v>3</v>
      </c>
      <c r="V745" s="2">
        <v>4</v>
      </c>
      <c r="W745" s="2">
        <v>6</v>
      </c>
      <c r="X745" s="2">
        <v>2</v>
      </c>
      <c r="Y745" s="2">
        <v>4</v>
      </c>
      <c r="Z745" s="2">
        <v>8</v>
      </c>
      <c r="AA745" s="2">
        <v>6</v>
      </c>
      <c r="AB745" s="2">
        <v>9</v>
      </c>
      <c r="AC745" s="7">
        <f t="shared" si="68"/>
        <v>0.9</v>
      </c>
      <c r="AD745">
        <f t="shared" si="69"/>
        <v>1</v>
      </c>
      <c r="AE745">
        <f t="shared" si="70"/>
        <v>1</v>
      </c>
      <c r="AF745">
        <f t="shared" si="71"/>
        <v>0</v>
      </c>
      <c r="AG745" s="8" cm="1">
        <f t="array" ref="AG745">(AC745+SUM(AD745:AF745/3))/2</f>
        <v>0.78333333333333333</v>
      </c>
    </row>
    <row r="746" spans="1:33" x14ac:dyDescent="0.2">
      <c r="A746" s="2">
        <v>1</v>
      </c>
      <c r="B746" s="2">
        <v>0</v>
      </c>
      <c r="C746" s="2">
        <v>850</v>
      </c>
      <c r="D746" s="1" t="s">
        <v>170</v>
      </c>
      <c r="E746" s="1" t="s">
        <v>171</v>
      </c>
      <c r="F746" s="2">
        <v>9</v>
      </c>
      <c r="G746" s="2">
        <v>4</v>
      </c>
      <c r="H746" s="2">
        <v>10</v>
      </c>
      <c r="I746" s="2">
        <v>20</v>
      </c>
      <c r="J746" s="2">
        <v>2014</v>
      </c>
      <c r="K746" s="2">
        <v>99</v>
      </c>
      <c r="L746" s="2">
        <v>99</v>
      </c>
      <c r="M746" s="2">
        <v>9999</v>
      </c>
      <c r="N746" s="2">
        <v>9</v>
      </c>
      <c r="O746" s="2">
        <v>0</v>
      </c>
      <c r="P746" s="2">
        <f t="shared" si="66"/>
        <v>9</v>
      </c>
      <c r="Q746" s="2">
        <f t="shared" si="67"/>
        <v>19</v>
      </c>
      <c r="R746" s="2" t="str" cm="1">
        <f t="array" ref="R746">_xlfn.IFS(P746&lt;-5,"Autocracy",P746&lt;1,"Closed Anocracy",P746&lt;6,"Open Anocracy",P746&gt;=6,"Democracy")</f>
        <v>Democracy</v>
      </c>
      <c r="S746" s="2" t="str" cm="1">
        <f t="array" ref="S746">_xlfn.IFS(P746&lt;-5,"Autocracy",P746&lt;1,"Closed Anocracy",P746&lt;6,"Open Amocracy",P746&lt;10,"Democracy",P746=10,"Full democracy")</f>
        <v>Democracy</v>
      </c>
      <c r="T746" s="2">
        <v>3</v>
      </c>
      <c r="U746" s="2">
        <v>3</v>
      </c>
      <c r="V746" s="2">
        <v>4</v>
      </c>
      <c r="W746" s="2">
        <v>7</v>
      </c>
      <c r="X746" s="2">
        <v>2</v>
      </c>
      <c r="Y746" s="2">
        <v>4</v>
      </c>
      <c r="Z746" s="2">
        <v>8</v>
      </c>
      <c r="AA746" s="2">
        <v>7</v>
      </c>
      <c r="AB746" s="2">
        <v>9</v>
      </c>
      <c r="AC746" s="7">
        <f t="shared" si="68"/>
        <v>0.95</v>
      </c>
      <c r="AD746">
        <f t="shared" si="69"/>
        <v>1</v>
      </c>
      <c r="AE746">
        <f t="shared" si="70"/>
        <v>1</v>
      </c>
      <c r="AF746">
        <f t="shared" si="71"/>
        <v>0</v>
      </c>
      <c r="AG746" s="8" cm="1">
        <f t="array" ref="AG746">(AC746+SUM(AD746:AF746/3))/2</f>
        <v>0.80833333333333335</v>
      </c>
    </row>
    <row r="747" spans="1:33" x14ac:dyDescent="0.2">
      <c r="A747" s="2"/>
      <c r="B747" s="2">
        <v>0</v>
      </c>
      <c r="C747" s="2">
        <v>205</v>
      </c>
      <c r="D747" s="1" t="s">
        <v>172</v>
      </c>
      <c r="E747" s="1" t="s">
        <v>173</v>
      </c>
      <c r="F747" s="2">
        <v>8</v>
      </c>
      <c r="G747" s="2">
        <v>6</v>
      </c>
      <c r="H747" s="2">
        <v>12</v>
      </c>
      <c r="I747" s="2">
        <v>6</v>
      </c>
      <c r="J747" s="2">
        <v>1921</v>
      </c>
      <c r="K747" s="2">
        <v>8</v>
      </c>
      <c r="L747" s="2">
        <v>11</v>
      </c>
      <c r="M747" s="2">
        <v>1927</v>
      </c>
      <c r="N747" s="2">
        <v>8</v>
      </c>
      <c r="O747" s="2">
        <v>0</v>
      </c>
      <c r="P747" s="2">
        <f t="shared" si="66"/>
        <v>8</v>
      </c>
      <c r="Q747" s="2">
        <f t="shared" si="67"/>
        <v>18</v>
      </c>
      <c r="R747" s="2" t="str" cm="1">
        <f t="array" ref="R747">_xlfn.IFS(P747&lt;-5,"Autocracy",P747&lt;1,"Closed Anocracy",P747&lt;6,"Open Anocracy",P747&gt;=6,"Democracy")</f>
        <v>Democracy</v>
      </c>
      <c r="S747" s="2" t="str" cm="1">
        <f t="array" ref="S747">_xlfn.IFS(P747&lt;-5,"Autocracy",P747&lt;1,"Closed Anocracy",P747&lt;6,"Open Amocracy",P747&lt;10,"Democracy",P747=10,"Full democracy")</f>
        <v>Democracy</v>
      </c>
      <c r="T747" s="2">
        <v>3</v>
      </c>
      <c r="U747" s="2">
        <v>3</v>
      </c>
      <c r="V747" s="2">
        <v>4</v>
      </c>
      <c r="W747" s="2">
        <v>7</v>
      </c>
      <c r="X747" s="2">
        <v>2</v>
      </c>
      <c r="Y747" s="2">
        <v>3</v>
      </c>
      <c r="Z747" s="2">
        <v>8</v>
      </c>
      <c r="AA747" s="2">
        <v>7</v>
      </c>
      <c r="AB747" s="2">
        <v>7</v>
      </c>
      <c r="AC747" s="7">
        <f t="shared" si="68"/>
        <v>0.9</v>
      </c>
      <c r="AD747">
        <f t="shared" si="69"/>
        <v>1</v>
      </c>
      <c r="AE747">
        <f t="shared" si="70"/>
        <v>1</v>
      </c>
      <c r="AF747">
        <f t="shared" si="71"/>
        <v>0</v>
      </c>
      <c r="AG747" s="8" cm="1">
        <f t="array" ref="AG747">(AC747+SUM(AD747:AF747/3))/2</f>
        <v>0.78333333333333333</v>
      </c>
    </row>
    <row r="748" spans="1:33" x14ac:dyDescent="0.2">
      <c r="A748" s="2"/>
      <c r="B748" s="2">
        <v>0</v>
      </c>
      <c r="C748" s="2">
        <v>205</v>
      </c>
      <c r="D748" s="1" t="s">
        <v>172</v>
      </c>
      <c r="E748" s="1" t="s">
        <v>173</v>
      </c>
      <c r="F748" s="2">
        <v>10</v>
      </c>
      <c r="G748" s="2">
        <v>5</v>
      </c>
      <c r="H748" s="2">
        <v>8</v>
      </c>
      <c r="I748" s="2">
        <v>12</v>
      </c>
      <c r="J748" s="2">
        <v>1927</v>
      </c>
      <c r="K748" s="2">
        <v>1</v>
      </c>
      <c r="L748" s="2">
        <v>2</v>
      </c>
      <c r="M748" s="2">
        <v>1933</v>
      </c>
      <c r="N748" s="2">
        <v>10</v>
      </c>
      <c r="O748" s="2">
        <v>0</v>
      </c>
      <c r="P748" s="2">
        <f t="shared" si="66"/>
        <v>10</v>
      </c>
      <c r="Q748" s="2">
        <f t="shared" si="67"/>
        <v>20</v>
      </c>
      <c r="R748" s="2" t="str" cm="1">
        <f t="array" ref="R748">_xlfn.IFS(P748&lt;-5,"Autocracy",P748&lt;1,"Closed Anocracy",P748&lt;6,"Open Anocracy",P748&gt;=6,"Democracy")</f>
        <v>Democracy</v>
      </c>
      <c r="S748" s="2" t="str" cm="1">
        <f t="array" ref="S748">_xlfn.IFS(P748&lt;-5,"Autocracy",P748&lt;1,"Closed Anocracy",P748&lt;6,"Open Amocracy",P748&lt;10,"Democracy",P748=10,"Full democracy")</f>
        <v>Full democracy</v>
      </c>
      <c r="T748" s="2">
        <v>3</v>
      </c>
      <c r="U748" s="2">
        <v>3</v>
      </c>
      <c r="V748" s="2">
        <v>4</v>
      </c>
      <c r="W748" s="2">
        <v>7</v>
      </c>
      <c r="X748" s="2">
        <v>5</v>
      </c>
      <c r="Y748" s="2">
        <v>5</v>
      </c>
      <c r="Z748" s="2">
        <v>8</v>
      </c>
      <c r="AA748" s="2">
        <v>7</v>
      </c>
      <c r="AB748" s="2">
        <v>10</v>
      </c>
      <c r="AC748" s="7">
        <f t="shared" si="68"/>
        <v>1</v>
      </c>
      <c r="AD748">
        <f t="shared" si="69"/>
        <v>1</v>
      </c>
      <c r="AE748">
        <f t="shared" si="70"/>
        <v>1</v>
      </c>
      <c r="AF748">
        <f t="shared" si="71"/>
        <v>1</v>
      </c>
      <c r="AG748" s="8" cm="1">
        <f t="array" ref="AG748">(AC748+SUM(AD748:AF748/3))/2</f>
        <v>1</v>
      </c>
    </row>
    <row r="749" spans="1:33" x14ac:dyDescent="0.2">
      <c r="A749" s="2"/>
      <c r="B749" s="2">
        <v>0</v>
      </c>
      <c r="C749" s="2">
        <v>205</v>
      </c>
      <c r="D749" s="1" t="s">
        <v>172</v>
      </c>
      <c r="E749" s="1" t="s">
        <v>173</v>
      </c>
      <c r="F749" s="2">
        <v>8</v>
      </c>
      <c r="G749" s="2">
        <v>20</v>
      </c>
      <c r="H749" s="2">
        <v>1</v>
      </c>
      <c r="I749" s="2">
        <v>3</v>
      </c>
      <c r="J749" s="2">
        <v>1933</v>
      </c>
      <c r="K749" s="2">
        <v>11</v>
      </c>
      <c r="L749" s="2">
        <v>28</v>
      </c>
      <c r="M749" s="2">
        <v>1952</v>
      </c>
      <c r="N749" s="2">
        <v>8</v>
      </c>
      <c r="O749" s="2">
        <v>0</v>
      </c>
      <c r="P749" s="2">
        <f t="shared" si="66"/>
        <v>8</v>
      </c>
      <c r="Q749" s="2">
        <f t="shared" si="67"/>
        <v>18</v>
      </c>
      <c r="R749" s="2" t="str" cm="1">
        <f t="array" ref="R749">_xlfn.IFS(P749&lt;-5,"Autocracy",P749&lt;1,"Closed Anocracy",P749&lt;6,"Open Anocracy",P749&gt;=6,"Democracy")</f>
        <v>Democracy</v>
      </c>
      <c r="S749" s="2" t="str" cm="1">
        <f t="array" ref="S749">_xlfn.IFS(P749&lt;-5,"Autocracy",P749&lt;1,"Closed Anocracy",P749&lt;6,"Open Amocracy",P749&lt;10,"Democracy",P749=10,"Full democracy")</f>
        <v>Democracy</v>
      </c>
      <c r="T749" s="2">
        <v>3</v>
      </c>
      <c r="U749" s="2">
        <v>3</v>
      </c>
      <c r="V749" s="2">
        <v>4</v>
      </c>
      <c r="W749" s="2">
        <v>7</v>
      </c>
      <c r="X749" s="2">
        <v>2</v>
      </c>
      <c r="Y749" s="2">
        <v>3</v>
      </c>
      <c r="Z749" s="2">
        <v>8</v>
      </c>
      <c r="AA749" s="2">
        <v>7</v>
      </c>
      <c r="AB749" s="2">
        <v>7</v>
      </c>
      <c r="AC749" s="7">
        <f t="shared" si="68"/>
        <v>0.9</v>
      </c>
      <c r="AD749">
        <f t="shared" si="69"/>
        <v>1</v>
      </c>
      <c r="AE749">
        <f t="shared" si="70"/>
        <v>1</v>
      </c>
      <c r="AF749">
        <f t="shared" si="71"/>
        <v>0</v>
      </c>
      <c r="AG749" s="8" cm="1">
        <f t="array" ref="AG749">(AC749+SUM(AD749:AF749/3))/2</f>
        <v>0.78333333333333333</v>
      </c>
    </row>
    <row r="750" spans="1:33" x14ac:dyDescent="0.2">
      <c r="A750" s="2">
        <v>1</v>
      </c>
      <c r="B750" s="2">
        <v>0</v>
      </c>
      <c r="C750" s="2">
        <v>205</v>
      </c>
      <c r="D750" s="1" t="s">
        <v>172</v>
      </c>
      <c r="E750" s="1" t="s">
        <v>173</v>
      </c>
      <c r="F750" s="2">
        <v>10</v>
      </c>
      <c r="G750" s="2">
        <v>66</v>
      </c>
      <c r="H750" s="2">
        <v>11</v>
      </c>
      <c r="I750" s="2">
        <v>29</v>
      </c>
      <c r="J750" s="2">
        <v>1952</v>
      </c>
      <c r="K750" s="2">
        <v>99</v>
      </c>
      <c r="L750" s="2">
        <v>99</v>
      </c>
      <c r="M750" s="2">
        <v>9999</v>
      </c>
      <c r="N750" s="2">
        <v>10</v>
      </c>
      <c r="O750" s="2">
        <v>0</v>
      </c>
      <c r="P750" s="2">
        <f t="shared" si="66"/>
        <v>10</v>
      </c>
      <c r="Q750" s="2">
        <f t="shared" si="67"/>
        <v>20</v>
      </c>
      <c r="R750" s="2" t="str" cm="1">
        <f t="array" ref="R750">_xlfn.IFS(P750&lt;-5,"Autocracy",P750&lt;1,"Closed Anocracy",P750&lt;6,"Open Anocracy",P750&gt;=6,"Democracy")</f>
        <v>Democracy</v>
      </c>
      <c r="S750" s="2" t="str" cm="1">
        <f t="array" ref="S750">_xlfn.IFS(P750&lt;-5,"Autocracy",P750&lt;1,"Closed Anocracy",P750&lt;6,"Open Amocracy",P750&lt;10,"Democracy",P750=10,"Full democracy")</f>
        <v>Full democracy</v>
      </c>
      <c r="T750" s="2">
        <v>3</v>
      </c>
      <c r="U750" s="2">
        <v>3</v>
      </c>
      <c r="V750" s="2">
        <v>4</v>
      </c>
      <c r="W750" s="2">
        <v>7</v>
      </c>
      <c r="X750" s="2">
        <v>5</v>
      </c>
      <c r="Y750" s="2">
        <v>5</v>
      </c>
      <c r="Z750" s="2">
        <v>8</v>
      </c>
      <c r="AA750" s="2">
        <v>7</v>
      </c>
      <c r="AB750" s="2">
        <v>10</v>
      </c>
      <c r="AC750" s="7">
        <f t="shared" si="68"/>
        <v>1</v>
      </c>
      <c r="AD750">
        <f t="shared" si="69"/>
        <v>1</v>
      </c>
      <c r="AE750">
        <f t="shared" si="70"/>
        <v>1</v>
      </c>
      <c r="AF750">
        <f t="shared" si="71"/>
        <v>1</v>
      </c>
      <c r="AG750" s="8" cm="1">
        <f t="array" ref="AG750">(AC750+SUM(AD750:AF750/3))/2</f>
        <v>1</v>
      </c>
    </row>
    <row r="751" spans="1:33" x14ac:dyDescent="0.2">
      <c r="A751" s="2"/>
      <c r="B751" s="2">
        <v>1</v>
      </c>
      <c r="C751" s="2">
        <v>630</v>
      </c>
      <c r="D751" s="1" t="s">
        <v>174</v>
      </c>
      <c r="E751" s="1" t="s">
        <v>175</v>
      </c>
      <c r="F751" s="2">
        <v>-10</v>
      </c>
      <c r="G751" s="2"/>
      <c r="H751" s="2">
        <v>1</v>
      </c>
      <c r="I751" s="2">
        <v>1</v>
      </c>
      <c r="J751" s="2">
        <v>1800</v>
      </c>
      <c r="K751" s="2">
        <v>10</v>
      </c>
      <c r="L751" s="2">
        <v>7</v>
      </c>
      <c r="M751" s="2">
        <v>1906</v>
      </c>
      <c r="N751" s="2">
        <v>0</v>
      </c>
      <c r="O751" s="2">
        <v>10</v>
      </c>
      <c r="P751" s="2">
        <f t="shared" si="66"/>
        <v>-10</v>
      </c>
      <c r="Q751" s="2">
        <f t="shared" si="67"/>
        <v>0</v>
      </c>
      <c r="R751" s="2" t="str" cm="1">
        <f t="array" ref="R751">_xlfn.IFS(P751&lt;-5,"Autocracy",P751&lt;1,"Closed Anocracy",P751&lt;6,"Open Anocracy",P751&gt;=6,"Democracy")</f>
        <v>Autocracy</v>
      </c>
      <c r="S751" s="2" t="str" cm="1">
        <f t="array" ref="S751">_xlfn.IFS(P751&lt;-5,"Autocracy",P751&lt;1,"Closed Anocracy",P751&lt;6,"Open Amocracy",P751&lt;10,"Democracy",P751=10,"Full democracy")</f>
        <v>Autocracy</v>
      </c>
      <c r="T751" s="2">
        <v>3</v>
      </c>
      <c r="U751" s="2">
        <v>1</v>
      </c>
      <c r="V751" s="2">
        <v>1</v>
      </c>
      <c r="W751" s="2">
        <v>1</v>
      </c>
      <c r="X751" s="2">
        <v>4</v>
      </c>
      <c r="Y751" s="2">
        <v>1</v>
      </c>
      <c r="Z751" s="2">
        <v>1</v>
      </c>
      <c r="AA751" s="2">
        <v>1</v>
      </c>
      <c r="AB751" s="2">
        <v>1</v>
      </c>
      <c r="AC751" s="7">
        <f t="shared" si="68"/>
        <v>0</v>
      </c>
      <c r="AD751">
        <f t="shared" si="69"/>
        <v>0</v>
      </c>
      <c r="AE751">
        <f t="shared" si="70"/>
        <v>0</v>
      </c>
      <c r="AF751">
        <f t="shared" si="71"/>
        <v>0</v>
      </c>
      <c r="AG751" s="8" cm="1">
        <f t="array" ref="AG751">(AC751+SUM(AD751:AF751/3))/2</f>
        <v>0</v>
      </c>
    </row>
    <row r="752" spans="1:33" x14ac:dyDescent="0.2">
      <c r="A752" s="2"/>
      <c r="B752" s="2">
        <v>1</v>
      </c>
      <c r="C752" s="2">
        <v>630</v>
      </c>
      <c r="D752" s="1" t="s">
        <v>174</v>
      </c>
      <c r="E752" s="1" t="s">
        <v>175</v>
      </c>
      <c r="F752" s="2">
        <v>-77</v>
      </c>
      <c r="G752" s="2">
        <v>14</v>
      </c>
      <c r="H752" s="2">
        <v>10</v>
      </c>
      <c r="I752" s="2">
        <v>8</v>
      </c>
      <c r="J752" s="2">
        <v>1906</v>
      </c>
      <c r="K752" s="2">
        <v>2</v>
      </c>
      <c r="L752" s="2">
        <v>21</v>
      </c>
      <c r="M752" s="2">
        <v>1921</v>
      </c>
      <c r="N752" s="2">
        <v>-77</v>
      </c>
      <c r="O752" s="2">
        <v>-77</v>
      </c>
      <c r="P752" s="2">
        <f t="shared" si="66"/>
        <v>0</v>
      </c>
      <c r="Q752" s="2">
        <f t="shared" si="67"/>
        <v>10</v>
      </c>
      <c r="R752" s="2" t="str" cm="1">
        <f t="array" ref="R752">_xlfn.IFS(P752&lt;-5,"Autocracy",P752&lt;1,"Closed Anocracy",P752&lt;6,"Open Anocracy",P752&gt;=6,"Democracy")</f>
        <v>Closed Anocracy</v>
      </c>
      <c r="S752" s="2" t="str" cm="1">
        <f t="array" ref="S752">_xlfn.IFS(P752&lt;-5,"Autocracy",P752&lt;1,"Closed Anocracy",P752&lt;6,"Open Amocracy",P752&lt;10,"Democracy",P752=10,"Full democracy")</f>
        <v>Closed Anocracy</v>
      </c>
      <c r="T752" s="2">
        <v>-77</v>
      </c>
      <c r="U752" s="2">
        <v>-77</v>
      </c>
      <c r="V752" s="2">
        <v>-77</v>
      </c>
      <c r="W752" s="2">
        <v>-77</v>
      </c>
      <c r="X752" s="2">
        <v>-77</v>
      </c>
      <c r="Y752" s="2">
        <v>-77</v>
      </c>
      <c r="Z752" s="2">
        <v>-77</v>
      </c>
      <c r="AA752" s="2">
        <v>-77</v>
      </c>
      <c r="AB752" s="2">
        <v>-77</v>
      </c>
      <c r="AC752" s="7">
        <f t="shared" si="68"/>
        <v>0.5</v>
      </c>
      <c r="AD752">
        <f t="shared" si="69"/>
        <v>0</v>
      </c>
      <c r="AE752">
        <f t="shared" si="70"/>
        <v>0</v>
      </c>
      <c r="AF752">
        <f t="shared" si="71"/>
        <v>0</v>
      </c>
      <c r="AG752" s="8" cm="1">
        <f t="array" ref="AG752">(AC752+SUM(AD752:AF752/3))/2</f>
        <v>0.25</v>
      </c>
    </row>
    <row r="753" spans="1:33" x14ac:dyDescent="0.2">
      <c r="A753" s="2"/>
      <c r="B753" s="2">
        <v>1</v>
      </c>
      <c r="C753" s="2">
        <v>630</v>
      </c>
      <c r="D753" s="1" t="s">
        <v>174</v>
      </c>
      <c r="E753" s="1" t="s">
        <v>175</v>
      </c>
      <c r="F753" s="2">
        <v>-88</v>
      </c>
      <c r="G753" s="2">
        <v>5</v>
      </c>
      <c r="H753" s="2">
        <v>2</v>
      </c>
      <c r="I753" s="2">
        <v>22</v>
      </c>
      <c r="J753" s="2">
        <v>1921</v>
      </c>
      <c r="K753" s="2">
        <v>12</v>
      </c>
      <c r="L753" s="2">
        <v>13</v>
      </c>
      <c r="M753" s="2">
        <v>1925</v>
      </c>
      <c r="N753" s="2">
        <v>-88</v>
      </c>
      <c r="O753" s="2">
        <v>-88</v>
      </c>
      <c r="P753" s="2">
        <f t="shared" si="66"/>
        <v>0</v>
      </c>
      <c r="Q753" s="2">
        <f t="shared" si="67"/>
        <v>10</v>
      </c>
      <c r="R753" s="2" t="str" cm="1">
        <f t="array" ref="R753">_xlfn.IFS(P753&lt;-5,"Autocracy",P753&lt;1,"Closed Anocracy",P753&lt;6,"Open Anocracy",P753&gt;=6,"Democracy")</f>
        <v>Closed Anocracy</v>
      </c>
      <c r="S753" s="2" t="str" cm="1">
        <f t="array" ref="S753">_xlfn.IFS(P753&lt;-5,"Autocracy",P753&lt;1,"Closed Anocracy",P753&lt;6,"Open Amocracy",P753&lt;10,"Democracy",P753=10,"Full democracy")</f>
        <v>Closed Anocracy</v>
      </c>
      <c r="T753" s="2">
        <v>-88</v>
      </c>
      <c r="U753" s="2">
        <v>-88</v>
      </c>
      <c r="V753" s="2">
        <v>-88</v>
      </c>
      <c r="W753" s="2">
        <v>-88</v>
      </c>
      <c r="X753" s="2">
        <v>-88</v>
      </c>
      <c r="Y753" s="2">
        <v>-88</v>
      </c>
      <c r="Z753" s="2">
        <v>-88</v>
      </c>
      <c r="AA753" s="2">
        <v>-88</v>
      </c>
      <c r="AB753" s="2">
        <v>-88</v>
      </c>
      <c r="AC753" s="7">
        <f t="shared" si="68"/>
        <v>0.5</v>
      </c>
      <c r="AD753">
        <f t="shared" si="69"/>
        <v>0</v>
      </c>
      <c r="AE753">
        <f t="shared" si="70"/>
        <v>0</v>
      </c>
      <c r="AF753">
        <f t="shared" si="71"/>
        <v>0</v>
      </c>
      <c r="AG753" s="8" cm="1">
        <f t="array" ref="AG753">(AC753+SUM(AD753:AF753/3))/2</f>
        <v>0.25</v>
      </c>
    </row>
    <row r="754" spans="1:33" x14ac:dyDescent="0.2">
      <c r="A754" s="2"/>
      <c r="B754" s="2">
        <v>1</v>
      </c>
      <c r="C754" s="2">
        <v>630</v>
      </c>
      <c r="D754" s="1" t="s">
        <v>174</v>
      </c>
      <c r="E754" s="1" t="s">
        <v>175</v>
      </c>
      <c r="F754" s="2">
        <v>-7</v>
      </c>
      <c r="G754" s="2">
        <v>9</v>
      </c>
      <c r="H754" s="2">
        <v>12</v>
      </c>
      <c r="I754" s="2">
        <v>14</v>
      </c>
      <c r="J754" s="2">
        <v>1925</v>
      </c>
      <c r="K754" s="2">
        <v>3</v>
      </c>
      <c r="L754" s="2">
        <v>21</v>
      </c>
      <c r="M754" s="2">
        <v>1935</v>
      </c>
      <c r="N754" s="2">
        <v>0</v>
      </c>
      <c r="O754" s="2">
        <v>7</v>
      </c>
      <c r="P754" s="2">
        <f t="shared" si="66"/>
        <v>-7</v>
      </c>
      <c r="Q754" s="2">
        <f t="shared" si="67"/>
        <v>3</v>
      </c>
      <c r="R754" s="2" t="str" cm="1">
        <f t="array" ref="R754">_xlfn.IFS(P754&lt;-5,"Autocracy",P754&lt;1,"Closed Anocracy",P754&lt;6,"Open Anocracy",P754&gt;=6,"Democracy")</f>
        <v>Autocracy</v>
      </c>
      <c r="S754" s="2" t="str" cm="1">
        <f t="array" ref="S754">_xlfn.IFS(P754&lt;-5,"Autocracy",P754&lt;1,"Closed Anocracy",P754&lt;6,"Open Amocracy",P754&lt;10,"Democracy",P754=10,"Full democracy")</f>
        <v>Autocracy</v>
      </c>
      <c r="T754" s="2">
        <v>3</v>
      </c>
      <c r="U754" s="2">
        <v>1</v>
      </c>
      <c r="V754" s="2">
        <v>1</v>
      </c>
      <c r="W754" s="2">
        <v>3</v>
      </c>
      <c r="X754" s="2">
        <v>4</v>
      </c>
      <c r="Y754" s="2">
        <v>2</v>
      </c>
      <c r="Z754" s="2">
        <v>1</v>
      </c>
      <c r="AA754" s="2">
        <v>3</v>
      </c>
      <c r="AB754" s="2">
        <v>2</v>
      </c>
      <c r="AC754" s="7">
        <f t="shared" si="68"/>
        <v>0.15</v>
      </c>
      <c r="AD754">
        <f t="shared" si="69"/>
        <v>0</v>
      </c>
      <c r="AE754">
        <f t="shared" si="70"/>
        <v>0</v>
      </c>
      <c r="AF754">
        <f t="shared" si="71"/>
        <v>0</v>
      </c>
      <c r="AG754" s="8" cm="1">
        <f t="array" ref="AG754">(AC754+SUM(AD754:AF754/3))/2</f>
        <v>7.4999999999999997E-2</v>
      </c>
    </row>
    <row r="755" spans="1:33" x14ac:dyDescent="0.2">
      <c r="A755" s="2"/>
      <c r="B755" s="2">
        <v>1</v>
      </c>
      <c r="C755" s="2">
        <v>630</v>
      </c>
      <c r="D755" s="1" t="s">
        <v>174</v>
      </c>
      <c r="E755" s="1" t="s">
        <v>175</v>
      </c>
      <c r="F755" s="2">
        <v>-8</v>
      </c>
      <c r="G755" s="2">
        <v>6</v>
      </c>
      <c r="H755" s="2">
        <v>3</v>
      </c>
      <c r="I755" s="2">
        <v>22</v>
      </c>
      <c r="J755" s="2">
        <v>1935</v>
      </c>
      <c r="K755" s="2">
        <v>9</v>
      </c>
      <c r="L755" s="2">
        <v>16</v>
      </c>
      <c r="M755" s="2">
        <v>1941</v>
      </c>
      <c r="N755" s="2">
        <v>0</v>
      </c>
      <c r="O755" s="2">
        <v>8</v>
      </c>
      <c r="P755" s="2">
        <f t="shared" si="66"/>
        <v>-8</v>
      </c>
      <c r="Q755" s="2">
        <f t="shared" si="67"/>
        <v>2</v>
      </c>
      <c r="R755" s="2" t="str" cm="1">
        <f t="array" ref="R755">_xlfn.IFS(P755&lt;-5,"Autocracy",P755&lt;1,"Closed Anocracy",P755&lt;6,"Open Anocracy",P755&gt;=6,"Democracy")</f>
        <v>Autocracy</v>
      </c>
      <c r="S755" s="2" t="str" cm="1">
        <f t="array" ref="S755">_xlfn.IFS(P755&lt;-5,"Autocracy",P755&lt;1,"Closed Anocracy",P755&lt;6,"Open Amocracy",P755&lt;10,"Democracy",P755=10,"Full democracy")</f>
        <v>Autocracy</v>
      </c>
      <c r="T755" s="2">
        <v>3</v>
      </c>
      <c r="U755" s="2">
        <v>1</v>
      </c>
      <c r="V755" s="2">
        <v>1</v>
      </c>
      <c r="W755" s="2">
        <v>3</v>
      </c>
      <c r="X755" s="2">
        <v>4</v>
      </c>
      <c r="Y755" s="2">
        <v>1</v>
      </c>
      <c r="Z755" s="2">
        <v>1</v>
      </c>
      <c r="AA755" s="2">
        <v>3</v>
      </c>
      <c r="AB755" s="2">
        <v>1</v>
      </c>
      <c r="AC755" s="7">
        <f t="shared" si="68"/>
        <v>0.1</v>
      </c>
      <c r="AD755">
        <f t="shared" si="69"/>
        <v>0</v>
      </c>
      <c r="AE755">
        <f t="shared" si="70"/>
        <v>0</v>
      </c>
      <c r="AF755">
        <f t="shared" si="71"/>
        <v>0</v>
      </c>
      <c r="AG755" s="8" cm="1">
        <f t="array" ref="AG755">(AC755+SUM(AD755:AF755/3))/2</f>
        <v>0.05</v>
      </c>
    </row>
    <row r="756" spans="1:33" x14ac:dyDescent="0.2">
      <c r="A756" s="2"/>
      <c r="B756" s="2">
        <v>1</v>
      </c>
      <c r="C756" s="2">
        <v>630</v>
      </c>
      <c r="D756" s="1" t="s">
        <v>174</v>
      </c>
      <c r="E756" s="1" t="s">
        <v>175</v>
      </c>
      <c r="F756" s="2">
        <v>-66</v>
      </c>
      <c r="G756" s="2">
        <v>4</v>
      </c>
      <c r="H756" s="2">
        <v>9</v>
      </c>
      <c r="I756" s="2">
        <v>17</v>
      </c>
      <c r="J756" s="2">
        <v>1941</v>
      </c>
      <c r="K756" s="2">
        <v>3</v>
      </c>
      <c r="L756" s="2">
        <v>2</v>
      </c>
      <c r="M756" s="2">
        <v>1946</v>
      </c>
      <c r="N756" s="2">
        <v>-66</v>
      </c>
      <c r="O756" s="2">
        <v>-66</v>
      </c>
      <c r="P756" s="2">
        <f t="shared" si="66"/>
        <v>0</v>
      </c>
      <c r="Q756" s="2">
        <f t="shared" si="67"/>
        <v>10</v>
      </c>
      <c r="R756" s="2" t="str" cm="1">
        <f t="array" ref="R756">_xlfn.IFS(P756&lt;-5,"Autocracy",P756&lt;1,"Closed Anocracy",P756&lt;6,"Open Anocracy",P756&gt;=6,"Democracy")</f>
        <v>Closed Anocracy</v>
      </c>
      <c r="S756" s="2" t="str" cm="1">
        <f t="array" ref="S756">_xlfn.IFS(P756&lt;-5,"Autocracy",P756&lt;1,"Closed Anocracy",P756&lt;6,"Open Amocracy",P756&lt;10,"Democracy",P756=10,"Full democracy")</f>
        <v>Closed Anocracy</v>
      </c>
      <c r="T756" s="2">
        <v>-66</v>
      </c>
      <c r="U756" s="2">
        <v>-66</v>
      </c>
      <c r="V756" s="2">
        <v>-66</v>
      </c>
      <c r="W756" s="2">
        <v>-66</v>
      </c>
      <c r="X756" s="2">
        <v>-66</v>
      </c>
      <c r="Y756" s="2">
        <v>-66</v>
      </c>
      <c r="Z756" s="2">
        <v>-66</v>
      </c>
      <c r="AA756" s="2">
        <v>-66</v>
      </c>
      <c r="AB756" s="2">
        <v>-66</v>
      </c>
      <c r="AC756" s="7">
        <f t="shared" si="68"/>
        <v>0.5</v>
      </c>
      <c r="AD756">
        <f t="shared" si="69"/>
        <v>0</v>
      </c>
      <c r="AE756">
        <f t="shared" si="70"/>
        <v>0</v>
      </c>
      <c r="AF756">
        <f t="shared" si="71"/>
        <v>0</v>
      </c>
      <c r="AG756" s="8" cm="1">
        <f t="array" ref="AG756">(AC756+SUM(AD756:AF756/3))/2</f>
        <v>0.25</v>
      </c>
    </row>
    <row r="757" spans="1:33" x14ac:dyDescent="0.2">
      <c r="A757" s="2"/>
      <c r="B757" s="2">
        <v>1</v>
      </c>
      <c r="C757" s="2">
        <v>630</v>
      </c>
      <c r="D757" s="1" t="s">
        <v>174</v>
      </c>
      <c r="E757" s="1" t="s">
        <v>175</v>
      </c>
      <c r="F757" s="2">
        <v>4</v>
      </c>
      <c r="G757" s="2">
        <v>7</v>
      </c>
      <c r="H757" s="2">
        <v>3</v>
      </c>
      <c r="I757" s="2">
        <v>3</v>
      </c>
      <c r="J757" s="2">
        <v>1946</v>
      </c>
      <c r="K757" s="2">
        <v>8</v>
      </c>
      <c r="L757" s="2">
        <v>19</v>
      </c>
      <c r="M757" s="2">
        <v>1953</v>
      </c>
      <c r="N757" s="2">
        <v>5</v>
      </c>
      <c r="O757" s="2">
        <v>1</v>
      </c>
      <c r="P757" s="2">
        <f t="shared" si="66"/>
        <v>4</v>
      </c>
      <c r="Q757" s="2">
        <f t="shared" si="67"/>
        <v>14</v>
      </c>
      <c r="R757" s="2" t="str" cm="1">
        <f t="array" ref="R757">_xlfn.IFS(P757&lt;-5,"Autocracy",P757&lt;1,"Closed Anocracy",P757&lt;6,"Open Anocracy",P757&gt;=6,"Democracy")</f>
        <v>Open Anocracy</v>
      </c>
      <c r="S757" s="2" t="str" cm="1">
        <f t="array" ref="S757">_xlfn.IFS(P757&lt;-5,"Autocracy",P757&lt;1,"Closed Anocracy",P757&lt;6,"Open Amocracy",P757&lt;10,"Democracy",P757=10,"Full democracy")</f>
        <v>Open Amocracy</v>
      </c>
      <c r="T757" s="2">
        <v>3</v>
      </c>
      <c r="U757" s="2">
        <v>2</v>
      </c>
      <c r="V757" s="2">
        <v>3</v>
      </c>
      <c r="W757" s="2">
        <v>5</v>
      </c>
      <c r="X757" s="2">
        <v>3</v>
      </c>
      <c r="Y757" s="2">
        <v>3</v>
      </c>
      <c r="Z757" s="2">
        <v>6</v>
      </c>
      <c r="AA757" s="2">
        <v>5</v>
      </c>
      <c r="AB757" s="2">
        <v>6</v>
      </c>
      <c r="AC757" s="7">
        <f t="shared" si="68"/>
        <v>0.7</v>
      </c>
      <c r="AD757">
        <f t="shared" si="69"/>
        <v>1</v>
      </c>
      <c r="AE757">
        <f t="shared" si="70"/>
        <v>1</v>
      </c>
      <c r="AF757">
        <f t="shared" si="71"/>
        <v>0</v>
      </c>
      <c r="AG757" s="8" cm="1">
        <f t="array" ref="AG757">(AC757+SUM(AD757:AF757/3))/2</f>
        <v>0.68333333333333335</v>
      </c>
    </row>
    <row r="758" spans="1:33" x14ac:dyDescent="0.2">
      <c r="A758" s="2"/>
      <c r="B758" s="2">
        <v>1</v>
      </c>
      <c r="C758" s="2">
        <v>630</v>
      </c>
      <c r="D758" s="1" t="s">
        <v>174</v>
      </c>
      <c r="E758" s="1" t="s">
        <v>175</v>
      </c>
      <c r="F758" s="2">
        <v>-10</v>
      </c>
      <c r="G758" s="2">
        <v>24</v>
      </c>
      <c r="H758" s="2">
        <v>8</v>
      </c>
      <c r="I758" s="2">
        <v>20</v>
      </c>
      <c r="J758" s="2">
        <v>1953</v>
      </c>
      <c r="K758" s="2">
        <v>1</v>
      </c>
      <c r="L758" s="2">
        <v>17</v>
      </c>
      <c r="M758" s="2">
        <v>1979</v>
      </c>
      <c r="N758" s="2">
        <v>0</v>
      </c>
      <c r="O758" s="2">
        <v>10</v>
      </c>
      <c r="P758" s="2">
        <f t="shared" si="66"/>
        <v>-10</v>
      </c>
      <c r="Q758" s="2">
        <f t="shared" si="67"/>
        <v>0</v>
      </c>
      <c r="R758" s="2" t="str" cm="1">
        <f t="array" ref="R758">_xlfn.IFS(P758&lt;-5,"Autocracy",P758&lt;1,"Closed Anocracy",P758&lt;6,"Open Anocracy",P758&gt;=6,"Democracy")</f>
        <v>Autocracy</v>
      </c>
      <c r="S758" s="2" t="str" cm="1">
        <f t="array" ref="S758">_xlfn.IFS(P758&lt;-5,"Autocracy",P758&lt;1,"Closed Anocracy",P758&lt;6,"Open Amocracy",P758&lt;10,"Democracy",P758=10,"Full democracy")</f>
        <v>Autocracy</v>
      </c>
      <c r="T758" s="2">
        <v>3</v>
      </c>
      <c r="U758" s="2">
        <v>1</v>
      </c>
      <c r="V758" s="2">
        <v>1</v>
      </c>
      <c r="W758" s="2">
        <v>1</v>
      </c>
      <c r="X758" s="2">
        <v>4</v>
      </c>
      <c r="Y758" s="2">
        <v>1</v>
      </c>
      <c r="Z758" s="2">
        <v>1</v>
      </c>
      <c r="AA758" s="2">
        <v>1</v>
      </c>
      <c r="AB758" s="2">
        <v>1</v>
      </c>
      <c r="AC758" s="7">
        <f t="shared" si="68"/>
        <v>0</v>
      </c>
      <c r="AD758">
        <f t="shared" si="69"/>
        <v>0</v>
      </c>
      <c r="AE758">
        <f t="shared" si="70"/>
        <v>0</v>
      </c>
      <c r="AF758">
        <f t="shared" si="71"/>
        <v>0</v>
      </c>
      <c r="AG758" s="8" cm="1">
        <f t="array" ref="AG758">(AC758+SUM(AD758:AF758/3))/2</f>
        <v>0</v>
      </c>
    </row>
    <row r="759" spans="1:33" x14ac:dyDescent="0.2">
      <c r="A759" s="2"/>
      <c r="B759" s="2">
        <v>1</v>
      </c>
      <c r="C759" s="2">
        <v>630</v>
      </c>
      <c r="D759" s="1" t="s">
        <v>174</v>
      </c>
      <c r="E759" s="1" t="s">
        <v>175</v>
      </c>
      <c r="F759" s="2">
        <v>-77</v>
      </c>
      <c r="G759" s="2">
        <v>1</v>
      </c>
      <c r="H759" s="2">
        <v>1</v>
      </c>
      <c r="I759" s="2">
        <v>18</v>
      </c>
      <c r="J759" s="2">
        <v>1979</v>
      </c>
      <c r="K759" s="2">
        <v>3</v>
      </c>
      <c r="L759" s="2">
        <v>15</v>
      </c>
      <c r="M759" s="2">
        <v>1979</v>
      </c>
      <c r="N759" s="2">
        <v>-77</v>
      </c>
      <c r="O759" s="2">
        <v>-77</v>
      </c>
      <c r="P759" s="2">
        <f t="shared" si="66"/>
        <v>0</v>
      </c>
      <c r="Q759" s="2">
        <f t="shared" si="67"/>
        <v>10</v>
      </c>
      <c r="R759" s="2" t="str" cm="1">
        <f t="array" ref="R759">_xlfn.IFS(P759&lt;-5,"Autocracy",P759&lt;1,"Closed Anocracy",P759&lt;6,"Open Anocracy",P759&gt;=6,"Democracy")</f>
        <v>Closed Anocracy</v>
      </c>
      <c r="S759" s="2" t="str" cm="1">
        <f t="array" ref="S759">_xlfn.IFS(P759&lt;-5,"Autocracy",P759&lt;1,"Closed Anocracy",P759&lt;6,"Open Amocracy",P759&lt;10,"Democracy",P759=10,"Full democracy")</f>
        <v>Closed Anocracy</v>
      </c>
      <c r="T759" s="2">
        <v>-77</v>
      </c>
      <c r="U759" s="2">
        <v>-77</v>
      </c>
      <c r="V759" s="2">
        <v>-77</v>
      </c>
      <c r="W759" s="2">
        <v>-77</v>
      </c>
      <c r="X759" s="2">
        <v>-77</v>
      </c>
      <c r="Y759" s="2">
        <v>-77</v>
      </c>
      <c r="Z759" s="2">
        <v>-77</v>
      </c>
      <c r="AA759" s="2">
        <v>-77</v>
      </c>
      <c r="AB759" s="2">
        <v>-77</v>
      </c>
      <c r="AC759" s="7">
        <f t="shared" si="68"/>
        <v>0.5</v>
      </c>
      <c r="AD759">
        <f t="shared" si="69"/>
        <v>0</v>
      </c>
      <c r="AE759">
        <f t="shared" si="70"/>
        <v>0</v>
      </c>
      <c r="AF759">
        <f t="shared" si="71"/>
        <v>0</v>
      </c>
      <c r="AG759" s="8" cm="1">
        <f t="array" ref="AG759">(AC759+SUM(AD759:AF759/3))/2</f>
        <v>0.25</v>
      </c>
    </row>
    <row r="760" spans="1:33" x14ac:dyDescent="0.2">
      <c r="A760" s="2"/>
      <c r="B760" s="2">
        <v>1</v>
      </c>
      <c r="C760" s="2">
        <v>630</v>
      </c>
      <c r="D760" s="1" t="s">
        <v>174</v>
      </c>
      <c r="E760" s="1" t="s">
        <v>175</v>
      </c>
      <c r="F760" s="2">
        <v>-88</v>
      </c>
      <c r="G760" s="2">
        <v>3</v>
      </c>
      <c r="H760" s="2">
        <v>3</v>
      </c>
      <c r="I760" s="2">
        <v>16</v>
      </c>
      <c r="J760" s="2">
        <v>1979</v>
      </c>
      <c r="K760" s="2">
        <v>12</v>
      </c>
      <c r="L760" s="2">
        <v>2</v>
      </c>
      <c r="M760" s="2">
        <v>1979</v>
      </c>
      <c r="N760" s="2">
        <v>-88</v>
      </c>
      <c r="O760" s="2">
        <v>-88</v>
      </c>
      <c r="P760" s="2">
        <f t="shared" si="66"/>
        <v>0</v>
      </c>
      <c r="Q760" s="2">
        <f t="shared" si="67"/>
        <v>10</v>
      </c>
      <c r="R760" s="2" t="str" cm="1">
        <f t="array" ref="R760">_xlfn.IFS(P760&lt;-5,"Autocracy",P760&lt;1,"Closed Anocracy",P760&lt;6,"Open Anocracy",P760&gt;=6,"Democracy")</f>
        <v>Closed Anocracy</v>
      </c>
      <c r="S760" s="2" t="str" cm="1">
        <f t="array" ref="S760">_xlfn.IFS(P760&lt;-5,"Autocracy",P760&lt;1,"Closed Anocracy",P760&lt;6,"Open Amocracy",P760&lt;10,"Democracy",P760=10,"Full democracy")</f>
        <v>Closed Anocracy</v>
      </c>
      <c r="T760" s="2">
        <v>-88</v>
      </c>
      <c r="U760" s="2">
        <v>-88</v>
      </c>
      <c r="V760" s="2">
        <v>-88</v>
      </c>
      <c r="W760" s="2">
        <v>-88</v>
      </c>
      <c r="X760" s="2">
        <v>-88</v>
      </c>
      <c r="Y760" s="2">
        <v>-88</v>
      </c>
      <c r="Z760" s="2">
        <v>-88</v>
      </c>
      <c r="AA760" s="2">
        <v>-88</v>
      </c>
      <c r="AB760" s="2">
        <v>-88</v>
      </c>
      <c r="AC760" s="7">
        <f t="shared" si="68"/>
        <v>0.5</v>
      </c>
      <c r="AD760">
        <f t="shared" si="69"/>
        <v>0</v>
      </c>
      <c r="AE760">
        <f t="shared" si="70"/>
        <v>0</v>
      </c>
      <c r="AF760">
        <f t="shared" si="71"/>
        <v>0</v>
      </c>
      <c r="AG760" s="8" cm="1">
        <f t="array" ref="AG760">(AC760+SUM(AD760:AF760/3))/2</f>
        <v>0.25</v>
      </c>
    </row>
    <row r="761" spans="1:33" x14ac:dyDescent="0.2">
      <c r="A761" s="2"/>
      <c r="B761" s="2">
        <v>1</v>
      </c>
      <c r="C761" s="2">
        <v>630</v>
      </c>
      <c r="D761" s="1" t="s">
        <v>174</v>
      </c>
      <c r="E761" s="1" t="s">
        <v>175</v>
      </c>
      <c r="F761" s="2">
        <v>-6</v>
      </c>
      <c r="G761" s="2">
        <v>16</v>
      </c>
      <c r="H761" s="2">
        <v>12</v>
      </c>
      <c r="I761" s="2">
        <v>3</v>
      </c>
      <c r="J761" s="2">
        <v>1979</v>
      </c>
      <c r="K761" s="2">
        <v>8</v>
      </c>
      <c r="L761" s="2">
        <v>3</v>
      </c>
      <c r="M761" s="2">
        <v>1997</v>
      </c>
      <c r="N761" s="2">
        <v>0</v>
      </c>
      <c r="O761" s="2">
        <v>6</v>
      </c>
      <c r="P761" s="2">
        <f t="shared" si="66"/>
        <v>-6</v>
      </c>
      <c r="Q761" s="2">
        <f t="shared" si="67"/>
        <v>4</v>
      </c>
      <c r="R761" s="2" t="str" cm="1">
        <f t="array" ref="R761">_xlfn.IFS(P761&lt;-5,"Autocracy",P761&lt;1,"Closed Anocracy",P761&lt;6,"Open Anocracy",P761&gt;=6,"Democracy")</f>
        <v>Autocracy</v>
      </c>
      <c r="S761" s="2" t="str" cm="1">
        <f t="array" ref="S761">_xlfn.IFS(P761&lt;-5,"Autocracy",P761&lt;1,"Closed Anocracy",P761&lt;6,"Open Amocracy",P761&lt;10,"Democracy",P761=10,"Full democracy")</f>
        <v>Autocracy</v>
      </c>
      <c r="T761" s="2">
        <v>2</v>
      </c>
      <c r="U761" s="2">
        <v>1</v>
      </c>
      <c r="V761" s="2">
        <v>4</v>
      </c>
      <c r="W761" s="2">
        <v>3</v>
      </c>
      <c r="X761" s="2">
        <v>4</v>
      </c>
      <c r="Y761" s="2">
        <v>2</v>
      </c>
      <c r="Z761" s="2">
        <v>3</v>
      </c>
      <c r="AA761" s="2">
        <v>3</v>
      </c>
      <c r="AB761" s="2">
        <v>2</v>
      </c>
      <c r="AC761" s="7">
        <f t="shared" si="68"/>
        <v>0.2</v>
      </c>
      <c r="AD761">
        <f t="shared" si="69"/>
        <v>0</v>
      </c>
      <c r="AE761">
        <f t="shared" si="70"/>
        <v>1</v>
      </c>
      <c r="AF761">
        <f t="shared" si="71"/>
        <v>0</v>
      </c>
      <c r="AG761" s="8" cm="1">
        <f t="array" ref="AG761">(AC761+SUM(AD761:AF761/3))/2</f>
        <v>0.26666666666666666</v>
      </c>
    </row>
    <row r="762" spans="1:33" x14ac:dyDescent="0.2">
      <c r="A762" s="2"/>
      <c r="B762" s="2">
        <v>1</v>
      </c>
      <c r="C762" s="2">
        <v>630</v>
      </c>
      <c r="D762" s="1" t="s">
        <v>174</v>
      </c>
      <c r="E762" s="1" t="s">
        <v>175</v>
      </c>
      <c r="F762" s="2">
        <v>3</v>
      </c>
      <c r="G762" s="2">
        <v>6</v>
      </c>
      <c r="H762" s="2">
        <v>8</v>
      </c>
      <c r="I762" s="2">
        <v>4</v>
      </c>
      <c r="J762" s="2">
        <v>1997</v>
      </c>
      <c r="K762" s="2">
        <v>1</v>
      </c>
      <c r="L762" s="2">
        <v>11</v>
      </c>
      <c r="M762" s="2">
        <v>2004</v>
      </c>
      <c r="N762" s="2">
        <v>4</v>
      </c>
      <c r="O762" s="2">
        <v>1</v>
      </c>
      <c r="P762" s="2">
        <f t="shared" si="66"/>
        <v>3</v>
      </c>
      <c r="Q762" s="2">
        <f t="shared" si="67"/>
        <v>13</v>
      </c>
      <c r="R762" s="2" t="str" cm="1">
        <f t="array" ref="R762">_xlfn.IFS(P762&lt;-5,"Autocracy",P762&lt;1,"Closed Anocracy",P762&lt;6,"Open Anocracy",P762&gt;=6,"Democracy")</f>
        <v>Open Anocracy</v>
      </c>
      <c r="S762" s="2" t="str" cm="1">
        <f t="array" ref="S762">_xlfn.IFS(P762&lt;-5,"Autocracy",P762&lt;1,"Closed Anocracy",P762&lt;6,"Open Amocracy",P762&lt;10,"Democracy",P762=10,"Full democracy")</f>
        <v>Open Amocracy</v>
      </c>
      <c r="T762" s="2">
        <v>3</v>
      </c>
      <c r="U762" s="2">
        <v>2</v>
      </c>
      <c r="V762" s="2">
        <v>3</v>
      </c>
      <c r="W762" s="2">
        <v>4</v>
      </c>
      <c r="X762" s="2">
        <v>3</v>
      </c>
      <c r="Y762" s="2">
        <v>3</v>
      </c>
      <c r="Z762" s="2">
        <v>6</v>
      </c>
      <c r="AA762" s="2">
        <v>4</v>
      </c>
      <c r="AB762" s="2">
        <v>6</v>
      </c>
      <c r="AC762" s="7">
        <f t="shared" si="68"/>
        <v>0.65</v>
      </c>
      <c r="AD762">
        <f t="shared" si="69"/>
        <v>1</v>
      </c>
      <c r="AE762">
        <f t="shared" si="70"/>
        <v>1</v>
      </c>
      <c r="AF762">
        <f t="shared" si="71"/>
        <v>0</v>
      </c>
      <c r="AG762" s="8" cm="1">
        <f t="array" ref="AG762">(AC762+SUM(AD762:AF762/3))/2</f>
        <v>0.65833333333333333</v>
      </c>
    </row>
    <row r="763" spans="1:33" x14ac:dyDescent="0.2">
      <c r="A763" s="2"/>
      <c r="B763" s="2">
        <v>1</v>
      </c>
      <c r="C763" s="2">
        <v>630</v>
      </c>
      <c r="D763" s="1" t="s">
        <v>174</v>
      </c>
      <c r="E763" s="1" t="s">
        <v>175</v>
      </c>
      <c r="F763" s="2">
        <v>-3</v>
      </c>
      <c r="G763" s="2">
        <v>0</v>
      </c>
      <c r="H763" s="2">
        <v>1</v>
      </c>
      <c r="I763" s="2">
        <v>12</v>
      </c>
      <c r="J763" s="2">
        <v>2004</v>
      </c>
      <c r="K763" s="2">
        <v>5</v>
      </c>
      <c r="L763" s="2">
        <v>26</v>
      </c>
      <c r="M763" s="2">
        <v>2004</v>
      </c>
      <c r="N763" s="2">
        <v>0</v>
      </c>
      <c r="O763" s="2">
        <v>3</v>
      </c>
      <c r="P763" s="2">
        <f t="shared" si="66"/>
        <v>-3</v>
      </c>
      <c r="Q763" s="2">
        <f t="shared" si="67"/>
        <v>7</v>
      </c>
      <c r="R763" s="2" t="str" cm="1">
        <f t="array" ref="R763">_xlfn.IFS(P763&lt;-5,"Autocracy",P763&lt;1,"Closed Anocracy",P763&lt;6,"Open Anocracy",P763&gt;=6,"Democracy")</f>
        <v>Closed Anocracy</v>
      </c>
      <c r="S763" s="2" t="str" cm="1">
        <f t="array" ref="S763">_xlfn.IFS(P763&lt;-5,"Autocracy",P763&lt;1,"Closed Anocracy",P763&lt;6,"Open Amocracy",P763&lt;10,"Democracy",P763=10,"Full democracy")</f>
        <v>Closed Anocracy</v>
      </c>
      <c r="T763" s="2">
        <v>2</v>
      </c>
      <c r="U763" s="2">
        <v>0</v>
      </c>
      <c r="V763" s="2">
        <v>0</v>
      </c>
      <c r="W763" s="2">
        <v>3</v>
      </c>
      <c r="X763" s="2">
        <v>3</v>
      </c>
      <c r="Y763" s="2">
        <v>2</v>
      </c>
      <c r="Z763" s="2">
        <v>5</v>
      </c>
      <c r="AA763" s="2">
        <v>3</v>
      </c>
      <c r="AB763" s="2">
        <v>3</v>
      </c>
      <c r="AC763" s="7">
        <f t="shared" si="68"/>
        <v>0.35</v>
      </c>
      <c r="AD763">
        <f t="shared" si="69"/>
        <v>0</v>
      </c>
      <c r="AE763">
        <f t="shared" si="70"/>
        <v>0</v>
      </c>
      <c r="AF763">
        <f t="shared" si="71"/>
        <v>0</v>
      </c>
      <c r="AG763" s="8" cm="1">
        <f t="array" ref="AG763">(AC763+SUM(AD763:AF763/3))/2</f>
        <v>0.17499999999999999</v>
      </c>
    </row>
    <row r="764" spans="1:33" x14ac:dyDescent="0.2">
      <c r="A764" s="2"/>
      <c r="B764" s="2">
        <v>1</v>
      </c>
      <c r="C764" s="2">
        <v>630</v>
      </c>
      <c r="D764" s="1" t="s">
        <v>174</v>
      </c>
      <c r="E764" s="1" t="s">
        <v>175</v>
      </c>
      <c r="F764" s="2">
        <v>-6</v>
      </c>
      <c r="G764" s="2">
        <v>5</v>
      </c>
      <c r="H764" s="2">
        <v>5</v>
      </c>
      <c r="I764" s="2">
        <v>27</v>
      </c>
      <c r="J764" s="2">
        <v>2004</v>
      </c>
      <c r="K764" s="2">
        <v>6</v>
      </c>
      <c r="L764" s="2">
        <v>11</v>
      </c>
      <c r="M764" s="2">
        <v>2009</v>
      </c>
      <c r="N764" s="2">
        <v>0</v>
      </c>
      <c r="O764" s="2">
        <v>6</v>
      </c>
      <c r="P764" s="2">
        <f t="shared" si="66"/>
        <v>-6</v>
      </c>
      <c r="Q764" s="2">
        <f t="shared" si="67"/>
        <v>4</v>
      </c>
      <c r="R764" s="2" t="str" cm="1">
        <f t="array" ref="R764">_xlfn.IFS(P764&lt;-5,"Autocracy",P764&lt;1,"Closed Anocracy",P764&lt;6,"Open Anocracy",P764&gt;=6,"Democracy")</f>
        <v>Autocracy</v>
      </c>
      <c r="S764" s="2" t="str" cm="1">
        <f t="array" ref="S764">_xlfn.IFS(P764&lt;-5,"Autocracy",P764&lt;1,"Closed Anocracy",P764&lt;6,"Open Amocracy",P764&lt;10,"Democracy",P764=10,"Full democracy")</f>
        <v>Autocracy</v>
      </c>
      <c r="T764" s="2">
        <v>2</v>
      </c>
      <c r="U764" s="2">
        <v>1</v>
      </c>
      <c r="V764" s="2">
        <v>4</v>
      </c>
      <c r="W764" s="2">
        <v>2</v>
      </c>
      <c r="X764" s="2">
        <v>3</v>
      </c>
      <c r="Y764" s="2">
        <v>2</v>
      </c>
      <c r="Z764" s="2">
        <v>3</v>
      </c>
      <c r="AA764" s="2">
        <v>2</v>
      </c>
      <c r="AB764" s="2">
        <v>3</v>
      </c>
      <c r="AC764" s="7">
        <f t="shared" si="68"/>
        <v>0.2</v>
      </c>
      <c r="AD764">
        <f t="shared" si="69"/>
        <v>0</v>
      </c>
      <c r="AE764">
        <f t="shared" si="70"/>
        <v>1</v>
      </c>
      <c r="AF764">
        <f t="shared" si="71"/>
        <v>0</v>
      </c>
      <c r="AG764" s="8" cm="1">
        <f t="array" ref="AG764">(AC764+SUM(AD764:AF764/3))/2</f>
        <v>0.26666666666666666</v>
      </c>
    </row>
    <row r="765" spans="1:33" x14ac:dyDescent="0.2">
      <c r="A765" s="2">
        <v>1</v>
      </c>
      <c r="B765" s="2">
        <v>1</v>
      </c>
      <c r="C765" s="2">
        <v>630</v>
      </c>
      <c r="D765" s="1" t="s">
        <v>174</v>
      </c>
      <c r="E765" s="1" t="s">
        <v>175</v>
      </c>
      <c r="F765" s="2">
        <v>-7</v>
      </c>
      <c r="G765" s="2">
        <v>10</v>
      </c>
      <c r="H765" s="2">
        <v>6</v>
      </c>
      <c r="I765" s="2">
        <v>12</v>
      </c>
      <c r="J765" s="2">
        <v>2009</v>
      </c>
      <c r="K765" s="2">
        <v>99</v>
      </c>
      <c r="L765" s="2">
        <v>99</v>
      </c>
      <c r="M765" s="2">
        <v>9999</v>
      </c>
      <c r="N765" s="2">
        <v>0</v>
      </c>
      <c r="O765" s="2">
        <v>7</v>
      </c>
      <c r="P765" s="2">
        <f t="shared" si="66"/>
        <v>-7</v>
      </c>
      <c r="Q765" s="2">
        <f t="shared" si="67"/>
        <v>3</v>
      </c>
      <c r="R765" s="2" t="str" cm="1">
        <f t="array" ref="R765">_xlfn.IFS(P765&lt;-5,"Autocracy",P765&lt;1,"Closed Anocracy",P765&lt;6,"Open Anocracy",P765&gt;=6,"Democracy")</f>
        <v>Autocracy</v>
      </c>
      <c r="S765" s="2" t="str" cm="1">
        <f t="array" ref="S765">_xlfn.IFS(P765&lt;-5,"Autocracy",P765&lt;1,"Closed Anocracy",P765&lt;6,"Open Amocracy",P765&lt;10,"Democracy",P765=10,"Full democracy")</f>
        <v>Autocracy</v>
      </c>
      <c r="T765" s="2">
        <v>2</v>
      </c>
      <c r="U765" s="2">
        <v>1</v>
      </c>
      <c r="V765" s="2">
        <v>4</v>
      </c>
      <c r="W765" s="2">
        <v>2</v>
      </c>
      <c r="X765" s="2">
        <v>4</v>
      </c>
      <c r="Y765" s="2">
        <v>2</v>
      </c>
      <c r="Z765" s="2">
        <v>3</v>
      </c>
      <c r="AA765" s="2">
        <v>2</v>
      </c>
      <c r="AB765" s="2">
        <v>2</v>
      </c>
      <c r="AC765" s="7">
        <f t="shared" si="68"/>
        <v>0.15</v>
      </c>
      <c r="AD765">
        <f t="shared" si="69"/>
        <v>0</v>
      </c>
      <c r="AE765">
        <f t="shared" si="70"/>
        <v>1</v>
      </c>
      <c r="AF765">
        <f t="shared" si="71"/>
        <v>0</v>
      </c>
      <c r="AG765" s="8" cm="1">
        <f t="array" ref="AG765">(AC765+SUM(AD765:AF765/3))/2</f>
        <v>0.24166666666666664</v>
      </c>
    </row>
    <row r="766" spans="1:33" x14ac:dyDescent="0.2">
      <c r="A766" s="2"/>
      <c r="B766" s="2">
        <v>0</v>
      </c>
      <c r="C766" s="2">
        <v>645</v>
      </c>
      <c r="D766" s="1" t="s">
        <v>176</v>
      </c>
      <c r="E766" s="1" t="s">
        <v>177</v>
      </c>
      <c r="F766" s="2">
        <v>-4</v>
      </c>
      <c r="G766" s="2">
        <v>12</v>
      </c>
      <c r="H766" s="2">
        <v>7</v>
      </c>
      <c r="I766" s="2">
        <v>10</v>
      </c>
      <c r="J766" s="2">
        <v>1924</v>
      </c>
      <c r="K766" s="2">
        <v>10</v>
      </c>
      <c r="L766" s="2">
        <v>29</v>
      </c>
      <c r="M766" s="2">
        <v>1936</v>
      </c>
      <c r="N766" s="2">
        <v>1</v>
      </c>
      <c r="O766" s="2">
        <v>5</v>
      </c>
      <c r="P766" s="2">
        <f t="shared" si="66"/>
        <v>-4</v>
      </c>
      <c r="Q766" s="2">
        <f t="shared" si="67"/>
        <v>6</v>
      </c>
      <c r="R766" s="2" t="str" cm="1">
        <f t="array" ref="R766">_xlfn.IFS(P766&lt;-5,"Autocracy",P766&lt;1,"Closed Anocracy",P766&lt;6,"Open Anocracy",P766&gt;=6,"Democracy")</f>
        <v>Closed Anocracy</v>
      </c>
      <c r="S766" s="2" t="str" cm="1">
        <f t="array" ref="S766">_xlfn.IFS(P766&lt;-5,"Autocracy",P766&lt;1,"Closed Anocracy",P766&lt;6,"Open Amocracy",P766&lt;10,"Democracy",P766=10,"Full democracy")</f>
        <v>Closed Anocracy</v>
      </c>
      <c r="T766" s="2">
        <v>3</v>
      </c>
      <c r="U766" s="2">
        <v>1</v>
      </c>
      <c r="V766" s="2">
        <v>2</v>
      </c>
      <c r="W766" s="2">
        <v>3</v>
      </c>
      <c r="X766" s="2">
        <v>3</v>
      </c>
      <c r="Y766" s="2">
        <v>3</v>
      </c>
      <c r="Z766" s="2">
        <v>2</v>
      </c>
      <c r="AA766" s="2">
        <v>3</v>
      </c>
      <c r="AB766" s="2">
        <v>6</v>
      </c>
      <c r="AC766" s="7">
        <f t="shared" si="68"/>
        <v>0.3</v>
      </c>
      <c r="AD766">
        <f t="shared" si="69"/>
        <v>0</v>
      </c>
      <c r="AE766">
        <f t="shared" si="70"/>
        <v>0</v>
      </c>
      <c r="AF766">
        <f t="shared" si="71"/>
        <v>0</v>
      </c>
      <c r="AG766" s="8" cm="1">
        <f t="array" ref="AG766">(AC766+SUM(AD766:AF766/3))/2</f>
        <v>0.15</v>
      </c>
    </row>
    <row r="767" spans="1:33" x14ac:dyDescent="0.2">
      <c r="A767" s="2"/>
      <c r="B767" s="2">
        <v>0</v>
      </c>
      <c r="C767" s="2">
        <v>645</v>
      </c>
      <c r="D767" s="1" t="s">
        <v>176</v>
      </c>
      <c r="E767" s="1" t="s">
        <v>177</v>
      </c>
      <c r="F767" s="2">
        <v>-3</v>
      </c>
      <c r="G767" s="2">
        <v>4</v>
      </c>
      <c r="H767" s="2">
        <v>10</v>
      </c>
      <c r="I767" s="2">
        <v>30</v>
      </c>
      <c r="J767" s="2">
        <v>1936</v>
      </c>
      <c r="K767" s="2">
        <v>5</v>
      </c>
      <c r="L767" s="2">
        <v>2</v>
      </c>
      <c r="M767" s="2">
        <v>1941</v>
      </c>
      <c r="N767" s="2">
        <v>1</v>
      </c>
      <c r="O767" s="2">
        <v>4</v>
      </c>
      <c r="P767" s="2">
        <f t="shared" si="66"/>
        <v>-3</v>
      </c>
      <c r="Q767" s="2">
        <f t="shared" si="67"/>
        <v>7</v>
      </c>
      <c r="R767" s="2" t="str" cm="1">
        <f t="array" ref="R767">_xlfn.IFS(P767&lt;-5,"Autocracy",P767&lt;1,"Closed Anocracy",P767&lt;6,"Open Anocracy",P767&gt;=6,"Democracy")</f>
        <v>Closed Anocracy</v>
      </c>
      <c r="S767" s="2" t="str" cm="1">
        <f t="array" ref="S767">_xlfn.IFS(P767&lt;-5,"Autocracy",P767&lt;1,"Closed Anocracy",P767&lt;6,"Open Amocracy",P767&lt;10,"Democracy",P767=10,"Full democracy")</f>
        <v>Closed Anocracy</v>
      </c>
      <c r="T767" s="2">
        <v>1</v>
      </c>
      <c r="U767" s="2">
        <v>0</v>
      </c>
      <c r="V767" s="2">
        <v>0</v>
      </c>
      <c r="W767" s="2">
        <v>1</v>
      </c>
      <c r="X767" s="2">
        <v>3</v>
      </c>
      <c r="Y767" s="2">
        <v>3</v>
      </c>
      <c r="Z767" s="2">
        <v>4</v>
      </c>
      <c r="AA767" s="2">
        <v>1</v>
      </c>
      <c r="AB767" s="2">
        <v>6</v>
      </c>
      <c r="AC767" s="7">
        <f t="shared" si="68"/>
        <v>0.35</v>
      </c>
      <c r="AD767">
        <f t="shared" si="69"/>
        <v>0</v>
      </c>
      <c r="AE767">
        <f t="shared" si="70"/>
        <v>0</v>
      </c>
      <c r="AF767">
        <f t="shared" si="71"/>
        <v>0</v>
      </c>
      <c r="AG767" s="8" cm="1">
        <f t="array" ref="AG767">(AC767+SUM(AD767:AF767/3))/2</f>
        <v>0.17499999999999999</v>
      </c>
    </row>
    <row r="768" spans="1:33" x14ac:dyDescent="0.2">
      <c r="A768" s="2"/>
      <c r="B768" s="2">
        <v>0</v>
      </c>
      <c r="C768" s="2">
        <v>645</v>
      </c>
      <c r="D768" s="1" t="s">
        <v>176</v>
      </c>
      <c r="E768" s="1" t="s">
        <v>177</v>
      </c>
      <c r="F768" s="2">
        <v>-4</v>
      </c>
      <c r="G768" s="2">
        <v>17</v>
      </c>
      <c r="H768" s="2">
        <v>5</v>
      </c>
      <c r="I768" s="2">
        <v>3</v>
      </c>
      <c r="J768" s="2">
        <v>1941</v>
      </c>
      <c r="K768" s="2">
        <v>7</v>
      </c>
      <c r="L768" s="2">
        <v>14</v>
      </c>
      <c r="M768" s="2">
        <v>1958</v>
      </c>
      <c r="N768" s="2">
        <v>1</v>
      </c>
      <c r="O768" s="2">
        <v>5</v>
      </c>
      <c r="P768" s="2">
        <f t="shared" si="66"/>
        <v>-4</v>
      </c>
      <c r="Q768" s="2">
        <f t="shared" si="67"/>
        <v>6</v>
      </c>
      <c r="R768" s="2" t="str" cm="1">
        <f t="array" ref="R768">_xlfn.IFS(P768&lt;-5,"Autocracy",P768&lt;1,"Closed Anocracy",P768&lt;6,"Open Anocracy",P768&gt;=6,"Democracy")</f>
        <v>Closed Anocracy</v>
      </c>
      <c r="S768" s="2" t="str" cm="1">
        <f t="array" ref="S768">_xlfn.IFS(P768&lt;-5,"Autocracy",P768&lt;1,"Closed Anocracy",P768&lt;6,"Open Amocracy",P768&lt;10,"Democracy",P768=10,"Full democracy")</f>
        <v>Closed Anocracy</v>
      </c>
      <c r="T768" s="2">
        <v>3</v>
      </c>
      <c r="U768" s="2">
        <v>1</v>
      </c>
      <c r="V768" s="2">
        <v>2</v>
      </c>
      <c r="W768" s="2">
        <v>3</v>
      </c>
      <c r="X768" s="2">
        <v>3</v>
      </c>
      <c r="Y768" s="2">
        <v>3</v>
      </c>
      <c r="Z768" s="2">
        <v>2</v>
      </c>
      <c r="AA768" s="2">
        <v>3</v>
      </c>
      <c r="AB768" s="2">
        <v>6</v>
      </c>
      <c r="AC768" s="7">
        <f t="shared" si="68"/>
        <v>0.3</v>
      </c>
      <c r="AD768">
        <f t="shared" si="69"/>
        <v>0</v>
      </c>
      <c r="AE768">
        <f t="shared" si="70"/>
        <v>0</v>
      </c>
      <c r="AF768">
        <f t="shared" si="71"/>
        <v>0</v>
      </c>
      <c r="AG768" s="8" cm="1">
        <f t="array" ref="AG768">(AC768+SUM(AD768:AF768/3))/2</f>
        <v>0.15</v>
      </c>
    </row>
    <row r="769" spans="1:33" x14ac:dyDescent="0.2">
      <c r="A769" s="2"/>
      <c r="B769" s="2">
        <v>0</v>
      </c>
      <c r="C769" s="2">
        <v>645</v>
      </c>
      <c r="D769" s="1" t="s">
        <v>176</v>
      </c>
      <c r="E769" s="1" t="s">
        <v>177</v>
      </c>
      <c r="F769" s="2">
        <v>-5</v>
      </c>
      <c r="G769" s="2">
        <v>10</v>
      </c>
      <c r="H769" s="2">
        <v>7</v>
      </c>
      <c r="I769" s="2">
        <v>15</v>
      </c>
      <c r="J769" s="2">
        <v>1958</v>
      </c>
      <c r="K769" s="2">
        <v>7</v>
      </c>
      <c r="L769" s="2">
        <v>17</v>
      </c>
      <c r="M769" s="2">
        <v>1968</v>
      </c>
      <c r="N769" s="2">
        <v>0</v>
      </c>
      <c r="O769" s="2">
        <v>5</v>
      </c>
      <c r="P769" s="2">
        <f t="shared" si="66"/>
        <v>-5</v>
      </c>
      <c r="Q769" s="2">
        <f t="shared" si="67"/>
        <v>5</v>
      </c>
      <c r="R769" s="2" t="str" cm="1">
        <f t="array" ref="R769">_xlfn.IFS(P769&lt;-5,"Autocracy",P769&lt;1,"Closed Anocracy",P769&lt;6,"Open Anocracy",P769&gt;=6,"Democracy")</f>
        <v>Closed Anocracy</v>
      </c>
      <c r="S769" s="2" t="str" cm="1">
        <f t="array" ref="S769">_xlfn.IFS(P769&lt;-5,"Autocracy",P769&lt;1,"Closed Anocracy",P769&lt;6,"Open Amocracy",P769&lt;10,"Democracy",P769=10,"Full democracy")</f>
        <v>Closed Anocracy</v>
      </c>
      <c r="T769" s="2">
        <v>1</v>
      </c>
      <c r="U769" s="2">
        <v>0</v>
      </c>
      <c r="V769" s="2">
        <v>0</v>
      </c>
      <c r="W769" s="2">
        <v>1</v>
      </c>
      <c r="X769" s="2">
        <v>3</v>
      </c>
      <c r="Y769" s="2">
        <v>2</v>
      </c>
      <c r="Z769" s="2">
        <v>4</v>
      </c>
      <c r="AA769" s="2">
        <v>1</v>
      </c>
      <c r="AB769" s="2">
        <v>3</v>
      </c>
      <c r="AC769" s="7">
        <f t="shared" si="68"/>
        <v>0.25</v>
      </c>
      <c r="AD769">
        <f t="shared" si="69"/>
        <v>0</v>
      </c>
      <c r="AE769">
        <f t="shared" si="70"/>
        <v>0</v>
      </c>
      <c r="AF769">
        <f t="shared" si="71"/>
        <v>0</v>
      </c>
      <c r="AG769" s="8" cm="1">
        <f t="array" ref="AG769">(AC769+SUM(AD769:AF769/3))/2</f>
        <v>0.125</v>
      </c>
    </row>
    <row r="770" spans="1:33" x14ac:dyDescent="0.2">
      <c r="A770" s="2"/>
      <c r="B770" s="2">
        <v>0</v>
      </c>
      <c r="C770" s="2">
        <v>645</v>
      </c>
      <c r="D770" s="1" t="s">
        <v>176</v>
      </c>
      <c r="E770" s="1" t="s">
        <v>177</v>
      </c>
      <c r="F770" s="2">
        <v>-7</v>
      </c>
      <c r="G770" s="2">
        <v>11</v>
      </c>
      <c r="H770" s="2">
        <v>7</v>
      </c>
      <c r="I770" s="2">
        <v>18</v>
      </c>
      <c r="J770" s="2">
        <v>1968</v>
      </c>
      <c r="K770" s="2">
        <v>7</v>
      </c>
      <c r="L770" s="2">
        <v>16</v>
      </c>
      <c r="M770" s="2">
        <v>1979</v>
      </c>
      <c r="N770" s="2">
        <v>0</v>
      </c>
      <c r="O770" s="2">
        <v>7</v>
      </c>
      <c r="P770" s="2">
        <f t="shared" si="66"/>
        <v>-7</v>
      </c>
      <c r="Q770" s="2">
        <f t="shared" si="67"/>
        <v>3</v>
      </c>
      <c r="R770" s="2" t="str" cm="1">
        <f t="array" ref="R770">_xlfn.IFS(P770&lt;-5,"Autocracy",P770&lt;1,"Closed Anocracy",P770&lt;6,"Open Anocracy",P770&gt;=6,"Democracy")</f>
        <v>Autocracy</v>
      </c>
      <c r="S770" s="2" t="str" cm="1">
        <f t="array" ref="S770">_xlfn.IFS(P770&lt;-5,"Autocracy",P770&lt;1,"Closed Anocracy",P770&lt;6,"Open Amocracy",P770&lt;10,"Democracy",P770=10,"Full democracy")</f>
        <v>Autocracy</v>
      </c>
      <c r="T770" s="2">
        <v>2</v>
      </c>
      <c r="U770" s="2">
        <v>0</v>
      </c>
      <c r="V770" s="2">
        <v>0</v>
      </c>
      <c r="W770" s="2">
        <v>1</v>
      </c>
      <c r="X770" s="2">
        <v>4</v>
      </c>
      <c r="Y770" s="2">
        <v>1</v>
      </c>
      <c r="Z770" s="2">
        <v>5</v>
      </c>
      <c r="AA770" s="2">
        <v>1</v>
      </c>
      <c r="AB770" s="2">
        <v>1</v>
      </c>
      <c r="AC770" s="7">
        <f t="shared" si="68"/>
        <v>0.15</v>
      </c>
      <c r="AD770">
        <f t="shared" si="69"/>
        <v>0</v>
      </c>
      <c r="AE770">
        <f t="shared" si="70"/>
        <v>0</v>
      </c>
      <c r="AF770">
        <f t="shared" si="71"/>
        <v>0</v>
      </c>
      <c r="AG770" s="8" cm="1">
        <f t="array" ref="AG770">(AC770+SUM(AD770:AF770/3))/2</f>
        <v>7.4999999999999997E-2</v>
      </c>
    </row>
    <row r="771" spans="1:33" x14ac:dyDescent="0.2">
      <c r="A771" s="2"/>
      <c r="B771" s="2">
        <v>0</v>
      </c>
      <c r="C771" s="2">
        <v>645</v>
      </c>
      <c r="D771" s="1" t="s">
        <v>176</v>
      </c>
      <c r="E771" s="1" t="s">
        <v>177</v>
      </c>
      <c r="F771" s="2">
        <v>-9</v>
      </c>
      <c r="G771" s="2">
        <v>24</v>
      </c>
      <c r="H771" s="2">
        <v>7</v>
      </c>
      <c r="I771" s="2">
        <v>17</v>
      </c>
      <c r="J771" s="2">
        <v>1979</v>
      </c>
      <c r="K771" s="2">
        <v>4</v>
      </c>
      <c r="L771" s="2">
        <v>9</v>
      </c>
      <c r="M771" s="2">
        <v>2003</v>
      </c>
      <c r="N771" s="2">
        <v>0</v>
      </c>
      <c r="O771" s="2">
        <v>9</v>
      </c>
      <c r="P771" s="2">
        <f t="shared" ref="P771:P834" si="72">N771-O771</f>
        <v>-9</v>
      </c>
      <c r="Q771" s="2">
        <f t="shared" ref="Q771:Q834" si="73">P771+10</f>
        <v>1</v>
      </c>
      <c r="R771" s="2" t="str" cm="1">
        <f t="array" ref="R771">_xlfn.IFS(P771&lt;-5,"Autocracy",P771&lt;1,"Closed Anocracy",P771&lt;6,"Open Anocracy",P771&gt;=6,"Democracy")</f>
        <v>Autocracy</v>
      </c>
      <c r="S771" s="2" t="str" cm="1">
        <f t="array" ref="S771">_xlfn.IFS(P771&lt;-5,"Autocracy",P771&lt;1,"Closed Anocracy",P771&lt;6,"Open Amocracy",P771&lt;10,"Democracy",P771=10,"Full democracy")</f>
        <v>Autocracy</v>
      </c>
      <c r="T771" s="2">
        <v>2</v>
      </c>
      <c r="U771" s="2">
        <v>1</v>
      </c>
      <c r="V771" s="2">
        <v>4</v>
      </c>
      <c r="W771" s="2">
        <v>1</v>
      </c>
      <c r="X771" s="2">
        <v>4</v>
      </c>
      <c r="Y771" s="2">
        <v>1</v>
      </c>
      <c r="Z771" s="2">
        <v>3</v>
      </c>
      <c r="AA771" s="2">
        <v>1</v>
      </c>
      <c r="AB771" s="2">
        <v>1</v>
      </c>
      <c r="AC771" s="7">
        <f t="shared" ref="AC771:AC834" si="74">Q771/20</f>
        <v>0.05</v>
      </c>
      <c r="AD771">
        <f t="shared" ref="AD771:AD834" si="75">IF(U771&gt;=2,1,0)</f>
        <v>0</v>
      </c>
      <c r="AE771">
        <f t="shared" ref="AE771:AE834" si="76">IF(V771&gt;2,1,0)</f>
        <v>1</v>
      </c>
      <c r="AF771">
        <f t="shared" ref="AF771:AF834" si="77">IF(Y771=5,1,0)</f>
        <v>0</v>
      </c>
      <c r="AG771" s="8" cm="1">
        <f t="array" ref="AG771">(AC771+SUM(AD771:AF771/3))/2</f>
        <v>0.19166666666666665</v>
      </c>
    </row>
    <row r="772" spans="1:33" x14ac:dyDescent="0.2">
      <c r="A772" s="2"/>
      <c r="B772" s="2">
        <v>0</v>
      </c>
      <c r="C772" s="2">
        <v>645</v>
      </c>
      <c r="D772" s="1" t="s">
        <v>176</v>
      </c>
      <c r="E772" s="1" t="s">
        <v>177</v>
      </c>
      <c r="F772" s="2">
        <v>-77</v>
      </c>
      <c r="G772" s="2">
        <v>0</v>
      </c>
      <c r="H772" s="2">
        <v>4</v>
      </c>
      <c r="I772" s="2">
        <v>10</v>
      </c>
      <c r="J772" s="2">
        <v>2003</v>
      </c>
      <c r="K772" s="2">
        <v>5</v>
      </c>
      <c r="L772" s="2">
        <v>21</v>
      </c>
      <c r="M772" s="2">
        <v>2003</v>
      </c>
      <c r="N772" s="2">
        <v>-77</v>
      </c>
      <c r="O772" s="2">
        <v>-77</v>
      </c>
      <c r="P772" s="2">
        <f t="shared" si="72"/>
        <v>0</v>
      </c>
      <c r="Q772" s="2">
        <f t="shared" si="73"/>
        <v>10</v>
      </c>
      <c r="R772" s="2" t="str" cm="1">
        <f t="array" ref="R772">_xlfn.IFS(P772&lt;-5,"Autocracy",P772&lt;1,"Closed Anocracy",P772&lt;6,"Open Anocracy",P772&gt;=6,"Democracy")</f>
        <v>Closed Anocracy</v>
      </c>
      <c r="S772" s="2" t="str" cm="1">
        <f t="array" ref="S772">_xlfn.IFS(P772&lt;-5,"Autocracy",P772&lt;1,"Closed Anocracy",P772&lt;6,"Open Amocracy",P772&lt;10,"Democracy",P772=10,"Full democracy")</f>
        <v>Closed Anocracy</v>
      </c>
      <c r="T772" s="2">
        <v>-77</v>
      </c>
      <c r="U772" s="2">
        <v>-77</v>
      </c>
      <c r="V772" s="2">
        <v>-77</v>
      </c>
      <c r="W772" s="2">
        <v>-77</v>
      </c>
      <c r="X772" s="2">
        <v>-77</v>
      </c>
      <c r="Y772" s="2">
        <v>-77</v>
      </c>
      <c r="Z772" s="2">
        <v>-77</v>
      </c>
      <c r="AA772" s="2">
        <v>-77</v>
      </c>
      <c r="AB772" s="2">
        <v>-77</v>
      </c>
      <c r="AC772" s="7">
        <f t="shared" si="74"/>
        <v>0.5</v>
      </c>
      <c r="AD772">
        <f t="shared" si="75"/>
        <v>0</v>
      </c>
      <c r="AE772">
        <f t="shared" si="76"/>
        <v>0</v>
      </c>
      <c r="AF772">
        <f t="shared" si="77"/>
        <v>0</v>
      </c>
      <c r="AG772" s="8" cm="1">
        <f t="array" ref="AG772">(AC772+SUM(AD772:AF772/3))/2</f>
        <v>0.25</v>
      </c>
    </row>
    <row r="773" spans="1:33" x14ac:dyDescent="0.2">
      <c r="A773" s="2"/>
      <c r="B773" s="2">
        <v>0</v>
      </c>
      <c r="C773" s="2">
        <v>645</v>
      </c>
      <c r="D773" s="1" t="s">
        <v>176</v>
      </c>
      <c r="E773" s="1" t="s">
        <v>177</v>
      </c>
      <c r="F773" s="2">
        <v>-66</v>
      </c>
      <c r="G773" s="2">
        <v>7</v>
      </c>
      <c r="H773" s="2">
        <v>5</v>
      </c>
      <c r="I773" s="2">
        <v>22</v>
      </c>
      <c r="J773" s="2">
        <v>2003</v>
      </c>
      <c r="K773" s="2">
        <v>8</v>
      </c>
      <c r="L773" s="2">
        <v>19</v>
      </c>
      <c r="M773" s="2">
        <v>2010</v>
      </c>
      <c r="N773" s="2">
        <v>-66</v>
      </c>
      <c r="O773" s="2">
        <v>-66</v>
      </c>
      <c r="P773" s="2">
        <f t="shared" si="72"/>
        <v>0</v>
      </c>
      <c r="Q773" s="2">
        <f t="shared" si="73"/>
        <v>10</v>
      </c>
      <c r="R773" s="2" t="str" cm="1">
        <f t="array" ref="R773">_xlfn.IFS(P773&lt;-5,"Autocracy",P773&lt;1,"Closed Anocracy",P773&lt;6,"Open Anocracy",P773&gt;=6,"Democracy")</f>
        <v>Closed Anocracy</v>
      </c>
      <c r="S773" s="2" t="str" cm="1">
        <f t="array" ref="S773">_xlfn.IFS(P773&lt;-5,"Autocracy",P773&lt;1,"Closed Anocracy",P773&lt;6,"Open Amocracy",P773&lt;10,"Democracy",P773=10,"Full democracy")</f>
        <v>Closed Anocracy</v>
      </c>
      <c r="T773" s="2">
        <v>-66</v>
      </c>
      <c r="U773" s="2">
        <v>-66</v>
      </c>
      <c r="V773" s="2">
        <v>-66</v>
      </c>
      <c r="W773" s="2">
        <v>-66</v>
      </c>
      <c r="X773" s="2">
        <v>-66</v>
      </c>
      <c r="Y773" s="2">
        <v>-66</v>
      </c>
      <c r="Z773" s="2">
        <v>-66</v>
      </c>
      <c r="AA773" s="2">
        <v>-66</v>
      </c>
      <c r="AB773" s="2">
        <v>-66</v>
      </c>
      <c r="AC773" s="7">
        <f t="shared" si="74"/>
        <v>0.5</v>
      </c>
      <c r="AD773">
        <f t="shared" si="75"/>
        <v>0</v>
      </c>
      <c r="AE773">
        <f t="shared" si="76"/>
        <v>0</v>
      </c>
      <c r="AF773">
        <f t="shared" si="77"/>
        <v>0</v>
      </c>
      <c r="AG773" s="8" cm="1">
        <f t="array" ref="AG773">(AC773+SUM(AD773:AF773/3))/2</f>
        <v>0.25</v>
      </c>
    </row>
    <row r="774" spans="1:33" x14ac:dyDescent="0.2">
      <c r="A774" s="2"/>
      <c r="B774" s="2">
        <v>0</v>
      </c>
      <c r="C774" s="2">
        <v>645</v>
      </c>
      <c r="D774" s="1" t="s">
        <v>176</v>
      </c>
      <c r="E774" s="1" t="s">
        <v>177</v>
      </c>
      <c r="F774" s="2">
        <v>-88</v>
      </c>
      <c r="G774" s="2">
        <v>0</v>
      </c>
      <c r="H774" s="2">
        <v>8</v>
      </c>
      <c r="I774" s="2">
        <v>20</v>
      </c>
      <c r="J774" s="2">
        <v>2010</v>
      </c>
      <c r="K774" s="2">
        <v>12</v>
      </c>
      <c r="L774" s="2">
        <v>20</v>
      </c>
      <c r="M774" s="2">
        <v>2010</v>
      </c>
      <c r="N774" s="2">
        <v>-88</v>
      </c>
      <c r="O774" s="2">
        <v>-88</v>
      </c>
      <c r="P774" s="2">
        <f t="shared" si="72"/>
        <v>0</v>
      </c>
      <c r="Q774" s="2">
        <f t="shared" si="73"/>
        <v>10</v>
      </c>
      <c r="R774" s="2" t="str" cm="1">
        <f t="array" ref="R774">_xlfn.IFS(P774&lt;-5,"Autocracy",P774&lt;1,"Closed Anocracy",P774&lt;6,"Open Anocracy",P774&gt;=6,"Democracy")</f>
        <v>Closed Anocracy</v>
      </c>
      <c r="S774" s="2" t="str" cm="1">
        <f t="array" ref="S774">_xlfn.IFS(P774&lt;-5,"Autocracy",P774&lt;1,"Closed Anocracy",P774&lt;6,"Open Amocracy",P774&lt;10,"Democracy",P774=10,"Full democracy")</f>
        <v>Closed Anocracy</v>
      </c>
      <c r="T774" s="2">
        <v>-88</v>
      </c>
      <c r="U774" s="2">
        <v>-88</v>
      </c>
      <c r="V774" s="2">
        <v>-88</v>
      </c>
      <c r="W774" s="2">
        <v>-88</v>
      </c>
      <c r="X774" s="2">
        <v>-88</v>
      </c>
      <c r="Y774" s="2">
        <v>-88</v>
      </c>
      <c r="Z774" s="2">
        <v>-88</v>
      </c>
      <c r="AA774" s="2">
        <v>-88</v>
      </c>
      <c r="AB774" s="2">
        <v>-88</v>
      </c>
      <c r="AC774" s="7">
        <f t="shared" si="74"/>
        <v>0.5</v>
      </c>
      <c r="AD774">
        <f t="shared" si="75"/>
        <v>0</v>
      </c>
      <c r="AE774">
        <f t="shared" si="76"/>
        <v>0</v>
      </c>
      <c r="AF774">
        <f t="shared" si="77"/>
        <v>0</v>
      </c>
      <c r="AG774" s="8" cm="1">
        <f t="array" ref="AG774">(AC774+SUM(AD774:AF774/3))/2</f>
        <v>0.25</v>
      </c>
    </row>
    <row r="775" spans="1:33" x14ac:dyDescent="0.2">
      <c r="A775" s="2"/>
      <c r="B775" s="2">
        <v>0</v>
      </c>
      <c r="C775" s="2">
        <v>645</v>
      </c>
      <c r="D775" s="1" t="s">
        <v>176</v>
      </c>
      <c r="E775" s="1" t="s">
        <v>177</v>
      </c>
      <c r="F775" s="2">
        <v>3</v>
      </c>
      <c r="G775" s="2">
        <v>4</v>
      </c>
      <c r="H775" s="2">
        <v>12</v>
      </c>
      <c r="I775" s="2">
        <v>21</v>
      </c>
      <c r="J775" s="2">
        <v>2010</v>
      </c>
      <c r="K775" s="2">
        <v>9</v>
      </c>
      <c r="L775" s="2">
        <v>7</v>
      </c>
      <c r="M775" s="2">
        <v>2014</v>
      </c>
      <c r="N775" s="2">
        <v>4</v>
      </c>
      <c r="O775" s="2">
        <v>1</v>
      </c>
      <c r="P775" s="2">
        <f t="shared" si="72"/>
        <v>3</v>
      </c>
      <c r="Q775" s="2">
        <f t="shared" si="73"/>
        <v>13</v>
      </c>
      <c r="R775" s="2" t="str" cm="1">
        <f t="array" ref="R775">_xlfn.IFS(P775&lt;-5,"Autocracy",P775&lt;1,"Closed Anocracy",P775&lt;6,"Open Anocracy",P775&gt;=6,"Democracy")</f>
        <v>Open Anocracy</v>
      </c>
      <c r="S775" s="2" t="str" cm="1">
        <f t="array" ref="S775">_xlfn.IFS(P775&lt;-5,"Autocracy",P775&lt;1,"Closed Anocracy",P775&lt;6,"Open Amocracy",P775&lt;10,"Democracy",P775=10,"Full democracy")</f>
        <v>Open Amocracy</v>
      </c>
      <c r="T775" s="2">
        <v>2</v>
      </c>
      <c r="U775" s="2">
        <v>2</v>
      </c>
      <c r="V775" s="2">
        <v>4</v>
      </c>
      <c r="W775" s="2">
        <v>4</v>
      </c>
      <c r="X775" s="2">
        <v>3</v>
      </c>
      <c r="Y775" s="2">
        <v>3</v>
      </c>
      <c r="Z775" s="2">
        <v>7</v>
      </c>
      <c r="AA775" s="2">
        <v>4</v>
      </c>
      <c r="AB775" s="2">
        <v>6</v>
      </c>
      <c r="AC775" s="7">
        <f t="shared" si="74"/>
        <v>0.65</v>
      </c>
      <c r="AD775">
        <f t="shared" si="75"/>
        <v>1</v>
      </c>
      <c r="AE775">
        <f t="shared" si="76"/>
        <v>1</v>
      </c>
      <c r="AF775">
        <f t="shared" si="77"/>
        <v>0</v>
      </c>
      <c r="AG775" s="8" cm="1">
        <f t="array" ref="AG775">(AC775+SUM(AD775:AF775/3))/2</f>
        <v>0.65833333333333333</v>
      </c>
    </row>
    <row r="776" spans="1:33" x14ac:dyDescent="0.2">
      <c r="A776" s="2">
        <v>1</v>
      </c>
      <c r="B776" s="2">
        <v>0</v>
      </c>
      <c r="C776" s="2">
        <v>645</v>
      </c>
      <c r="D776" s="1" t="s">
        <v>176</v>
      </c>
      <c r="E776" s="1" t="s">
        <v>177</v>
      </c>
      <c r="F776" s="2">
        <v>6</v>
      </c>
      <c r="G776" s="2">
        <v>4</v>
      </c>
      <c r="H776" s="2">
        <v>9</v>
      </c>
      <c r="I776" s="2">
        <v>8</v>
      </c>
      <c r="J776" s="2">
        <v>2014</v>
      </c>
      <c r="K776" s="2">
        <v>99</v>
      </c>
      <c r="L776" s="2">
        <v>99</v>
      </c>
      <c r="M776" s="2">
        <v>9999</v>
      </c>
      <c r="N776" s="2">
        <v>6</v>
      </c>
      <c r="O776" s="2">
        <v>0</v>
      </c>
      <c r="P776" s="2">
        <f t="shared" si="72"/>
        <v>6</v>
      </c>
      <c r="Q776" s="2">
        <f t="shared" si="73"/>
        <v>16</v>
      </c>
      <c r="R776" s="2" t="str" cm="1">
        <f t="array" ref="R776">_xlfn.IFS(P776&lt;-5,"Autocracy",P776&lt;1,"Closed Anocracy",P776&lt;6,"Open Anocracy",P776&gt;=6,"Democracy")</f>
        <v>Democracy</v>
      </c>
      <c r="S776" s="2" t="str" cm="1">
        <f t="array" ref="S776">_xlfn.IFS(P776&lt;-5,"Autocracy",P776&lt;1,"Closed Anocracy",P776&lt;6,"Open Amocracy",P776&lt;10,"Democracy",P776=10,"Full democracy")</f>
        <v>Democracy</v>
      </c>
      <c r="T776" s="2">
        <v>2</v>
      </c>
      <c r="U776" s="2">
        <v>2</v>
      </c>
      <c r="V776" s="2">
        <v>4</v>
      </c>
      <c r="W776" s="2">
        <v>6</v>
      </c>
      <c r="X776" s="2">
        <v>2</v>
      </c>
      <c r="Y776" s="2">
        <v>3</v>
      </c>
      <c r="Z776" s="2">
        <v>7</v>
      </c>
      <c r="AA776" s="2">
        <v>6</v>
      </c>
      <c r="AB776" s="2">
        <v>7</v>
      </c>
      <c r="AC776" s="7">
        <f t="shared" si="74"/>
        <v>0.8</v>
      </c>
      <c r="AD776">
        <f t="shared" si="75"/>
        <v>1</v>
      </c>
      <c r="AE776">
        <f t="shared" si="76"/>
        <v>1</v>
      </c>
      <c r="AF776">
        <f t="shared" si="77"/>
        <v>0</v>
      </c>
      <c r="AG776" s="8" cm="1">
        <f t="array" ref="AG776">(AC776+SUM(AD776:AF776/3))/2</f>
        <v>0.73333333333333339</v>
      </c>
    </row>
    <row r="777" spans="1:33" x14ac:dyDescent="0.2">
      <c r="A777" s="2"/>
      <c r="B777" s="2">
        <v>0</v>
      </c>
      <c r="C777" s="2">
        <v>666</v>
      </c>
      <c r="D777" s="1" t="s">
        <v>178</v>
      </c>
      <c r="E777" s="1" t="s">
        <v>179</v>
      </c>
      <c r="F777" s="2">
        <v>10</v>
      </c>
      <c r="G777" s="2">
        <v>19</v>
      </c>
      <c r="H777" s="2">
        <v>5</v>
      </c>
      <c r="I777" s="2">
        <v>14</v>
      </c>
      <c r="J777" s="2">
        <v>1948</v>
      </c>
      <c r="K777" s="2">
        <v>6</v>
      </c>
      <c r="L777" s="2">
        <v>4</v>
      </c>
      <c r="M777" s="2">
        <v>1967</v>
      </c>
      <c r="N777" s="2">
        <v>10</v>
      </c>
      <c r="O777" s="2">
        <v>0</v>
      </c>
      <c r="P777" s="2">
        <f t="shared" si="72"/>
        <v>10</v>
      </c>
      <c r="Q777" s="2">
        <f t="shared" si="73"/>
        <v>20</v>
      </c>
      <c r="R777" s="2" t="str" cm="1">
        <f t="array" ref="R777">_xlfn.IFS(P777&lt;-5,"Autocracy",P777&lt;1,"Closed Anocracy",P777&lt;6,"Open Anocracy",P777&gt;=6,"Democracy")</f>
        <v>Democracy</v>
      </c>
      <c r="S777" s="2" t="str" cm="1">
        <f t="array" ref="S777">_xlfn.IFS(P777&lt;-5,"Autocracy",P777&lt;1,"Closed Anocracy",P777&lt;6,"Open Amocracy",P777&lt;10,"Democracy",P777=10,"Full democracy")</f>
        <v>Full democracy</v>
      </c>
      <c r="T777" s="2">
        <v>3</v>
      </c>
      <c r="U777" s="2">
        <v>3</v>
      </c>
      <c r="V777" s="2">
        <v>4</v>
      </c>
      <c r="W777" s="2">
        <v>7</v>
      </c>
      <c r="X777" s="2">
        <v>5</v>
      </c>
      <c r="Y777" s="2">
        <v>5</v>
      </c>
      <c r="Z777" s="2">
        <v>8</v>
      </c>
      <c r="AA777" s="2">
        <v>7</v>
      </c>
      <c r="AB777" s="2">
        <v>10</v>
      </c>
      <c r="AC777" s="7">
        <f t="shared" si="74"/>
        <v>1</v>
      </c>
      <c r="AD777">
        <f t="shared" si="75"/>
        <v>1</v>
      </c>
      <c r="AE777">
        <f t="shared" si="76"/>
        <v>1</v>
      </c>
      <c r="AF777">
        <f t="shared" si="77"/>
        <v>1</v>
      </c>
      <c r="AG777" s="8" cm="1">
        <f t="array" ref="AG777">(AC777+SUM(AD777:AF777/3))/2</f>
        <v>1</v>
      </c>
    </row>
    <row r="778" spans="1:33" x14ac:dyDescent="0.2">
      <c r="A778" s="2"/>
      <c r="B778" s="2">
        <v>0</v>
      </c>
      <c r="C778" s="2">
        <v>666</v>
      </c>
      <c r="D778" s="1" t="s">
        <v>178</v>
      </c>
      <c r="E778" s="1" t="s">
        <v>179</v>
      </c>
      <c r="F778" s="2">
        <v>9</v>
      </c>
      <c r="G778" s="2">
        <v>14</v>
      </c>
      <c r="H778" s="2">
        <v>6</v>
      </c>
      <c r="I778" s="2">
        <v>5</v>
      </c>
      <c r="J778" s="2">
        <v>1967</v>
      </c>
      <c r="K778" s="2">
        <v>10</v>
      </c>
      <c r="L778" s="2">
        <v>31</v>
      </c>
      <c r="M778" s="2">
        <v>1981</v>
      </c>
      <c r="N778" s="2">
        <v>9</v>
      </c>
      <c r="O778" s="2">
        <v>0</v>
      </c>
      <c r="P778" s="2">
        <f t="shared" si="72"/>
        <v>9</v>
      </c>
      <c r="Q778" s="2">
        <f t="shared" si="73"/>
        <v>19</v>
      </c>
      <c r="R778" s="2" t="str" cm="1">
        <f t="array" ref="R778">_xlfn.IFS(P778&lt;-5,"Autocracy",P778&lt;1,"Closed Anocracy",P778&lt;6,"Open Anocracy",P778&gt;=6,"Democracy")</f>
        <v>Democracy</v>
      </c>
      <c r="S778" s="2" t="str" cm="1">
        <f t="array" ref="S778">_xlfn.IFS(P778&lt;-5,"Autocracy",P778&lt;1,"Closed Anocracy",P778&lt;6,"Open Amocracy",P778&lt;10,"Democracy",P778=10,"Full democracy")</f>
        <v>Democracy</v>
      </c>
      <c r="T778" s="2">
        <v>3</v>
      </c>
      <c r="U778" s="2">
        <v>3</v>
      </c>
      <c r="V778" s="2">
        <v>4</v>
      </c>
      <c r="W778" s="2">
        <v>7</v>
      </c>
      <c r="X778" s="2">
        <v>2</v>
      </c>
      <c r="Y778" s="2">
        <v>4</v>
      </c>
      <c r="Z778" s="2">
        <v>8</v>
      </c>
      <c r="AA778" s="2">
        <v>7</v>
      </c>
      <c r="AB778" s="2">
        <v>9</v>
      </c>
      <c r="AC778" s="7">
        <f t="shared" si="74"/>
        <v>0.95</v>
      </c>
      <c r="AD778">
        <f t="shared" si="75"/>
        <v>1</v>
      </c>
      <c r="AE778">
        <f t="shared" si="76"/>
        <v>1</v>
      </c>
      <c r="AF778">
        <f t="shared" si="77"/>
        <v>0</v>
      </c>
      <c r="AG778" s="8" cm="1">
        <f t="array" ref="AG778">(AC778+SUM(AD778:AF778/3))/2</f>
        <v>0.80833333333333335</v>
      </c>
    </row>
    <row r="779" spans="1:33" x14ac:dyDescent="0.2">
      <c r="A779" s="2">
        <v>1</v>
      </c>
      <c r="B779" s="2">
        <v>0</v>
      </c>
      <c r="C779" s="2">
        <v>666</v>
      </c>
      <c r="D779" s="1" t="s">
        <v>178</v>
      </c>
      <c r="E779" s="1" t="s">
        <v>179</v>
      </c>
      <c r="F779" s="2">
        <v>6</v>
      </c>
      <c r="G779" s="2">
        <v>37</v>
      </c>
      <c r="H779" s="2">
        <v>11</v>
      </c>
      <c r="I779" s="2">
        <v>1</v>
      </c>
      <c r="J779" s="2">
        <v>1981</v>
      </c>
      <c r="K779" s="2">
        <v>99</v>
      </c>
      <c r="L779" s="2">
        <v>99</v>
      </c>
      <c r="M779" s="2">
        <v>9999</v>
      </c>
      <c r="N779" s="2">
        <v>7</v>
      </c>
      <c r="O779" s="2">
        <v>1</v>
      </c>
      <c r="P779" s="2">
        <f t="shared" si="72"/>
        <v>6</v>
      </c>
      <c r="Q779" s="2">
        <f t="shared" si="73"/>
        <v>16</v>
      </c>
      <c r="R779" s="2" t="str" cm="1">
        <f t="array" ref="R779">_xlfn.IFS(P779&lt;-5,"Autocracy",P779&lt;1,"Closed Anocracy",P779&lt;6,"Open Anocracy",P779&gt;=6,"Democracy")</f>
        <v>Democracy</v>
      </c>
      <c r="S779" s="2" t="str" cm="1">
        <f t="array" ref="S779">_xlfn.IFS(P779&lt;-5,"Autocracy",P779&lt;1,"Closed Anocracy",P779&lt;6,"Open Amocracy",P779&lt;10,"Democracy",P779=10,"Full democracy")</f>
        <v>Democracy</v>
      </c>
      <c r="T779" s="2">
        <v>2</v>
      </c>
      <c r="U779" s="2">
        <v>2</v>
      </c>
      <c r="V779" s="2">
        <v>4</v>
      </c>
      <c r="W779" s="2">
        <v>7</v>
      </c>
      <c r="X779" s="2">
        <v>3</v>
      </c>
      <c r="Y779" s="2">
        <v>3</v>
      </c>
      <c r="Z779" s="2">
        <v>7</v>
      </c>
      <c r="AA779" s="2">
        <v>7</v>
      </c>
      <c r="AB779" s="2">
        <v>10</v>
      </c>
      <c r="AC779" s="7">
        <f t="shared" si="74"/>
        <v>0.8</v>
      </c>
      <c r="AD779">
        <f t="shared" si="75"/>
        <v>1</v>
      </c>
      <c r="AE779">
        <f t="shared" si="76"/>
        <v>1</v>
      </c>
      <c r="AF779">
        <f t="shared" si="77"/>
        <v>0</v>
      </c>
      <c r="AG779" s="8" cm="1">
        <f t="array" ref="AG779">(AC779+SUM(AD779:AF779/3))/2</f>
        <v>0.73333333333333339</v>
      </c>
    </row>
    <row r="780" spans="1:33" x14ac:dyDescent="0.2">
      <c r="A780" s="2"/>
      <c r="B780" s="2">
        <v>0</v>
      </c>
      <c r="C780" s="2">
        <v>325</v>
      </c>
      <c r="D780" s="1" t="s">
        <v>180</v>
      </c>
      <c r="E780" s="1" t="s">
        <v>181</v>
      </c>
      <c r="F780" s="2">
        <v>-4</v>
      </c>
      <c r="G780" s="2">
        <v>39</v>
      </c>
      <c r="H780" s="2">
        <v>3</v>
      </c>
      <c r="I780" s="2">
        <v>17</v>
      </c>
      <c r="J780" s="2">
        <v>1861</v>
      </c>
      <c r="K780" s="2">
        <v>7</v>
      </c>
      <c r="L780" s="2">
        <v>29</v>
      </c>
      <c r="M780" s="2">
        <v>1900</v>
      </c>
      <c r="N780" s="2">
        <v>1</v>
      </c>
      <c r="O780" s="2">
        <v>5</v>
      </c>
      <c r="P780" s="2">
        <f t="shared" si="72"/>
        <v>-4</v>
      </c>
      <c r="Q780" s="2">
        <f t="shared" si="73"/>
        <v>6</v>
      </c>
      <c r="R780" s="2" t="str" cm="1">
        <f t="array" ref="R780">_xlfn.IFS(P780&lt;-5,"Autocracy",P780&lt;1,"Closed Anocracy",P780&lt;6,"Open Anocracy",P780&gt;=6,"Democracy")</f>
        <v>Closed Anocracy</v>
      </c>
      <c r="S780" s="2" t="str" cm="1">
        <f t="array" ref="S780">_xlfn.IFS(P780&lt;-5,"Autocracy",P780&lt;1,"Closed Anocracy",P780&lt;6,"Open Amocracy",P780&lt;10,"Democracy",P780=10,"Full democracy")</f>
        <v>Closed Anocracy</v>
      </c>
      <c r="T780" s="2">
        <v>3</v>
      </c>
      <c r="U780" s="2">
        <v>1</v>
      </c>
      <c r="V780" s="2">
        <v>2</v>
      </c>
      <c r="W780" s="2">
        <v>3</v>
      </c>
      <c r="X780" s="2">
        <v>3</v>
      </c>
      <c r="Y780" s="2">
        <v>3</v>
      </c>
      <c r="Z780" s="2">
        <v>2</v>
      </c>
      <c r="AA780" s="2">
        <v>7</v>
      </c>
      <c r="AB780" s="2">
        <v>6</v>
      </c>
      <c r="AC780" s="7">
        <f t="shared" si="74"/>
        <v>0.3</v>
      </c>
      <c r="AD780">
        <f t="shared" si="75"/>
        <v>0</v>
      </c>
      <c r="AE780">
        <f t="shared" si="76"/>
        <v>0</v>
      </c>
      <c r="AF780">
        <f t="shared" si="77"/>
        <v>0</v>
      </c>
      <c r="AG780" s="8" cm="1">
        <f t="array" ref="AG780">(AC780+SUM(AD780:AF780/3))/2</f>
        <v>0.15</v>
      </c>
    </row>
    <row r="781" spans="1:33" x14ac:dyDescent="0.2">
      <c r="A781" s="2"/>
      <c r="B781" s="2">
        <v>0</v>
      </c>
      <c r="C781" s="2">
        <v>325</v>
      </c>
      <c r="D781" s="1" t="s">
        <v>180</v>
      </c>
      <c r="E781" s="1" t="s">
        <v>181</v>
      </c>
      <c r="F781" s="2">
        <v>-1</v>
      </c>
      <c r="G781" s="2">
        <v>22</v>
      </c>
      <c r="H781" s="2">
        <v>7</v>
      </c>
      <c r="I781" s="2">
        <v>30</v>
      </c>
      <c r="J781" s="2">
        <v>1900</v>
      </c>
      <c r="K781" s="2">
        <v>10</v>
      </c>
      <c r="L781" s="2">
        <v>31</v>
      </c>
      <c r="M781" s="2">
        <v>1922</v>
      </c>
      <c r="N781" s="2">
        <v>3</v>
      </c>
      <c r="O781" s="2">
        <v>4</v>
      </c>
      <c r="P781" s="2">
        <f t="shared" si="72"/>
        <v>-1</v>
      </c>
      <c r="Q781" s="2">
        <f t="shared" si="73"/>
        <v>9</v>
      </c>
      <c r="R781" s="2" t="str" cm="1">
        <f t="array" ref="R781">_xlfn.IFS(P781&lt;-5,"Autocracy",P781&lt;1,"Closed Anocracy",P781&lt;6,"Open Anocracy",P781&gt;=6,"Democracy")</f>
        <v>Closed Anocracy</v>
      </c>
      <c r="S781" s="2" t="str" cm="1">
        <f t="array" ref="S781">_xlfn.IFS(P781&lt;-5,"Autocracy",P781&lt;1,"Closed Anocracy",P781&lt;6,"Open Amocracy",P781&lt;10,"Democracy",P781=10,"Full democracy")</f>
        <v>Closed Anocracy</v>
      </c>
      <c r="T781" s="2">
        <v>3</v>
      </c>
      <c r="U781" s="2">
        <v>1</v>
      </c>
      <c r="V781" s="2">
        <v>2</v>
      </c>
      <c r="W781" s="2">
        <v>5</v>
      </c>
      <c r="X781" s="2">
        <v>3</v>
      </c>
      <c r="Y781" s="2">
        <v>3</v>
      </c>
      <c r="Z781" s="2">
        <v>2</v>
      </c>
      <c r="AA781" s="2">
        <v>5</v>
      </c>
      <c r="AB781" s="2">
        <v>6</v>
      </c>
      <c r="AC781" s="7">
        <f t="shared" si="74"/>
        <v>0.45</v>
      </c>
      <c r="AD781">
        <f t="shared" si="75"/>
        <v>0</v>
      </c>
      <c r="AE781">
        <f t="shared" si="76"/>
        <v>0</v>
      </c>
      <c r="AF781">
        <f t="shared" si="77"/>
        <v>0</v>
      </c>
      <c r="AG781" s="8" cm="1">
        <f t="array" ref="AG781">(AC781+SUM(AD781:AF781/3))/2</f>
        <v>0.22500000000000001</v>
      </c>
    </row>
    <row r="782" spans="1:33" x14ac:dyDescent="0.2">
      <c r="A782" s="2"/>
      <c r="B782" s="2">
        <v>0</v>
      </c>
      <c r="C782" s="2">
        <v>325</v>
      </c>
      <c r="D782" s="1" t="s">
        <v>180</v>
      </c>
      <c r="E782" s="1" t="s">
        <v>181</v>
      </c>
      <c r="F782" s="2">
        <v>-88</v>
      </c>
      <c r="G782" s="2">
        <v>5</v>
      </c>
      <c r="H782" s="2">
        <v>11</v>
      </c>
      <c r="I782" s="2">
        <v>1</v>
      </c>
      <c r="J782" s="2">
        <v>1922</v>
      </c>
      <c r="K782" s="2">
        <v>5</v>
      </c>
      <c r="L782" s="2">
        <v>12</v>
      </c>
      <c r="M782" s="2">
        <v>1928</v>
      </c>
      <c r="N782" s="2">
        <v>-88</v>
      </c>
      <c r="O782" s="2">
        <v>-88</v>
      </c>
      <c r="P782" s="2">
        <f t="shared" si="72"/>
        <v>0</v>
      </c>
      <c r="Q782" s="2">
        <f t="shared" si="73"/>
        <v>10</v>
      </c>
      <c r="R782" s="2" t="str" cm="1">
        <f t="array" ref="R782">_xlfn.IFS(P782&lt;-5,"Autocracy",P782&lt;1,"Closed Anocracy",P782&lt;6,"Open Anocracy",P782&gt;=6,"Democracy")</f>
        <v>Closed Anocracy</v>
      </c>
      <c r="S782" s="2" t="str" cm="1">
        <f t="array" ref="S782">_xlfn.IFS(P782&lt;-5,"Autocracy",P782&lt;1,"Closed Anocracy",P782&lt;6,"Open Amocracy",P782&lt;10,"Democracy",P782=10,"Full democracy")</f>
        <v>Closed Anocracy</v>
      </c>
      <c r="T782" s="2">
        <v>-88</v>
      </c>
      <c r="U782" s="2">
        <v>-88</v>
      </c>
      <c r="V782" s="2">
        <v>-88</v>
      </c>
      <c r="W782" s="2">
        <v>-88</v>
      </c>
      <c r="X782" s="2">
        <v>-88</v>
      </c>
      <c r="Y782" s="2">
        <v>-88</v>
      </c>
      <c r="Z782" s="2">
        <v>-88</v>
      </c>
      <c r="AA782" s="2">
        <v>-88</v>
      </c>
      <c r="AB782" s="2">
        <v>-88</v>
      </c>
      <c r="AC782" s="7">
        <f t="shared" si="74"/>
        <v>0.5</v>
      </c>
      <c r="AD782">
        <f t="shared" si="75"/>
        <v>0</v>
      </c>
      <c r="AE782">
        <f t="shared" si="76"/>
        <v>0</v>
      </c>
      <c r="AF782">
        <f t="shared" si="77"/>
        <v>0</v>
      </c>
      <c r="AG782" s="8" cm="1">
        <f t="array" ref="AG782">(AC782+SUM(AD782:AF782/3))/2</f>
        <v>0.25</v>
      </c>
    </row>
    <row r="783" spans="1:33" x14ac:dyDescent="0.2">
      <c r="A783" s="2"/>
      <c r="B783" s="2">
        <v>0</v>
      </c>
      <c r="C783" s="2">
        <v>325</v>
      </c>
      <c r="D783" s="1" t="s">
        <v>180</v>
      </c>
      <c r="E783" s="1" t="s">
        <v>181</v>
      </c>
      <c r="F783" s="2">
        <v>-9</v>
      </c>
      <c r="G783" s="2">
        <v>15</v>
      </c>
      <c r="H783" s="2">
        <v>5</v>
      </c>
      <c r="I783" s="2">
        <v>13</v>
      </c>
      <c r="J783" s="2">
        <v>1928</v>
      </c>
      <c r="K783" s="2">
        <v>9</v>
      </c>
      <c r="L783" s="2">
        <v>15</v>
      </c>
      <c r="M783" s="2">
        <v>1943</v>
      </c>
      <c r="N783" s="2">
        <v>0</v>
      </c>
      <c r="O783" s="2">
        <v>9</v>
      </c>
      <c r="P783" s="2">
        <f t="shared" si="72"/>
        <v>-9</v>
      </c>
      <c r="Q783" s="2">
        <f t="shared" si="73"/>
        <v>1</v>
      </c>
      <c r="R783" s="2" t="str" cm="1">
        <f t="array" ref="R783">_xlfn.IFS(P783&lt;-5,"Autocracy",P783&lt;1,"Closed Anocracy",P783&lt;6,"Open Anocracy",P783&gt;=6,"Democracy")</f>
        <v>Autocracy</v>
      </c>
      <c r="S783" s="2" t="str" cm="1">
        <f t="array" ref="S783">_xlfn.IFS(P783&lt;-5,"Autocracy",P783&lt;1,"Closed Anocracy",P783&lt;6,"Open Amocracy",P783&lt;10,"Democracy",P783=10,"Full democracy")</f>
        <v>Autocracy</v>
      </c>
      <c r="T783" s="2">
        <v>2</v>
      </c>
      <c r="U783" s="2">
        <v>1</v>
      </c>
      <c r="V783" s="2">
        <v>4</v>
      </c>
      <c r="W783" s="2">
        <v>1</v>
      </c>
      <c r="X783" s="2">
        <v>4</v>
      </c>
      <c r="Y783" s="2">
        <v>1</v>
      </c>
      <c r="Z783" s="2">
        <v>3</v>
      </c>
      <c r="AA783" s="2">
        <v>1</v>
      </c>
      <c r="AB783" s="2">
        <v>1</v>
      </c>
      <c r="AC783" s="7">
        <f t="shared" si="74"/>
        <v>0.05</v>
      </c>
      <c r="AD783">
        <f t="shared" si="75"/>
        <v>0</v>
      </c>
      <c r="AE783">
        <f t="shared" si="76"/>
        <v>1</v>
      </c>
      <c r="AF783">
        <f t="shared" si="77"/>
        <v>0</v>
      </c>
      <c r="AG783" s="8" cm="1">
        <f t="array" ref="AG783">(AC783+SUM(AD783:AF783/3))/2</f>
        <v>0.19166666666666665</v>
      </c>
    </row>
    <row r="784" spans="1:33" x14ac:dyDescent="0.2">
      <c r="A784" s="2"/>
      <c r="B784" s="2">
        <v>0</v>
      </c>
      <c r="C784" s="2">
        <v>325</v>
      </c>
      <c r="D784" s="1" t="s">
        <v>180</v>
      </c>
      <c r="E784" s="1" t="s">
        <v>181</v>
      </c>
      <c r="F784" s="2">
        <v>-77</v>
      </c>
      <c r="G784" s="2">
        <v>2</v>
      </c>
      <c r="H784" s="2">
        <v>9</v>
      </c>
      <c r="I784" s="2">
        <v>16</v>
      </c>
      <c r="J784" s="2">
        <v>1943</v>
      </c>
      <c r="K784" s="2">
        <v>4</v>
      </c>
      <c r="L784" s="2">
        <v>28</v>
      </c>
      <c r="M784" s="2">
        <v>1945</v>
      </c>
      <c r="N784" s="2">
        <v>-77</v>
      </c>
      <c r="O784" s="2">
        <v>-77</v>
      </c>
      <c r="P784" s="2">
        <f t="shared" si="72"/>
        <v>0</v>
      </c>
      <c r="Q784" s="2">
        <f t="shared" si="73"/>
        <v>10</v>
      </c>
      <c r="R784" s="2" t="str" cm="1">
        <f t="array" ref="R784">_xlfn.IFS(P784&lt;-5,"Autocracy",P784&lt;1,"Closed Anocracy",P784&lt;6,"Open Anocracy",P784&gt;=6,"Democracy")</f>
        <v>Closed Anocracy</v>
      </c>
      <c r="S784" s="2" t="str" cm="1">
        <f t="array" ref="S784">_xlfn.IFS(P784&lt;-5,"Autocracy",P784&lt;1,"Closed Anocracy",P784&lt;6,"Open Amocracy",P784&lt;10,"Democracy",P784=10,"Full democracy")</f>
        <v>Closed Anocracy</v>
      </c>
      <c r="T784" s="2">
        <v>-77</v>
      </c>
      <c r="U784" s="2">
        <v>-77</v>
      </c>
      <c r="V784" s="2">
        <v>-77</v>
      </c>
      <c r="W784" s="2">
        <v>-77</v>
      </c>
      <c r="X784" s="2">
        <v>-77</v>
      </c>
      <c r="Y784" s="2">
        <v>-77</v>
      </c>
      <c r="Z784" s="2">
        <v>-77</v>
      </c>
      <c r="AA784" s="2">
        <v>-77</v>
      </c>
      <c r="AB784" s="2">
        <v>-77</v>
      </c>
      <c r="AC784" s="7">
        <f t="shared" si="74"/>
        <v>0.5</v>
      </c>
      <c r="AD784">
        <f t="shared" si="75"/>
        <v>0</v>
      </c>
      <c r="AE784">
        <f t="shared" si="76"/>
        <v>0</v>
      </c>
      <c r="AF784">
        <f t="shared" si="77"/>
        <v>0</v>
      </c>
      <c r="AG784" s="8" cm="1">
        <f t="array" ref="AG784">(AC784+SUM(AD784:AF784/3))/2</f>
        <v>0.25</v>
      </c>
    </row>
    <row r="785" spans="1:33" x14ac:dyDescent="0.2">
      <c r="A785" s="2"/>
      <c r="B785" s="2">
        <v>0</v>
      </c>
      <c r="C785" s="2">
        <v>325</v>
      </c>
      <c r="D785" s="1" t="s">
        <v>180</v>
      </c>
      <c r="E785" s="1" t="s">
        <v>181</v>
      </c>
      <c r="F785" s="2">
        <v>-88</v>
      </c>
      <c r="G785" s="2">
        <v>3</v>
      </c>
      <c r="H785" s="2">
        <v>4</v>
      </c>
      <c r="I785" s="2">
        <v>29</v>
      </c>
      <c r="J785" s="2">
        <v>1945</v>
      </c>
      <c r="K785" s="2">
        <v>12</v>
      </c>
      <c r="L785" s="2">
        <v>31</v>
      </c>
      <c r="M785" s="2">
        <v>1947</v>
      </c>
      <c r="N785" s="2">
        <v>-88</v>
      </c>
      <c r="O785" s="2">
        <v>-88</v>
      </c>
      <c r="P785" s="2">
        <f t="shared" si="72"/>
        <v>0</v>
      </c>
      <c r="Q785" s="2">
        <f t="shared" si="73"/>
        <v>10</v>
      </c>
      <c r="R785" s="2" t="str" cm="1">
        <f t="array" ref="R785">_xlfn.IFS(P785&lt;-5,"Autocracy",P785&lt;1,"Closed Anocracy",P785&lt;6,"Open Anocracy",P785&gt;=6,"Democracy")</f>
        <v>Closed Anocracy</v>
      </c>
      <c r="S785" s="2" t="str" cm="1">
        <f t="array" ref="S785">_xlfn.IFS(P785&lt;-5,"Autocracy",P785&lt;1,"Closed Anocracy",P785&lt;6,"Open Amocracy",P785&lt;10,"Democracy",P785=10,"Full democracy")</f>
        <v>Closed Anocracy</v>
      </c>
      <c r="T785" s="2">
        <v>-88</v>
      </c>
      <c r="U785" s="2">
        <v>-88</v>
      </c>
      <c r="V785" s="2">
        <v>-88</v>
      </c>
      <c r="W785" s="2">
        <v>-88</v>
      </c>
      <c r="X785" s="2">
        <v>-88</v>
      </c>
      <c r="Y785" s="2">
        <v>-88</v>
      </c>
      <c r="Z785" s="2">
        <v>-88</v>
      </c>
      <c r="AA785" s="2">
        <v>-88</v>
      </c>
      <c r="AB785" s="2">
        <v>-88</v>
      </c>
      <c r="AC785" s="7">
        <f t="shared" si="74"/>
        <v>0.5</v>
      </c>
      <c r="AD785">
        <f t="shared" si="75"/>
        <v>0</v>
      </c>
      <c r="AE785">
        <f t="shared" si="76"/>
        <v>0</v>
      </c>
      <c r="AF785">
        <f t="shared" si="77"/>
        <v>0</v>
      </c>
      <c r="AG785" s="8" cm="1">
        <f t="array" ref="AG785">(AC785+SUM(AD785:AF785/3))/2</f>
        <v>0.25</v>
      </c>
    </row>
    <row r="786" spans="1:33" x14ac:dyDescent="0.2">
      <c r="A786" s="2">
        <v>1</v>
      </c>
      <c r="B786" s="2">
        <v>0</v>
      </c>
      <c r="C786" s="2">
        <v>325</v>
      </c>
      <c r="D786" s="1" t="s">
        <v>180</v>
      </c>
      <c r="E786" s="1" t="s">
        <v>181</v>
      </c>
      <c r="F786" s="2">
        <v>10</v>
      </c>
      <c r="G786" s="2">
        <v>71</v>
      </c>
      <c r="H786" s="2">
        <v>1</v>
      </c>
      <c r="I786" s="2">
        <v>1</v>
      </c>
      <c r="J786" s="2">
        <v>1948</v>
      </c>
      <c r="K786" s="2">
        <v>99</v>
      </c>
      <c r="L786" s="2">
        <v>99</v>
      </c>
      <c r="M786" s="2">
        <v>9999</v>
      </c>
      <c r="N786" s="2">
        <v>10</v>
      </c>
      <c r="O786" s="2">
        <v>0</v>
      </c>
      <c r="P786" s="2">
        <f t="shared" si="72"/>
        <v>10</v>
      </c>
      <c r="Q786" s="2">
        <f t="shared" si="73"/>
        <v>20</v>
      </c>
      <c r="R786" s="2" t="str" cm="1">
        <f t="array" ref="R786">_xlfn.IFS(P786&lt;-5,"Autocracy",P786&lt;1,"Closed Anocracy",P786&lt;6,"Open Anocracy",P786&gt;=6,"Democracy")</f>
        <v>Democracy</v>
      </c>
      <c r="S786" s="2" t="str" cm="1">
        <f t="array" ref="S786">_xlfn.IFS(P786&lt;-5,"Autocracy",P786&lt;1,"Closed Anocracy",P786&lt;6,"Open Amocracy",P786&lt;10,"Democracy",P786=10,"Full democracy")</f>
        <v>Full democracy</v>
      </c>
      <c r="T786" s="2">
        <v>3</v>
      </c>
      <c r="U786" s="2">
        <v>3</v>
      </c>
      <c r="V786" s="2">
        <v>4</v>
      </c>
      <c r="W786" s="2">
        <v>7</v>
      </c>
      <c r="X786" s="2">
        <v>5</v>
      </c>
      <c r="Y786" s="2">
        <v>5</v>
      </c>
      <c r="Z786" s="2">
        <v>8</v>
      </c>
      <c r="AA786" s="2">
        <v>7</v>
      </c>
      <c r="AB786" s="2">
        <v>10</v>
      </c>
      <c r="AC786" s="7">
        <f t="shared" si="74"/>
        <v>1</v>
      </c>
      <c r="AD786">
        <f t="shared" si="75"/>
        <v>1</v>
      </c>
      <c r="AE786">
        <f t="shared" si="76"/>
        <v>1</v>
      </c>
      <c r="AF786">
        <f t="shared" si="77"/>
        <v>1</v>
      </c>
      <c r="AG786" s="8" cm="1">
        <f t="array" ref="AG786">(AC786+SUM(AD786:AF786/3))/2</f>
        <v>1</v>
      </c>
    </row>
    <row r="787" spans="1:33" x14ac:dyDescent="0.2">
      <c r="A787" s="2"/>
      <c r="B787" s="2">
        <v>1</v>
      </c>
      <c r="C787" s="2">
        <v>437</v>
      </c>
      <c r="D787" s="1" t="s">
        <v>182</v>
      </c>
      <c r="E787" s="1" t="s">
        <v>183</v>
      </c>
      <c r="F787" s="2">
        <v>-9</v>
      </c>
      <c r="G787" s="2">
        <v>30</v>
      </c>
      <c r="H787" s="2">
        <v>8</v>
      </c>
      <c r="I787" s="2">
        <v>7</v>
      </c>
      <c r="J787" s="2">
        <v>1960</v>
      </c>
      <c r="K787" s="2">
        <v>5</v>
      </c>
      <c r="L787" s="2">
        <v>30</v>
      </c>
      <c r="M787" s="2">
        <v>1990</v>
      </c>
      <c r="N787" s="2">
        <v>0</v>
      </c>
      <c r="O787" s="2">
        <v>9</v>
      </c>
      <c r="P787" s="2">
        <f t="shared" si="72"/>
        <v>-9</v>
      </c>
      <c r="Q787" s="2">
        <f t="shared" si="73"/>
        <v>1</v>
      </c>
      <c r="R787" s="2" t="str" cm="1">
        <f t="array" ref="R787">_xlfn.IFS(P787&lt;-5,"Autocracy",P787&lt;1,"Closed Anocracy",P787&lt;6,"Open Anocracy",P787&gt;=6,"Democracy")</f>
        <v>Autocracy</v>
      </c>
      <c r="S787" s="2" t="str" cm="1">
        <f t="array" ref="S787">_xlfn.IFS(P787&lt;-5,"Autocracy",P787&lt;1,"Closed Anocracy",P787&lt;6,"Open Amocracy",P787&lt;10,"Democracy",P787=10,"Full democracy")</f>
        <v>Autocracy</v>
      </c>
      <c r="T787" s="2">
        <v>2</v>
      </c>
      <c r="U787" s="2">
        <v>1</v>
      </c>
      <c r="V787" s="2">
        <v>4</v>
      </c>
      <c r="W787" s="2">
        <v>1</v>
      </c>
      <c r="X787" s="2">
        <v>4</v>
      </c>
      <c r="Y787" s="2">
        <v>1</v>
      </c>
      <c r="Z787" s="2">
        <v>3</v>
      </c>
      <c r="AA787" s="2">
        <v>1</v>
      </c>
      <c r="AB787" s="2">
        <v>1</v>
      </c>
      <c r="AC787" s="7">
        <f t="shared" si="74"/>
        <v>0.05</v>
      </c>
      <c r="AD787">
        <f t="shared" si="75"/>
        <v>0</v>
      </c>
      <c r="AE787">
        <f t="shared" si="76"/>
        <v>1</v>
      </c>
      <c r="AF787">
        <f t="shared" si="77"/>
        <v>0</v>
      </c>
      <c r="AG787" s="8" cm="1">
        <f t="array" ref="AG787">(AC787+SUM(AD787:AF787/3))/2</f>
        <v>0.19166666666666665</v>
      </c>
    </row>
    <row r="788" spans="1:33" x14ac:dyDescent="0.2">
      <c r="A788" s="2"/>
      <c r="B788" s="2">
        <v>1</v>
      </c>
      <c r="C788" s="2">
        <v>437</v>
      </c>
      <c r="D788" s="1" t="s">
        <v>182</v>
      </c>
      <c r="E788" s="1" t="s">
        <v>183</v>
      </c>
      <c r="F788" s="2">
        <v>-7</v>
      </c>
      <c r="G788" s="2">
        <v>4</v>
      </c>
      <c r="H788" s="2">
        <v>5</v>
      </c>
      <c r="I788" s="2">
        <v>31</v>
      </c>
      <c r="J788" s="2">
        <v>1990</v>
      </c>
      <c r="K788" s="2">
        <v>12</v>
      </c>
      <c r="L788" s="2">
        <v>8</v>
      </c>
      <c r="M788" s="2">
        <v>1993</v>
      </c>
      <c r="N788" s="2">
        <v>0</v>
      </c>
      <c r="O788" s="2">
        <v>7</v>
      </c>
      <c r="P788" s="2">
        <f t="shared" si="72"/>
        <v>-7</v>
      </c>
      <c r="Q788" s="2">
        <f t="shared" si="73"/>
        <v>3</v>
      </c>
      <c r="R788" s="2" t="str" cm="1">
        <f t="array" ref="R788">_xlfn.IFS(P788&lt;-5,"Autocracy",P788&lt;1,"Closed Anocracy",P788&lt;6,"Open Anocracy",P788&gt;=6,"Democracy")</f>
        <v>Autocracy</v>
      </c>
      <c r="S788" s="2" t="str" cm="1">
        <f t="array" ref="S788">_xlfn.IFS(P788&lt;-5,"Autocracy",P788&lt;1,"Closed Anocracy",P788&lt;6,"Open Amocracy",P788&lt;10,"Democracy",P788=10,"Full democracy")</f>
        <v>Autocracy</v>
      </c>
      <c r="T788" s="2">
        <v>2</v>
      </c>
      <c r="U788" s="2">
        <v>1</v>
      </c>
      <c r="V788" s="2">
        <v>4</v>
      </c>
      <c r="W788" s="2">
        <v>2</v>
      </c>
      <c r="X788" s="2">
        <v>4</v>
      </c>
      <c r="Y788" s="2">
        <v>2</v>
      </c>
      <c r="Z788" s="2">
        <v>3</v>
      </c>
      <c r="AA788" s="2">
        <v>2</v>
      </c>
      <c r="AB788" s="2">
        <v>2</v>
      </c>
      <c r="AC788" s="7">
        <f t="shared" si="74"/>
        <v>0.15</v>
      </c>
      <c r="AD788">
        <f t="shared" si="75"/>
        <v>0</v>
      </c>
      <c r="AE788">
        <f t="shared" si="76"/>
        <v>1</v>
      </c>
      <c r="AF788">
        <f t="shared" si="77"/>
        <v>0</v>
      </c>
      <c r="AG788" s="8" cm="1">
        <f t="array" ref="AG788">(AC788+SUM(AD788:AF788/3))/2</f>
        <v>0.24166666666666664</v>
      </c>
    </row>
    <row r="789" spans="1:33" x14ac:dyDescent="0.2">
      <c r="A789" s="2"/>
      <c r="B789" s="2">
        <v>1</v>
      </c>
      <c r="C789" s="2">
        <v>437</v>
      </c>
      <c r="D789" s="1" t="s">
        <v>182</v>
      </c>
      <c r="E789" s="1" t="s">
        <v>183</v>
      </c>
      <c r="F789" s="2">
        <v>-6</v>
      </c>
      <c r="G789" s="2">
        <v>5</v>
      </c>
      <c r="H789" s="2">
        <v>12</v>
      </c>
      <c r="I789" s="2">
        <v>9</v>
      </c>
      <c r="J789" s="2">
        <v>1993</v>
      </c>
      <c r="K789" s="2">
        <v>12</v>
      </c>
      <c r="L789" s="2">
        <v>24</v>
      </c>
      <c r="M789" s="2">
        <v>1999</v>
      </c>
      <c r="N789" s="2">
        <v>0</v>
      </c>
      <c r="O789" s="2">
        <v>6</v>
      </c>
      <c r="P789" s="2">
        <f t="shared" si="72"/>
        <v>-6</v>
      </c>
      <c r="Q789" s="2">
        <f t="shared" si="73"/>
        <v>4</v>
      </c>
      <c r="R789" s="2" t="str" cm="1">
        <f t="array" ref="R789">_xlfn.IFS(P789&lt;-5,"Autocracy",P789&lt;1,"Closed Anocracy",P789&lt;6,"Open Anocracy",P789&gt;=6,"Democracy")</f>
        <v>Autocracy</v>
      </c>
      <c r="S789" s="2" t="str" cm="1">
        <f t="array" ref="S789">_xlfn.IFS(P789&lt;-5,"Autocracy",P789&lt;1,"Closed Anocracy",P789&lt;6,"Open Amocracy",P789&lt;10,"Democracy",P789=10,"Full democracy")</f>
        <v>Autocracy</v>
      </c>
      <c r="T789" s="2">
        <v>2</v>
      </c>
      <c r="U789" s="2">
        <v>1</v>
      </c>
      <c r="V789" s="2">
        <v>4</v>
      </c>
      <c r="W789" s="2">
        <v>3</v>
      </c>
      <c r="X789" s="2">
        <v>4</v>
      </c>
      <c r="Y789" s="2">
        <v>2</v>
      </c>
      <c r="Z789" s="2">
        <v>3</v>
      </c>
      <c r="AA789" s="2">
        <v>3</v>
      </c>
      <c r="AB789" s="2">
        <v>2</v>
      </c>
      <c r="AC789" s="7">
        <f t="shared" si="74"/>
        <v>0.2</v>
      </c>
      <c r="AD789">
        <f t="shared" si="75"/>
        <v>0</v>
      </c>
      <c r="AE789">
        <f t="shared" si="76"/>
        <v>1</v>
      </c>
      <c r="AF789">
        <f t="shared" si="77"/>
        <v>0</v>
      </c>
      <c r="AG789" s="8" cm="1">
        <f t="array" ref="AG789">(AC789+SUM(AD789:AF789/3))/2</f>
        <v>0.26666666666666666</v>
      </c>
    </row>
    <row r="790" spans="1:33" x14ac:dyDescent="0.2">
      <c r="A790" s="2"/>
      <c r="B790" s="2">
        <v>1</v>
      </c>
      <c r="C790" s="2">
        <v>437</v>
      </c>
      <c r="D790" s="1" t="s">
        <v>182</v>
      </c>
      <c r="E790" s="1" t="s">
        <v>183</v>
      </c>
      <c r="F790" s="2">
        <v>-1</v>
      </c>
      <c r="G790" s="2">
        <v>1</v>
      </c>
      <c r="H790" s="2">
        <v>12</v>
      </c>
      <c r="I790" s="2">
        <v>25</v>
      </c>
      <c r="J790" s="2">
        <v>1999</v>
      </c>
      <c r="K790" s="2">
        <v>10</v>
      </c>
      <c r="L790" s="2">
        <v>25</v>
      </c>
      <c r="M790" s="2">
        <v>2000</v>
      </c>
      <c r="N790" s="2">
        <v>1</v>
      </c>
      <c r="O790" s="2">
        <v>2</v>
      </c>
      <c r="P790" s="2">
        <f t="shared" si="72"/>
        <v>-1</v>
      </c>
      <c r="Q790" s="2">
        <f t="shared" si="73"/>
        <v>9</v>
      </c>
      <c r="R790" s="2" t="str" cm="1">
        <f t="array" ref="R790">_xlfn.IFS(P790&lt;-5,"Autocracy",P790&lt;1,"Closed Anocracy",P790&lt;6,"Open Anocracy",P790&gt;=6,"Democracy")</f>
        <v>Closed Anocracy</v>
      </c>
      <c r="S790" s="2" t="str" cm="1">
        <f t="array" ref="S790">_xlfn.IFS(P790&lt;-5,"Autocracy",P790&lt;1,"Closed Anocracy",P790&lt;6,"Open Amocracy",P790&lt;10,"Democracy",P790=10,"Full democracy")</f>
        <v>Closed Anocracy</v>
      </c>
      <c r="T790" s="2">
        <v>2</v>
      </c>
      <c r="U790" s="2">
        <v>0</v>
      </c>
      <c r="V790" s="2">
        <v>0</v>
      </c>
      <c r="W790" s="2">
        <v>3</v>
      </c>
      <c r="X790" s="2">
        <v>3</v>
      </c>
      <c r="Y790" s="2">
        <v>3</v>
      </c>
      <c r="Z790" s="2">
        <v>5</v>
      </c>
      <c r="AA790" s="2">
        <v>3</v>
      </c>
      <c r="AB790" s="2">
        <v>6</v>
      </c>
      <c r="AC790" s="7">
        <f t="shared" si="74"/>
        <v>0.45</v>
      </c>
      <c r="AD790">
        <f t="shared" si="75"/>
        <v>0</v>
      </c>
      <c r="AE790">
        <f t="shared" si="76"/>
        <v>0</v>
      </c>
      <c r="AF790">
        <f t="shared" si="77"/>
        <v>0</v>
      </c>
      <c r="AG790" s="8" cm="1">
        <f t="array" ref="AG790">(AC790+SUM(AD790:AF790/3))/2</f>
        <v>0.22500000000000001</v>
      </c>
    </row>
    <row r="791" spans="1:33" x14ac:dyDescent="0.2">
      <c r="A791" s="2"/>
      <c r="B791" s="2">
        <v>1</v>
      </c>
      <c r="C791" s="2">
        <v>437</v>
      </c>
      <c r="D791" s="1" t="s">
        <v>182</v>
      </c>
      <c r="E791" s="1" t="s">
        <v>183</v>
      </c>
      <c r="F791" s="2">
        <v>4</v>
      </c>
      <c r="G791" s="2">
        <v>2</v>
      </c>
      <c r="H791" s="2">
        <v>10</v>
      </c>
      <c r="I791" s="2">
        <v>26</v>
      </c>
      <c r="J791" s="2">
        <v>2000</v>
      </c>
      <c r="K791" s="2">
        <v>9</v>
      </c>
      <c r="L791" s="2">
        <v>19</v>
      </c>
      <c r="M791" s="2">
        <v>2002</v>
      </c>
      <c r="N791" s="2">
        <v>5</v>
      </c>
      <c r="O791" s="2">
        <v>1</v>
      </c>
      <c r="P791" s="2">
        <f t="shared" si="72"/>
        <v>4</v>
      </c>
      <c r="Q791" s="2">
        <f t="shared" si="73"/>
        <v>14</v>
      </c>
      <c r="R791" s="2" t="str" cm="1">
        <f t="array" ref="R791">_xlfn.IFS(P791&lt;-5,"Autocracy",P791&lt;1,"Closed Anocracy",P791&lt;6,"Open Anocracy",P791&gt;=6,"Democracy")</f>
        <v>Open Anocracy</v>
      </c>
      <c r="S791" s="2" t="str" cm="1">
        <f t="array" ref="S791">_xlfn.IFS(P791&lt;-5,"Autocracy",P791&lt;1,"Closed Anocracy",P791&lt;6,"Open Amocracy",P791&lt;10,"Democracy",P791=10,"Full democracy")</f>
        <v>Open Amocracy</v>
      </c>
      <c r="T791" s="2">
        <v>2</v>
      </c>
      <c r="U791" s="2">
        <v>2</v>
      </c>
      <c r="V791" s="2">
        <v>4</v>
      </c>
      <c r="W791" s="2">
        <v>5</v>
      </c>
      <c r="X791" s="2">
        <v>3</v>
      </c>
      <c r="Y791" s="2">
        <v>3</v>
      </c>
      <c r="Z791" s="2">
        <v>7</v>
      </c>
      <c r="AA791" s="2">
        <v>5</v>
      </c>
      <c r="AB791" s="2">
        <v>6</v>
      </c>
      <c r="AC791" s="7">
        <f t="shared" si="74"/>
        <v>0.7</v>
      </c>
      <c r="AD791">
        <f t="shared" si="75"/>
        <v>1</v>
      </c>
      <c r="AE791">
        <f t="shared" si="76"/>
        <v>1</v>
      </c>
      <c r="AF791">
        <f t="shared" si="77"/>
        <v>0</v>
      </c>
      <c r="AG791" s="8" cm="1">
        <f t="array" ref="AG791">(AC791+SUM(AD791:AF791/3))/2</f>
        <v>0.68333333333333335</v>
      </c>
    </row>
    <row r="792" spans="1:33" x14ac:dyDescent="0.2">
      <c r="A792" s="2"/>
      <c r="B792" s="2">
        <v>1</v>
      </c>
      <c r="C792" s="2">
        <v>437</v>
      </c>
      <c r="D792" s="1" t="s">
        <v>182</v>
      </c>
      <c r="E792" s="1" t="s">
        <v>183</v>
      </c>
      <c r="F792" s="2">
        <v>-77</v>
      </c>
      <c r="G792" s="2">
        <v>5</v>
      </c>
      <c r="H792" s="2">
        <v>9</v>
      </c>
      <c r="I792" s="2">
        <v>20</v>
      </c>
      <c r="J792" s="2">
        <v>2002</v>
      </c>
      <c r="K792" s="2">
        <v>4</v>
      </c>
      <c r="L792" s="2">
        <v>6</v>
      </c>
      <c r="M792" s="2">
        <v>2007</v>
      </c>
      <c r="N792" s="2">
        <v>-77</v>
      </c>
      <c r="O792" s="2">
        <v>-77</v>
      </c>
      <c r="P792" s="2">
        <f t="shared" si="72"/>
        <v>0</v>
      </c>
      <c r="Q792" s="2">
        <f t="shared" si="73"/>
        <v>10</v>
      </c>
      <c r="R792" s="2" t="str" cm="1">
        <f t="array" ref="R792">_xlfn.IFS(P792&lt;-5,"Autocracy",P792&lt;1,"Closed Anocracy",P792&lt;6,"Open Anocracy",P792&gt;=6,"Democracy")</f>
        <v>Closed Anocracy</v>
      </c>
      <c r="S792" s="2" t="str" cm="1">
        <f t="array" ref="S792">_xlfn.IFS(P792&lt;-5,"Autocracy",P792&lt;1,"Closed Anocracy",P792&lt;6,"Open Amocracy",P792&lt;10,"Democracy",P792=10,"Full democracy")</f>
        <v>Closed Anocracy</v>
      </c>
      <c r="T792" s="2">
        <v>-77</v>
      </c>
      <c r="U792" s="2">
        <v>-77</v>
      </c>
      <c r="V792" s="2">
        <v>-77</v>
      </c>
      <c r="W792" s="2">
        <v>-77</v>
      </c>
      <c r="X792" s="2">
        <v>-77</v>
      </c>
      <c r="Y792" s="2">
        <v>-77</v>
      </c>
      <c r="Z792" s="2">
        <v>-77</v>
      </c>
      <c r="AA792" s="2">
        <v>-77</v>
      </c>
      <c r="AB792" s="2">
        <v>-77</v>
      </c>
      <c r="AC792" s="7">
        <f t="shared" si="74"/>
        <v>0.5</v>
      </c>
      <c r="AD792">
        <f t="shared" si="75"/>
        <v>0</v>
      </c>
      <c r="AE792">
        <f t="shared" si="76"/>
        <v>0</v>
      </c>
      <c r="AF792">
        <f t="shared" si="77"/>
        <v>0</v>
      </c>
      <c r="AG792" s="8" cm="1">
        <f t="array" ref="AG792">(AC792+SUM(AD792:AF792/3))/2</f>
        <v>0.25</v>
      </c>
    </row>
    <row r="793" spans="1:33" x14ac:dyDescent="0.2">
      <c r="A793" s="2"/>
      <c r="B793" s="2">
        <v>1</v>
      </c>
      <c r="C793" s="2">
        <v>437</v>
      </c>
      <c r="D793" s="1" t="s">
        <v>182</v>
      </c>
      <c r="E793" s="1" t="s">
        <v>183</v>
      </c>
      <c r="F793" s="2">
        <v>-88</v>
      </c>
      <c r="G793" s="2">
        <v>4</v>
      </c>
      <c r="H793" s="2">
        <v>4</v>
      </c>
      <c r="I793" s="2">
        <v>7</v>
      </c>
      <c r="J793" s="2">
        <v>2007</v>
      </c>
      <c r="K793" s="2">
        <v>12</v>
      </c>
      <c r="L793" s="2">
        <v>3</v>
      </c>
      <c r="M793" s="2">
        <v>2010</v>
      </c>
      <c r="N793" s="2">
        <v>-88</v>
      </c>
      <c r="O793" s="2">
        <v>-88</v>
      </c>
      <c r="P793" s="2">
        <f t="shared" si="72"/>
        <v>0</v>
      </c>
      <c r="Q793" s="2">
        <f t="shared" si="73"/>
        <v>10</v>
      </c>
      <c r="R793" s="2" t="str" cm="1">
        <f t="array" ref="R793">_xlfn.IFS(P793&lt;-5,"Autocracy",P793&lt;1,"Closed Anocracy",P793&lt;6,"Open Anocracy",P793&gt;=6,"Democracy")</f>
        <v>Closed Anocracy</v>
      </c>
      <c r="S793" s="2" t="str" cm="1">
        <f t="array" ref="S793">_xlfn.IFS(P793&lt;-5,"Autocracy",P793&lt;1,"Closed Anocracy",P793&lt;6,"Open Amocracy",P793&lt;10,"Democracy",P793=10,"Full democracy")</f>
        <v>Closed Anocracy</v>
      </c>
      <c r="T793" s="2">
        <v>-88</v>
      </c>
      <c r="U793" s="2">
        <v>-88</v>
      </c>
      <c r="V793" s="2">
        <v>-88</v>
      </c>
      <c r="W793" s="2">
        <v>-88</v>
      </c>
      <c r="X793" s="2">
        <v>-88</v>
      </c>
      <c r="Y793" s="2">
        <v>-88</v>
      </c>
      <c r="Z793" s="2">
        <v>-88</v>
      </c>
      <c r="AA793" s="2">
        <v>-88</v>
      </c>
      <c r="AB793" s="2">
        <v>-88</v>
      </c>
      <c r="AC793" s="7">
        <f t="shared" si="74"/>
        <v>0.5</v>
      </c>
      <c r="AD793">
        <f t="shared" si="75"/>
        <v>0</v>
      </c>
      <c r="AE793">
        <f t="shared" si="76"/>
        <v>0</v>
      </c>
      <c r="AF793">
        <f t="shared" si="77"/>
        <v>0</v>
      </c>
      <c r="AG793" s="8" cm="1">
        <f t="array" ref="AG793">(AC793+SUM(AD793:AF793/3))/2</f>
        <v>0.25</v>
      </c>
    </row>
    <row r="794" spans="1:33" x14ac:dyDescent="0.2">
      <c r="A794" s="2"/>
      <c r="B794" s="2">
        <v>1</v>
      </c>
      <c r="C794" s="2">
        <v>437</v>
      </c>
      <c r="D794" s="1" t="s">
        <v>182</v>
      </c>
      <c r="E794" s="1" t="s">
        <v>183</v>
      </c>
      <c r="F794" s="2">
        <v>-77</v>
      </c>
      <c r="G794" s="2">
        <v>0</v>
      </c>
      <c r="H794" s="2">
        <v>12</v>
      </c>
      <c r="I794" s="2">
        <v>4</v>
      </c>
      <c r="J794" s="2">
        <v>2010</v>
      </c>
      <c r="K794" s="2">
        <v>5</v>
      </c>
      <c r="L794" s="2">
        <v>20</v>
      </c>
      <c r="M794" s="2">
        <v>2011</v>
      </c>
      <c r="N794" s="2">
        <v>-77</v>
      </c>
      <c r="O794" s="2">
        <v>-77</v>
      </c>
      <c r="P794" s="2">
        <f t="shared" si="72"/>
        <v>0</v>
      </c>
      <c r="Q794" s="2">
        <f t="shared" si="73"/>
        <v>10</v>
      </c>
      <c r="R794" s="2" t="str" cm="1">
        <f t="array" ref="R794">_xlfn.IFS(P794&lt;-5,"Autocracy",P794&lt;1,"Closed Anocracy",P794&lt;6,"Open Anocracy",P794&gt;=6,"Democracy")</f>
        <v>Closed Anocracy</v>
      </c>
      <c r="S794" s="2" t="str" cm="1">
        <f t="array" ref="S794">_xlfn.IFS(P794&lt;-5,"Autocracy",P794&lt;1,"Closed Anocracy",P794&lt;6,"Open Amocracy",P794&lt;10,"Democracy",P794=10,"Full democracy")</f>
        <v>Closed Anocracy</v>
      </c>
      <c r="T794" s="2">
        <v>-77</v>
      </c>
      <c r="U794" s="2">
        <v>-77</v>
      </c>
      <c r="V794" s="2">
        <v>-77</v>
      </c>
      <c r="W794" s="2">
        <v>-77</v>
      </c>
      <c r="X794" s="2">
        <v>-77</v>
      </c>
      <c r="Y794" s="2">
        <v>-77</v>
      </c>
      <c r="Z794" s="2">
        <v>-77</v>
      </c>
      <c r="AA794" s="2">
        <v>-77</v>
      </c>
      <c r="AB794" s="2">
        <v>-77</v>
      </c>
      <c r="AC794" s="7">
        <f t="shared" si="74"/>
        <v>0.5</v>
      </c>
      <c r="AD794">
        <f t="shared" si="75"/>
        <v>0</v>
      </c>
      <c r="AE794">
        <f t="shared" si="76"/>
        <v>0</v>
      </c>
      <c r="AF794">
        <f t="shared" si="77"/>
        <v>0</v>
      </c>
      <c r="AG794" s="8" cm="1">
        <f t="array" ref="AG794">(AC794+SUM(AD794:AF794/3))/2</f>
        <v>0.25</v>
      </c>
    </row>
    <row r="795" spans="1:33" x14ac:dyDescent="0.2">
      <c r="A795" s="2">
        <v>1</v>
      </c>
      <c r="B795" s="2">
        <v>1</v>
      </c>
      <c r="C795" s="2">
        <v>437</v>
      </c>
      <c r="D795" s="1" t="s">
        <v>182</v>
      </c>
      <c r="E795" s="1" t="s">
        <v>183</v>
      </c>
      <c r="F795" s="2">
        <v>4</v>
      </c>
      <c r="G795" s="2">
        <v>8</v>
      </c>
      <c r="H795" s="2">
        <v>5</v>
      </c>
      <c r="I795" s="2">
        <v>21</v>
      </c>
      <c r="J795" s="2">
        <v>2011</v>
      </c>
      <c r="K795" s="2">
        <v>99</v>
      </c>
      <c r="L795" s="2">
        <v>99</v>
      </c>
      <c r="M795" s="2">
        <v>9999</v>
      </c>
      <c r="N795" s="2">
        <v>5</v>
      </c>
      <c r="O795" s="2">
        <v>1</v>
      </c>
      <c r="P795" s="2">
        <f t="shared" si="72"/>
        <v>4</v>
      </c>
      <c r="Q795" s="2">
        <f t="shared" si="73"/>
        <v>14</v>
      </c>
      <c r="R795" s="2" t="str" cm="1">
        <f t="array" ref="R795">_xlfn.IFS(P795&lt;-5,"Autocracy",P795&lt;1,"Closed Anocracy",P795&lt;6,"Open Anocracy",P795&gt;=6,"Democracy")</f>
        <v>Open Anocracy</v>
      </c>
      <c r="S795" s="2" t="str" cm="1">
        <f t="array" ref="S795">_xlfn.IFS(P795&lt;-5,"Autocracy",P795&lt;1,"Closed Anocracy",P795&lt;6,"Open Amocracy",P795&lt;10,"Democracy",P795=10,"Full democracy")</f>
        <v>Open Amocracy</v>
      </c>
      <c r="T795" s="2">
        <v>2</v>
      </c>
      <c r="U795" s="2">
        <v>2</v>
      </c>
      <c r="V795" s="2">
        <v>4</v>
      </c>
      <c r="W795" s="2">
        <v>5</v>
      </c>
      <c r="X795" s="2">
        <v>3</v>
      </c>
      <c r="Y795" s="2">
        <v>3</v>
      </c>
      <c r="Z795" s="2">
        <v>7</v>
      </c>
      <c r="AA795" s="2">
        <v>5</v>
      </c>
      <c r="AB795" s="2">
        <v>6</v>
      </c>
      <c r="AC795" s="7">
        <f t="shared" si="74"/>
        <v>0.7</v>
      </c>
      <c r="AD795">
        <f t="shared" si="75"/>
        <v>1</v>
      </c>
      <c r="AE795">
        <f t="shared" si="76"/>
        <v>1</v>
      </c>
      <c r="AF795">
        <f t="shared" si="77"/>
        <v>0</v>
      </c>
      <c r="AG795" s="8" cm="1">
        <f t="array" ref="AG795">(AC795+SUM(AD795:AF795/3))/2</f>
        <v>0.68333333333333335</v>
      </c>
    </row>
    <row r="796" spans="1:33" x14ac:dyDescent="0.2">
      <c r="A796" s="2"/>
      <c r="B796" s="2">
        <v>0</v>
      </c>
      <c r="C796" s="2">
        <v>51</v>
      </c>
      <c r="D796" s="1" t="s">
        <v>184</v>
      </c>
      <c r="E796" s="1" t="s">
        <v>185</v>
      </c>
      <c r="F796" s="2">
        <v>10</v>
      </c>
      <c r="G796" s="2">
        <v>34</v>
      </c>
      <c r="H796" s="2">
        <v>7</v>
      </c>
      <c r="I796" s="2">
        <v>4</v>
      </c>
      <c r="J796" s="2">
        <v>1959</v>
      </c>
      <c r="K796" s="2">
        <v>4</v>
      </c>
      <c r="L796" s="2">
        <v>14</v>
      </c>
      <c r="M796" s="2">
        <v>1993</v>
      </c>
      <c r="N796" s="2">
        <v>10</v>
      </c>
      <c r="O796" s="2">
        <v>0</v>
      </c>
      <c r="P796" s="2">
        <f t="shared" si="72"/>
        <v>10</v>
      </c>
      <c r="Q796" s="2">
        <f t="shared" si="73"/>
        <v>20</v>
      </c>
      <c r="R796" s="2" t="str" cm="1">
        <f t="array" ref="R796">_xlfn.IFS(P796&lt;-5,"Autocracy",P796&lt;1,"Closed Anocracy",P796&lt;6,"Open Anocracy",P796&gt;=6,"Democracy")</f>
        <v>Democracy</v>
      </c>
      <c r="S796" s="2" t="str" cm="1">
        <f t="array" ref="S796">_xlfn.IFS(P796&lt;-5,"Autocracy",P796&lt;1,"Closed Anocracy",P796&lt;6,"Open Amocracy",P796&lt;10,"Democracy",P796=10,"Full democracy")</f>
        <v>Full democracy</v>
      </c>
      <c r="T796" s="2">
        <v>3</v>
      </c>
      <c r="U796" s="2">
        <v>3</v>
      </c>
      <c r="V796" s="2">
        <v>4</v>
      </c>
      <c r="W796" s="2">
        <v>7</v>
      </c>
      <c r="X796" s="2">
        <v>5</v>
      </c>
      <c r="Y796" s="2">
        <v>5</v>
      </c>
      <c r="Z796" s="2">
        <v>8</v>
      </c>
      <c r="AA796" s="2">
        <v>7</v>
      </c>
      <c r="AB796" s="2">
        <v>10</v>
      </c>
      <c r="AC796" s="7">
        <f t="shared" si="74"/>
        <v>1</v>
      </c>
      <c r="AD796">
        <f t="shared" si="75"/>
        <v>1</v>
      </c>
      <c r="AE796">
        <f t="shared" si="76"/>
        <v>1</v>
      </c>
      <c r="AF796">
        <f t="shared" si="77"/>
        <v>1</v>
      </c>
      <c r="AG796" s="8" cm="1">
        <f t="array" ref="AG796">(AC796+SUM(AD796:AF796/3))/2</f>
        <v>1</v>
      </c>
    </row>
    <row r="797" spans="1:33" x14ac:dyDescent="0.2">
      <c r="A797" s="2">
        <v>1</v>
      </c>
      <c r="B797" s="2">
        <v>0</v>
      </c>
      <c r="C797" s="2">
        <v>51</v>
      </c>
      <c r="D797" s="1" t="s">
        <v>184</v>
      </c>
      <c r="E797" s="1" t="s">
        <v>185</v>
      </c>
      <c r="F797" s="2">
        <v>9</v>
      </c>
      <c r="G797" s="2">
        <v>26</v>
      </c>
      <c r="H797" s="2">
        <v>4</v>
      </c>
      <c r="I797" s="2">
        <v>15</v>
      </c>
      <c r="J797" s="2">
        <v>1993</v>
      </c>
      <c r="K797" s="2">
        <v>99</v>
      </c>
      <c r="L797" s="2">
        <v>99</v>
      </c>
      <c r="M797" s="2">
        <v>9999</v>
      </c>
      <c r="N797" s="2">
        <v>9</v>
      </c>
      <c r="O797" s="2">
        <v>0</v>
      </c>
      <c r="P797" s="2">
        <f t="shared" si="72"/>
        <v>9</v>
      </c>
      <c r="Q797" s="2">
        <f t="shared" si="73"/>
        <v>19</v>
      </c>
      <c r="R797" s="2" t="str" cm="1">
        <f t="array" ref="R797">_xlfn.IFS(P797&lt;-5,"Autocracy",P797&lt;1,"Closed Anocracy",P797&lt;6,"Open Anocracy",P797&gt;=6,"Democracy")</f>
        <v>Democracy</v>
      </c>
      <c r="S797" s="2" t="str" cm="1">
        <f t="array" ref="S797">_xlfn.IFS(P797&lt;-5,"Autocracy",P797&lt;1,"Closed Anocracy",P797&lt;6,"Open Amocracy",P797&lt;10,"Democracy",P797=10,"Full democracy")</f>
        <v>Democracy</v>
      </c>
      <c r="T797" s="2">
        <v>3</v>
      </c>
      <c r="U797" s="2">
        <v>3</v>
      </c>
      <c r="V797" s="2">
        <v>4</v>
      </c>
      <c r="W797" s="2">
        <v>7</v>
      </c>
      <c r="X797" s="2">
        <v>2</v>
      </c>
      <c r="Y797" s="2">
        <v>4</v>
      </c>
      <c r="Z797" s="2">
        <v>8</v>
      </c>
      <c r="AA797" s="2">
        <v>7</v>
      </c>
      <c r="AB797" s="2">
        <v>9</v>
      </c>
      <c r="AC797" s="7">
        <f t="shared" si="74"/>
        <v>0.95</v>
      </c>
      <c r="AD797">
        <f t="shared" si="75"/>
        <v>1</v>
      </c>
      <c r="AE797">
        <f t="shared" si="76"/>
        <v>1</v>
      </c>
      <c r="AF797">
        <f t="shared" si="77"/>
        <v>0</v>
      </c>
      <c r="AG797" s="8" cm="1">
        <f t="array" ref="AG797">(AC797+SUM(AD797:AF797/3))/2</f>
        <v>0.80833333333333335</v>
      </c>
    </row>
    <row r="798" spans="1:33" x14ac:dyDescent="0.2">
      <c r="A798" s="2"/>
      <c r="B798" s="2">
        <v>1</v>
      </c>
      <c r="C798" s="2">
        <v>663</v>
      </c>
      <c r="D798" s="1" t="s">
        <v>186</v>
      </c>
      <c r="E798" s="1" t="s">
        <v>187</v>
      </c>
      <c r="F798" s="2">
        <v>-9</v>
      </c>
      <c r="G798" s="2">
        <v>6</v>
      </c>
      <c r="H798" s="2">
        <v>5</v>
      </c>
      <c r="I798" s="2">
        <v>25</v>
      </c>
      <c r="J798" s="2">
        <v>1946</v>
      </c>
      <c r="K798" s="2">
        <v>1</v>
      </c>
      <c r="L798" s="2">
        <v>7</v>
      </c>
      <c r="M798" s="2">
        <v>1952</v>
      </c>
      <c r="N798" s="2">
        <v>0</v>
      </c>
      <c r="O798" s="2">
        <v>9</v>
      </c>
      <c r="P798" s="2">
        <f t="shared" si="72"/>
        <v>-9</v>
      </c>
      <c r="Q798" s="2">
        <f t="shared" si="73"/>
        <v>1</v>
      </c>
      <c r="R798" s="2" t="str" cm="1">
        <f t="array" ref="R798">_xlfn.IFS(P798&lt;-5,"Autocracy",P798&lt;1,"Closed Anocracy",P798&lt;6,"Open Anocracy",P798&gt;=6,"Democracy")</f>
        <v>Autocracy</v>
      </c>
      <c r="S798" s="2" t="str" cm="1">
        <f t="array" ref="S798">_xlfn.IFS(P798&lt;-5,"Autocracy",P798&lt;1,"Closed Anocracy",P798&lt;6,"Open Amocracy",P798&lt;10,"Democracy",P798=10,"Full democracy")</f>
        <v>Autocracy</v>
      </c>
      <c r="T798" s="2">
        <v>3</v>
      </c>
      <c r="U798" s="2">
        <v>1</v>
      </c>
      <c r="V798" s="2">
        <v>1</v>
      </c>
      <c r="W798" s="2">
        <v>1</v>
      </c>
      <c r="X798" s="2">
        <v>4</v>
      </c>
      <c r="Y798" s="2">
        <v>2</v>
      </c>
      <c r="Z798" s="2">
        <v>1</v>
      </c>
      <c r="AA798" s="2">
        <v>1</v>
      </c>
      <c r="AB798" s="2">
        <v>2</v>
      </c>
      <c r="AC798" s="7">
        <f t="shared" si="74"/>
        <v>0.05</v>
      </c>
      <c r="AD798">
        <f t="shared" si="75"/>
        <v>0</v>
      </c>
      <c r="AE798">
        <f t="shared" si="76"/>
        <v>0</v>
      </c>
      <c r="AF798">
        <f t="shared" si="77"/>
        <v>0</v>
      </c>
      <c r="AG798" s="8" cm="1">
        <f t="array" ref="AG798">(AC798+SUM(AD798:AF798/3))/2</f>
        <v>2.5000000000000001E-2</v>
      </c>
    </row>
    <row r="799" spans="1:33" x14ac:dyDescent="0.2">
      <c r="A799" s="2"/>
      <c r="B799" s="2">
        <v>1</v>
      </c>
      <c r="C799" s="2">
        <v>663</v>
      </c>
      <c r="D799" s="1" t="s">
        <v>186</v>
      </c>
      <c r="E799" s="1" t="s">
        <v>187</v>
      </c>
      <c r="F799" s="2">
        <v>-4</v>
      </c>
      <c r="G799" s="2">
        <v>5</v>
      </c>
      <c r="H799" s="2">
        <v>1</v>
      </c>
      <c r="I799" s="2">
        <v>8</v>
      </c>
      <c r="J799" s="2">
        <v>1952</v>
      </c>
      <c r="K799" s="2">
        <v>10</v>
      </c>
      <c r="L799" s="2">
        <v>20</v>
      </c>
      <c r="M799" s="2">
        <v>1956</v>
      </c>
      <c r="N799" s="2">
        <v>0</v>
      </c>
      <c r="O799" s="2">
        <v>4</v>
      </c>
      <c r="P799" s="2">
        <f t="shared" si="72"/>
        <v>-4</v>
      </c>
      <c r="Q799" s="2">
        <f t="shared" si="73"/>
        <v>6</v>
      </c>
      <c r="R799" s="2" t="str" cm="1">
        <f t="array" ref="R799">_xlfn.IFS(P799&lt;-5,"Autocracy",P799&lt;1,"Closed Anocracy",P799&lt;6,"Open Anocracy",P799&gt;=6,"Democracy")</f>
        <v>Closed Anocracy</v>
      </c>
      <c r="S799" s="2" t="str" cm="1">
        <f t="array" ref="S799">_xlfn.IFS(P799&lt;-5,"Autocracy",P799&lt;1,"Closed Anocracy",P799&lt;6,"Open Amocracy",P799&lt;10,"Democracy",P799=10,"Full democracy")</f>
        <v>Closed Anocracy</v>
      </c>
      <c r="T799" s="2">
        <v>3</v>
      </c>
      <c r="U799" s="2">
        <v>1</v>
      </c>
      <c r="V799" s="2">
        <v>2</v>
      </c>
      <c r="W799" s="2">
        <v>3</v>
      </c>
      <c r="X799" s="2">
        <v>2</v>
      </c>
      <c r="Y799" s="2">
        <v>0</v>
      </c>
      <c r="Z799" s="2">
        <v>2</v>
      </c>
      <c r="AA799" s="2">
        <v>3</v>
      </c>
      <c r="AB799" s="2">
        <v>5</v>
      </c>
      <c r="AC799" s="7">
        <f t="shared" si="74"/>
        <v>0.3</v>
      </c>
      <c r="AD799">
        <f t="shared" si="75"/>
        <v>0</v>
      </c>
      <c r="AE799">
        <f t="shared" si="76"/>
        <v>0</v>
      </c>
      <c r="AF799">
        <f t="shared" si="77"/>
        <v>0</v>
      </c>
      <c r="AG799" s="8" cm="1">
        <f t="array" ref="AG799">(AC799+SUM(AD799:AF799/3))/2</f>
        <v>0.15</v>
      </c>
    </row>
    <row r="800" spans="1:33" x14ac:dyDescent="0.2">
      <c r="A800" s="2"/>
      <c r="B800" s="2">
        <v>1</v>
      </c>
      <c r="C800" s="2">
        <v>663</v>
      </c>
      <c r="D800" s="1" t="s">
        <v>186</v>
      </c>
      <c r="E800" s="1" t="s">
        <v>187</v>
      </c>
      <c r="F800" s="2">
        <v>5</v>
      </c>
      <c r="G800" s="2">
        <v>1</v>
      </c>
      <c r="H800" s="2">
        <v>10</v>
      </c>
      <c r="I800" s="2">
        <v>21</v>
      </c>
      <c r="J800" s="2">
        <v>1956</v>
      </c>
      <c r="K800" s="2">
        <v>4</v>
      </c>
      <c r="L800" s="2">
        <v>24</v>
      </c>
      <c r="M800" s="2">
        <v>1957</v>
      </c>
      <c r="N800" s="2">
        <v>6</v>
      </c>
      <c r="O800" s="2">
        <v>1</v>
      </c>
      <c r="P800" s="2">
        <f t="shared" si="72"/>
        <v>5</v>
      </c>
      <c r="Q800" s="2">
        <f t="shared" si="73"/>
        <v>15</v>
      </c>
      <c r="R800" s="2" t="str" cm="1">
        <f t="array" ref="R800">_xlfn.IFS(P800&lt;-5,"Autocracy",P800&lt;1,"Closed Anocracy",P800&lt;6,"Open Anocracy",P800&gt;=6,"Democracy")</f>
        <v>Open Anocracy</v>
      </c>
      <c r="S800" s="2" t="str" cm="1">
        <f t="array" ref="S800">_xlfn.IFS(P800&lt;-5,"Autocracy",P800&lt;1,"Closed Anocracy",P800&lt;6,"Open Amocracy",P800&lt;10,"Democracy",P800=10,"Full democracy")</f>
        <v>Open Amocracy</v>
      </c>
      <c r="T800" s="2">
        <v>3</v>
      </c>
      <c r="U800" s="2">
        <v>2</v>
      </c>
      <c r="V800" s="2">
        <v>3</v>
      </c>
      <c r="W800" s="2">
        <v>5</v>
      </c>
      <c r="X800" s="2">
        <v>3</v>
      </c>
      <c r="Y800" s="2">
        <v>4</v>
      </c>
      <c r="Z800" s="2">
        <v>6</v>
      </c>
      <c r="AA800" s="2">
        <v>5</v>
      </c>
      <c r="AB800" s="2">
        <v>8</v>
      </c>
      <c r="AC800" s="7">
        <f t="shared" si="74"/>
        <v>0.75</v>
      </c>
      <c r="AD800">
        <f t="shared" si="75"/>
        <v>1</v>
      </c>
      <c r="AE800">
        <f t="shared" si="76"/>
        <v>1</v>
      </c>
      <c r="AF800">
        <f t="shared" si="77"/>
        <v>0</v>
      </c>
      <c r="AG800" s="8" cm="1">
        <f t="array" ref="AG800">(AC800+SUM(AD800:AF800/3))/2</f>
        <v>0.70833333333333326</v>
      </c>
    </row>
    <row r="801" spans="1:33" x14ac:dyDescent="0.2">
      <c r="A801" s="2"/>
      <c r="B801" s="2">
        <v>1</v>
      </c>
      <c r="C801" s="2">
        <v>663</v>
      </c>
      <c r="D801" s="1" t="s">
        <v>186</v>
      </c>
      <c r="E801" s="1" t="s">
        <v>187</v>
      </c>
      <c r="F801" s="2">
        <v>-9</v>
      </c>
      <c r="G801" s="2">
        <v>13</v>
      </c>
      <c r="H801" s="2">
        <v>4</v>
      </c>
      <c r="I801" s="2">
        <v>25</v>
      </c>
      <c r="J801" s="2">
        <v>1957</v>
      </c>
      <c r="K801" s="2">
        <v>11</v>
      </c>
      <c r="L801" s="2">
        <v>9</v>
      </c>
      <c r="M801" s="2">
        <v>1974</v>
      </c>
      <c r="N801" s="2">
        <v>0</v>
      </c>
      <c r="O801" s="2">
        <v>9</v>
      </c>
      <c r="P801" s="2">
        <f t="shared" si="72"/>
        <v>-9</v>
      </c>
      <c r="Q801" s="2">
        <f t="shared" si="73"/>
        <v>1</v>
      </c>
      <c r="R801" s="2" t="str" cm="1">
        <f t="array" ref="R801">_xlfn.IFS(P801&lt;-5,"Autocracy",P801&lt;1,"Closed Anocracy",P801&lt;6,"Open Anocracy",P801&gt;=6,"Democracy")</f>
        <v>Autocracy</v>
      </c>
      <c r="S801" s="2" t="str" cm="1">
        <f t="array" ref="S801">_xlfn.IFS(P801&lt;-5,"Autocracy",P801&lt;1,"Closed Anocracy",P801&lt;6,"Open Amocracy",P801&lt;10,"Democracy",P801=10,"Full democracy")</f>
        <v>Autocracy</v>
      </c>
      <c r="T801" s="2">
        <v>3</v>
      </c>
      <c r="U801" s="2">
        <v>1</v>
      </c>
      <c r="V801" s="2">
        <v>2</v>
      </c>
      <c r="W801" s="2">
        <v>2</v>
      </c>
      <c r="X801" s="2">
        <v>4</v>
      </c>
      <c r="Y801" s="2">
        <v>1</v>
      </c>
      <c r="Z801" s="2">
        <v>2</v>
      </c>
      <c r="AA801" s="2">
        <v>2</v>
      </c>
      <c r="AB801" s="2">
        <v>1</v>
      </c>
      <c r="AC801" s="7">
        <f t="shared" si="74"/>
        <v>0.05</v>
      </c>
      <c r="AD801">
        <f t="shared" si="75"/>
        <v>0</v>
      </c>
      <c r="AE801">
        <f t="shared" si="76"/>
        <v>0</v>
      </c>
      <c r="AF801">
        <f t="shared" si="77"/>
        <v>0</v>
      </c>
      <c r="AG801" s="8" cm="1">
        <f t="array" ref="AG801">(AC801+SUM(AD801:AF801/3))/2</f>
        <v>2.5000000000000001E-2</v>
      </c>
    </row>
    <row r="802" spans="1:33" x14ac:dyDescent="0.2">
      <c r="A802" s="2"/>
      <c r="B802" s="2">
        <v>1</v>
      </c>
      <c r="C802" s="2">
        <v>663</v>
      </c>
      <c r="D802" s="1" t="s">
        <v>186</v>
      </c>
      <c r="E802" s="1" t="s">
        <v>187</v>
      </c>
      <c r="F802" s="2">
        <v>-10</v>
      </c>
      <c r="G802" s="2">
        <v>9</v>
      </c>
      <c r="H802" s="2">
        <v>11</v>
      </c>
      <c r="I802" s="2">
        <v>10</v>
      </c>
      <c r="J802" s="2">
        <v>1974</v>
      </c>
      <c r="K802" s="2">
        <v>1</v>
      </c>
      <c r="L802" s="2">
        <v>10</v>
      </c>
      <c r="M802" s="2">
        <v>1984</v>
      </c>
      <c r="N802" s="2">
        <v>0</v>
      </c>
      <c r="O802" s="2">
        <v>10</v>
      </c>
      <c r="P802" s="2">
        <f t="shared" si="72"/>
        <v>-10</v>
      </c>
      <c r="Q802" s="2">
        <f t="shared" si="73"/>
        <v>0</v>
      </c>
      <c r="R802" s="2" t="str" cm="1">
        <f t="array" ref="R802">_xlfn.IFS(P802&lt;-5,"Autocracy",P802&lt;1,"Closed Anocracy",P802&lt;6,"Open Anocracy",P802&gt;=6,"Democracy")</f>
        <v>Autocracy</v>
      </c>
      <c r="S802" s="2" t="str" cm="1">
        <f t="array" ref="S802">_xlfn.IFS(P802&lt;-5,"Autocracy",P802&lt;1,"Closed Anocracy",P802&lt;6,"Open Amocracy",P802&lt;10,"Democracy",P802=10,"Full democracy")</f>
        <v>Autocracy</v>
      </c>
      <c r="T802" s="2">
        <v>3</v>
      </c>
      <c r="U802" s="2">
        <v>1</v>
      </c>
      <c r="V802" s="2">
        <v>2</v>
      </c>
      <c r="W802" s="2">
        <v>1</v>
      </c>
      <c r="X802" s="2">
        <v>4</v>
      </c>
      <c r="Y802" s="2">
        <v>1</v>
      </c>
      <c r="Z802" s="2">
        <v>2</v>
      </c>
      <c r="AA802" s="2">
        <v>1</v>
      </c>
      <c r="AB802" s="2">
        <v>1</v>
      </c>
      <c r="AC802" s="7">
        <f t="shared" si="74"/>
        <v>0</v>
      </c>
      <c r="AD802">
        <f t="shared" si="75"/>
        <v>0</v>
      </c>
      <c r="AE802">
        <f t="shared" si="76"/>
        <v>0</v>
      </c>
      <c r="AF802">
        <f t="shared" si="77"/>
        <v>0</v>
      </c>
      <c r="AG802" s="8" cm="1">
        <f t="array" ref="AG802">(AC802+SUM(AD802:AF802/3))/2</f>
        <v>0</v>
      </c>
    </row>
    <row r="803" spans="1:33" x14ac:dyDescent="0.2">
      <c r="A803" s="2"/>
      <c r="B803" s="2">
        <v>1</v>
      </c>
      <c r="C803" s="2">
        <v>663</v>
      </c>
      <c r="D803" s="1" t="s">
        <v>186</v>
      </c>
      <c r="E803" s="1" t="s">
        <v>187</v>
      </c>
      <c r="F803" s="2">
        <v>-9</v>
      </c>
      <c r="G803" s="2">
        <v>6</v>
      </c>
      <c r="H803" s="2">
        <v>1</v>
      </c>
      <c r="I803" s="2">
        <v>11</v>
      </c>
      <c r="J803" s="2">
        <v>1984</v>
      </c>
      <c r="K803" s="2">
        <v>11</v>
      </c>
      <c r="L803" s="2">
        <v>8</v>
      </c>
      <c r="M803" s="2">
        <v>1989</v>
      </c>
      <c r="N803" s="2">
        <v>0</v>
      </c>
      <c r="O803" s="2">
        <v>9</v>
      </c>
      <c r="P803" s="2">
        <f t="shared" si="72"/>
        <v>-9</v>
      </c>
      <c r="Q803" s="2">
        <f t="shared" si="73"/>
        <v>1</v>
      </c>
      <c r="R803" s="2" t="str" cm="1">
        <f t="array" ref="R803">_xlfn.IFS(P803&lt;-5,"Autocracy",P803&lt;1,"Closed Anocracy",P803&lt;6,"Open Anocracy",P803&gt;=6,"Democracy")</f>
        <v>Autocracy</v>
      </c>
      <c r="S803" s="2" t="str" cm="1">
        <f t="array" ref="S803">_xlfn.IFS(P803&lt;-5,"Autocracy",P803&lt;1,"Closed Anocracy",P803&lt;6,"Open Amocracy",P803&lt;10,"Democracy",P803=10,"Full democracy")</f>
        <v>Autocracy</v>
      </c>
      <c r="T803" s="2">
        <v>3</v>
      </c>
      <c r="U803" s="2">
        <v>1</v>
      </c>
      <c r="V803" s="2">
        <v>2</v>
      </c>
      <c r="W803" s="2">
        <v>2</v>
      </c>
      <c r="X803" s="2">
        <v>4</v>
      </c>
      <c r="Y803" s="2">
        <v>1</v>
      </c>
      <c r="Z803" s="2">
        <v>2</v>
      </c>
      <c r="AA803" s="2">
        <v>2</v>
      </c>
      <c r="AB803" s="2">
        <v>1</v>
      </c>
      <c r="AC803" s="7">
        <f t="shared" si="74"/>
        <v>0.05</v>
      </c>
      <c r="AD803">
        <f t="shared" si="75"/>
        <v>0</v>
      </c>
      <c r="AE803">
        <f t="shared" si="76"/>
        <v>0</v>
      </c>
      <c r="AF803">
        <f t="shared" si="77"/>
        <v>0</v>
      </c>
      <c r="AG803" s="8" cm="1">
        <f t="array" ref="AG803">(AC803+SUM(AD803:AF803/3))/2</f>
        <v>2.5000000000000001E-2</v>
      </c>
    </row>
    <row r="804" spans="1:33" x14ac:dyDescent="0.2">
      <c r="A804" s="2"/>
      <c r="B804" s="2">
        <v>1</v>
      </c>
      <c r="C804" s="2">
        <v>663</v>
      </c>
      <c r="D804" s="1" t="s">
        <v>186</v>
      </c>
      <c r="E804" s="1" t="s">
        <v>187</v>
      </c>
      <c r="F804" s="2">
        <v>-4</v>
      </c>
      <c r="G804" s="2">
        <v>3</v>
      </c>
      <c r="H804" s="2">
        <v>11</v>
      </c>
      <c r="I804" s="2">
        <v>9</v>
      </c>
      <c r="J804" s="2">
        <v>1989</v>
      </c>
      <c r="K804" s="2">
        <v>8</v>
      </c>
      <c r="L804" s="2">
        <v>31</v>
      </c>
      <c r="M804" s="2">
        <v>1992</v>
      </c>
      <c r="N804" s="2">
        <v>1</v>
      </c>
      <c r="O804" s="2">
        <v>5</v>
      </c>
      <c r="P804" s="2">
        <f t="shared" si="72"/>
        <v>-4</v>
      </c>
      <c r="Q804" s="2">
        <f t="shared" si="73"/>
        <v>6</v>
      </c>
      <c r="R804" s="2" t="str" cm="1">
        <f t="array" ref="R804">_xlfn.IFS(P804&lt;-5,"Autocracy",P804&lt;1,"Closed Anocracy",P804&lt;6,"Open Anocracy",P804&gt;=6,"Democracy")</f>
        <v>Closed Anocracy</v>
      </c>
      <c r="S804" s="2" t="str" cm="1">
        <f t="array" ref="S804">_xlfn.IFS(P804&lt;-5,"Autocracy",P804&lt;1,"Closed Anocracy",P804&lt;6,"Open Amocracy",P804&lt;10,"Democracy",P804=10,"Full democracy")</f>
        <v>Closed Anocracy</v>
      </c>
      <c r="T804" s="2">
        <v>3</v>
      </c>
      <c r="U804" s="2">
        <v>1</v>
      </c>
      <c r="V804" s="2">
        <v>2</v>
      </c>
      <c r="W804" s="2">
        <v>3</v>
      </c>
      <c r="X804" s="2">
        <v>3</v>
      </c>
      <c r="Y804" s="2">
        <v>3</v>
      </c>
      <c r="Z804" s="2">
        <v>2</v>
      </c>
      <c r="AA804" s="2">
        <v>3</v>
      </c>
      <c r="AB804" s="2">
        <v>6</v>
      </c>
      <c r="AC804" s="7">
        <f t="shared" si="74"/>
        <v>0.3</v>
      </c>
      <c r="AD804">
        <f t="shared" si="75"/>
        <v>0</v>
      </c>
      <c r="AE804">
        <f t="shared" si="76"/>
        <v>0</v>
      </c>
      <c r="AF804">
        <f t="shared" si="77"/>
        <v>0</v>
      </c>
      <c r="AG804" s="8" cm="1">
        <f t="array" ref="AG804">(AC804+SUM(AD804:AF804/3))/2</f>
        <v>0.15</v>
      </c>
    </row>
    <row r="805" spans="1:33" x14ac:dyDescent="0.2">
      <c r="A805" s="2"/>
      <c r="B805" s="2">
        <v>1</v>
      </c>
      <c r="C805" s="2">
        <v>663</v>
      </c>
      <c r="D805" s="1" t="s">
        <v>186</v>
      </c>
      <c r="E805" s="1" t="s">
        <v>187</v>
      </c>
      <c r="F805" s="2">
        <v>-2</v>
      </c>
      <c r="G805" s="2">
        <v>15</v>
      </c>
      <c r="H805" s="2">
        <v>9</v>
      </c>
      <c r="I805" s="2">
        <v>1</v>
      </c>
      <c r="J805" s="2">
        <v>1992</v>
      </c>
      <c r="K805" s="2">
        <v>7</v>
      </c>
      <c r="L805" s="2">
        <v>30</v>
      </c>
      <c r="M805" s="2">
        <v>2007</v>
      </c>
      <c r="N805" s="2">
        <v>2</v>
      </c>
      <c r="O805" s="2">
        <v>4</v>
      </c>
      <c r="P805" s="2">
        <f t="shared" si="72"/>
        <v>-2</v>
      </c>
      <c r="Q805" s="2">
        <f t="shared" si="73"/>
        <v>8</v>
      </c>
      <c r="R805" s="2" t="str" cm="1">
        <f t="array" ref="R805">_xlfn.IFS(P805&lt;-5,"Autocracy",P805&lt;1,"Closed Anocracy",P805&lt;6,"Open Anocracy",P805&gt;=6,"Democracy")</f>
        <v>Closed Anocracy</v>
      </c>
      <c r="S805" s="2" t="str" cm="1">
        <f t="array" ref="S805">_xlfn.IFS(P805&lt;-5,"Autocracy",P805&lt;1,"Closed Anocracy",P805&lt;6,"Open Amocracy",P805&lt;10,"Democracy",P805=10,"Full democracy")</f>
        <v>Closed Anocracy</v>
      </c>
      <c r="T805" s="2">
        <v>3</v>
      </c>
      <c r="U805" s="2">
        <v>1</v>
      </c>
      <c r="V805" s="2">
        <v>2</v>
      </c>
      <c r="W805" s="2">
        <v>3</v>
      </c>
      <c r="X805" s="2">
        <v>2</v>
      </c>
      <c r="Y805" s="2">
        <v>4</v>
      </c>
      <c r="Z805" s="2">
        <v>2</v>
      </c>
      <c r="AA805" s="2">
        <v>3</v>
      </c>
      <c r="AB805" s="2">
        <v>9</v>
      </c>
      <c r="AC805" s="7">
        <f t="shared" si="74"/>
        <v>0.4</v>
      </c>
      <c r="AD805">
        <f t="shared" si="75"/>
        <v>0</v>
      </c>
      <c r="AE805">
        <f t="shared" si="76"/>
        <v>0</v>
      </c>
      <c r="AF805">
        <f t="shared" si="77"/>
        <v>0</v>
      </c>
      <c r="AG805" s="8" cm="1">
        <f t="array" ref="AG805">(AC805+SUM(AD805:AF805/3))/2</f>
        <v>0.2</v>
      </c>
    </row>
    <row r="806" spans="1:33" x14ac:dyDescent="0.2">
      <c r="A806" s="2">
        <v>1</v>
      </c>
      <c r="B806" s="2">
        <v>1</v>
      </c>
      <c r="C806" s="2">
        <v>663</v>
      </c>
      <c r="D806" s="1" t="s">
        <v>186</v>
      </c>
      <c r="E806" s="1" t="s">
        <v>187</v>
      </c>
      <c r="F806" s="2">
        <v>-3</v>
      </c>
      <c r="G806" s="2">
        <v>11</v>
      </c>
      <c r="H806" s="2">
        <v>7</v>
      </c>
      <c r="I806" s="2">
        <v>31</v>
      </c>
      <c r="J806" s="2">
        <v>2007</v>
      </c>
      <c r="K806" s="2">
        <v>99</v>
      </c>
      <c r="L806" s="2">
        <v>99</v>
      </c>
      <c r="M806" s="2">
        <v>9999</v>
      </c>
      <c r="N806" s="2">
        <v>2</v>
      </c>
      <c r="O806" s="2">
        <v>5</v>
      </c>
      <c r="P806" s="2">
        <f t="shared" si="72"/>
        <v>-3</v>
      </c>
      <c r="Q806" s="2">
        <f t="shared" si="73"/>
        <v>7</v>
      </c>
      <c r="R806" s="2" t="str" cm="1">
        <f t="array" ref="R806">_xlfn.IFS(P806&lt;-5,"Autocracy",P806&lt;1,"Closed Anocracy",P806&lt;6,"Open Anocracy",P806&gt;=6,"Democracy")</f>
        <v>Closed Anocracy</v>
      </c>
      <c r="S806" s="2" t="str" cm="1">
        <f t="array" ref="S806">_xlfn.IFS(P806&lt;-5,"Autocracy",P806&lt;1,"Closed Anocracy",P806&lt;6,"Open Amocracy",P806&lt;10,"Democracy",P806=10,"Full democracy")</f>
        <v>Closed Anocracy</v>
      </c>
      <c r="T806" s="2">
        <v>3</v>
      </c>
      <c r="U806" s="2">
        <v>1</v>
      </c>
      <c r="V806" s="2">
        <v>2</v>
      </c>
      <c r="W806" s="2">
        <v>3</v>
      </c>
      <c r="X806" s="2">
        <v>3</v>
      </c>
      <c r="Y806" s="2">
        <v>4</v>
      </c>
      <c r="Z806" s="2">
        <v>2</v>
      </c>
      <c r="AA806" s="2">
        <v>3</v>
      </c>
      <c r="AB806" s="2">
        <v>8</v>
      </c>
      <c r="AC806" s="7">
        <f t="shared" si="74"/>
        <v>0.35</v>
      </c>
      <c r="AD806">
        <f t="shared" si="75"/>
        <v>0</v>
      </c>
      <c r="AE806">
        <f t="shared" si="76"/>
        <v>0</v>
      </c>
      <c r="AF806">
        <f t="shared" si="77"/>
        <v>0</v>
      </c>
      <c r="AG806" s="8" cm="1">
        <f t="array" ref="AG806">(AC806+SUM(AD806:AF806/3))/2</f>
        <v>0.17499999999999999</v>
      </c>
    </row>
    <row r="807" spans="1:33" x14ac:dyDescent="0.2">
      <c r="A807" s="2"/>
      <c r="B807" s="2">
        <v>0</v>
      </c>
      <c r="C807" s="2">
        <v>740</v>
      </c>
      <c r="D807" s="1" t="s">
        <v>188</v>
      </c>
      <c r="E807" s="1" t="s">
        <v>189</v>
      </c>
      <c r="F807" s="2">
        <v>-10</v>
      </c>
      <c r="G807" s="2"/>
      <c r="H807" s="2">
        <v>1</v>
      </c>
      <c r="I807" s="2">
        <v>1</v>
      </c>
      <c r="J807" s="2">
        <v>1800</v>
      </c>
      <c r="K807" s="2">
        <v>7</v>
      </c>
      <c r="L807" s="2">
        <v>29</v>
      </c>
      <c r="M807" s="2">
        <v>1858</v>
      </c>
      <c r="N807" s="2">
        <v>0</v>
      </c>
      <c r="O807" s="2">
        <v>10</v>
      </c>
      <c r="P807" s="2">
        <f t="shared" si="72"/>
        <v>-10</v>
      </c>
      <c r="Q807" s="2">
        <f t="shared" si="73"/>
        <v>0</v>
      </c>
      <c r="R807" s="2" t="str" cm="1">
        <f t="array" ref="R807">_xlfn.IFS(P807&lt;-5,"Autocracy",P807&lt;1,"Closed Anocracy",P807&lt;6,"Open Anocracy",P807&gt;=6,"Democracy")</f>
        <v>Autocracy</v>
      </c>
      <c r="S807" s="2" t="str" cm="1">
        <f t="array" ref="S807">_xlfn.IFS(P807&lt;-5,"Autocracy",P807&lt;1,"Closed Anocracy",P807&lt;6,"Open Amocracy",P807&lt;10,"Democracy",P807=10,"Full democracy")</f>
        <v>Autocracy</v>
      </c>
      <c r="T807" s="2">
        <v>3</v>
      </c>
      <c r="U807" s="2">
        <v>1</v>
      </c>
      <c r="V807" s="2">
        <v>1</v>
      </c>
      <c r="W807" s="2">
        <v>1</v>
      </c>
      <c r="X807" s="2">
        <v>4</v>
      </c>
      <c r="Y807" s="2">
        <v>1</v>
      </c>
      <c r="Z807" s="2">
        <v>1</v>
      </c>
      <c r="AA807" s="2">
        <v>1</v>
      </c>
      <c r="AB807" s="2">
        <v>1</v>
      </c>
      <c r="AC807" s="7">
        <f t="shared" si="74"/>
        <v>0</v>
      </c>
      <c r="AD807">
        <f t="shared" si="75"/>
        <v>0</v>
      </c>
      <c r="AE807">
        <f t="shared" si="76"/>
        <v>0</v>
      </c>
      <c r="AF807">
        <f t="shared" si="77"/>
        <v>0</v>
      </c>
      <c r="AG807" s="8" cm="1">
        <f t="array" ref="AG807">(AC807+SUM(AD807:AF807/3))/2</f>
        <v>0</v>
      </c>
    </row>
    <row r="808" spans="1:33" x14ac:dyDescent="0.2">
      <c r="A808" s="2"/>
      <c r="B808" s="2">
        <v>0</v>
      </c>
      <c r="C808" s="2">
        <v>740</v>
      </c>
      <c r="D808" s="1" t="s">
        <v>188</v>
      </c>
      <c r="E808" s="1" t="s">
        <v>189</v>
      </c>
      <c r="F808" s="2">
        <v>-88</v>
      </c>
      <c r="G808" s="2">
        <v>9</v>
      </c>
      <c r="H808" s="2">
        <v>7</v>
      </c>
      <c r="I808" s="2">
        <v>30</v>
      </c>
      <c r="J808" s="2">
        <v>1858</v>
      </c>
      <c r="K808" s="2">
        <v>1</v>
      </c>
      <c r="L808" s="2">
        <v>3</v>
      </c>
      <c r="M808" s="2">
        <v>1868</v>
      </c>
      <c r="N808" s="2">
        <v>-88</v>
      </c>
      <c r="O808" s="2">
        <v>-88</v>
      </c>
      <c r="P808" s="2">
        <f t="shared" si="72"/>
        <v>0</v>
      </c>
      <c r="Q808" s="2">
        <f t="shared" si="73"/>
        <v>10</v>
      </c>
      <c r="R808" s="2" t="str" cm="1">
        <f t="array" ref="R808">_xlfn.IFS(P808&lt;-5,"Autocracy",P808&lt;1,"Closed Anocracy",P808&lt;6,"Open Anocracy",P808&gt;=6,"Democracy")</f>
        <v>Closed Anocracy</v>
      </c>
      <c r="S808" s="2" t="str" cm="1">
        <f t="array" ref="S808">_xlfn.IFS(P808&lt;-5,"Autocracy",P808&lt;1,"Closed Anocracy",P808&lt;6,"Open Amocracy",P808&lt;10,"Democracy",P808=10,"Full democracy")</f>
        <v>Closed Anocracy</v>
      </c>
      <c r="T808" s="2">
        <v>-88</v>
      </c>
      <c r="U808" s="2">
        <v>-88</v>
      </c>
      <c r="V808" s="2">
        <v>-88</v>
      </c>
      <c r="W808" s="2">
        <v>-88</v>
      </c>
      <c r="X808" s="2">
        <v>-88</v>
      </c>
      <c r="Y808" s="2">
        <v>-88</v>
      </c>
      <c r="Z808" s="2">
        <v>-88</v>
      </c>
      <c r="AA808" s="2">
        <v>-88</v>
      </c>
      <c r="AB808" s="2">
        <v>-88</v>
      </c>
      <c r="AC808" s="7">
        <f t="shared" si="74"/>
        <v>0.5</v>
      </c>
      <c r="AD808">
        <f t="shared" si="75"/>
        <v>0</v>
      </c>
      <c r="AE808">
        <f t="shared" si="76"/>
        <v>0</v>
      </c>
      <c r="AF808">
        <f t="shared" si="77"/>
        <v>0</v>
      </c>
      <c r="AG808" s="8" cm="1">
        <f t="array" ref="AG808">(AC808+SUM(AD808:AF808/3))/2</f>
        <v>0.25</v>
      </c>
    </row>
    <row r="809" spans="1:33" x14ac:dyDescent="0.2">
      <c r="A809" s="2"/>
      <c r="B809" s="2">
        <v>0</v>
      </c>
      <c r="C809" s="2">
        <v>740</v>
      </c>
      <c r="D809" s="1" t="s">
        <v>188</v>
      </c>
      <c r="E809" s="1" t="s">
        <v>189</v>
      </c>
      <c r="F809" s="2">
        <v>1</v>
      </c>
      <c r="G809" s="2">
        <v>78</v>
      </c>
      <c r="H809" s="2">
        <v>1</v>
      </c>
      <c r="I809" s="2">
        <v>4</v>
      </c>
      <c r="J809" s="2">
        <v>1868</v>
      </c>
      <c r="K809" s="2">
        <v>9</v>
      </c>
      <c r="L809" s="2">
        <v>3</v>
      </c>
      <c r="M809" s="2">
        <v>1945</v>
      </c>
      <c r="N809" s="2">
        <v>5</v>
      </c>
      <c r="O809" s="2">
        <v>4</v>
      </c>
      <c r="P809" s="2">
        <f t="shared" si="72"/>
        <v>1</v>
      </c>
      <c r="Q809" s="2">
        <f t="shared" si="73"/>
        <v>11</v>
      </c>
      <c r="R809" s="2" t="str" cm="1">
        <f t="array" ref="R809">_xlfn.IFS(P809&lt;-5,"Autocracy",P809&lt;1,"Closed Anocracy",P809&lt;6,"Open Anocracy",P809&gt;=6,"Democracy")</f>
        <v>Open Anocracy</v>
      </c>
      <c r="S809" s="2" t="str" cm="1">
        <f t="array" ref="S809">_xlfn.IFS(P809&lt;-5,"Autocracy",P809&lt;1,"Closed Anocracy",P809&lt;6,"Open Amocracy",P809&lt;10,"Democracy",P809=10,"Full democracy")</f>
        <v>Open Amocracy</v>
      </c>
      <c r="T809" s="2">
        <v>3</v>
      </c>
      <c r="U809" s="2">
        <v>1</v>
      </c>
      <c r="V809" s="2">
        <v>2</v>
      </c>
      <c r="W809" s="2">
        <v>7</v>
      </c>
      <c r="X809" s="2">
        <v>3</v>
      </c>
      <c r="Y809" s="2">
        <v>3</v>
      </c>
      <c r="Z809" s="2">
        <v>2</v>
      </c>
      <c r="AA809" s="2">
        <v>7</v>
      </c>
      <c r="AB809" s="2">
        <v>6</v>
      </c>
      <c r="AC809" s="7">
        <f t="shared" si="74"/>
        <v>0.55000000000000004</v>
      </c>
      <c r="AD809">
        <f t="shared" si="75"/>
        <v>0</v>
      </c>
      <c r="AE809">
        <f t="shared" si="76"/>
        <v>0</v>
      </c>
      <c r="AF809">
        <f t="shared" si="77"/>
        <v>0</v>
      </c>
      <c r="AG809" s="8" cm="1">
        <f t="array" ref="AG809">(AC809+SUM(AD809:AF809/3))/2</f>
        <v>0.27500000000000002</v>
      </c>
    </row>
    <row r="810" spans="1:33" x14ac:dyDescent="0.2">
      <c r="A810" s="2"/>
      <c r="B810" s="2">
        <v>0</v>
      </c>
      <c r="C810" s="2">
        <v>740</v>
      </c>
      <c r="D810" s="1" t="s">
        <v>188</v>
      </c>
      <c r="E810" s="1" t="s">
        <v>189</v>
      </c>
      <c r="F810" s="2">
        <v>-66</v>
      </c>
      <c r="G810" s="2">
        <v>7</v>
      </c>
      <c r="H810" s="2">
        <v>9</v>
      </c>
      <c r="I810" s="2">
        <v>4</v>
      </c>
      <c r="J810" s="2">
        <v>1945</v>
      </c>
      <c r="K810" s="2">
        <v>4</v>
      </c>
      <c r="L810" s="2">
        <v>28</v>
      </c>
      <c r="M810" s="2">
        <v>1952</v>
      </c>
      <c r="N810" s="2">
        <v>-66</v>
      </c>
      <c r="O810" s="2">
        <v>-66</v>
      </c>
      <c r="P810" s="2">
        <f t="shared" si="72"/>
        <v>0</v>
      </c>
      <c r="Q810" s="2">
        <f t="shared" si="73"/>
        <v>10</v>
      </c>
      <c r="R810" s="2" t="str" cm="1">
        <f t="array" ref="R810">_xlfn.IFS(P810&lt;-5,"Autocracy",P810&lt;1,"Closed Anocracy",P810&lt;6,"Open Anocracy",P810&gt;=6,"Democracy")</f>
        <v>Closed Anocracy</v>
      </c>
      <c r="S810" s="2" t="str" cm="1">
        <f t="array" ref="S810">_xlfn.IFS(P810&lt;-5,"Autocracy",P810&lt;1,"Closed Anocracy",P810&lt;6,"Open Amocracy",P810&lt;10,"Democracy",P810=10,"Full democracy")</f>
        <v>Closed Anocracy</v>
      </c>
      <c r="T810" s="2">
        <v>-66</v>
      </c>
      <c r="U810" s="2">
        <v>-66</v>
      </c>
      <c r="V810" s="2">
        <v>-66</v>
      </c>
      <c r="W810" s="2">
        <v>-66</v>
      </c>
      <c r="X810" s="2">
        <v>-66</v>
      </c>
      <c r="Y810" s="2">
        <v>-66</v>
      </c>
      <c r="Z810" s="2">
        <v>-66</v>
      </c>
      <c r="AA810" s="2">
        <v>-66</v>
      </c>
      <c r="AB810" s="2">
        <v>-66</v>
      </c>
      <c r="AC810" s="7">
        <f t="shared" si="74"/>
        <v>0.5</v>
      </c>
      <c r="AD810">
        <f t="shared" si="75"/>
        <v>0</v>
      </c>
      <c r="AE810">
        <f t="shared" si="76"/>
        <v>0</v>
      </c>
      <c r="AF810">
        <f t="shared" si="77"/>
        <v>0</v>
      </c>
      <c r="AG810" s="8" cm="1">
        <f t="array" ref="AG810">(AC810+SUM(AD810:AF810/3))/2</f>
        <v>0.25</v>
      </c>
    </row>
    <row r="811" spans="1:33" x14ac:dyDescent="0.2">
      <c r="A811" s="2">
        <v>1</v>
      </c>
      <c r="B811" s="2">
        <v>0</v>
      </c>
      <c r="C811" s="2">
        <v>740</v>
      </c>
      <c r="D811" s="1" t="s">
        <v>188</v>
      </c>
      <c r="E811" s="1" t="s">
        <v>189</v>
      </c>
      <c r="F811" s="2">
        <v>10</v>
      </c>
      <c r="G811" s="2">
        <v>67</v>
      </c>
      <c r="H811" s="2">
        <v>4</v>
      </c>
      <c r="I811" s="2">
        <v>29</v>
      </c>
      <c r="J811" s="2">
        <v>1952</v>
      </c>
      <c r="K811" s="2">
        <v>99</v>
      </c>
      <c r="L811" s="2">
        <v>99</v>
      </c>
      <c r="M811" s="2">
        <v>9999</v>
      </c>
      <c r="N811" s="2">
        <v>10</v>
      </c>
      <c r="O811" s="2">
        <v>0</v>
      </c>
      <c r="P811" s="2">
        <f t="shared" si="72"/>
        <v>10</v>
      </c>
      <c r="Q811" s="2">
        <f t="shared" si="73"/>
        <v>20</v>
      </c>
      <c r="R811" s="2" t="str" cm="1">
        <f t="array" ref="R811">_xlfn.IFS(P811&lt;-5,"Autocracy",P811&lt;1,"Closed Anocracy",P811&lt;6,"Open Anocracy",P811&gt;=6,"Democracy")</f>
        <v>Democracy</v>
      </c>
      <c r="S811" s="2" t="str" cm="1">
        <f t="array" ref="S811">_xlfn.IFS(P811&lt;-5,"Autocracy",P811&lt;1,"Closed Anocracy",P811&lt;6,"Open Amocracy",P811&lt;10,"Democracy",P811=10,"Full democracy")</f>
        <v>Full democracy</v>
      </c>
      <c r="T811" s="2">
        <v>3</v>
      </c>
      <c r="U811" s="2">
        <v>3</v>
      </c>
      <c r="V811" s="2">
        <v>4</v>
      </c>
      <c r="W811" s="2">
        <v>7</v>
      </c>
      <c r="X811" s="2">
        <v>5</v>
      </c>
      <c r="Y811" s="2">
        <v>5</v>
      </c>
      <c r="Z811" s="2">
        <v>8</v>
      </c>
      <c r="AA811" s="2">
        <v>7</v>
      </c>
      <c r="AB811" s="2">
        <v>10</v>
      </c>
      <c r="AC811" s="7">
        <f t="shared" si="74"/>
        <v>1</v>
      </c>
      <c r="AD811">
        <f t="shared" si="75"/>
        <v>1</v>
      </c>
      <c r="AE811">
        <f t="shared" si="76"/>
        <v>1</v>
      </c>
      <c r="AF811">
        <f t="shared" si="77"/>
        <v>1</v>
      </c>
      <c r="AG811" s="8" cm="1">
        <f t="array" ref="AG811">(AC811+SUM(AD811:AF811/3))/2</f>
        <v>1</v>
      </c>
    </row>
    <row r="812" spans="1:33" x14ac:dyDescent="0.2">
      <c r="A812" s="2"/>
      <c r="B812" s="2">
        <v>1</v>
      </c>
      <c r="C812" s="2">
        <v>501</v>
      </c>
      <c r="D812" s="1" t="s">
        <v>190</v>
      </c>
      <c r="E812" s="1" t="s">
        <v>191</v>
      </c>
      <c r="F812" s="2">
        <v>5</v>
      </c>
      <c r="G812" s="2">
        <v>1</v>
      </c>
      <c r="H812" s="2">
        <v>12</v>
      </c>
      <c r="I812" s="2">
        <v>12</v>
      </c>
      <c r="J812" s="2">
        <v>1963</v>
      </c>
      <c r="K812" s="2">
        <v>11</v>
      </c>
      <c r="L812" s="2">
        <v>20</v>
      </c>
      <c r="M812" s="2">
        <v>1964</v>
      </c>
      <c r="N812" s="2">
        <v>5</v>
      </c>
      <c r="O812" s="2">
        <v>0</v>
      </c>
      <c r="P812" s="2">
        <f t="shared" si="72"/>
        <v>5</v>
      </c>
      <c r="Q812" s="2">
        <f t="shared" si="73"/>
        <v>15</v>
      </c>
      <c r="R812" s="2" t="str" cm="1">
        <f t="array" ref="R812">_xlfn.IFS(P812&lt;-5,"Autocracy",P812&lt;1,"Closed Anocracy",P812&lt;6,"Open Anocracy",P812&gt;=6,"Democracy")</f>
        <v>Open Anocracy</v>
      </c>
      <c r="S812" s="2" t="str" cm="1">
        <f t="array" ref="S812">_xlfn.IFS(P812&lt;-5,"Autocracy",P812&lt;1,"Closed Anocracy",P812&lt;6,"Open Amocracy",P812&lt;10,"Democracy",P812=10,"Full democracy")</f>
        <v>Open Amocracy</v>
      </c>
      <c r="T812" s="2">
        <v>2</v>
      </c>
      <c r="U812" s="2">
        <v>2</v>
      </c>
      <c r="V812" s="2">
        <v>4</v>
      </c>
      <c r="W812" s="2">
        <v>5</v>
      </c>
      <c r="X812" s="2">
        <v>2</v>
      </c>
      <c r="Y812" s="2">
        <v>3</v>
      </c>
      <c r="Z812" s="2">
        <v>7</v>
      </c>
      <c r="AA812" s="2">
        <v>5</v>
      </c>
      <c r="AB812" s="2">
        <v>7</v>
      </c>
      <c r="AC812" s="7">
        <f t="shared" si="74"/>
        <v>0.75</v>
      </c>
      <c r="AD812">
        <f t="shared" si="75"/>
        <v>1</v>
      </c>
      <c r="AE812">
        <f t="shared" si="76"/>
        <v>1</v>
      </c>
      <c r="AF812">
        <f t="shared" si="77"/>
        <v>0</v>
      </c>
      <c r="AG812" s="8" cm="1">
        <f t="array" ref="AG812">(AC812+SUM(AD812:AF812/3))/2</f>
        <v>0.70833333333333326</v>
      </c>
    </row>
    <row r="813" spans="1:33" x14ac:dyDescent="0.2">
      <c r="A813" s="2"/>
      <c r="B813" s="2">
        <v>1</v>
      </c>
      <c r="C813" s="2">
        <v>501</v>
      </c>
      <c r="D813" s="1" t="s">
        <v>190</v>
      </c>
      <c r="E813" s="1" t="s">
        <v>191</v>
      </c>
      <c r="F813" s="2">
        <v>-1</v>
      </c>
      <c r="G813" s="2">
        <v>5</v>
      </c>
      <c r="H813" s="2">
        <v>11</v>
      </c>
      <c r="I813" s="2">
        <v>21</v>
      </c>
      <c r="J813" s="2">
        <v>1964</v>
      </c>
      <c r="K813" s="2">
        <v>10</v>
      </c>
      <c r="L813" s="2">
        <v>30</v>
      </c>
      <c r="M813" s="2">
        <v>1969</v>
      </c>
      <c r="N813" s="2">
        <v>1</v>
      </c>
      <c r="O813" s="2">
        <v>2</v>
      </c>
      <c r="P813" s="2">
        <f t="shared" si="72"/>
        <v>-1</v>
      </c>
      <c r="Q813" s="2">
        <f t="shared" si="73"/>
        <v>9</v>
      </c>
      <c r="R813" s="2" t="str" cm="1">
        <f t="array" ref="R813">_xlfn.IFS(P813&lt;-5,"Autocracy",P813&lt;1,"Closed Anocracy",P813&lt;6,"Open Anocracy",P813&gt;=6,"Democracy")</f>
        <v>Closed Anocracy</v>
      </c>
      <c r="S813" s="2" t="str" cm="1">
        <f t="array" ref="S813">_xlfn.IFS(P813&lt;-5,"Autocracy",P813&lt;1,"Closed Anocracy",P813&lt;6,"Open Amocracy",P813&lt;10,"Democracy",P813=10,"Full democracy")</f>
        <v>Closed Anocracy</v>
      </c>
      <c r="T813" s="2">
        <v>2</v>
      </c>
      <c r="U813" s="2">
        <v>0</v>
      </c>
      <c r="V813" s="2">
        <v>0</v>
      </c>
      <c r="W813" s="2">
        <v>4</v>
      </c>
      <c r="X813" s="2">
        <v>3</v>
      </c>
      <c r="Y813" s="2">
        <v>2</v>
      </c>
      <c r="Z813" s="2">
        <v>5</v>
      </c>
      <c r="AA813" s="2">
        <v>4</v>
      </c>
      <c r="AB813" s="2">
        <v>3</v>
      </c>
      <c r="AC813" s="7">
        <f t="shared" si="74"/>
        <v>0.45</v>
      </c>
      <c r="AD813">
        <f t="shared" si="75"/>
        <v>0</v>
      </c>
      <c r="AE813">
        <f t="shared" si="76"/>
        <v>0</v>
      </c>
      <c r="AF813">
        <f t="shared" si="77"/>
        <v>0</v>
      </c>
      <c r="AG813" s="8" cm="1">
        <f t="array" ref="AG813">(AC813+SUM(AD813:AF813/3))/2</f>
        <v>0.22500000000000001</v>
      </c>
    </row>
    <row r="814" spans="1:33" x14ac:dyDescent="0.2">
      <c r="A814" s="2"/>
      <c r="B814" s="2">
        <v>1</v>
      </c>
      <c r="C814" s="2">
        <v>501</v>
      </c>
      <c r="D814" s="1" t="s">
        <v>190</v>
      </c>
      <c r="E814" s="1" t="s">
        <v>191</v>
      </c>
      <c r="F814" s="2">
        <v>-7</v>
      </c>
      <c r="G814" s="2">
        <v>10</v>
      </c>
      <c r="H814" s="2">
        <v>10</v>
      </c>
      <c r="I814" s="2">
        <v>31</v>
      </c>
      <c r="J814" s="2">
        <v>1969</v>
      </c>
      <c r="K814" s="2">
        <v>11</v>
      </c>
      <c r="L814" s="2">
        <v>7</v>
      </c>
      <c r="M814" s="2">
        <v>1979</v>
      </c>
      <c r="N814" s="2">
        <v>0</v>
      </c>
      <c r="O814" s="2">
        <v>7</v>
      </c>
      <c r="P814" s="2">
        <f t="shared" si="72"/>
        <v>-7</v>
      </c>
      <c r="Q814" s="2">
        <f t="shared" si="73"/>
        <v>3</v>
      </c>
      <c r="R814" s="2" t="str" cm="1">
        <f t="array" ref="R814">_xlfn.IFS(P814&lt;-5,"Autocracy",P814&lt;1,"Closed Anocracy",P814&lt;6,"Open Anocracy",P814&gt;=6,"Democracy")</f>
        <v>Autocracy</v>
      </c>
      <c r="S814" s="2" t="str" cm="1">
        <f t="array" ref="S814">_xlfn.IFS(P814&lt;-5,"Autocracy",P814&lt;1,"Closed Anocracy",P814&lt;6,"Open Amocracy",P814&lt;10,"Democracy",P814=10,"Full democracy")</f>
        <v>Autocracy</v>
      </c>
      <c r="T814" s="2">
        <v>2</v>
      </c>
      <c r="U814" s="2">
        <v>1</v>
      </c>
      <c r="V814" s="2">
        <v>4</v>
      </c>
      <c r="W814" s="2">
        <v>3</v>
      </c>
      <c r="X814" s="2">
        <v>4</v>
      </c>
      <c r="Y814" s="2">
        <v>1</v>
      </c>
      <c r="Z814" s="2">
        <v>3</v>
      </c>
      <c r="AA814" s="2">
        <v>3</v>
      </c>
      <c r="AB814" s="2">
        <v>1</v>
      </c>
      <c r="AC814" s="7">
        <f t="shared" si="74"/>
        <v>0.15</v>
      </c>
      <c r="AD814">
        <f t="shared" si="75"/>
        <v>0</v>
      </c>
      <c r="AE814">
        <f t="shared" si="76"/>
        <v>1</v>
      </c>
      <c r="AF814">
        <f t="shared" si="77"/>
        <v>0</v>
      </c>
      <c r="AG814" s="8" cm="1">
        <f t="array" ref="AG814">(AC814+SUM(AD814:AF814/3))/2</f>
        <v>0.24166666666666664</v>
      </c>
    </row>
    <row r="815" spans="1:33" x14ac:dyDescent="0.2">
      <c r="A815" s="2"/>
      <c r="B815" s="2">
        <v>1</v>
      </c>
      <c r="C815" s="2">
        <v>501</v>
      </c>
      <c r="D815" s="1" t="s">
        <v>190</v>
      </c>
      <c r="E815" s="1" t="s">
        <v>191</v>
      </c>
      <c r="F815" s="2">
        <v>-6</v>
      </c>
      <c r="G815" s="2">
        <v>3</v>
      </c>
      <c r="H815" s="2">
        <v>11</v>
      </c>
      <c r="I815" s="2">
        <v>8</v>
      </c>
      <c r="J815" s="2">
        <v>1979</v>
      </c>
      <c r="K815" s="2">
        <v>6</v>
      </c>
      <c r="L815" s="2">
        <v>9</v>
      </c>
      <c r="M815" s="2">
        <v>1982</v>
      </c>
      <c r="N815" s="2">
        <v>0</v>
      </c>
      <c r="O815" s="2">
        <v>6</v>
      </c>
      <c r="P815" s="2">
        <f t="shared" si="72"/>
        <v>-6</v>
      </c>
      <c r="Q815" s="2">
        <f t="shared" si="73"/>
        <v>4</v>
      </c>
      <c r="R815" s="2" t="str" cm="1">
        <f t="array" ref="R815">_xlfn.IFS(P815&lt;-5,"Autocracy",P815&lt;1,"Closed Anocracy",P815&lt;6,"Open Anocracy",P815&gt;=6,"Democracy")</f>
        <v>Autocracy</v>
      </c>
      <c r="S815" s="2" t="str" cm="1">
        <f t="array" ref="S815">_xlfn.IFS(P815&lt;-5,"Autocracy",P815&lt;1,"Closed Anocracy",P815&lt;6,"Open Amocracy",P815&lt;10,"Democracy",P815=10,"Full democracy")</f>
        <v>Autocracy</v>
      </c>
      <c r="T815" s="2">
        <v>2</v>
      </c>
      <c r="U815" s="2">
        <v>1</v>
      </c>
      <c r="V815" s="2">
        <v>4</v>
      </c>
      <c r="W815" s="2">
        <v>3</v>
      </c>
      <c r="X815" s="2">
        <v>4</v>
      </c>
      <c r="Y815" s="2">
        <v>2</v>
      </c>
      <c r="Z815" s="2">
        <v>3</v>
      </c>
      <c r="AA815" s="2">
        <v>3</v>
      </c>
      <c r="AB815" s="2">
        <v>2</v>
      </c>
      <c r="AC815" s="7">
        <f t="shared" si="74"/>
        <v>0.2</v>
      </c>
      <c r="AD815">
        <f t="shared" si="75"/>
        <v>0</v>
      </c>
      <c r="AE815">
        <f t="shared" si="76"/>
        <v>1</v>
      </c>
      <c r="AF815">
        <f t="shared" si="77"/>
        <v>0</v>
      </c>
      <c r="AG815" s="8" cm="1">
        <f t="array" ref="AG815">(AC815+SUM(AD815:AF815/3))/2</f>
        <v>0.26666666666666666</v>
      </c>
    </row>
    <row r="816" spans="1:33" x14ac:dyDescent="0.2">
      <c r="A816" s="2"/>
      <c r="B816" s="2">
        <v>1</v>
      </c>
      <c r="C816" s="2">
        <v>501</v>
      </c>
      <c r="D816" s="1" t="s">
        <v>190</v>
      </c>
      <c r="E816" s="1" t="s">
        <v>191</v>
      </c>
      <c r="F816" s="2">
        <v>-7</v>
      </c>
      <c r="G816" s="2">
        <v>10</v>
      </c>
      <c r="H816" s="2">
        <v>6</v>
      </c>
      <c r="I816" s="2">
        <v>10</v>
      </c>
      <c r="J816" s="2">
        <v>1982</v>
      </c>
      <c r="K816" s="2">
        <v>12</v>
      </c>
      <c r="L816" s="2">
        <v>3</v>
      </c>
      <c r="M816" s="2">
        <v>1991</v>
      </c>
      <c r="N816" s="2">
        <v>0</v>
      </c>
      <c r="O816" s="2">
        <v>7</v>
      </c>
      <c r="P816" s="2">
        <f t="shared" si="72"/>
        <v>-7</v>
      </c>
      <c r="Q816" s="2">
        <f t="shared" si="73"/>
        <v>3</v>
      </c>
      <c r="R816" s="2" t="str" cm="1">
        <f t="array" ref="R816">_xlfn.IFS(P816&lt;-5,"Autocracy",P816&lt;1,"Closed Anocracy",P816&lt;6,"Open Anocracy",P816&gt;=6,"Democracy")</f>
        <v>Autocracy</v>
      </c>
      <c r="S816" s="2" t="str" cm="1">
        <f t="array" ref="S816">_xlfn.IFS(P816&lt;-5,"Autocracy",P816&lt;1,"Closed Anocracy",P816&lt;6,"Open Amocracy",P816&lt;10,"Democracy",P816=10,"Full democracy")</f>
        <v>Autocracy</v>
      </c>
      <c r="T816" s="2">
        <v>2</v>
      </c>
      <c r="U816" s="2">
        <v>1</v>
      </c>
      <c r="V816" s="2">
        <v>4</v>
      </c>
      <c r="W816" s="2">
        <v>3</v>
      </c>
      <c r="X816" s="2">
        <v>4</v>
      </c>
      <c r="Y816" s="2">
        <v>1</v>
      </c>
      <c r="Z816" s="2">
        <v>3</v>
      </c>
      <c r="AA816" s="2">
        <v>3</v>
      </c>
      <c r="AB816" s="2">
        <v>1</v>
      </c>
      <c r="AC816" s="7">
        <f t="shared" si="74"/>
        <v>0.15</v>
      </c>
      <c r="AD816">
        <f t="shared" si="75"/>
        <v>0</v>
      </c>
      <c r="AE816">
        <f t="shared" si="76"/>
        <v>1</v>
      </c>
      <c r="AF816">
        <f t="shared" si="77"/>
        <v>0</v>
      </c>
      <c r="AG816" s="8" cm="1">
        <f t="array" ref="AG816">(AC816+SUM(AD816:AF816/3))/2</f>
        <v>0.24166666666666664</v>
      </c>
    </row>
    <row r="817" spans="1:33" x14ac:dyDescent="0.2">
      <c r="A817" s="2"/>
      <c r="B817" s="2">
        <v>1</v>
      </c>
      <c r="C817" s="2">
        <v>501</v>
      </c>
      <c r="D817" s="1" t="s">
        <v>190</v>
      </c>
      <c r="E817" s="1" t="s">
        <v>191</v>
      </c>
      <c r="F817" s="2">
        <v>-5</v>
      </c>
      <c r="G817" s="2">
        <v>6</v>
      </c>
      <c r="H817" s="2">
        <v>12</v>
      </c>
      <c r="I817" s="2">
        <v>4</v>
      </c>
      <c r="J817" s="2">
        <v>1991</v>
      </c>
      <c r="K817" s="2">
        <v>11</v>
      </c>
      <c r="L817" s="2">
        <v>6</v>
      </c>
      <c r="M817" s="2">
        <v>1997</v>
      </c>
      <c r="N817" s="2">
        <v>0</v>
      </c>
      <c r="O817" s="2">
        <v>5</v>
      </c>
      <c r="P817" s="2">
        <f t="shared" si="72"/>
        <v>-5</v>
      </c>
      <c r="Q817" s="2">
        <f t="shared" si="73"/>
        <v>5</v>
      </c>
      <c r="R817" s="2" t="str" cm="1">
        <f t="array" ref="R817">_xlfn.IFS(P817&lt;-5,"Autocracy",P817&lt;1,"Closed Anocracy",P817&lt;6,"Open Anocracy",P817&gt;=6,"Democracy")</f>
        <v>Closed Anocracy</v>
      </c>
      <c r="S817" s="2" t="str" cm="1">
        <f t="array" ref="S817">_xlfn.IFS(P817&lt;-5,"Autocracy",P817&lt;1,"Closed Anocracy",P817&lt;6,"Open Amocracy",P817&lt;10,"Democracy",P817=10,"Full democracy")</f>
        <v>Closed Anocracy</v>
      </c>
      <c r="T817" s="2">
        <v>2</v>
      </c>
      <c r="U817" s="2">
        <v>1</v>
      </c>
      <c r="V817" s="2">
        <v>4</v>
      </c>
      <c r="W817" s="2">
        <v>3</v>
      </c>
      <c r="X817" s="2">
        <v>3</v>
      </c>
      <c r="Y817" s="2">
        <v>2</v>
      </c>
      <c r="Z817" s="2">
        <v>3</v>
      </c>
      <c r="AA817" s="2">
        <v>3</v>
      </c>
      <c r="AB817" s="2">
        <v>3</v>
      </c>
      <c r="AC817" s="7">
        <f t="shared" si="74"/>
        <v>0.25</v>
      </c>
      <c r="AD817">
        <f t="shared" si="75"/>
        <v>0</v>
      </c>
      <c r="AE817">
        <f t="shared" si="76"/>
        <v>1</v>
      </c>
      <c r="AF817">
        <f t="shared" si="77"/>
        <v>0</v>
      </c>
      <c r="AG817" s="8" cm="1">
        <f t="array" ref="AG817">(AC817+SUM(AD817:AF817/3))/2</f>
        <v>0.29166666666666663</v>
      </c>
    </row>
    <row r="818" spans="1:33" x14ac:dyDescent="0.2">
      <c r="A818" s="2"/>
      <c r="B818" s="2">
        <v>1</v>
      </c>
      <c r="C818" s="2">
        <v>501</v>
      </c>
      <c r="D818" s="1" t="s">
        <v>190</v>
      </c>
      <c r="E818" s="1" t="s">
        <v>191</v>
      </c>
      <c r="F818" s="2">
        <v>4</v>
      </c>
      <c r="G818" s="2">
        <v>5</v>
      </c>
      <c r="H818" s="2">
        <v>11</v>
      </c>
      <c r="I818" s="2">
        <v>7</v>
      </c>
      <c r="J818" s="2">
        <v>1997</v>
      </c>
      <c r="K818" s="2">
        <v>12</v>
      </c>
      <c r="L818" s="2">
        <v>29</v>
      </c>
      <c r="M818" s="2">
        <v>2002</v>
      </c>
      <c r="N818" s="2">
        <v>5</v>
      </c>
      <c r="O818" s="2">
        <v>1</v>
      </c>
      <c r="P818" s="2">
        <f t="shared" si="72"/>
        <v>4</v>
      </c>
      <c r="Q818" s="2">
        <f t="shared" si="73"/>
        <v>14</v>
      </c>
      <c r="R818" s="2" t="str" cm="1">
        <f t="array" ref="R818">_xlfn.IFS(P818&lt;-5,"Autocracy",P818&lt;1,"Closed Anocracy",P818&lt;6,"Open Anocracy",P818&gt;=6,"Democracy")</f>
        <v>Open Anocracy</v>
      </c>
      <c r="S818" s="2" t="str" cm="1">
        <f t="array" ref="S818">_xlfn.IFS(P818&lt;-5,"Autocracy",P818&lt;1,"Closed Anocracy",P818&lt;6,"Open Amocracy",P818&lt;10,"Democracy",P818=10,"Full democracy")</f>
        <v>Open Amocracy</v>
      </c>
      <c r="T818" s="2">
        <v>2</v>
      </c>
      <c r="U818" s="2">
        <v>2</v>
      </c>
      <c r="V818" s="2">
        <v>4</v>
      </c>
      <c r="W818" s="2">
        <v>4</v>
      </c>
      <c r="X818" s="2">
        <v>3</v>
      </c>
      <c r="Y818" s="2">
        <v>4</v>
      </c>
      <c r="Z818" s="2">
        <v>7</v>
      </c>
      <c r="AA818" s="2">
        <v>4</v>
      </c>
      <c r="AB818" s="2">
        <v>8</v>
      </c>
      <c r="AC818" s="7">
        <f t="shared" si="74"/>
        <v>0.7</v>
      </c>
      <c r="AD818">
        <f t="shared" si="75"/>
        <v>1</v>
      </c>
      <c r="AE818">
        <f t="shared" si="76"/>
        <v>1</v>
      </c>
      <c r="AF818">
        <f t="shared" si="77"/>
        <v>0</v>
      </c>
      <c r="AG818" s="8" cm="1">
        <f t="array" ref="AG818">(AC818+SUM(AD818:AF818/3))/2</f>
        <v>0.68333333333333335</v>
      </c>
    </row>
    <row r="819" spans="1:33" x14ac:dyDescent="0.2">
      <c r="A819" s="2"/>
      <c r="B819" s="2">
        <v>1</v>
      </c>
      <c r="C819" s="2">
        <v>501</v>
      </c>
      <c r="D819" s="1" t="s">
        <v>190</v>
      </c>
      <c r="E819" s="1" t="s">
        <v>191</v>
      </c>
      <c r="F819" s="2">
        <v>8</v>
      </c>
      <c r="G819" s="2">
        <v>5</v>
      </c>
      <c r="H819" s="2">
        <v>12</v>
      </c>
      <c r="I819" s="2">
        <v>30</v>
      </c>
      <c r="J819" s="2">
        <v>2002</v>
      </c>
      <c r="K819" s="2">
        <v>10</v>
      </c>
      <c r="L819" s="2">
        <v>22</v>
      </c>
      <c r="M819" s="2">
        <v>2007</v>
      </c>
      <c r="N819" s="2">
        <v>8</v>
      </c>
      <c r="O819" s="2">
        <v>0</v>
      </c>
      <c r="P819" s="2">
        <f t="shared" si="72"/>
        <v>8</v>
      </c>
      <c r="Q819" s="2">
        <f t="shared" si="73"/>
        <v>18</v>
      </c>
      <c r="R819" s="2" t="str" cm="1">
        <f t="array" ref="R819">_xlfn.IFS(P819&lt;-5,"Autocracy",P819&lt;1,"Closed Anocracy",P819&lt;6,"Open Anocracy",P819&gt;=6,"Democracy")</f>
        <v>Democracy</v>
      </c>
      <c r="S819" s="2" t="str" cm="1">
        <f t="array" ref="S819">_xlfn.IFS(P819&lt;-5,"Autocracy",P819&lt;1,"Closed Anocracy",P819&lt;6,"Open Amocracy",P819&lt;10,"Democracy",P819=10,"Full democracy")</f>
        <v>Democracy</v>
      </c>
      <c r="T819" s="2">
        <v>3</v>
      </c>
      <c r="U819" s="2">
        <v>3</v>
      </c>
      <c r="V819" s="2">
        <v>4</v>
      </c>
      <c r="W819" s="2">
        <v>6</v>
      </c>
      <c r="X819" s="2">
        <v>2</v>
      </c>
      <c r="Y819" s="2">
        <v>4</v>
      </c>
      <c r="Z819" s="2">
        <v>8</v>
      </c>
      <c r="AA819" s="2">
        <v>6</v>
      </c>
      <c r="AB819" s="2">
        <v>9</v>
      </c>
      <c r="AC819" s="7">
        <f t="shared" si="74"/>
        <v>0.9</v>
      </c>
      <c r="AD819">
        <f t="shared" si="75"/>
        <v>1</v>
      </c>
      <c r="AE819">
        <f t="shared" si="76"/>
        <v>1</v>
      </c>
      <c r="AF819">
        <f t="shared" si="77"/>
        <v>0</v>
      </c>
      <c r="AG819" s="8" cm="1">
        <f t="array" ref="AG819">(AC819+SUM(AD819:AF819/3))/2</f>
        <v>0.78333333333333333</v>
      </c>
    </row>
    <row r="820" spans="1:33" x14ac:dyDescent="0.2">
      <c r="A820" s="2"/>
      <c r="B820" s="2">
        <v>1</v>
      </c>
      <c r="C820" s="2">
        <v>501</v>
      </c>
      <c r="D820" s="1" t="s">
        <v>190</v>
      </c>
      <c r="E820" s="1" t="s">
        <v>191</v>
      </c>
      <c r="F820" s="2">
        <v>7</v>
      </c>
      <c r="G820" s="2">
        <v>0</v>
      </c>
      <c r="H820" s="2">
        <v>10</v>
      </c>
      <c r="I820" s="2">
        <v>23</v>
      </c>
      <c r="J820" s="2">
        <v>2007</v>
      </c>
      <c r="K820" s="2">
        <v>4</v>
      </c>
      <c r="L820" s="2">
        <v>16</v>
      </c>
      <c r="M820" s="2">
        <v>2008</v>
      </c>
      <c r="N820" s="2">
        <v>7</v>
      </c>
      <c r="O820" s="2">
        <v>0</v>
      </c>
      <c r="P820" s="2">
        <f t="shared" si="72"/>
        <v>7</v>
      </c>
      <c r="Q820" s="2">
        <f t="shared" si="73"/>
        <v>17</v>
      </c>
      <c r="R820" s="2" t="str" cm="1">
        <f t="array" ref="R820">_xlfn.IFS(P820&lt;-5,"Autocracy",P820&lt;1,"Closed Anocracy",P820&lt;6,"Open Anocracy",P820&gt;=6,"Democracy")</f>
        <v>Democracy</v>
      </c>
      <c r="S820" s="2" t="str" cm="1">
        <f t="array" ref="S820">_xlfn.IFS(P820&lt;-5,"Autocracy",P820&lt;1,"Closed Anocracy",P820&lt;6,"Open Amocracy",P820&lt;10,"Democracy",P820=10,"Full democracy")</f>
        <v>Democracy</v>
      </c>
      <c r="T820" s="2">
        <v>3</v>
      </c>
      <c r="U820" s="2">
        <v>3</v>
      </c>
      <c r="V820" s="2">
        <v>4</v>
      </c>
      <c r="W820" s="2">
        <v>6</v>
      </c>
      <c r="X820" s="2">
        <v>2</v>
      </c>
      <c r="Y820" s="2">
        <v>3</v>
      </c>
      <c r="Z820" s="2">
        <v>8</v>
      </c>
      <c r="AA820" s="2">
        <v>6</v>
      </c>
      <c r="AB820" s="2">
        <v>7</v>
      </c>
      <c r="AC820" s="7">
        <f t="shared" si="74"/>
        <v>0.85</v>
      </c>
      <c r="AD820">
        <f t="shared" si="75"/>
        <v>1</v>
      </c>
      <c r="AE820">
        <f t="shared" si="76"/>
        <v>1</v>
      </c>
      <c r="AF820">
        <f t="shared" si="77"/>
        <v>0</v>
      </c>
      <c r="AG820" s="8" cm="1">
        <f t="array" ref="AG820">(AC820+SUM(AD820:AF820/3))/2</f>
        <v>0.7583333333333333</v>
      </c>
    </row>
    <row r="821" spans="1:33" x14ac:dyDescent="0.2">
      <c r="A821" s="2"/>
      <c r="B821" s="2">
        <v>1</v>
      </c>
      <c r="C821" s="2">
        <v>501</v>
      </c>
      <c r="D821" s="1" t="s">
        <v>190</v>
      </c>
      <c r="E821" s="1" t="s">
        <v>191</v>
      </c>
      <c r="F821" s="2">
        <v>7</v>
      </c>
      <c r="G821" s="2">
        <v>2</v>
      </c>
      <c r="H821" s="2">
        <v>4</v>
      </c>
      <c r="I821" s="2">
        <v>17</v>
      </c>
      <c r="J821" s="2">
        <v>2008</v>
      </c>
      <c r="K821" s="2">
        <v>8</v>
      </c>
      <c r="L821" s="2">
        <v>3</v>
      </c>
      <c r="M821" s="2">
        <v>2010</v>
      </c>
      <c r="N821" s="2">
        <v>7</v>
      </c>
      <c r="O821" s="2">
        <v>0</v>
      </c>
      <c r="P821" s="2">
        <f t="shared" si="72"/>
        <v>7</v>
      </c>
      <c r="Q821" s="2">
        <f t="shared" si="73"/>
        <v>17</v>
      </c>
      <c r="R821" s="2" t="str" cm="1">
        <f t="array" ref="R821">_xlfn.IFS(P821&lt;-5,"Autocracy",P821&lt;1,"Closed Anocracy",P821&lt;6,"Open Anocracy",P821&gt;=6,"Democracy")</f>
        <v>Democracy</v>
      </c>
      <c r="S821" s="2" t="str" cm="1">
        <f t="array" ref="S821">_xlfn.IFS(P821&lt;-5,"Autocracy",P821&lt;1,"Closed Anocracy",P821&lt;6,"Open Amocracy",P821&lt;10,"Democracy",P821=10,"Full democracy")</f>
        <v>Democracy</v>
      </c>
      <c r="T821" s="2">
        <v>2</v>
      </c>
      <c r="U821" s="2">
        <v>2</v>
      </c>
      <c r="V821" s="2">
        <v>4</v>
      </c>
      <c r="W821" s="2">
        <v>7</v>
      </c>
      <c r="X821" s="2">
        <v>2</v>
      </c>
      <c r="Y821" s="2">
        <v>3</v>
      </c>
      <c r="Z821" s="2">
        <v>7</v>
      </c>
      <c r="AA821" s="2">
        <v>7</v>
      </c>
      <c r="AB821" s="2">
        <v>7</v>
      </c>
      <c r="AC821" s="7">
        <f t="shared" si="74"/>
        <v>0.85</v>
      </c>
      <c r="AD821">
        <f t="shared" si="75"/>
        <v>1</v>
      </c>
      <c r="AE821">
        <f t="shared" si="76"/>
        <v>1</v>
      </c>
      <c r="AF821">
        <f t="shared" si="77"/>
        <v>0</v>
      </c>
      <c r="AG821" s="8" cm="1">
        <f t="array" ref="AG821">(AC821+SUM(AD821:AF821/3))/2</f>
        <v>0.7583333333333333</v>
      </c>
    </row>
    <row r="822" spans="1:33" x14ac:dyDescent="0.2">
      <c r="A822" s="2"/>
      <c r="B822" s="2">
        <v>1</v>
      </c>
      <c r="C822" s="2">
        <v>501</v>
      </c>
      <c r="D822" s="1" t="s">
        <v>190</v>
      </c>
      <c r="E822" s="1" t="s">
        <v>191</v>
      </c>
      <c r="F822" s="2">
        <v>8</v>
      </c>
      <c r="G822" s="2">
        <v>3</v>
      </c>
      <c r="H822" s="2">
        <v>8</v>
      </c>
      <c r="I822" s="2">
        <v>4</v>
      </c>
      <c r="J822" s="2">
        <v>2010</v>
      </c>
      <c r="K822" s="2">
        <v>3</v>
      </c>
      <c r="L822" s="2">
        <v>3</v>
      </c>
      <c r="M822" s="2">
        <v>2013</v>
      </c>
      <c r="N822" s="2">
        <v>8</v>
      </c>
      <c r="O822" s="2">
        <v>0</v>
      </c>
      <c r="P822" s="2">
        <f t="shared" si="72"/>
        <v>8</v>
      </c>
      <c r="Q822" s="2">
        <f t="shared" si="73"/>
        <v>18</v>
      </c>
      <c r="R822" s="2" t="str" cm="1">
        <f t="array" ref="R822">_xlfn.IFS(P822&lt;-5,"Autocracy",P822&lt;1,"Closed Anocracy",P822&lt;6,"Open Anocracy",P822&gt;=6,"Democracy")</f>
        <v>Democracy</v>
      </c>
      <c r="S822" s="2" t="str" cm="1">
        <f t="array" ref="S822">_xlfn.IFS(P822&lt;-5,"Autocracy",P822&lt;1,"Closed Anocracy",P822&lt;6,"Open Amocracy",P822&lt;10,"Democracy",P822=10,"Full democracy")</f>
        <v>Democracy</v>
      </c>
      <c r="T822" s="2">
        <v>2</v>
      </c>
      <c r="U822" s="2">
        <v>2</v>
      </c>
      <c r="V822" s="2">
        <v>4</v>
      </c>
      <c r="W822" s="2">
        <v>7</v>
      </c>
      <c r="X822" s="2">
        <v>2</v>
      </c>
      <c r="Y822" s="2">
        <v>4</v>
      </c>
      <c r="Z822" s="2">
        <v>7</v>
      </c>
      <c r="AA822" s="2">
        <v>7</v>
      </c>
      <c r="AB822" s="2">
        <v>9</v>
      </c>
      <c r="AC822" s="7">
        <f t="shared" si="74"/>
        <v>0.9</v>
      </c>
      <c r="AD822">
        <f t="shared" si="75"/>
        <v>1</v>
      </c>
      <c r="AE822">
        <f t="shared" si="76"/>
        <v>1</v>
      </c>
      <c r="AF822">
        <f t="shared" si="77"/>
        <v>0</v>
      </c>
      <c r="AG822" s="8" cm="1">
        <f t="array" ref="AG822">(AC822+SUM(AD822:AF822/3))/2</f>
        <v>0.78333333333333333</v>
      </c>
    </row>
    <row r="823" spans="1:33" x14ac:dyDescent="0.2">
      <c r="A823" s="2">
        <v>1</v>
      </c>
      <c r="B823" s="2">
        <v>1</v>
      </c>
      <c r="C823" s="2">
        <v>501</v>
      </c>
      <c r="D823" s="1" t="s">
        <v>190</v>
      </c>
      <c r="E823" s="1" t="s">
        <v>191</v>
      </c>
      <c r="F823" s="2">
        <v>9</v>
      </c>
      <c r="G823" s="2">
        <v>6</v>
      </c>
      <c r="H823" s="2">
        <v>3</v>
      </c>
      <c r="I823" s="2">
        <v>4</v>
      </c>
      <c r="J823" s="2">
        <v>2013</v>
      </c>
      <c r="K823" s="2">
        <v>99</v>
      </c>
      <c r="L823" s="2">
        <v>99</v>
      </c>
      <c r="M823" s="2">
        <v>9999</v>
      </c>
      <c r="N823" s="2">
        <v>9</v>
      </c>
      <c r="O823" s="2">
        <v>0</v>
      </c>
      <c r="P823" s="2">
        <f t="shared" si="72"/>
        <v>9</v>
      </c>
      <c r="Q823" s="2">
        <f t="shared" si="73"/>
        <v>19</v>
      </c>
      <c r="R823" s="2" t="str" cm="1">
        <f t="array" ref="R823">_xlfn.IFS(P823&lt;-5,"Autocracy",P823&lt;1,"Closed Anocracy",P823&lt;6,"Open Anocracy",P823&gt;=6,"Democracy")</f>
        <v>Democracy</v>
      </c>
      <c r="S823" s="2" t="str" cm="1">
        <f t="array" ref="S823">_xlfn.IFS(P823&lt;-5,"Autocracy",P823&lt;1,"Closed Anocracy",P823&lt;6,"Open Amocracy",P823&lt;10,"Democracy",P823=10,"Full democracy")</f>
        <v>Democracy</v>
      </c>
      <c r="T823" s="2">
        <v>3</v>
      </c>
      <c r="U823" s="2">
        <v>3</v>
      </c>
      <c r="V823" s="2">
        <v>4</v>
      </c>
      <c r="W823" s="2">
        <v>7</v>
      </c>
      <c r="X823" s="2">
        <v>2</v>
      </c>
      <c r="Y823" s="2">
        <v>4</v>
      </c>
      <c r="Z823" s="2">
        <v>8</v>
      </c>
      <c r="AA823" s="2">
        <v>7</v>
      </c>
      <c r="AB823" s="2">
        <v>9</v>
      </c>
      <c r="AC823" s="7">
        <f t="shared" si="74"/>
        <v>0.95</v>
      </c>
      <c r="AD823">
        <f t="shared" si="75"/>
        <v>1</v>
      </c>
      <c r="AE823">
        <f t="shared" si="76"/>
        <v>1</v>
      </c>
      <c r="AF823">
        <f t="shared" si="77"/>
        <v>0</v>
      </c>
      <c r="AG823" s="8" cm="1">
        <f t="array" ref="AG823">(AC823+SUM(AD823:AF823/3))/2</f>
        <v>0.80833333333333335</v>
      </c>
    </row>
    <row r="824" spans="1:33" x14ac:dyDescent="0.2">
      <c r="A824" s="2"/>
      <c r="B824" s="2">
        <v>0</v>
      </c>
      <c r="C824" s="2">
        <v>730</v>
      </c>
      <c r="D824" s="1" t="s">
        <v>192</v>
      </c>
      <c r="E824" s="1" t="s">
        <v>193</v>
      </c>
      <c r="F824" s="2">
        <v>1</v>
      </c>
      <c r="G824" s="2"/>
      <c r="H824" s="2">
        <v>1</v>
      </c>
      <c r="I824" s="2">
        <v>1</v>
      </c>
      <c r="J824" s="2">
        <v>1800</v>
      </c>
      <c r="K824" s="2">
        <v>8</v>
      </c>
      <c r="L824" s="2">
        <v>22</v>
      </c>
      <c r="M824" s="2">
        <v>1910</v>
      </c>
      <c r="N824" s="2">
        <v>5</v>
      </c>
      <c r="O824" s="2">
        <v>4</v>
      </c>
      <c r="P824" s="2">
        <f t="shared" si="72"/>
        <v>1</v>
      </c>
      <c r="Q824" s="2">
        <f t="shared" si="73"/>
        <v>11</v>
      </c>
      <c r="R824" s="2" t="str" cm="1">
        <f t="array" ref="R824">_xlfn.IFS(P824&lt;-5,"Autocracy",P824&lt;1,"Closed Anocracy",P824&lt;6,"Open Anocracy",P824&gt;=6,"Democracy")</f>
        <v>Open Anocracy</v>
      </c>
      <c r="S824" s="2" t="str" cm="1">
        <f t="array" ref="S824">_xlfn.IFS(P824&lt;-5,"Autocracy",P824&lt;1,"Closed Anocracy",P824&lt;6,"Open Amocracy",P824&lt;10,"Democracy",P824=10,"Full democracy")</f>
        <v>Open Amocracy</v>
      </c>
      <c r="T824" s="2">
        <v>3</v>
      </c>
      <c r="U824" s="2">
        <v>1</v>
      </c>
      <c r="V824" s="2">
        <v>1</v>
      </c>
      <c r="W824" s="2">
        <v>7</v>
      </c>
      <c r="X824" s="2">
        <v>3</v>
      </c>
      <c r="Y824" s="2">
        <v>3</v>
      </c>
      <c r="Z824" s="2">
        <v>1</v>
      </c>
      <c r="AA824" s="2">
        <v>7</v>
      </c>
      <c r="AB824" s="2">
        <v>6</v>
      </c>
      <c r="AC824" s="7">
        <f t="shared" si="74"/>
        <v>0.55000000000000004</v>
      </c>
      <c r="AD824">
        <f t="shared" si="75"/>
        <v>0</v>
      </c>
      <c r="AE824">
        <f t="shared" si="76"/>
        <v>0</v>
      </c>
      <c r="AF824">
        <f t="shared" si="77"/>
        <v>0</v>
      </c>
      <c r="AG824" s="8" cm="1">
        <f t="array" ref="AG824">(AC824+SUM(AD824:AF824/3))/2</f>
        <v>0.27500000000000002</v>
      </c>
    </row>
    <row r="825" spans="1:33" x14ac:dyDescent="0.2">
      <c r="A825" s="2">
        <v>1</v>
      </c>
      <c r="B825" s="2">
        <v>1</v>
      </c>
      <c r="C825" s="2">
        <v>341</v>
      </c>
      <c r="D825" s="1" t="s">
        <v>194</v>
      </c>
      <c r="E825" s="1" t="s">
        <v>195</v>
      </c>
      <c r="F825" s="2">
        <v>8</v>
      </c>
      <c r="G825" s="2">
        <v>11</v>
      </c>
      <c r="H825" s="2">
        <v>2</v>
      </c>
      <c r="I825" s="2">
        <v>17</v>
      </c>
      <c r="J825" s="2">
        <v>2008</v>
      </c>
      <c r="K825" s="2">
        <v>99</v>
      </c>
      <c r="L825" s="2">
        <v>99</v>
      </c>
      <c r="M825" s="2">
        <v>9999</v>
      </c>
      <c r="N825" s="2">
        <v>8</v>
      </c>
      <c r="O825" s="2">
        <v>0</v>
      </c>
      <c r="P825" s="2">
        <f t="shared" si="72"/>
        <v>8</v>
      </c>
      <c r="Q825" s="2">
        <f t="shared" si="73"/>
        <v>18</v>
      </c>
      <c r="R825" s="2" t="str" cm="1">
        <f t="array" ref="R825">_xlfn.IFS(P825&lt;-5,"Autocracy",P825&lt;1,"Closed Anocracy",P825&lt;6,"Open Anocracy",P825&gt;=6,"Democracy")</f>
        <v>Democracy</v>
      </c>
      <c r="S825" s="2" t="str" cm="1">
        <f t="array" ref="S825">_xlfn.IFS(P825&lt;-5,"Autocracy",P825&lt;1,"Closed Anocracy",P825&lt;6,"Open Amocracy",P825&lt;10,"Democracy",P825=10,"Full democracy")</f>
        <v>Democracy</v>
      </c>
      <c r="T825" s="2">
        <v>2</v>
      </c>
      <c r="U825" s="2">
        <v>2</v>
      </c>
      <c r="V825" s="2">
        <v>4</v>
      </c>
      <c r="W825" s="2">
        <v>7</v>
      </c>
      <c r="X825" s="2">
        <v>2</v>
      </c>
      <c r="Y825" s="2">
        <v>4</v>
      </c>
      <c r="Z825" s="2">
        <v>7</v>
      </c>
      <c r="AA825" s="2">
        <v>7</v>
      </c>
      <c r="AB825" s="2">
        <v>9</v>
      </c>
      <c r="AC825" s="7">
        <f t="shared" si="74"/>
        <v>0.9</v>
      </c>
      <c r="AD825">
        <f t="shared" si="75"/>
        <v>1</v>
      </c>
      <c r="AE825">
        <f t="shared" si="76"/>
        <v>1</v>
      </c>
      <c r="AF825">
        <f t="shared" si="77"/>
        <v>0</v>
      </c>
      <c r="AG825" s="8" cm="1">
        <f t="array" ref="AG825">(AC825+SUM(AD825:AF825/3))/2</f>
        <v>0.78333333333333333</v>
      </c>
    </row>
    <row r="826" spans="1:33" x14ac:dyDescent="0.2">
      <c r="A826" s="2"/>
      <c r="B826" s="2">
        <v>0</v>
      </c>
      <c r="C826" s="2">
        <v>690</v>
      </c>
      <c r="D826" s="1" t="s">
        <v>196</v>
      </c>
      <c r="E826" s="1" t="s">
        <v>197</v>
      </c>
      <c r="F826" s="2">
        <v>-8</v>
      </c>
      <c r="G826" s="2">
        <v>2</v>
      </c>
      <c r="H826" s="2">
        <v>1</v>
      </c>
      <c r="I826" s="2">
        <v>29</v>
      </c>
      <c r="J826" s="2">
        <v>1963</v>
      </c>
      <c r="K826" s="2">
        <v>1</v>
      </c>
      <c r="L826" s="2">
        <v>15</v>
      </c>
      <c r="M826" s="2">
        <v>1965</v>
      </c>
      <c r="N826" s="2">
        <v>0</v>
      </c>
      <c r="O826" s="2">
        <v>8</v>
      </c>
      <c r="P826" s="2">
        <f t="shared" si="72"/>
        <v>-8</v>
      </c>
      <c r="Q826" s="2">
        <f t="shared" si="73"/>
        <v>2</v>
      </c>
      <c r="R826" s="2" t="str" cm="1">
        <f t="array" ref="R826">_xlfn.IFS(P826&lt;-5,"Autocracy",P826&lt;1,"Closed Anocracy",P826&lt;6,"Open Anocracy",P826&gt;=6,"Democracy")</f>
        <v>Autocracy</v>
      </c>
      <c r="S826" s="2" t="str" cm="1">
        <f t="array" ref="S826">_xlfn.IFS(P826&lt;-5,"Autocracy",P826&lt;1,"Closed Anocracy",P826&lt;6,"Open Amocracy",P826&lt;10,"Democracy",P826=10,"Full democracy")</f>
        <v>Autocracy</v>
      </c>
      <c r="T826" s="2">
        <v>3</v>
      </c>
      <c r="U826" s="2">
        <v>1</v>
      </c>
      <c r="V826" s="2">
        <v>2</v>
      </c>
      <c r="W826" s="2">
        <v>3</v>
      </c>
      <c r="X826" s="2">
        <v>4</v>
      </c>
      <c r="Y826" s="2">
        <v>1</v>
      </c>
      <c r="Z826" s="2">
        <v>2</v>
      </c>
      <c r="AA826" s="2">
        <v>3</v>
      </c>
      <c r="AB826" s="2">
        <v>1</v>
      </c>
      <c r="AC826" s="7">
        <f t="shared" si="74"/>
        <v>0.1</v>
      </c>
      <c r="AD826">
        <f t="shared" si="75"/>
        <v>0</v>
      </c>
      <c r="AE826">
        <f t="shared" si="76"/>
        <v>0</v>
      </c>
      <c r="AF826">
        <f t="shared" si="77"/>
        <v>0</v>
      </c>
      <c r="AG826" s="8" cm="1">
        <f t="array" ref="AG826">(AC826+SUM(AD826:AF826/3))/2</f>
        <v>0.05</v>
      </c>
    </row>
    <row r="827" spans="1:33" x14ac:dyDescent="0.2">
      <c r="A827" s="2"/>
      <c r="B827" s="2">
        <v>0</v>
      </c>
      <c r="C827" s="2">
        <v>690</v>
      </c>
      <c r="D827" s="1" t="s">
        <v>196</v>
      </c>
      <c r="E827" s="1" t="s">
        <v>197</v>
      </c>
      <c r="F827" s="2">
        <v>-9</v>
      </c>
      <c r="G827" s="2">
        <v>6</v>
      </c>
      <c r="H827" s="2">
        <v>1</v>
      </c>
      <c r="I827" s="2">
        <v>16</v>
      </c>
      <c r="J827" s="2">
        <v>1965</v>
      </c>
      <c r="K827" s="2">
        <v>1</v>
      </c>
      <c r="L827" s="2">
        <v>23</v>
      </c>
      <c r="M827" s="2">
        <v>1971</v>
      </c>
      <c r="N827" s="2">
        <v>0</v>
      </c>
      <c r="O827" s="2">
        <v>9</v>
      </c>
      <c r="P827" s="2">
        <f t="shared" si="72"/>
        <v>-9</v>
      </c>
      <c r="Q827" s="2">
        <f t="shared" si="73"/>
        <v>1</v>
      </c>
      <c r="R827" s="2" t="str" cm="1">
        <f t="array" ref="R827">_xlfn.IFS(P827&lt;-5,"Autocracy",P827&lt;1,"Closed Anocracy",P827&lt;6,"Open Anocracy",P827&gt;=6,"Democracy")</f>
        <v>Autocracy</v>
      </c>
      <c r="S827" s="2" t="str" cm="1">
        <f t="array" ref="S827">_xlfn.IFS(P827&lt;-5,"Autocracy",P827&lt;1,"Closed Anocracy",P827&lt;6,"Open Amocracy",P827&lt;10,"Democracy",P827=10,"Full democracy")</f>
        <v>Autocracy</v>
      </c>
      <c r="T827" s="2">
        <v>3</v>
      </c>
      <c r="U827" s="2">
        <v>1</v>
      </c>
      <c r="V827" s="2">
        <v>2</v>
      </c>
      <c r="W827" s="2">
        <v>2</v>
      </c>
      <c r="X827" s="2">
        <v>4</v>
      </c>
      <c r="Y827" s="2">
        <v>1</v>
      </c>
      <c r="Z827" s="2">
        <v>2</v>
      </c>
      <c r="AA827" s="2">
        <v>2</v>
      </c>
      <c r="AB827" s="2">
        <v>1</v>
      </c>
      <c r="AC827" s="7">
        <f t="shared" si="74"/>
        <v>0.05</v>
      </c>
      <c r="AD827">
        <f t="shared" si="75"/>
        <v>0</v>
      </c>
      <c r="AE827">
        <f t="shared" si="76"/>
        <v>0</v>
      </c>
      <c r="AF827">
        <f t="shared" si="77"/>
        <v>0</v>
      </c>
      <c r="AG827" s="8" cm="1">
        <f t="array" ref="AG827">(AC827+SUM(AD827:AF827/3))/2</f>
        <v>2.5000000000000001E-2</v>
      </c>
    </row>
    <row r="828" spans="1:33" x14ac:dyDescent="0.2">
      <c r="A828" s="2"/>
      <c r="B828" s="2">
        <v>0</v>
      </c>
      <c r="C828" s="2">
        <v>690</v>
      </c>
      <c r="D828" s="1" t="s">
        <v>196</v>
      </c>
      <c r="E828" s="1" t="s">
        <v>197</v>
      </c>
      <c r="F828" s="2">
        <v>-8</v>
      </c>
      <c r="G828" s="2">
        <v>6</v>
      </c>
      <c r="H828" s="2">
        <v>1</v>
      </c>
      <c r="I828" s="2">
        <v>24</v>
      </c>
      <c r="J828" s="2">
        <v>1971</v>
      </c>
      <c r="K828" s="2">
        <v>8</v>
      </c>
      <c r="L828" s="2">
        <v>29</v>
      </c>
      <c r="M828" s="2">
        <v>1976</v>
      </c>
      <c r="N828" s="2">
        <v>0</v>
      </c>
      <c r="O828" s="2">
        <v>8</v>
      </c>
      <c r="P828" s="2">
        <f t="shared" si="72"/>
        <v>-8</v>
      </c>
      <c r="Q828" s="2">
        <f t="shared" si="73"/>
        <v>2</v>
      </c>
      <c r="R828" s="2" t="str" cm="1">
        <f t="array" ref="R828">_xlfn.IFS(P828&lt;-5,"Autocracy",P828&lt;1,"Closed Anocracy",P828&lt;6,"Open Anocracy",P828&gt;=6,"Democracy")</f>
        <v>Autocracy</v>
      </c>
      <c r="S828" s="2" t="str" cm="1">
        <f t="array" ref="S828">_xlfn.IFS(P828&lt;-5,"Autocracy",P828&lt;1,"Closed Anocracy",P828&lt;6,"Open Amocracy",P828&lt;10,"Democracy",P828=10,"Full democracy")</f>
        <v>Autocracy</v>
      </c>
      <c r="T828" s="2">
        <v>3</v>
      </c>
      <c r="U828" s="2">
        <v>1</v>
      </c>
      <c r="V828" s="2">
        <v>2</v>
      </c>
      <c r="W828" s="2">
        <v>3</v>
      </c>
      <c r="X828" s="2">
        <v>4</v>
      </c>
      <c r="Y828" s="2">
        <v>1</v>
      </c>
      <c r="Z828" s="2">
        <v>2</v>
      </c>
      <c r="AA828" s="2">
        <v>3</v>
      </c>
      <c r="AB828" s="2">
        <v>1</v>
      </c>
      <c r="AC828" s="7">
        <f t="shared" si="74"/>
        <v>0.1</v>
      </c>
      <c r="AD828">
        <f t="shared" si="75"/>
        <v>0</v>
      </c>
      <c r="AE828">
        <f t="shared" si="76"/>
        <v>0</v>
      </c>
      <c r="AF828">
        <f t="shared" si="77"/>
        <v>0</v>
      </c>
      <c r="AG828" s="8" cm="1">
        <f t="array" ref="AG828">(AC828+SUM(AD828:AF828/3))/2</f>
        <v>0.05</v>
      </c>
    </row>
    <row r="829" spans="1:33" x14ac:dyDescent="0.2">
      <c r="A829" s="2"/>
      <c r="B829" s="2">
        <v>0</v>
      </c>
      <c r="C829" s="2">
        <v>690</v>
      </c>
      <c r="D829" s="1" t="s">
        <v>196</v>
      </c>
      <c r="E829" s="1" t="s">
        <v>197</v>
      </c>
      <c r="F829" s="2">
        <v>-10</v>
      </c>
      <c r="G829" s="2">
        <v>4</v>
      </c>
      <c r="H829" s="2">
        <v>8</v>
      </c>
      <c r="I829" s="2">
        <v>30</v>
      </c>
      <c r="J829" s="2">
        <v>1976</v>
      </c>
      <c r="K829" s="2">
        <v>2</v>
      </c>
      <c r="L829" s="2">
        <v>23</v>
      </c>
      <c r="M829" s="2">
        <v>1981</v>
      </c>
      <c r="N829" s="2">
        <v>0</v>
      </c>
      <c r="O829" s="2">
        <v>10</v>
      </c>
      <c r="P829" s="2">
        <f t="shared" si="72"/>
        <v>-10</v>
      </c>
      <c r="Q829" s="2">
        <f t="shared" si="73"/>
        <v>0</v>
      </c>
      <c r="R829" s="2" t="str" cm="1">
        <f t="array" ref="R829">_xlfn.IFS(P829&lt;-5,"Autocracy",P829&lt;1,"Closed Anocracy",P829&lt;6,"Open Anocracy",P829&gt;=6,"Democracy")</f>
        <v>Autocracy</v>
      </c>
      <c r="S829" s="2" t="str" cm="1">
        <f t="array" ref="S829">_xlfn.IFS(P829&lt;-5,"Autocracy",P829&lt;1,"Closed Anocracy",P829&lt;6,"Open Amocracy",P829&lt;10,"Democracy",P829=10,"Full democracy")</f>
        <v>Autocracy</v>
      </c>
      <c r="T829" s="2">
        <v>3</v>
      </c>
      <c r="U829" s="2">
        <v>1</v>
      </c>
      <c r="V829" s="2">
        <v>2</v>
      </c>
      <c r="W829" s="2">
        <v>1</v>
      </c>
      <c r="X829" s="2">
        <v>4</v>
      </c>
      <c r="Y829" s="2">
        <v>1</v>
      </c>
      <c r="Z829" s="2">
        <v>2</v>
      </c>
      <c r="AA829" s="2">
        <v>1</v>
      </c>
      <c r="AB829" s="2">
        <v>1</v>
      </c>
      <c r="AC829" s="7">
        <f t="shared" si="74"/>
        <v>0</v>
      </c>
      <c r="AD829">
        <f t="shared" si="75"/>
        <v>0</v>
      </c>
      <c r="AE829">
        <f t="shared" si="76"/>
        <v>0</v>
      </c>
      <c r="AF829">
        <f t="shared" si="77"/>
        <v>0</v>
      </c>
      <c r="AG829" s="8" cm="1">
        <f t="array" ref="AG829">(AC829+SUM(AD829:AF829/3))/2</f>
        <v>0</v>
      </c>
    </row>
    <row r="830" spans="1:33" x14ac:dyDescent="0.2">
      <c r="A830" s="2"/>
      <c r="B830" s="2">
        <v>0</v>
      </c>
      <c r="C830" s="2">
        <v>690</v>
      </c>
      <c r="D830" s="1" t="s">
        <v>196</v>
      </c>
      <c r="E830" s="1" t="s">
        <v>197</v>
      </c>
      <c r="F830" s="2">
        <v>-8</v>
      </c>
      <c r="G830" s="2">
        <v>5</v>
      </c>
      <c r="H830" s="2">
        <v>2</v>
      </c>
      <c r="I830" s="2">
        <v>24</v>
      </c>
      <c r="J830" s="2">
        <v>1981</v>
      </c>
      <c r="K830" s="2">
        <v>7</v>
      </c>
      <c r="L830" s="2">
        <v>3</v>
      </c>
      <c r="M830" s="2">
        <v>1986</v>
      </c>
      <c r="N830" s="2">
        <v>0</v>
      </c>
      <c r="O830" s="2">
        <v>8</v>
      </c>
      <c r="P830" s="2">
        <f t="shared" si="72"/>
        <v>-8</v>
      </c>
      <c r="Q830" s="2">
        <f t="shared" si="73"/>
        <v>2</v>
      </c>
      <c r="R830" s="2" t="str" cm="1">
        <f t="array" ref="R830">_xlfn.IFS(P830&lt;-5,"Autocracy",P830&lt;1,"Closed Anocracy",P830&lt;6,"Open Anocracy",P830&gt;=6,"Democracy")</f>
        <v>Autocracy</v>
      </c>
      <c r="S830" s="2" t="str" cm="1">
        <f t="array" ref="S830">_xlfn.IFS(P830&lt;-5,"Autocracy",P830&lt;1,"Closed Anocracy",P830&lt;6,"Open Amocracy",P830&lt;10,"Democracy",P830=10,"Full democracy")</f>
        <v>Autocracy</v>
      </c>
      <c r="T830" s="2">
        <v>3</v>
      </c>
      <c r="U830" s="2">
        <v>1</v>
      </c>
      <c r="V830" s="2">
        <v>2</v>
      </c>
      <c r="W830" s="2">
        <v>3</v>
      </c>
      <c r="X830" s="2">
        <v>4</v>
      </c>
      <c r="Y830" s="2">
        <v>1</v>
      </c>
      <c r="Z830" s="2">
        <v>2</v>
      </c>
      <c r="AA830" s="2">
        <v>3</v>
      </c>
      <c r="AB830" s="2">
        <v>1</v>
      </c>
      <c r="AC830" s="7">
        <f t="shared" si="74"/>
        <v>0.1</v>
      </c>
      <c r="AD830">
        <f t="shared" si="75"/>
        <v>0</v>
      </c>
      <c r="AE830">
        <f t="shared" si="76"/>
        <v>0</v>
      </c>
      <c r="AF830">
        <f t="shared" si="77"/>
        <v>0</v>
      </c>
      <c r="AG830" s="8" cm="1">
        <f t="array" ref="AG830">(AC830+SUM(AD830:AF830/3))/2</f>
        <v>0.05</v>
      </c>
    </row>
    <row r="831" spans="1:33" x14ac:dyDescent="0.2">
      <c r="A831" s="2"/>
      <c r="B831" s="2">
        <v>0</v>
      </c>
      <c r="C831" s="2">
        <v>690</v>
      </c>
      <c r="D831" s="1" t="s">
        <v>196</v>
      </c>
      <c r="E831" s="1" t="s">
        <v>197</v>
      </c>
      <c r="F831" s="2">
        <v>-10</v>
      </c>
      <c r="G831" s="2">
        <v>4</v>
      </c>
      <c r="H831" s="2">
        <v>7</v>
      </c>
      <c r="I831" s="2">
        <v>4</v>
      </c>
      <c r="J831" s="2">
        <v>1986</v>
      </c>
      <c r="K831" s="2">
        <v>6</v>
      </c>
      <c r="L831" s="2">
        <v>10</v>
      </c>
      <c r="M831" s="2">
        <v>1990</v>
      </c>
      <c r="N831" s="2">
        <v>0</v>
      </c>
      <c r="O831" s="2">
        <v>10</v>
      </c>
      <c r="P831" s="2">
        <f t="shared" si="72"/>
        <v>-10</v>
      </c>
      <c r="Q831" s="2">
        <f t="shared" si="73"/>
        <v>0</v>
      </c>
      <c r="R831" s="2" t="str" cm="1">
        <f t="array" ref="R831">_xlfn.IFS(P831&lt;-5,"Autocracy",P831&lt;1,"Closed Anocracy",P831&lt;6,"Open Anocracy",P831&gt;=6,"Democracy")</f>
        <v>Autocracy</v>
      </c>
      <c r="S831" s="2" t="str" cm="1">
        <f t="array" ref="S831">_xlfn.IFS(P831&lt;-5,"Autocracy",P831&lt;1,"Closed Anocracy",P831&lt;6,"Open Amocracy",P831&lt;10,"Democracy",P831=10,"Full democracy")</f>
        <v>Autocracy</v>
      </c>
      <c r="T831" s="2">
        <v>3</v>
      </c>
      <c r="U831" s="2">
        <v>1</v>
      </c>
      <c r="V831" s="2">
        <v>2</v>
      </c>
      <c r="W831" s="2">
        <v>1</v>
      </c>
      <c r="X831" s="2">
        <v>4</v>
      </c>
      <c r="Y831" s="2">
        <v>1</v>
      </c>
      <c r="Z831" s="2">
        <v>2</v>
      </c>
      <c r="AA831" s="2">
        <v>1</v>
      </c>
      <c r="AB831" s="2">
        <v>1</v>
      </c>
      <c r="AC831" s="7">
        <f t="shared" si="74"/>
        <v>0</v>
      </c>
      <c r="AD831">
        <f t="shared" si="75"/>
        <v>0</v>
      </c>
      <c r="AE831">
        <f t="shared" si="76"/>
        <v>0</v>
      </c>
      <c r="AF831">
        <f t="shared" si="77"/>
        <v>0</v>
      </c>
      <c r="AG831" s="8" cm="1">
        <f t="array" ref="AG831">(AC831+SUM(AD831:AF831/3))/2</f>
        <v>0</v>
      </c>
    </row>
    <row r="832" spans="1:33" x14ac:dyDescent="0.2">
      <c r="A832" s="2"/>
      <c r="B832" s="2">
        <v>0</v>
      </c>
      <c r="C832" s="2">
        <v>690</v>
      </c>
      <c r="D832" s="1" t="s">
        <v>196</v>
      </c>
      <c r="E832" s="1" t="s">
        <v>197</v>
      </c>
      <c r="F832" s="2">
        <v>-66</v>
      </c>
      <c r="G832" s="2">
        <v>1</v>
      </c>
      <c r="H832" s="2">
        <v>6</v>
      </c>
      <c r="I832" s="2">
        <v>11</v>
      </c>
      <c r="J832" s="2">
        <v>1990</v>
      </c>
      <c r="K832" s="2">
        <v>4</v>
      </c>
      <c r="L832" s="2">
        <v>20</v>
      </c>
      <c r="M832" s="2">
        <v>1991</v>
      </c>
      <c r="N832" s="2">
        <v>-66</v>
      </c>
      <c r="O832" s="2">
        <v>-66</v>
      </c>
      <c r="P832" s="2">
        <f t="shared" si="72"/>
        <v>0</v>
      </c>
      <c r="Q832" s="2">
        <f t="shared" si="73"/>
        <v>10</v>
      </c>
      <c r="R832" s="2" t="str" cm="1">
        <f t="array" ref="R832">_xlfn.IFS(P832&lt;-5,"Autocracy",P832&lt;1,"Closed Anocracy",P832&lt;6,"Open Anocracy",P832&gt;=6,"Democracy")</f>
        <v>Closed Anocracy</v>
      </c>
      <c r="S832" s="2" t="str" cm="1">
        <f t="array" ref="S832">_xlfn.IFS(P832&lt;-5,"Autocracy",P832&lt;1,"Closed Anocracy",P832&lt;6,"Open Amocracy",P832&lt;10,"Democracy",P832=10,"Full democracy")</f>
        <v>Closed Anocracy</v>
      </c>
      <c r="T832" s="2">
        <v>-66</v>
      </c>
      <c r="U832" s="2">
        <v>-66</v>
      </c>
      <c r="V832" s="2">
        <v>-66</v>
      </c>
      <c r="W832" s="2">
        <v>-66</v>
      </c>
      <c r="X832" s="2">
        <v>-66</v>
      </c>
      <c r="Y832" s="2">
        <v>-66</v>
      </c>
      <c r="Z832" s="2">
        <v>-66</v>
      </c>
      <c r="AA832" s="2">
        <v>-66</v>
      </c>
      <c r="AB832" s="2">
        <v>-66</v>
      </c>
      <c r="AC832" s="7">
        <f t="shared" si="74"/>
        <v>0.5</v>
      </c>
      <c r="AD832">
        <f t="shared" si="75"/>
        <v>0</v>
      </c>
      <c r="AE832">
        <f t="shared" si="76"/>
        <v>0</v>
      </c>
      <c r="AF832">
        <f t="shared" si="77"/>
        <v>0</v>
      </c>
      <c r="AG832" s="8" cm="1">
        <f t="array" ref="AG832">(AC832+SUM(AD832:AF832/3))/2</f>
        <v>0.25</v>
      </c>
    </row>
    <row r="833" spans="1:33" x14ac:dyDescent="0.2">
      <c r="A833" s="2"/>
      <c r="B833" s="2">
        <v>0</v>
      </c>
      <c r="C833" s="2">
        <v>690</v>
      </c>
      <c r="D833" s="1" t="s">
        <v>196</v>
      </c>
      <c r="E833" s="1" t="s">
        <v>197</v>
      </c>
      <c r="F833" s="2">
        <v>-9</v>
      </c>
      <c r="G833" s="2">
        <v>1</v>
      </c>
      <c r="H833" s="2">
        <v>4</v>
      </c>
      <c r="I833" s="2">
        <v>21</v>
      </c>
      <c r="J833" s="2">
        <v>1991</v>
      </c>
      <c r="K833" s="2">
        <v>10</v>
      </c>
      <c r="L833" s="2">
        <v>5</v>
      </c>
      <c r="M833" s="2">
        <v>1992</v>
      </c>
      <c r="N833" s="2">
        <v>0</v>
      </c>
      <c r="O833" s="2">
        <v>9</v>
      </c>
      <c r="P833" s="2">
        <f t="shared" si="72"/>
        <v>-9</v>
      </c>
      <c r="Q833" s="2">
        <f t="shared" si="73"/>
        <v>1</v>
      </c>
      <c r="R833" s="2" t="str" cm="1">
        <f t="array" ref="R833">_xlfn.IFS(P833&lt;-5,"Autocracy",P833&lt;1,"Closed Anocracy",P833&lt;6,"Open Anocracy",P833&gt;=6,"Democracy")</f>
        <v>Autocracy</v>
      </c>
      <c r="S833" s="2" t="str" cm="1">
        <f t="array" ref="S833">_xlfn.IFS(P833&lt;-5,"Autocracy",P833&lt;1,"Closed Anocracy",P833&lt;6,"Open Amocracy",P833&lt;10,"Democracy",P833=10,"Full democracy")</f>
        <v>Autocracy</v>
      </c>
      <c r="T833" s="2">
        <v>3</v>
      </c>
      <c r="U833" s="2">
        <v>1</v>
      </c>
      <c r="V833" s="2">
        <v>2</v>
      </c>
      <c r="W833" s="2">
        <v>1</v>
      </c>
      <c r="X833" s="2">
        <v>4</v>
      </c>
      <c r="Y833" s="2">
        <v>2</v>
      </c>
      <c r="Z833" s="2">
        <v>2</v>
      </c>
      <c r="AA833" s="2">
        <v>1</v>
      </c>
      <c r="AB833" s="2">
        <v>2</v>
      </c>
      <c r="AC833" s="7">
        <f t="shared" si="74"/>
        <v>0.05</v>
      </c>
      <c r="AD833">
        <f t="shared" si="75"/>
        <v>0</v>
      </c>
      <c r="AE833">
        <f t="shared" si="76"/>
        <v>0</v>
      </c>
      <c r="AF833">
        <f t="shared" si="77"/>
        <v>0</v>
      </c>
      <c r="AG833" s="8" cm="1">
        <f t="array" ref="AG833">(AC833+SUM(AD833:AF833/3))/2</f>
        <v>2.5000000000000001E-2</v>
      </c>
    </row>
    <row r="834" spans="1:33" x14ac:dyDescent="0.2">
      <c r="A834" s="2">
        <v>1</v>
      </c>
      <c r="B834" s="2">
        <v>0</v>
      </c>
      <c r="C834" s="2">
        <v>690</v>
      </c>
      <c r="D834" s="1" t="s">
        <v>196</v>
      </c>
      <c r="E834" s="1" t="s">
        <v>197</v>
      </c>
      <c r="F834" s="2">
        <v>-7</v>
      </c>
      <c r="G834" s="2">
        <v>26</v>
      </c>
      <c r="H834" s="2">
        <v>10</v>
      </c>
      <c r="I834" s="2">
        <v>6</v>
      </c>
      <c r="J834" s="2">
        <v>1992</v>
      </c>
      <c r="K834" s="2">
        <v>99</v>
      </c>
      <c r="L834" s="2">
        <v>99</v>
      </c>
      <c r="M834" s="2">
        <v>9999</v>
      </c>
      <c r="N834" s="2">
        <v>0</v>
      </c>
      <c r="O834" s="2">
        <v>7</v>
      </c>
      <c r="P834" s="2">
        <f t="shared" si="72"/>
        <v>-7</v>
      </c>
      <c r="Q834" s="2">
        <f t="shared" si="73"/>
        <v>3</v>
      </c>
      <c r="R834" s="2" t="str" cm="1">
        <f t="array" ref="R834">_xlfn.IFS(P834&lt;-5,"Autocracy",P834&lt;1,"Closed Anocracy",P834&lt;6,"Open Anocracy",P834&gt;=6,"Democracy")</f>
        <v>Autocracy</v>
      </c>
      <c r="S834" s="2" t="str" cm="1">
        <f t="array" ref="S834">_xlfn.IFS(P834&lt;-5,"Autocracy",P834&lt;1,"Closed Anocracy",P834&lt;6,"Open Amocracy",P834&lt;10,"Democracy",P834=10,"Full democracy")</f>
        <v>Autocracy</v>
      </c>
      <c r="T834" s="2">
        <v>3</v>
      </c>
      <c r="U834" s="2">
        <v>1</v>
      </c>
      <c r="V834" s="2">
        <v>2</v>
      </c>
      <c r="W834" s="2">
        <v>3</v>
      </c>
      <c r="X834" s="2">
        <v>4</v>
      </c>
      <c r="Y834" s="2">
        <v>2</v>
      </c>
      <c r="Z834" s="2">
        <v>2</v>
      </c>
      <c r="AA834" s="2">
        <v>3</v>
      </c>
      <c r="AB834" s="2">
        <v>2</v>
      </c>
      <c r="AC834" s="7">
        <f t="shared" si="74"/>
        <v>0.15</v>
      </c>
      <c r="AD834">
        <f t="shared" si="75"/>
        <v>0</v>
      </c>
      <c r="AE834">
        <f t="shared" si="76"/>
        <v>0</v>
      </c>
      <c r="AF834">
        <f t="shared" si="77"/>
        <v>0</v>
      </c>
      <c r="AG834" s="8" cm="1">
        <f t="array" ref="AG834">(AC834+SUM(AD834:AF834/3))/2</f>
        <v>7.4999999999999997E-2</v>
      </c>
    </row>
    <row r="835" spans="1:33" x14ac:dyDescent="0.2">
      <c r="A835" s="2"/>
      <c r="B835" s="2">
        <v>0</v>
      </c>
      <c r="C835" s="2">
        <v>703</v>
      </c>
      <c r="D835" s="1" t="s">
        <v>198</v>
      </c>
      <c r="E835" s="1" t="s">
        <v>199</v>
      </c>
      <c r="F835" s="2">
        <v>-3</v>
      </c>
      <c r="G835" s="2">
        <v>14</v>
      </c>
      <c r="H835" s="2">
        <v>8</v>
      </c>
      <c r="I835" s="2">
        <v>31</v>
      </c>
      <c r="J835" s="2">
        <v>1991</v>
      </c>
      <c r="K835" s="2">
        <v>8</v>
      </c>
      <c r="L835" s="2">
        <v>13</v>
      </c>
      <c r="M835" s="2">
        <v>2005</v>
      </c>
      <c r="N835" s="2">
        <v>1</v>
      </c>
      <c r="O835" s="2">
        <v>4</v>
      </c>
      <c r="P835" s="2">
        <f t="shared" ref="P835:P898" si="78">N835-O835</f>
        <v>-3</v>
      </c>
      <c r="Q835" s="2">
        <f t="shared" ref="Q835:Q898" si="79">P835+10</f>
        <v>7</v>
      </c>
      <c r="R835" s="2" t="str" cm="1">
        <f t="array" ref="R835">_xlfn.IFS(P835&lt;-5,"Autocracy",P835&lt;1,"Closed Anocracy",P835&lt;6,"Open Anocracy",P835&gt;=6,"Democracy")</f>
        <v>Closed Anocracy</v>
      </c>
      <c r="S835" s="2" t="str" cm="1">
        <f t="array" ref="S835">_xlfn.IFS(P835&lt;-5,"Autocracy",P835&lt;1,"Closed Anocracy",P835&lt;6,"Open Amocracy",P835&lt;10,"Democracy",P835=10,"Full democracy")</f>
        <v>Closed Anocracy</v>
      </c>
      <c r="T835" s="2">
        <v>2</v>
      </c>
      <c r="U835" s="2">
        <v>1</v>
      </c>
      <c r="V835" s="2">
        <v>4</v>
      </c>
      <c r="W835" s="2">
        <v>4</v>
      </c>
      <c r="X835" s="2">
        <v>3</v>
      </c>
      <c r="Y835" s="2">
        <v>2</v>
      </c>
      <c r="Z835" s="2">
        <v>3</v>
      </c>
      <c r="AA835" s="2">
        <v>4</v>
      </c>
      <c r="AB835" s="2">
        <v>3</v>
      </c>
      <c r="AC835" s="7">
        <f t="shared" ref="AC835:AC898" si="80">Q835/20</f>
        <v>0.35</v>
      </c>
      <c r="AD835">
        <f t="shared" ref="AD835:AD898" si="81">IF(U835&gt;=2,1,0)</f>
        <v>0</v>
      </c>
      <c r="AE835">
        <f t="shared" ref="AE835:AE898" si="82">IF(V835&gt;2,1,0)</f>
        <v>1</v>
      </c>
      <c r="AF835">
        <f t="shared" ref="AF835:AF898" si="83">IF(Y835=5,1,0)</f>
        <v>0</v>
      </c>
      <c r="AG835" s="8" cm="1">
        <f t="array" ref="AG835">(AC835+SUM(AD835:AF835/3))/2</f>
        <v>0.34166666666666667</v>
      </c>
    </row>
    <row r="836" spans="1:33" x14ac:dyDescent="0.2">
      <c r="A836" s="2"/>
      <c r="B836" s="2">
        <v>0</v>
      </c>
      <c r="C836" s="2">
        <v>703</v>
      </c>
      <c r="D836" s="1" t="s">
        <v>198</v>
      </c>
      <c r="E836" s="1" t="s">
        <v>199</v>
      </c>
      <c r="F836" s="2">
        <v>3</v>
      </c>
      <c r="G836" s="2">
        <v>1</v>
      </c>
      <c r="H836" s="2">
        <v>8</v>
      </c>
      <c r="I836" s="2">
        <v>14</v>
      </c>
      <c r="J836" s="2">
        <v>2005</v>
      </c>
      <c r="K836" s="2">
        <v>3</v>
      </c>
      <c r="L836" s="2">
        <v>10</v>
      </c>
      <c r="M836" s="2">
        <v>2006</v>
      </c>
      <c r="N836" s="2">
        <v>3</v>
      </c>
      <c r="O836" s="2">
        <v>0</v>
      </c>
      <c r="P836" s="2">
        <f t="shared" si="78"/>
        <v>3</v>
      </c>
      <c r="Q836" s="2">
        <f t="shared" si="79"/>
        <v>13</v>
      </c>
      <c r="R836" s="2" t="str" cm="1">
        <f t="array" ref="R836">_xlfn.IFS(P836&lt;-5,"Autocracy",P836&lt;1,"Closed Anocracy",P836&lt;6,"Open Anocracy",P836&gt;=6,"Democracy")</f>
        <v>Open Anocracy</v>
      </c>
      <c r="S836" s="2" t="str" cm="1">
        <f t="array" ref="S836">_xlfn.IFS(P836&lt;-5,"Autocracy",P836&lt;1,"Closed Anocracy",P836&lt;6,"Open Amocracy",P836&lt;10,"Democracy",P836=10,"Full democracy")</f>
        <v>Open Amocracy</v>
      </c>
      <c r="T836" s="2">
        <v>2</v>
      </c>
      <c r="U836" s="2">
        <v>2</v>
      </c>
      <c r="V836" s="2">
        <v>4</v>
      </c>
      <c r="W836" s="2">
        <v>4</v>
      </c>
      <c r="X836" s="2">
        <v>1</v>
      </c>
      <c r="Y836" s="2">
        <v>0</v>
      </c>
      <c r="Z836" s="2">
        <v>7</v>
      </c>
      <c r="AA836" s="2">
        <v>4</v>
      </c>
      <c r="AB836" s="2">
        <v>4</v>
      </c>
      <c r="AC836" s="7">
        <f t="shared" si="80"/>
        <v>0.65</v>
      </c>
      <c r="AD836">
        <f t="shared" si="81"/>
        <v>1</v>
      </c>
      <c r="AE836">
        <f t="shared" si="82"/>
        <v>1</v>
      </c>
      <c r="AF836">
        <f t="shared" si="83"/>
        <v>0</v>
      </c>
      <c r="AG836" s="8" cm="1">
        <f t="array" ref="AG836">(AC836+SUM(AD836:AF836/3))/2</f>
        <v>0.65833333333333333</v>
      </c>
    </row>
    <row r="837" spans="1:33" x14ac:dyDescent="0.2">
      <c r="A837" s="2"/>
      <c r="B837" s="2">
        <v>0</v>
      </c>
      <c r="C837" s="2">
        <v>703</v>
      </c>
      <c r="D837" s="1" t="s">
        <v>198</v>
      </c>
      <c r="E837" s="1" t="s">
        <v>199</v>
      </c>
      <c r="F837" s="2">
        <v>4</v>
      </c>
      <c r="G837" s="2">
        <v>2</v>
      </c>
      <c r="H837" s="2">
        <v>3</v>
      </c>
      <c r="I837" s="2">
        <v>11</v>
      </c>
      <c r="J837" s="2">
        <v>2006</v>
      </c>
      <c r="K837" s="2">
        <v>12</v>
      </c>
      <c r="L837" s="2">
        <v>15</v>
      </c>
      <c r="M837" s="2">
        <v>2007</v>
      </c>
      <c r="N837" s="2">
        <v>4</v>
      </c>
      <c r="O837" s="2">
        <v>0</v>
      </c>
      <c r="P837" s="2">
        <f t="shared" si="78"/>
        <v>4</v>
      </c>
      <c r="Q837" s="2">
        <f t="shared" si="79"/>
        <v>14</v>
      </c>
      <c r="R837" s="2" t="str" cm="1">
        <f t="array" ref="R837">_xlfn.IFS(P837&lt;-5,"Autocracy",P837&lt;1,"Closed Anocracy",P837&lt;6,"Open Anocracy",P837&gt;=6,"Democracy")</f>
        <v>Open Anocracy</v>
      </c>
      <c r="S837" s="2" t="str" cm="1">
        <f t="array" ref="S837">_xlfn.IFS(P837&lt;-5,"Autocracy",P837&lt;1,"Closed Anocracy",P837&lt;6,"Open Amocracy",P837&lt;10,"Democracy",P837=10,"Full democracy")</f>
        <v>Open Amocracy</v>
      </c>
      <c r="T837" s="2">
        <v>2</v>
      </c>
      <c r="U837" s="2">
        <v>2</v>
      </c>
      <c r="V837" s="2">
        <v>4</v>
      </c>
      <c r="W837" s="2">
        <v>5</v>
      </c>
      <c r="X837" s="2">
        <v>2</v>
      </c>
      <c r="Y837" s="2">
        <v>0</v>
      </c>
      <c r="Z837" s="2">
        <v>7</v>
      </c>
      <c r="AA837" s="2">
        <v>5</v>
      </c>
      <c r="AB837" s="2">
        <v>5</v>
      </c>
      <c r="AC837" s="7">
        <f t="shared" si="80"/>
        <v>0.7</v>
      </c>
      <c r="AD837">
        <f t="shared" si="81"/>
        <v>1</v>
      </c>
      <c r="AE837">
        <f t="shared" si="82"/>
        <v>1</v>
      </c>
      <c r="AF837">
        <f t="shared" si="83"/>
        <v>0</v>
      </c>
      <c r="AG837" s="8" cm="1">
        <f t="array" ref="AG837">(AC837+SUM(AD837:AF837/3))/2</f>
        <v>0.68333333333333335</v>
      </c>
    </row>
    <row r="838" spans="1:33" x14ac:dyDescent="0.2">
      <c r="A838" s="2"/>
      <c r="B838" s="2">
        <v>0</v>
      </c>
      <c r="C838" s="2">
        <v>703</v>
      </c>
      <c r="D838" s="1" t="s">
        <v>198</v>
      </c>
      <c r="E838" s="1" t="s">
        <v>199</v>
      </c>
      <c r="F838" s="2">
        <v>3</v>
      </c>
      <c r="G838" s="2">
        <v>2</v>
      </c>
      <c r="H838" s="2">
        <v>12</v>
      </c>
      <c r="I838" s="2">
        <v>16</v>
      </c>
      <c r="J838" s="2">
        <v>2007</v>
      </c>
      <c r="K838" s="2">
        <v>7</v>
      </c>
      <c r="L838" s="2">
        <v>22</v>
      </c>
      <c r="M838" s="2">
        <v>2009</v>
      </c>
      <c r="N838" s="2">
        <v>3</v>
      </c>
      <c r="O838" s="2">
        <v>0</v>
      </c>
      <c r="P838" s="2">
        <f t="shared" si="78"/>
        <v>3</v>
      </c>
      <c r="Q838" s="2">
        <f t="shared" si="79"/>
        <v>13</v>
      </c>
      <c r="R838" s="2" t="str" cm="1">
        <f t="array" ref="R838">_xlfn.IFS(P838&lt;-5,"Autocracy",P838&lt;1,"Closed Anocracy",P838&lt;6,"Open Anocracy",P838&gt;=6,"Democracy")</f>
        <v>Open Anocracy</v>
      </c>
      <c r="S838" s="2" t="str" cm="1">
        <f t="array" ref="S838">_xlfn.IFS(P838&lt;-5,"Autocracy",P838&lt;1,"Closed Anocracy",P838&lt;6,"Open Amocracy",P838&lt;10,"Democracy",P838=10,"Full democracy")</f>
        <v>Open Amocracy</v>
      </c>
      <c r="T838" s="2">
        <v>2</v>
      </c>
      <c r="U838" s="2">
        <v>2</v>
      </c>
      <c r="V838" s="2">
        <v>4</v>
      </c>
      <c r="W838" s="2">
        <v>4</v>
      </c>
      <c r="X838" s="2">
        <v>2</v>
      </c>
      <c r="Y838" s="2">
        <v>0</v>
      </c>
      <c r="Z838" s="2">
        <v>7</v>
      </c>
      <c r="AA838" s="2">
        <v>4</v>
      </c>
      <c r="AB838" s="2">
        <v>5</v>
      </c>
      <c r="AC838" s="7">
        <f t="shared" si="80"/>
        <v>0.65</v>
      </c>
      <c r="AD838">
        <f t="shared" si="81"/>
        <v>1</v>
      </c>
      <c r="AE838">
        <f t="shared" si="82"/>
        <v>1</v>
      </c>
      <c r="AF838">
        <f t="shared" si="83"/>
        <v>0</v>
      </c>
      <c r="AG838" s="8" cm="1">
        <f t="array" ref="AG838">(AC838+SUM(AD838:AF838/3))/2</f>
        <v>0.65833333333333333</v>
      </c>
    </row>
    <row r="839" spans="1:33" x14ac:dyDescent="0.2">
      <c r="A839" s="2"/>
      <c r="B839" s="2">
        <v>0</v>
      </c>
      <c r="C839" s="2">
        <v>703</v>
      </c>
      <c r="D839" s="1" t="s">
        <v>198</v>
      </c>
      <c r="E839" s="1" t="s">
        <v>199</v>
      </c>
      <c r="F839" s="2">
        <v>1</v>
      </c>
      <c r="G839" s="2">
        <v>1</v>
      </c>
      <c r="H839" s="2">
        <v>7</v>
      </c>
      <c r="I839" s="2">
        <v>23</v>
      </c>
      <c r="J839" s="2">
        <v>2009</v>
      </c>
      <c r="K839" s="2">
        <v>4</v>
      </c>
      <c r="L839" s="2">
        <v>15</v>
      </c>
      <c r="M839" s="2">
        <v>2010</v>
      </c>
      <c r="N839" s="2">
        <v>2</v>
      </c>
      <c r="O839" s="2">
        <v>1</v>
      </c>
      <c r="P839" s="2">
        <f t="shared" si="78"/>
        <v>1</v>
      </c>
      <c r="Q839" s="2">
        <f t="shared" si="79"/>
        <v>11</v>
      </c>
      <c r="R839" s="2" t="str" cm="1">
        <f t="array" ref="R839">_xlfn.IFS(P839&lt;-5,"Autocracy",P839&lt;1,"Closed Anocracy",P839&lt;6,"Open Anocracy",P839&gt;=6,"Democracy")</f>
        <v>Open Anocracy</v>
      </c>
      <c r="S839" s="2" t="str" cm="1">
        <f t="array" ref="S839">_xlfn.IFS(P839&lt;-5,"Autocracy",P839&lt;1,"Closed Anocracy",P839&lt;6,"Open Amocracy",P839&lt;10,"Democracy",P839=10,"Full democracy")</f>
        <v>Open Amocracy</v>
      </c>
      <c r="T839" s="2">
        <v>2</v>
      </c>
      <c r="U839" s="2">
        <v>2</v>
      </c>
      <c r="V839" s="2">
        <v>4</v>
      </c>
      <c r="W839" s="2">
        <v>3</v>
      </c>
      <c r="X839" s="2">
        <v>2</v>
      </c>
      <c r="Y839" s="2">
        <v>0</v>
      </c>
      <c r="Z839" s="2">
        <v>7</v>
      </c>
      <c r="AA839" s="2">
        <v>3</v>
      </c>
      <c r="AB839" s="2">
        <v>5</v>
      </c>
      <c r="AC839" s="7">
        <f t="shared" si="80"/>
        <v>0.55000000000000004</v>
      </c>
      <c r="AD839">
        <f t="shared" si="81"/>
        <v>1</v>
      </c>
      <c r="AE839">
        <f t="shared" si="82"/>
        <v>1</v>
      </c>
      <c r="AF839">
        <f t="shared" si="83"/>
        <v>0</v>
      </c>
      <c r="AG839" s="8" cm="1">
        <f t="array" ref="AG839">(AC839+SUM(AD839:AF839/3))/2</f>
        <v>0.60833333333333339</v>
      </c>
    </row>
    <row r="840" spans="1:33" x14ac:dyDescent="0.2">
      <c r="A840" s="2"/>
      <c r="B840" s="2">
        <v>0</v>
      </c>
      <c r="C840" s="2">
        <v>703</v>
      </c>
      <c r="D840" s="1" t="s">
        <v>198</v>
      </c>
      <c r="E840" s="1" t="s">
        <v>199</v>
      </c>
      <c r="F840" s="2">
        <v>-88</v>
      </c>
      <c r="G840" s="2">
        <v>2</v>
      </c>
      <c r="H840" s="2">
        <v>4</v>
      </c>
      <c r="I840" s="2">
        <v>16</v>
      </c>
      <c r="J840" s="2">
        <v>2010</v>
      </c>
      <c r="K840" s="2">
        <v>11</v>
      </c>
      <c r="L840" s="2">
        <v>30</v>
      </c>
      <c r="M840" s="2">
        <v>2011</v>
      </c>
      <c r="N840" s="2">
        <v>-88</v>
      </c>
      <c r="O840" s="2">
        <v>-88</v>
      </c>
      <c r="P840" s="2">
        <f t="shared" si="78"/>
        <v>0</v>
      </c>
      <c r="Q840" s="2">
        <f t="shared" si="79"/>
        <v>10</v>
      </c>
      <c r="R840" s="2" t="str" cm="1">
        <f t="array" ref="R840">_xlfn.IFS(P840&lt;-5,"Autocracy",P840&lt;1,"Closed Anocracy",P840&lt;6,"Open Anocracy",P840&gt;=6,"Democracy")</f>
        <v>Closed Anocracy</v>
      </c>
      <c r="S840" s="2" t="str" cm="1">
        <f t="array" ref="S840">_xlfn.IFS(P840&lt;-5,"Autocracy",P840&lt;1,"Closed Anocracy",P840&lt;6,"Open Amocracy",P840&lt;10,"Democracy",P840=10,"Full democracy")</f>
        <v>Closed Anocracy</v>
      </c>
      <c r="T840" s="2">
        <v>-88</v>
      </c>
      <c r="U840" s="2">
        <v>-88</v>
      </c>
      <c r="V840" s="2">
        <v>-88</v>
      </c>
      <c r="W840" s="2">
        <v>-88</v>
      </c>
      <c r="X840" s="2">
        <v>-88</v>
      </c>
      <c r="Y840" s="2">
        <v>-88</v>
      </c>
      <c r="Z840" s="2">
        <v>-88</v>
      </c>
      <c r="AA840" s="2">
        <v>-88</v>
      </c>
      <c r="AB840" s="2">
        <v>-88</v>
      </c>
      <c r="AC840" s="7">
        <f t="shared" si="80"/>
        <v>0.5</v>
      </c>
      <c r="AD840">
        <f t="shared" si="81"/>
        <v>0</v>
      </c>
      <c r="AE840">
        <f t="shared" si="82"/>
        <v>0</v>
      </c>
      <c r="AF840">
        <f t="shared" si="83"/>
        <v>0</v>
      </c>
      <c r="AG840" s="8" cm="1">
        <f t="array" ref="AG840">(AC840+SUM(AD840:AF840/3))/2</f>
        <v>0.25</v>
      </c>
    </row>
    <row r="841" spans="1:33" x14ac:dyDescent="0.2">
      <c r="A841" s="2"/>
      <c r="B841" s="2">
        <v>0</v>
      </c>
      <c r="C841" s="2">
        <v>703</v>
      </c>
      <c r="D841" s="1" t="s">
        <v>198</v>
      </c>
      <c r="E841" s="1" t="s">
        <v>199</v>
      </c>
      <c r="F841" s="2">
        <v>7</v>
      </c>
      <c r="G841" s="2">
        <v>6</v>
      </c>
      <c r="H841" s="2">
        <v>12</v>
      </c>
      <c r="I841" s="2">
        <v>1</v>
      </c>
      <c r="J841" s="2">
        <v>2011</v>
      </c>
      <c r="K841" s="2">
        <v>11</v>
      </c>
      <c r="L841" s="2">
        <v>23</v>
      </c>
      <c r="M841" s="2">
        <v>2017</v>
      </c>
      <c r="N841" s="2">
        <v>7</v>
      </c>
      <c r="O841" s="2">
        <v>0</v>
      </c>
      <c r="P841" s="2">
        <f t="shared" si="78"/>
        <v>7</v>
      </c>
      <c r="Q841" s="2">
        <f t="shared" si="79"/>
        <v>17</v>
      </c>
      <c r="R841" s="2" t="str" cm="1">
        <f t="array" ref="R841">_xlfn.IFS(P841&lt;-5,"Autocracy",P841&lt;1,"Closed Anocracy",P841&lt;6,"Open Anocracy",P841&gt;=6,"Democracy")</f>
        <v>Democracy</v>
      </c>
      <c r="S841" s="2" t="str" cm="1">
        <f t="array" ref="S841">_xlfn.IFS(P841&lt;-5,"Autocracy",P841&lt;1,"Closed Anocracy",P841&lt;6,"Open Amocracy",P841&lt;10,"Democracy",P841=10,"Full democracy")</f>
        <v>Democracy</v>
      </c>
      <c r="T841" s="2">
        <v>2</v>
      </c>
      <c r="U841" s="2">
        <v>2</v>
      </c>
      <c r="V841" s="2">
        <v>4</v>
      </c>
      <c r="W841" s="2">
        <v>7</v>
      </c>
      <c r="X841" s="2">
        <v>2</v>
      </c>
      <c r="Y841" s="2">
        <v>3</v>
      </c>
      <c r="Z841" s="2">
        <v>7</v>
      </c>
      <c r="AA841" s="2">
        <v>7</v>
      </c>
      <c r="AB841" s="2">
        <v>7</v>
      </c>
      <c r="AC841" s="7">
        <f t="shared" si="80"/>
        <v>0.85</v>
      </c>
      <c r="AD841">
        <f t="shared" si="81"/>
        <v>1</v>
      </c>
      <c r="AE841">
        <f t="shared" si="82"/>
        <v>1</v>
      </c>
      <c r="AF841">
        <f t="shared" si="83"/>
        <v>0</v>
      </c>
      <c r="AG841" s="8" cm="1">
        <f t="array" ref="AG841">(AC841+SUM(AD841:AF841/3))/2</f>
        <v>0.7583333333333333</v>
      </c>
    </row>
    <row r="842" spans="1:33" x14ac:dyDescent="0.2">
      <c r="A842" s="2">
        <v>1</v>
      </c>
      <c r="B842" s="2">
        <v>0</v>
      </c>
      <c r="C842" s="2">
        <v>703</v>
      </c>
      <c r="D842" s="1" t="s">
        <v>198</v>
      </c>
      <c r="E842" s="1" t="s">
        <v>199</v>
      </c>
      <c r="F842" s="2">
        <v>8</v>
      </c>
      <c r="G842" s="2">
        <v>1</v>
      </c>
      <c r="H842" s="2">
        <v>11</v>
      </c>
      <c r="I842" s="2">
        <v>24</v>
      </c>
      <c r="J842" s="2">
        <v>2017</v>
      </c>
      <c r="K842" s="2">
        <v>99</v>
      </c>
      <c r="L842" s="2">
        <v>99</v>
      </c>
      <c r="M842" s="2">
        <v>9999</v>
      </c>
      <c r="N842" s="2">
        <v>8</v>
      </c>
      <c r="O842" s="2">
        <v>0</v>
      </c>
      <c r="P842" s="2">
        <f t="shared" si="78"/>
        <v>8</v>
      </c>
      <c r="Q842" s="2">
        <f t="shared" si="79"/>
        <v>18</v>
      </c>
      <c r="R842" s="2" t="str" cm="1">
        <f t="array" ref="R842">_xlfn.IFS(P842&lt;-5,"Autocracy",P842&lt;1,"Closed Anocracy",P842&lt;6,"Open Anocracy",P842&gt;=6,"Democracy")</f>
        <v>Democracy</v>
      </c>
      <c r="S842" s="2" t="str" cm="1">
        <f t="array" ref="S842">_xlfn.IFS(P842&lt;-5,"Autocracy",P842&lt;1,"Closed Anocracy",P842&lt;6,"Open Amocracy",P842&lt;10,"Democracy",P842=10,"Full democracy")</f>
        <v>Democracy</v>
      </c>
      <c r="T842" s="2">
        <v>3</v>
      </c>
      <c r="U842" s="2">
        <v>3</v>
      </c>
      <c r="V842" s="2">
        <v>4</v>
      </c>
      <c r="W842" s="2">
        <v>7</v>
      </c>
      <c r="X842" s="2">
        <v>2</v>
      </c>
      <c r="Y842" s="2">
        <v>3</v>
      </c>
      <c r="Z842" s="2">
        <v>7</v>
      </c>
      <c r="AA842" s="2">
        <v>7</v>
      </c>
      <c r="AB842" s="2">
        <v>7</v>
      </c>
      <c r="AC842" s="7">
        <f t="shared" si="80"/>
        <v>0.9</v>
      </c>
      <c r="AD842">
        <f t="shared" si="81"/>
        <v>1</v>
      </c>
      <c r="AE842">
        <f t="shared" si="82"/>
        <v>1</v>
      </c>
      <c r="AF842">
        <f t="shared" si="83"/>
        <v>0</v>
      </c>
      <c r="AG842" s="8" cm="1">
        <f t="array" ref="AG842">(AC842+SUM(AD842:AF842/3))/2</f>
        <v>0.78333333333333333</v>
      </c>
    </row>
    <row r="843" spans="1:33" x14ac:dyDescent="0.2">
      <c r="A843" s="2"/>
      <c r="B843" s="2">
        <v>1</v>
      </c>
      <c r="C843" s="2">
        <v>705</v>
      </c>
      <c r="D843" s="1" t="s">
        <v>200</v>
      </c>
      <c r="E843" s="1" t="s">
        <v>201</v>
      </c>
      <c r="F843" s="2">
        <v>-3</v>
      </c>
      <c r="G843" s="2">
        <v>4</v>
      </c>
      <c r="H843" s="2">
        <v>12</v>
      </c>
      <c r="I843" s="2">
        <v>16</v>
      </c>
      <c r="J843" s="2">
        <v>1991</v>
      </c>
      <c r="K843" s="2">
        <v>3</v>
      </c>
      <c r="L843" s="2">
        <v>14</v>
      </c>
      <c r="M843" s="2">
        <v>1995</v>
      </c>
      <c r="N843" s="2">
        <v>1</v>
      </c>
      <c r="O843" s="2">
        <v>4</v>
      </c>
      <c r="P843" s="2">
        <f t="shared" si="78"/>
        <v>-3</v>
      </c>
      <c r="Q843" s="2">
        <f t="shared" si="79"/>
        <v>7</v>
      </c>
      <c r="R843" s="2" t="str" cm="1">
        <f t="array" ref="R843">_xlfn.IFS(P843&lt;-5,"Autocracy",P843&lt;1,"Closed Anocracy",P843&lt;6,"Open Anocracy",P843&gt;=6,"Democracy")</f>
        <v>Closed Anocracy</v>
      </c>
      <c r="S843" s="2" t="str" cm="1">
        <f t="array" ref="S843">_xlfn.IFS(P843&lt;-5,"Autocracy",P843&lt;1,"Closed Anocracy",P843&lt;6,"Open Amocracy",P843&lt;10,"Democracy",P843=10,"Full democracy")</f>
        <v>Closed Anocracy</v>
      </c>
      <c r="T843" s="2">
        <v>2</v>
      </c>
      <c r="U843" s="2">
        <v>1</v>
      </c>
      <c r="V843" s="2">
        <v>4</v>
      </c>
      <c r="W843" s="2">
        <v>3</v>
      </c>
      <c r="X843" s="2">
        <v>3</v>
      </c>
      <c r="Y843" s="2">
        <v>3</v>
      </c>
      <c r="Z843" s="2">
        <v>3</v>
      </c>
      <c r="AA843" s="2">
        <v>3</v>
      </c>
      <c r="AB843" s="2">
        <v>6</v>
      </c>
      <c r="AC843" s="7">
        <f t="shared" si="80"/>
        <v>0.35</v>
      </c>
      <c r="AD843">
        <f t="shared" si="81"/>
        <v>0</v>
      </c>
      <c r="AE843">
        <f t="shared" si="82"/>
        <v>1</v>
      </c>
      <c r="AF843">
        <f t="shared" si="83"/>
        <v>0</v>
      </c>
      <c r="AG843" s="8" cm="1">
        <f t="array" ref="AG843">(AC843+SUM(AD843:AF843/3))/2</f>
        <v>0.34166666666666667</v>
      </c>
    </row>
    <row r="844" spans="1:33" x14ac:dyDescent="0.2">
      <c r="A844" s="2">
        <v>1</v>
      </c>
      <c r="B844" s="2">
        <v>1</v>
      </c>
      <c r="C844" s="2">
        <v>705</v>
      </c>
      <c r="D844" s="1" t="s">
        <v>200</v>
      </c>
      <c r="E844" s="1" t="s">
        <v>201</v>
      </c>
      <c r="F844" s="2">
        <v>-6</v>
      </c>
      <c r="G844" s="2">
        <v>24</v>
      </c>
      <c r="H844" s="2">
        <v>3</v>
      </c>
      <c r="I844" s="2">
        <v>15</v>
      </c>
      <c r="J844" s="2">
        <v>1995</v>
      </c>
      <c r="K844" s="2">
        <v>99</v>
      </c>
      <c r="L844" s="2">
        <v>99</v>
      </c>
      <c r="M844" s="2">
        <v>9999</v>
      </c>
      <c r="N844" s="2">
        <v>0</v>
      </c>
      <c r="O844" s="2">
        <v>6</v>
      </c>
      <c r="P844" s="2">
        <f t="shared" si="78"/>
        <v>-6</v>
      </c>
      <c r="Q844" s="2">
        <f t="shared" si="79"/>
        <v>4</v>
      </c>
      <c r="R844" s="2" t="str" cm="1">
        <f t="array" ref="R844">_xlfn.IFS(P844&lt;-5,"Autocracy",P844&lt;1,"Closed Anocracy",P844&lt;6,"Open Anocracy",P844&gt;=6,"Democracy")</f>
        <v>Autocracy</v>
      </c>
      <c r="S844" s="2" t="str" cm="1">
        <f t="array" ref="S844">_xlfn.IFS(P844&lt;-5,"Autocracy",P844&lt;1,"Closed Anocracy",P844&lt;6,"Open Amocracy",P844&lt;10,"Democracy",P844=10,"Full democracy")</f>
        <v>Autocracy</v>
      </c>
      <c r="T844" s="2">
        <v>1</v>
      </c>
      <c r="U844" s="2">
        <v>0</v>
      </c>
      <c r="V844" s="2">
        <v>0</v>
      </c>
      <c r="W844" s="2">
        <v>1</v>
      </c>
      <c r="X844" s="2">
        <v>4</v>
      </c>
      <c r="Y844" s="2">
        <v>2</v>
      </c>
      <c r="Z844" s="2">
        <v>4</v>
      </c>
      <c r="AA844" s="2">
        <v>1</v>
      </c>
      <c r="AB844" s="2">
        <v>2</v>
      </c>
      <c r="AC844" s="7">
        <f t="shared" si="80"/>
        <v>0.2</v>
      </c>
      <c r="AD844">
        <f t="shared" si="81"/>
        <v>0</v>
      </c>
      <c r="AE844">
        <f t="shared" si="82"/>
        <v>0</v>
      </c>
      <c r="AF844">
        <f t="shared" si="83"/>
        <v>0</v>
      </c>
      <c r="AG844" s="8" cm="1">
        <f t="array" ref="AG844">(AC844+SUM(AD844:AF844/3))/2</f>
        <v>0.1</v>
      </c>
    </row>
    <row r="845" spans="1:33" x14ac:dyDescent="0.2">
      <c r="A845" s="2"/>
      <c r="B845" s="2">
        <v>1</v>
      </c>
      <c r="C845" s="2">
        <v>812</v>
      </c>
      <c r="D845" s="1" t="s">
        <v>202</v>
      </c>
      <c r="E845" s="1" t="s">
        <v>203</v>
      </c>
      <c r="F845" s="2">
        <v>4</v>
      </c>
      <c r="G845" s="2">
        <v>1</v>
      </c>
      <c r="H845" s="2">
        <v>10</v>
      </c>
      <c r="I845" s="2">
        <v>22</v>
      </c>
      <c r="J845" s="2">
        <v>1953</v>
      </c>
      <c r="K845" s="2">
        <v>5</v>
      </c>
      <c r="L845" s="2">
        <v>3</v>
      </c>
      <c r="M845" s="2">
        <v>1958</v>
      </c>
      <c r="N845" s="2">
        <v>4</v>
      </c>
      <c r="O845" s="2">
        <v>0</v>
      </c>
      <c r="P845" s="2">
        <f t="shared" si="78"/>
        <v>4</v>
      </c>
      <c r="Q845" s="2">
        <f t="shared" si="79"/>
        <v>14</v>
      </c>
      <c r="R845" s="2" t="str" cm="1">
        <f t="array" ref="R845">_xlfn.IFS(P845&lt;-5,"Autocracy",P845&lt;1,"Closed Anocracy",P845&lt;6,"Open Anocracy",P845&gt;=6,"Democracy")</f>
        <v>Open Anocracy</v>
      </c>
      <c r="S845" s="2" t="str" cm="1">
        <f t="array" ref="S845">_xlfn.IFS(P845&lt;-5,"Autocracy",P845&lt;1,"Closed Anocracy",P845&lt;6,"Open Amocracy",P845&lt;10,"Democracy",P845=10,"Full democracy")</f>
        <v>Open Amocracy</v>
      </c>
      <c r="T845" s="2">
        <v>3</v>
      </c>
      <c r="U845" s="2">
        <v>2</v>
      </c>
      <c r="V845" s="2">
        <v>3</v>
      </c>
      <c r="W845" s="2">
        <v>5</v>
      </c>
      <c r="X845" s="2">
        <v>2</v>
      </c>
      <c r="Y845" s="2">
        <v>0</v>
      </c>
      <c r="Z845" s="2">
        <v>6</v>
      </c>
      <c r="AA845" s="2">
        <v>5</v>
      </c>
      <c r="AB845" s="2">
        <v>5</v>
      </c>
      <c r="AC845" s="7">
        <f t="shared" si="80"/>
        <v>0.7</v>
      </c>
      <c r="AD845">
        <f t="shared" si="81"/>
        <v>1</v>
      </c>
      <c r="AE845">
        <f t="shared" si="82"/>
        <v>1</v>
      </c>
      <c r="AF845">
        <f t="shared" si="83"/>
        <v>0</v>
      </c>
      <c r="AG845" s="8" cm="1">
        <f t="array" ref="AG845">(AC845+SUM(AD845:AF845/3))/2</f>
        <v>0.68333333333333335</v>
      </c>
    </row>
    <row r="846" spans="1:33" x14ac:dyDescent="0.2">
      <c r="A846" s="2"/>
      <c r="B846" s="2">
        <v>1</v>
      </c>
      <c r="C846" s="2">
        <v>812</v>
      </c>
      <c r="D846" s="1" t="s">
        <v>202</v>
      </c>
      <c r="E846" s="1" t="s">
        <v>203</v>
      </c>
      <c r="F846" s="2">
        <v>5</v>
      </c>
      <c r="G846" s="2">
        <v>2</v>
      </c>
      <c r="H846" s="2">
        <v>5</v>
      </c>
      <c r="I846" s="2">
        <v>4</v>
      </c>
      <c r="J846" s="2">
        <v>1958</v>
      </c>
      <c r="K846" s="2">
        <v>6</v>
      </c>
      <c r="L846" s="2">
        <v>28</v>
      </c>
      <c r="M846" s="2">
        <v>1959</v>
      </c>
      <c r="N846" s="2">
        <v>6</v>
      </c>
      <c r="O846" s="2">
        <v>1</v>
      </c>
      <c r="P846" s="2">
        <f t="shared" si="78"/>
        <v>5</v>
      </c>
      <c r="Q846" s="2">
        <f t="shared" si="79"/>
        <v>15</v>
      </c>
      <c r="R846" s="2" t="str" cm="1">
        <f t="array" ref="R846">_xlfn.IFS(P846&lt;-5,"Autocracy",P846&lt;1,"Closed Anocracy",P846&lt;6,"Open Anocracy",P846&gt;=6,"Democracy")</f>
        <v>Open Anocracy</v>
      </c>
      <c r="S846" s="2" t="str" cm="1">
        <f t="array" ref="S846">_xlfn.IFS(P846&lt;-5,"Autocracy",P846&lt;1,"Closed Anocracy",P846&lt;6,"Open Amocracy",P846&lt;10,"Democracy",P846=10,"Full democracy")</f>
        <v>Open Amocracy</v>
      </c>
      <c r="T846" s="2">
        <v>3</v>
      </c>
      <c r="U846" s="2">
        <v>2</v>
      </c>
      <c r="V846" s="2">
        <v>3</v>
      </c>
      <c r="W846" s="2">
        <v>5</v>
      </c>
      <c r="X846" s="2">
        <v>3</v>
      </c>
      <c r="Y846" s="2">
        <v>4</v>
      </c>
      <c r="Z846" s="2">
        <v>6</v>
      </c>
      <c r="AA846" s="2">
        <v>5</v>
      </c>
      <c r="AB846" s="2">
        <v>8</v>
      </c>
      <c r="AC846" s="7">
        <f t="shared" si="80"/>
        <v>0.75</v>
      </c>
      <c r="AD846">
        <f t="shared" si="81"/>
        <v>1</v>
      </c>
      <c r="AE846">
        <f t="shared" si="82"/>
        <v>1</v>
      </c>
      <c r="AF846">
        <f t="shared" si="83"/>
        <v>0</v>
      </c>
      <c r="AG846" s="8" cm="1">
        <f t="array" ref="AG846">(AC846+SUM(AD846:AF846/3))/2</f>
        <v>0.70833333333333326</v>
      </c>
    </row>
    <row r="847" spans="1:33" x14ac:dyDescent="0.2">
      <c r="A847" s="2"/>
      <c r="B847" s="2">
        <v>1</v>
      </c>
      <c r="C847" s="2">
        <v>812</v>
      </c>
      <c r="D847" s="1" t="s">
        <v>202</v>
      </c>
      <c r="E847" s="1" t="s">
        <v>203</v>
      </c>
      <c r="F847" s="2">
        <v>-4</v>
      </c>
      <c r="G847" s="2">
        <v>1</v>
      </c>
      <c r="H847" s="2">
        <v>6</v>
      </c>
      <c r="I847" s="2">
        <v>29</v>
      </c>
      <c r="J847" s="2">
        <v>1959</v>
      </c>
      <c r="K847" s="2">
        <v>12</v>
      </c>
      <c r="L847" s="2">
        <v>13</v>
      </c>
      <c r="M847" s="2">
        <v>1960</v>
      </c>
      <c r="N847" s="2">
        <v>1</v>
      </c>
      <c r="O847" s="2">
        <v>5</v>
      </c>
      <c r="P847" s="2">
        <f t="shared" si="78"/>
        <v>-4</v>
      </c>
      <c r="Q847" s="2">
        <f t="shared" si="79"/>
        <v>6</v>
      </c>
      <c r="R847" s="2" t="str" cm="1">
        <f t="array" ref="R847">_xlfn.IFS(P847&lt;-5,"Autocracy",P847&lt;1,"Closed Anocracy",P847&lt;6,"Open Anocracy",P847&gt;=6,"Democracy")</f>
        <v>Closed Anocracy</v>
      </c>
      <c r="S847" s="2" t="str" cm="1">
        <f t="array" ref="S847">_xlfn.IFS(P847&lt;-5,"Autocracy",P847&lt;1,"Closed Anocracy",P847&lt;6,"Open Amocracy",P847&lt;10,"Democracy",P847=10,"Full democracy")</f>
        <v>Closed Anocracy</v>
      </c>
      <c r="T847" s="2">
        <v>3</v>
      </c>
      <c r="U847" s="2">
        <v>1</v>
      </c>
      <c r="V847" s="2">
        <v>2</v>
      </c>
      <c r="W847" s="2">
        <v>3</v>
      </c>
      <c r="X847" s="2">
        <v>3</v>
      </c>
      <c r="Y847" s="2">
        <v>3</v>
      </c>
      <c r="Z847" s="2">
        <v>2</v>
      </c>
      <c r="AA847" s="2">
        <v>3</v>
      </c>
      <c r="AB847" s="2">
        <v>6</v>
      </c>
      <c r="AC847" s="7">
        <f t="shared" si="80"/>
        <v>0.3</v>
      </c>
      <c r="AD847">
        <f t="shared" si="81"/>
        <v>0</v>
      </c>
      <c r="AE847">
        <f t="shared" si="82"/>
        <v>0</v>
      </c>
      <c r="AF847">
        <f t="shared" si="83"/>
        <v>0</v>
      </c>
      <c r="AG847" s="8" cm="1">
        <f t="array" ref="AG847">(AC847+SUM(AD847:AF847/3))/2</f>
        <v>0.15</v>
      </c>
    </row>
    <row r="848" spans="1:33" x14ac:dyDescent="0.2">
      <c r="A848" s="2"/>
      <c r="B848" s="2">
        <v>1</v>
      </c>
      <c r="C848" s="2">
        <v>812</v>
      </c>
      <c r="D848" s="1" t="s">
        <v>202</v>
      </c>
      <c r="E848" s="1" t="s">
        <v>203</v>
      </c>
      <c r="F848" s="2">
        <v>-77</v>
      </c>
      <c r="G848" s="2">
        <v>13</v>
      </c>
      <c r="H848" s="2">
        <v>12</v>
      </c>
      <c r="I848" s="2">
        <v>14</v>
      </c>
      <c r="J848" s="2">
        <v>1960</v>
      </c>
      <c r="K848" s="2">
        <v>4</v>
      </c>
      <c r="L848" s="2">
        <v>4</v>
      </c>
      <c r="M848" s="2">
        <v>1974</v>
      </c>
      <c r="N848" s="2">
        <v>-77</v>
      </c>
      <c r="O848" s="2">
        <v>-77</v>
      </c>
      <c r="P848" s="2">
        <f t="shared" si="78"/>
        <v>0</v>
      </c>
      <c r="Q848" s="2">
        <f t="shared" si="79"/>
        <v>10</v>
      </c>
      <c r="R848" s="2" t="str" cm="1">
        <f t="array" ref="R848">_xlfn.IFS(P848&lt;-5,"Autocracy",P848&lt;1,"Closed Anocracy",P848&lt;6,"Open Anocracy",P848&gt;=6,"Democracy")</f>
        <v>Closed Anocracy</v>
      </c>
      <c r="S848" s="2" t="str" cm="1">
        <f t="array" ref="S848">_xlfn.IFS(P848&lt;-5,"Autocracy",P848&lt;1,"Closed Anocracy",P848&lt;6,"Open Amocracy",P848&lt;10,"Democracy",P848=10,"Full democracy")</f>
        <v>Closed Anocracy</v>
      </c>
      <c r="T848" s="2">
        <v>-77</v>
      </c>
      <c r="U848" s="2">
        <v>-77</v>
      </c>
      <c r="V848" s="2">
        <v>-77</v>
      </c>
      <c r="W848" s="2">
        <v>-77</v>
      </c>
      <c r="X848" s="2">
        <v>-77</v>
      </c>
      <c r="Y848" s="2">
        <v>-77</v>
      </c>
      <c r="Z848" s="2">
        <v>-77</v>
      </c>
      <c r="AA848" s="2">
        <v>-77</v>
      </c>
      <c r="AB848" s="2">
        <v>-77</v>
      </c>
      <c r="AC848" s="7">
        <f t="shared" si="80"/>
        <v>0.5</v>
      </c>
      <c r="AD848">
        <f t="shared" si="81"/>
        <v>0</v>
      </c>
      <c r="AE848">
        <f t="shared" si="82"/>
        <v>0</v>
      </c>
      <c r="AF848">
        <f t="shared" si="83"/>
        <v>0</v>
      </c>
      <c r="AG848" s="8" cm="1">
        <f t="array" ref="AG848">(AC848+SUM(AD848:AF848/3))/2</f>
        <v>0.25</v>
      </c>
    </row>
    <row r="849" spans="1:33" x14ac:dyDescent="0.2">
      <c r="A849" s="2"/>
      <c r="B849" s="2">
        <v>1</v>
      </c>
      <c r="C849" s="2">
        <v>812</v>
      </c>
      <c r="D849" s="1" t="s">
        <v>202</v>
      </c>
      <c r="E849" s="1" t="s">
        <v>203</v>
      </c>
      <c r="F849" s="2">
        <v>-88</v>
      </c>
      <c r="G849" s="2">
        <v>2</v>
      </c>
      <c r="H849" s="2">
        <v>4</v>
      </c>
      <c r="I849" s="2">
        <v>5</v>
      </c>
      <c r="J849" s="2">
        <v>1974</v>
      </c>
      <c r="K849" s="2">
        <v>12</v>
      </c>
      <c r="L849" s="2">
        <v>2</v>
      </c>
      <c r="M849" s="2">
        <v>1960</v>
      </c>
      <c r="N849" s="2">
        <v>-88</v>
      </c>
      <c r="O849" s="2">
        <v>-88</v>
      </c>
      <c r="P849" s="2">
        <f t="shared" si="78"/>
        <v>0</v>
      </c>
      <c r="Q849" s="2">
        <f t="shared" si="79"/>
        <v>10</v>
      </c>
      <c r="R849" s="2" t="str" cm="1">
        <f t="array" ref="R849">_xlfn.IFS(P849&lt;-5,"Autocracy",P849&lt;1,"Closed Anocracy",P849&lt;6,"Open Anocracy",P849&gt;=6,"Democracy")</f>
        <v>Closed Anocracy</v>
      </c>
      <c r="S849" s="2" t="str" cm="1">
        <f t="array" ref="S849">_xlfn.IFS(P849&lt;-5,"Autocracy",P849&lt;1,"Closed Anocracy",P849&lt;6,"Open Amocracy",P849&lt;10,"Democracy",P849=10,"Full democracy")</f>
        <v>Closed Anocracy</v>
      </c>
      <c r="T849" s="2">
        <v>-88</v>
      </c>
      <c r="U849" s="2">
        <v>-88</v>
      </c>
      <c r="V849" s="2">
        <v>-88</v>
      </c>
      <c r="W849" s="2">
        <v>-88</v>
      </c>
      <c r="X849" s="2">
        <v>-88</v>
      </c>
      <c r="Y849" s="2">
        <v>-88</v>
      </c>
      <c r="Z849" s="2">
        <v>-88</v>
      </c>
      <c r="AA849" s="2">
        <v>-88</v>
      </c>
      <c r="AB849" s="2">
        <v>-88</v>
      </c>
      <c r="AC849" s="7">
        <f t="shared" si="80"/>
        <v>0.5</v>
      </c>
      <c r="AD849">
        <f t="shared" si="81"/>
        <v>0</v>
      </c>
      <c r="AE849">
        <f t="shared" si="82"/>
        <v>0</v>
      </c>
      <c r="AF849">
        <f t="shared" si="83"/>
        <v>0</v>
      </c>
      <c r="AG849" s="8" cm="1">
        <f t="array" ref="AG849">(AC849+SUM(AD849:AF849/3))/2</f>
        <v>0.25</v>
      </c>
    </row>
    <row r="850" spans="1:33" x14ac:dyDescent="0.2">
      <c r="A850" s="2">
        <v>1</v>
      </c>
      <c r="B850" s="2">
        <v>1</v>
      </c>
      <c r="C850" s="2">
        <v>812</v>
      </c>
      <c r="D850" s="1" t="s">
        <v>202</v>
      </c>
      <c r="E850" s="1" t="s">
        <v>203</v>
      </c>
      <c r="F850" s="2">
        <v>-7</v>
      </c>
      <c r="G850" s="2">
        <v>43</v>
      </c>
      <c r="H850" s="2">
        <v>12</v>
      </c>
      <c r="I850" s="2">
        <v>3</v>
      </c>
      <c r="J850" s="2">
        <v>1975</v>
      </c>
      <c r="K850" s="2">
        <v>99</v>
      </c>
      <c r="L850" s="2">
        <v>99</v>
      </c>
      <c r="M850" s="2">
        <v>9999</v>
      </c>
      <c r="N850" s="2">
        <v>0</v>
      </c>
      <c r="O850" s="2">
        <v>7</v>
      </c>
      <c r="P850" s="2">
        <f t="shared" si="78"/>
        <v>-7</v>
      </c>
      <c r="Q850" s="2">
        <f t="shared" si="79"/>
        <v>3</v>
      </c>
      <c r="R850" s="2" t="str" cm="1">
        <f t="array" ref="R850">_xlfn.IFS(P850&lt;-5,"Autocracy",P850&lt;1,"Closed Anocracy",P850&lt;6,"Open Anocracy",P850&gt;=6,"Democracy")</f>
        <v>Autocracy</v>
      </c>
      <c r="S850" s="2" t="str" cm="1">
        <f t="array" ref="S850">_xlfn.IFS(P850&lt;-5,"Autocracy",P850&lt;1,"Closed Anocracy",P850&lt;6,"Open Amocracy",P850&lt;10,"Democracy",P850=10,"Full democracy")</f>
        <v>Autocracy</v>
      </c>
      <c r="T850" s="2">
        <v>2</v>
      </c>
      <c r="U850" s="2">
        <v>1</v>
      </c>
      <c r="V850" s="2">
        <v>4</v>
      </c>
      <c r="W850" s="2">
        <v>3</v>
      </c>
      <c r="X850" s="2">
        <v>4</v>
      </c>
      <c r="Y850" s="2">
        <v>1</v>
      </c>
      <c r="Z850" s="2">
        <v>3</v>
      </c>
      <c r="AA850" s="2">
        <v>3</v>
      </c>
      <c r="AB850" s="2">
        <v>1</v>
      </c>
      <c r="AC850" s="7">
        <f t="shared" si="80"/>
        <v>0.15</v>
      </c>
      <c r="AD850">
        <f t="shared" si="81"/>
        <v>0</v>
      </c>
      <c r="AE850">
        <f t="shared" si="82"/>
        <v>1</v>
      </c>
      <c r="AF850">
        <f t="shared" si="83"/>
        <v>0</v>
      </c>
      <c r="AG850" s="8" cm="1">
        <f t="array" ref="AG850">(AC850+SUM(AD850:AF850/3))/2</f>
        <v>0.24166666666666664</v>
      </c>
    </row>
    <row r="851" spans="1:33" x14ac:dyDescent="0.2">
      <c r="A851" s="2"/>
      <c r="B851" s="2">
        <v>0</v>
      </c>
      <c r="C851" s="2">
        <v>367</v>
      </c>
      <c r="D851" s="1" t="s">
        <v>204</v>
      </c>
      <c r="E851" s="1" t="s">
        <v>205</v>
      </c>
      <c r="F851" s="2">
        <v>7</v>
      </c>
      <c r="G851" s="2">
        <v>1</v>
      </c>
      <c r="H851" s="2">
        <v>2</v>
      </c>
      <c r="I851" s="2">
        <v>1</v>
      </c>
      <c r="J851" s="2">
        <v>1920</v>
      </c>
      <c r="K851" s="2">
        <v>12</v>
      </c>
      <c r="L851" s="2">
        <v>31</v>
      </c>
      <c r="M851" s="2">
        <v>1920</v>
      </c>
      <c r="N851" s="2">
        <v>7</v>
      </c>
      <c r="O851" s="2">
        <v>0</v>
      </c>
      <c r="P851" s="2">
        <f t="shared" si="78"/>
        <v>7</v>
      </c>
      <c r="Q851" s="2">
        <f t="shared" si="79"/>
        <v>17</v>
      </c>
      <c r="R851" s="2" t="str" cm="1">
        <f t="array" ref="R851">_xlfn.IFS(P851&lt;-5,"Autocracy",P851&lt;1,"Closed Anocracy",P851&lt;6,"Open Anocracy",P851&gt;=6,"Democracy")</f>
        <v>Democracy</v>
      </c>
      <c r="S851" s="2" t="str" cm="1">
        <f t="array" ref="S851">_xlfn.IFS(P851&lt;-5,"Autocracy",P851&lt;1,"Closed Anocracy",P851&lt;6,"Open Amocracy",P851&lt;10,"Democracy",P851=10,"Full democracy")</f>
        <v>Democracy</v>
      </c>
      <c r="T851" s="2">
        <v>3</v>
      </c>
      <c r="U851" s="2">
        <v>3</v>
      </c>
      <c r="V851" s="2">
        <v>4</v>
      </c>
      <c r="W851" s="2">
        <v>7</v>
      </c>
      <c r="X851" s="2">
        <v>1</v>
      </c>
      <c r="Y851" s="2">
        <v>0</v>
      </c>
      <c r="Z851" s="2">
        <v>8</v>
      </c>
      <c r="AA851" s="2">
        <v>7</v>
      </c>
      <c r="AB851" s="2">
        <v>4</v>
      </c>
      <c r="AC851" s="7">
        <f t="shared" si="80"/>
        <v>0.85</v>
      </c>
      <c r="AD851">
        <f t="shared" si="81"/>
        <v>1</v>
      </c>
      <c r="AE851">
        <f t="shared" si="82"/>
        <v>1</v>
      </c>
      <c r="AF851">
        <f t="shared" si="83"/>
        <v>0</v>
      </c>
      <c r="AG851" s="8" cm="1">
        <f t="array" ref="AG851">(AC851+SUM(AD851:AF851/3))/2</f>
        <v>0.7583333333333333</v>
      </c>
    </row>
    <row r="852" spans="1:33" x14ac:dyDescent="0.2">
      <c r="A852" s="2"/>
      <c r="B852" s="2">
        <v>0</v>
      </c>
      <c r="C852" s="2">
        <v>367</v>
      </c>
      <c r="D852" s="1" t="s">
        <v>204</v>
      </c>
      <c r="E852" s="1" t="s">
        <v>205</v>
      </c>
      <c r="F852" s="2">
        <v>7</v>
      </c>
      <c r="G852" s="2">
        <v>7</v>
      </c>
      <c r="H852" s="2">
        <v>1</v>
      </c>
      <c r="I852" s="2">
        <v>1</v>
      </c>
      <c r="J852" s="2">
        <v>1921</v>
      </c>
      <c r="K852" s="2">
        <v>1</v>
      </c>
      <c r="L852" s="2">
        <v>14</v>
      </c>
      <c r="M852" s="2">
        <v>1928</v>
      </c>
      <c r="N852" s="2">
        <v>7</v>
      </c>
      <c r="O852" s="2">
        <v>0</v>
      </c>
      <c r="P852" s="2">
        <f t="shared" si="78"/>
        <v>7</v>
      </c>
      <c r="Q852" s="2">
        <f t="shared" si="79"/>
        <v>17</v>
      </c>
      <c r="R852" s="2" t="str" cm="1">
        <f t="array" ref="R852">_xlfn.IFS(P852&lt;-5,"Autocracy",P852&lt;1,"Closed Anocracy",P852&lt;6,"Open Anocracy",P852&gt;=6,"Democracy")</f>
        <v>Democracy</v>
      </c>
      <c r="S852" s="2" t="str" cm="1">
        <f t="array" ref="S852">_xlfn.IFS(P852&lt;-5,"Autocracy",P852&lt;1,"Closed Anocracy",P852&lt;6,"Open Amocracy",P852&lt;10,"Democracy",P852=10,"Full democracy")</f>
        <v>Democracy</v>
      </c>
      <c r="T852" s="2">
        <v>3</v>
      </c>
      <c r="U852" s="2">
        <v>3</v>
      </c>
      <c r="V852" s="2">
        <v>4</v>
      </c>
      <c r="W852" s="2">
        <v>7</v>
      </c>
      <c r="X852" s="2">
        <v>2</v>
      </c>
      <c r="Y852" s="2">
        <v>0</v>
      </c>
      <c r="Z852" s="2">
        <v>8</v>
      </c>
      <c r="AA852" s="2">
        <v>7</v>
      </c>
      <c r="AB852" s="2">
        <v>5</v>
      </c>
      <c r="AC852" s="7">
        <f t="shared" si="80"/>
        <v>0.85</v>
      </c>
      <c r="AD852">
        <f t="shared" si="81"/>
        <v>1</v>
      </c>
      <c r="AE852">
        <f t="shared" si="82"/>
        <v>1</v>
      </c>
      <c r="AF852">
        <f t="shared" si="83"/>
        <v>0</v>
      </c>
      <c r="AG852" s="8" cm="1">
        <f t="array" ref="AG852">(AC852+SUM(AD852:AF852/3))/2</f>
        <v>0.7583333333333333</v>
      </c>
    </row>
    <row r="853" spans="1:33" x14ac:dyDescent="0.2">
      <c r="A853" s="2"/>
      <c r="B853" s="2">
        <v>0</v>
      </c>
      <c r="C853" s="2">
        <v>367</v>
      </c>
      <c r="D853" s="1" t="s">
        <v>204</v>
      </c>
      <c r="E853" s="1" t="s">
        <v>205</v>
      </c>
      <c r="F853" s="2">
        <v>7</v>
      </c>
      <c r="G853" s="2">
        <v>6</v>
      </c>
      <c r="H853" s="2">
        <v>1</v>
      </c>
      <c r="I853" s="2">
        <v>15</v>
      </c>
      <c r="J853" s="2">
        <v>1928</v>
      </c>
      <c r="K853" s="2">
        <v>5</v>
      </c>
      <c r="L853" s="2">
        <v>17</v>
      </c>
      <c r="M853" s="2">
        <v>1934</v>
      </c>
      <c r="N853" s="2">
        <v>8</v>
      </c>
      <c r="O853" s="2">
        <v>1</v>
      </c>
      <c r="P853" s="2">
        <f t="shared" si="78"/>
        <v>7</v>
      </c>
      <c r="Q853" s="2">
        <f t="shared" si="79"/>
        <v>17</v>
      </c>
      <c r="R853" s="2" t="str" cm="1">
        <f t="array" ref="R853">_xlfn.IFS(P853&lt;-5,"Autocracy",P853&lt;1,"Closed Anocracy",P853&lt;6,"Open Anocracy",P853&gt;=6,"Democracy")</f>
        <v>Democracy</v>
      </c>
      <c r="S853" s="2" t="str" cm="1">
        <f t="array" ref="S853">_xlfn.IFS(P853&lt;-5,"Autocracy",P853&lt;1,"Closed Anocracy",P853&lt;6,"Open Amocracy",P853&lt;10,"Democracy",P853=10,"Full democracy")</f>
        <v>Democracy</v>
      </c>
      <c r="T853" s="2">
        <v>3</v>
      </c>
      <c r="U853" s="2">
        <v>3</v>
      </c>
      <c r="V853" s="2">
        <v>4</v>
      </c>
      <c r="W853" s="2">
        <v>7</v>
      </c>
      <c r="X853" s="2">
        <v>3</v>
      </c>
      <c r="Y853" s="2">
        <v>3</v>
      </c>
      <c r="Z853" s="2">
        <v>8</v>
      </c>
      <c r="AA853" s="2">
        <v>7</v>
      </c>
      <c r="AB853" s="2">
        <v>6</v>
      </c>
      <c r="AC853" s="7">
        <f t="shared" si="80"/>
        <v>0.85</v>
      </c>
      <c r="AD853">
        <f t="shared" si="81"/>
        <v>1</v>
      </c>
      <c r="AE853">
        <f t="shared" si="82"/>
        <v>1</v>
      </c>
      <c r="AF853">
        <f t="shared" si="83"/>
        <v>0</v>
      </c>
      <c r="AG853" s="8" cm="1">
        <f t="array" ref="AG853">(AC853+SUM(AD853:AF853/3))/2</f>
        <v>0.7583333333333333</v>
      </c>
    </row>
    <row r="854" spans="1:33" x14ac:dyDescent="0.2">
      <c r="A854" s="2"/>
      <c r="B854" s="2">
        <v>0</v>
      </c>
      <c r="C854" s="2">
        <v>367</v>
      </c>
      <c r="D854" s="1" t="s">
        <v>204</v>
      </c>
      <c r="E854" s="1" t="s">
        <v>205</v>
      </c>
      <c r="F854" s="2">
        <v>-9</v>
      </c>
      <c r="G854" s="2">
        <v>6</v>
      </c>
      <c r="H854" s="2">
        <v>5</v>
      </c>
      <c r="I854" s="2">
        <v>18</v>
      </c>
      <c r="J854" s="2">
        <v>1934</v>
      </c>
      <c r="K854" s="2">
        <v>6</v>
      </c>
      <c r="L854" s="2">
        <v>17</v>
      </c>
      <c r="M854" s="2">
        <v>1940</v>
      </c>
      <c r="N854" s="2">
        <v>0</v>
      </c>
      <c r="O854" s="2">
        <v>9</v>
      </c>
      <c r="P854" s="2">
        <f t="shared" si="78"/>
        <v>-9</v>
      </c>
      <c r="Q854" s="2">
        <f t="shared" si="79"/>
        <v>1</v>
      </c>
      <c r="R854" s="2" t="str" cm="1">
        <f t="array" ref="R854">_xlfn.IFS(P854&lt;-5,"Autocracy",P854&lt;1,"Closed Anocracy",P854&lt;6,"Open Anocracy",P854&gt;=6,"Democracy")</f>
        <v>Autocracy</v>
      </c>
      <c r="S854" s="2" t="str" cm="1">
        <f t="array" ref="S854">_xlfn.IFS(P854&lt;-5,"Autocracy",P854&lt;1,"Closed Anocracy",P854&lt;6,"Open Amocracy",P854&lt;10,"Democracy",P854=10,"Full democracy")</f>
        <v>Autocracy</v>
      </c>
      <c r="T854" s="2">
        <v>2</v>
      </c>
      <c r="U854" s="2">
        <v>1</v>
      </c>
      <c r="V854" s="2">
        <v>4</v>
      </c>
      <c r="W854" s="2">
        <v>1</v>
      </c>
      <c r="X854" s="2">
        <v>4</v>
      </c>
      <c r="Y854" s="2">
        <v>1</v>
      </c>
      <c r="Z854" s="2">
        <v>3</v>
      </c>
      <c r="AA854" s="2">
        <v>1</v>
      </c>
      <c r="AB854" s="2">
        <v>1</v>
      </c>
      <c r="AC854" s="7">
        <f t="shared" si="80"/>
        <v>0.05</v>
      </c>
      <c r="AD854">
        <f t="shared" si="81"/>
        <v>0</v>
      </c>
      <c r="AE854">
        <f t="shared" si="82"/>
        <v>1</v>
      </c>
      <c r="AF854">
        <f t="shared" si="83"/>
        <v>0</v>
      </c>
      <c r="AG854" s="8" cm="1">
        <f t="array" ref="AG854">(AC854+SUM(AD854:AF854/3))/2</f>
        <v>0.19166666666666665</v>
      </c>
    </row>
    <row r="855" spans="1:33" x14ac:dyDescent="0.2">
      <c r="A855" s="2">
        <v>1</v>
      </c>
      <c r="B855" s="2">
        <v>0</v>
      </c>
      <c r="C855" s="2">
        <v>367</v>
      </c>
      <c r="D855" s="1" t="s">
        <v>204</v>
      </c>
      <c r="E855" s="1" t="s">
        <v>205</v>
      </c>
      <c r="F855" s="2">
        <v>8</v>
      </c>
      <c r="G855" s="2">
        <v>27</v>
      </c>
      <c r="H855" s="2">
        <v>9</v>
      </c>
      <c r="I855" s="2">
        <v>6</v>
      </c>
      <c r="J855" s="2">
        <v>1991</v>
      </c>
      <c r="K855" s="2">
        <v>99</v>
      </c>
      <c r="L855" s="2">
        <v>99</v>
      </c>
      <c r="M855" s="2">
        <v>9999</v>
      </c>
      <c r="N855" s="2">
        <v>8</v>
      </c>
      <c r="O855" s="2">
        <v>0</v>
      </c>
      <c r="P855" s="2">
        <f t="shared" si="78"/>
        <v>8</v>
      </c>
      <c r="Q855" s="2">
        <f t="shared" si="79"/>
        <v>18</v>
      </c>
      <c r="R855" s="2" t="str" cm="1">
        <f t="array" ref="R855">_xlfn.IFS(P855&lt;-5,"Autocracy",P855&lt;1,"Closed Anocracy",P855&lt;6,"Open Anocracy",P855&gt;=6,"Democracy")</f>
        <v>Democracy</v>
      </c>
      <c r="S855" s="2" t="str" cm="1">
        <f t="array" ref="S855">_xlfn.IFS(P855&lt;-5,"Autocracy",P855&lt;1,"Closed Anocracy",P855&lt;6,"Open Amocracy",P855&lt;10,"Democracy",P855=10,"Full democracy")</f>
        <v>Democracy</v>
      </c>
      <c r="T855" s="2">
        <v>2</v>
      </c>
      <c r="U855" s="2">
        <v>2</v>
      </c>
      <c r="V855" s="2">
        <v>4</v>
      </c>
      <c r="W855" s="2">
        <v>7</v>
      </c>
      <c r="X855" s="2">
        <v>2</v>
      </c>
      <c r="Y855" s="2">
        <v>4</v>
      </c>
      <c r="Z855" s="2">
        <v>7</v>
      </c>
      <c r="AA855" s="2">
        <v>7</v>
      </c>
      <c r="AB855" s="2">
        <v>9</v>
      </c>
      <c r="AC855" s="7">
        <f t="shared" si="80"/>
        <v>0.9</v>
      </c>
      <c r="AD855">
        <f t="shared" si="81"/>
        <v>1</v>
      </c>
      <c r="AE855">
        <f t="shared" si="82"/>
        <v>1</v>
      </c>
      <c r="AF855">
        <f t="shared" si="83"/>
        <v>0</v>
      </c>
      <c r="AG855" s="8" cm="1">
        <f t="array" ref="AG855">(AC855+SUM(AD855:AF855/3))/2</f>
        <v>0.78333333333333333</v>
      </c>
    </row>
    <row r="856" spans="1:33" x14ac:dyDescent="0.2">
      <c r="A856" s="2"/>
      <c r="B856" s="2">
        <v>0</v>
      </c>
      <c r="C856" s="2">
        <v>450</v>
      </c>
      <c r="D856" s="1" t="s">
        <v>206</v>
      </c>
      <c r="E856" s="1" t="s">
        <v>207</v>
      </c>
      <c r="F856" s="2">
        <v>4</v>
      </c>
      <c r="G856" s="2">
        <v>37</v>
      </c>
      <c r="H856" s="2">
        <v>7</v>
      </c>
      <c r="I856" s="2">
        <v>26</v>
      </c>
      <c r="J856" s="2">
        <v>1847</v>
      </c>
      <c r="K856" s="2">
        <v>6</v>
      </c>
      <c r="L856" s="2">
        <v>30</v>
      </c>
      <c r="M856" s="2">
        <v>1884</v>
      </c>
      <c r="N856" s="2">
        <v>7</v>
      </c>
      <c r="O856" s="2">
        <v>3</v>
      </c>
      <c r="P856" s="2">
        <f t="shared" si="78"/>
        <v>4</v>
      </c>
      <c r="Q856" s="2">
        <f t="shared" si="79"/>
        <v>14</v>
      </c>
      <c r="R856" s="2" t="str" cm="1">
        <f t="array" ref="R856">_xlfn.IFS(P856&lt;-5,"Autocracy",P856&lt;1,"Closed Anocracy",P856&lt;6,"Open Anocracy",P856&gt;=6,"Democracy")</f>
        <v>Open Anocracy</v>
      </c>
      <c r="S856" s="2" t="str" cm="1">
        <f t="array" ref="S856">_xlfn.IFS(P856&lt;-5,"Autocracy",P856&lt;1,"Closed Anocracy",P856&lt;6,"Open Amocracy",P856&lt;10,"Democracy",P856=10,"Full democracy")</f>
        <v>Open Amocracy</v>
      </c>
      <c r="T856" s="2">
        <v>3</v>
      </c>
      <c r="U856" s="2">
        <v>3</v>
      </c>
      <c r="V856" s="2">
        <v>4</v>
      </c>
      <c r="W856" s="2">
        <v>7</v>
      </c>
      <c r="X856" s="2">
        <v>4</v>
      </c>
      <c r="Y856" s="2">
        <v>2</v>
      </c>
      <c r="Z856" s="2">
        <v>8</v>
      </c>
      <c r="AA856" s="2">
        <v>7</v>
      </c>
      <c r="AB856" s="2">
        <v>2</v>
      </c>
      <c r="AC856" s="7">
        <f t="shared" si="80"/>
        <v>0.7</v>
      </c>
      <c r="AD856">
        <f t="shared" si="81"/>
        <v>1</v>
      </c>
      <c r="AE856">
        <f t="shared" si="82"/>
        <v>1</v>
      </c>
      <c r="AF856">
        <f t="shared" si="83"/>
        <v>0</v>
      </c>
      <c r="AG856" s="8" cm="1">
        <f t="array" ref="AG856">(AC856+SUM(AD856:AF856/3))/2</f>
        <v>0.68333333333333335</v>
      </c>
    </row>
    <row r="857" spans="1:33" x14ac:dyDescent="0.2">
      <c r="A857" s="2"/>
      <c r="B857" s="2">
        <v>0</v>
      </c>
      <c r="C857" s="2">
        <v>450</v>
      </c>
      <c r="D857" s="1" t="s">
        <v>206</v>
      </c>
      <c r="E857" s="1" t="s">
        <v>207</v>
      </c>
      <c r="F857" s="2">
        <v>-3</v>
      </c>
      <c r="G857" s="2">
        <v>6</v>
      </c>
      <c r="H857" s="2">
        <v>7</v>
      </c>
      <c r="I857" s="2">
        <v>1</v>
      </c>
      <c r="J857" s="2">
        <v>1884</v>
      </c>
      <c r="K857" s="2">
        <v>6</v>
      </c>
      <c r="L857" s="2">
        <v>30</v>
      </c>
      <c r="M857" s="2">
        <v>1890</v>
      </c>
      <c r="N857" s="2">
        <v>2</v>
      </c>
      <c r="O857" s="2">
        <v>5</v>
      </c>
      <c r="P857" s="2">
        <f t="shared" si="78"/>
        <v>-3</v>
      </c>
      <c r="Q857" s="2">
        <f t="shared" si="79"/>
        <v>7</v>
      </c>
      <c r="R857" s="2" t="str" cm="1">
        <f t="array" ref="R857">_xlfn.IFS(P857&lt;-5,"Autocracy",P857&lt;1,"Closed Anocracy",P857&lt;6,"Open Anocracy",P857&gt;=6,"Democracy")</f>
        <v>Closed Anocracy</v>
      </c>
      <c r="S857" s="2" t="str" cm="1">
        <f t="array" ref="S857">_xlfn.IFS(P857&lt;-5,"Autocracy",P857&lt;1,"Closed Anocracy",P857&lt;6,"Open Amocracy",P857&lt;10,"Democracy",P857=10,"Full democracy")</f>
        <v>Closed Anocracy</v>
      </c>
      <c r="T857" s="2">
        <v>2</v>
      </c>
      <c r="U857" s="2">
        <v>1</v>
      </c>
      <c r="V857" s="2">
        <v>4</v>
      </c>
      <c r="W857" s="2">
        <v>5</v>
      </c>
      <c r="X857" s="2">
        <v>4</v>
      </c>
      <c r="Y857" s="2">
        <v>2</v>
      </c>
      <c r="Z857" s="2">
        <v>3</v>
      </c>
      <c r="AA857" s="2">
        <v>5</v>
      </c>
      <c r="AB857" s="2">
        <v>2</v>
      </c>
      <c r="AC857" s="7">
        <f t="shared" si="80"/>
        <v>0.35</v>
      </c>
      <c r="AD857">
        <f t="shared" si="81"/>
        <v>0</v>
      </c>
      <c r="AE857">
        <f t="shared" si="82"/>
        <v>1</v>
      </c>
      <c r="AF857">
        <f t="shared" si="83"/>
        <v>0</v>
      </c>
      <c r="AG857" s="8" cm="1">
        <f t="array" ref="AG857">(AC857+SUM(AD857:AF857/3))/2</f>
        <v>0.34166666666666667</v>
      </c>
    </row>
    <row r="858" spans="1:33" x14ac:dyDescent="0.2">
      <c r="A858" s="2"/>
      <c r="B858" s="2">
        <v>0</v>
      </c>
      <c r="C858" s="2">
        <v>450</v>
      </c>
      <c r="D858" s="1" t="s">
        <v>206</v>
      </c>
      <c r="E858" s="1" t="s">
        <v>207</v>
      </c>
      <c r="F858" s="2">
        <v>-4</v>
      </c>
      <c r="G858" s="2">
        <v>19</v>
      </c>
      <c r="H858" s="2">
        <v>7</v>
      </c>
      <c r="I858" s="2">
        <v>1</v>
      </c>
      <c r="J858" s="2">
        <v>1890</v>
      </c>
      <c r="K858" s="2">
        <v>6</v>
      </c>
      <c r="L858" s="2">
        <v>30</v>
      </c>
      <c r="M858" s="2">
        <v>1909</v>
      </c>
      <c r="N858" s="2">
        <v>1</v>
      </c>
      <c r="O858" s="2">
        <v>5</v>
      </c>
      <c r="P858" s="2">
        <f t="shared" si="78"/>
        <v>-4</v>
      </c>
      <c r="Q858" s="2">
        <f t="shared" si="79"/>
        <v>6</v>
      </c>
      <c r="R858" s="2" t="str" cm="1">
        <f t="array" ref="R858">_xlfn.IFS(P858&lt;-5,"Autocracy",P858&lt;1,"Closed Anocracy",P858&lt;6,"Open Anocracy",P858&gt;=6,"Democracy")</f>
        <v>Closed Anocracy</v>
      </c>
      <c r="S858" s="2" t="str" cm="1">
        <f t="array" ref="S858">_xlfn.IFS(P858&lt;-5,"Autocracy",P858&lt;1,"Closed Anocracy",P858&lt;6,"Open Amocracy",P858&lt;10,"Democracy",P858=10,"Full democracy")</f>
        <v>Closed Anocracy</v>
      </c>
      <c r="T858" s="2">
        <v>2</v>
      </c>
      <c r="U858" s="2">
        <v>1</v>
      </c>
      <c r="V858" s="2">
        <v>4</v>
      </c>
      <c r="W858" s="2">
        <v>4</v>
      </c>
      <c r="X858" s="2">
        <v>4</v>
      </c>
      <c r="Y858" s="2">
        <v>2</v>
      </c>
      <c r="Z858" s="2">
        <v>3</v>
      </c>
      <c r="AA858" s="2">
        <v>4</v>
      </c>
      <c r="AB858" s="2">
        <v>2</v>
      </c>
      <c r="AC858" s="7">
        <f t="shared" si="80"/>
        <v>0.3</v>
      </c>
      <c r="AD858">
        <f t="shared" si="81"/>
        <v>0</v>
      </c>
      <c r="AE858">
        <f t="shared" si="82"/>
        <v>1</v>
      </c>
      <c r="AF858">
        <f t="shared" si="83"/>
        <v>0</v>
      </c>
      <c r="AG858" s="8" cm="1">
        <f t="array" ref="AG858">(AC858+SUM(AD858:AF858/3))/2</f>
        <v>0.31666666666666665</v>
      </c>
    </row>
    <row r="859" spans="1:33" x14ac:dyDescent="0.2">
      <c r="A859" s="2"/>
      <c r="B859" s="2">
        <v>0</v>
      </c>
      <c r="C859" s="2">
        <v>450</v>
      </c>
      <c r="D859" s="1" t="s">
        <v>206</v>
      </c>
      <c r="E859" s="1" t="s">
        <v>207</v>
      </c>
      <c r="F859" s="2">
        <v>-6</v>
      </c>
      <c r="G859" s="2">
        <v>71</v>
      </c>
      <c r="H859" s="2">
        <v>7</v>
      </c>
      <c r="I859" s="2">
        <v>1</v>
      </c>
      <c r="J859" s="2">
        <v>1909</v>
      </c>
      <c r="K859" s="2">
        <v>4</v>
      </c>
      <c r="L859" s="2">
        <v>12</v>
      </c>
      <c r="M859" s="2">
        <v>1980</v>
      </c>
      <c r="N859" s="2">
        <v>0</v>
      </c>
      <c r="O859" s="2">
        <v>6</v>
      </c>
      <c r="P859" s="2">
        <f t="shared" si="78"/>
        <v>-6</v>
      </c>
      <c r="Q859" s="2">
        <f t="shared" si="79"/>
        <v>4</v>
      </c>
      <c r="R859" s="2" t="str" cm="1">
        <f t="array" ref="R859">_xlfn.IFS(P859&lt;-5,"Autocracy",P859&lt;1,"Closed Anocracy",P859&lt;6,"Open Anocracy",P859&gt;=6,"Democracy")</f>
        <v>Autocracy</v>
      </c>
      <c r="S859" s="2" t="str" cm="1">
        <f t="array" ref="S859">_xlfn.IFS(P859&lt;-5,"Autocracy",P859&lt;1,"Closed Anocracy",P859&lt;6,"Open Amocracy",P859&lt;10,"Democracy",P859=10,"Full democracy")</f>
        <v>Autocracy</v>
      </c>
      <c r="T859" s="2">
        <v>2</v>
      </c>
      <c r="U859" s="2">
        <v>1</v>
      </c>
      <c r="V859" s="2">
        <v>4</v>
      </c>
      <c r="W859" s="2">
        <v>3</v>
      </c>
      <c r="X859" s="2">
        <v>4</v>
      </c>
      <c r="Y859" s="2">
        <v>2</v>
      </c>
      <c r="Z859" s="2">
        <v>3</v>
      </c>
      <c r="AA859" s="2">
        <v>3</v>
      </c>
      <c r="AB859" s="2">
        <v>2</v>
      </c>
      <c r="AC859" s="7">
        <f t="shared" si="80"/>
        <v>0.2</v>
      </c>
      <c r="AD859">
        <f t="shared" si="81"/>
        <v>0</v>
      </c>
      <c r="AE859">
        <f t="shared" si="82"/>
        <v>1</v>
      </c>
      <c r="AF859">
        <f t="shared" si="83"/>
        <v>0</v>
      </c>
      <c r="AG859" s="8" cm="1">
        <f t="array" ref="AG859">(AC859+SUM(AD859:AF859/3))/2</f>
        <v>0.26666666666666666</v>
      </c>
    </row>
    <row r="860" spans="1:33" x14ac:dyDescent="0.2">
      <c r="A860" s="2"/>
      <c r="B860" s="2">
        <v>0</v>
      </c>
      <c r="C860" s="2">
        <v>450</v>
      </c>
      <c r="D860" s="1" t="s">
        <v>206</v>
      </c>
      <c r="E860" s="1" t="s">
        <v>207</v>
      </c>
      <c r="F860" s="2">
        <v>-7</v>
      </c>
      <c r="G860" s="2">
        <v>4</v>
      </c>
      <c r="H860" s="2">
        <v>4</v>
      </c>
      <c r="I860" s="2">
        <v>13</v>
      </c>
      <c r="J860" s="2">
        <v>1980</v>
      </c>
      <c r="K860" s="2">
        <v>7</v>
      </c>
      <c r="L860" s="2">
        <v>3</v>
      </c>
      <c r="M860" s="2">
        <v>1984</v>
      </c>
      <c r="N860" s="2">
        <v>0</v>
      </c>
      <c r="O860" s="2">
        <v>7</v>
      </c>
      <c r="P860" s="2">
        <f t="shared" si="78"/>
        <v>-7</v>
      </c>
      <c r="Q860" s="2">
        <f t="shared" si="79"/>
        <v>3</v>
      </c>
      <c r="R860" s="2" t="str" cm="1">
        <f t="array" ref="R860">_xlfn.IFS(P860&lt;-5,"Autocracy",P860&lt;1,"Closed Anocracy",P860&lt;6,"Open Anocracy",P860&gt;=6,"Democracy")</f>
        <v>Autocracy</v>
      </c>
      <c r="S860" s="2" t="str" cm="1">
        <f t="array" ref="S860">_xlfn.IFS(P860&lt;-5,"Autocracy",P860&lt;1,"Closed Anocracy",P860&lt;6,"Open Amocracy",P860&lt;10,"Democracy",P860=10,"Full democracy")</f>
        <v>Autocracy</v>
      </c>
      <c r="T860" s="2">
        <v>1</v>
      </c>
      <c r="U860" s="2">
        <v>0</v>
      </c>
      <c r="V860" s="2">
        <v>0</v>
      </c>
      <c r="W860" s="2">
        <v>1</v>
      </c>
      <c r="X860" s="2">
        <v>4</v>
      </c>
      <c r="Y860" s="2">
        <v>1</v>
      </c>
      <c r="Z860" s="2">
        <v>4</v>
      </c>
      <c r="AA860" s="2">
        <v>1</v>
      </c>
      <c r="AB860" s="2">
        <v>1</v>
      </c>
      <c r="AC860" s="7">
        <f t="shared" si="80"/>
        <v>0.15</v>
      </c>
      <c r="AD860">
        <f t="shared" si="81"/>
        <v>0</v>
      </c>
      <c r="AE860">
        <f t="shared" si="82"/>
        <v>0</v>
      </c>
      <c r="AF860">
        <f t="shared" si="83"/>
        <v>0</v>
      </c>
      <c r="AG860" s="8" cm="1">
        <f t="array" ref="AG860">(AC860+SUM(AD860:AF860/3))/2</f>
        <v>7.4999999999999997E-2</v>
      </c>
    </row>
    <row r="861" spans="1:33" x14ac:dyDescent="0.2">
      <c r="A861" s="2"/>
      <c r="B861" s="2">
        <v>0</v>
      </c>
      <c r="C861" s="2">
        <v>450</v>
      </c>
      <c r="D861" s="1" t="s">
        <v>206</v>
      </c>
      <c r="E861" s="1" t="s">
        <v>207</v>
      </c>
      <c r="F861" s="2">
        <v>-6</v>
      </c>
      <c r="G861" s="2">
        <v>1</v>
      </c>
      <c r="H861" s="2">
        <v>7</v>
      </c>
      <c r="I861" s="2">
        <v>4</v>
      </c>
      <c r="J861" s="2">
        <v>1984</v>
      </c>
      <c r="K861" s="2">
        <v>12</v>
      </c>
      <c r="L861" s="2">
        <v>31</v>
      </c>
      <c r="M861" s="2">
        <v>1985</v>
      </c>
      <c r="N861" s="2">
        <v>0</v>
      </c>
      <c r="O861" s="2">
        <v>6</v>
      </c>
      <c r="P861" s="2">
        <f t="shared" si="78"/>
        <v>-6</v>
      </c>
      <c r="Q861" s="2">
        <f t="shared" si="79"/>
        <v>4</v>
      </c>
      <c r="R861" s="2" t="str" cm="1">
        <f t="array" ref="R861">_xlfn.IFS(P861&lt;-5,"Autocracy",P861&lt;1,"Closed Anocracy",P861&lt;6,"Open Anocracy",P861&gt;=6,"Democracy")</f>
        <v>Autocracy</v>
      </c>
      <c r="S861" s="2" t="str" cm="1">
        <f t="array" ref="S861">_xlfn.IFS(P861&lt;-5,"Autocracy",P861&lt;1,"Closed Anocracy",P861&lt;6,"Open Amocracy",P861&lt;10,"Democracy",P861=10,"Full democracy")</f>
        <v>Autocracy</v>
      </c>
      <c r="T861" s="2">
        <v>1</v>
      </c>
      <c r="U861" s="2">
        <v>0</v>
      </c>
      <c r="V861" s="2">
        <v>0</v>
      </c>
      <c r="W861" s="2">
        <v>1</v>
      </c>
      <c r="X861" s="2">
        <v>4</v>
      </c>
      <c r="Y861" s="2">
        <v>2</v>
      </c>
      <c r="Z861" s="2">
        <v>4</v>
      </c>
      <c r="AA861" s="2">
        <v>1</v>
      </c>
      <c r="AB861" s="2">
        <v>2</v>
      </c>
      <c r="AC861" s="7">
        <f t="shared" si="80"/>
        <v>0.2</v>
      </c>
      <c r="AD861">
        <f t="shared" si="81"/>
        <v>0</v>
      </c>
      <c r="AE861">
        <f t="shared" si="82"/>
        <v>0</v>
      </c>
      <c r="AF861">
        <f t="shared" si="83"/>
        <v>0</v>
      </c>
      <c r="AG861" s="8" cm="1">
        <f t="array" ref="AG861">(AC861+SUM(AD861:AF861/3))/2</f>
        <v>0.1</v>
      </c>
    </row>
    <row r="862" spans="1:33" x14ac:dyDescent="0.2">
      <c r="A862" s="2"/>
      <c r="B862" s="2">
        <v>0</v>
      </c>
      <c r="C862" s="2">
        <v>450</v>
      </c>
      <c r="D862" s="1" t="s">
        <v>206</v>
      </c>
      <c r="E862" s="1" t="s">
        <v>207</v>
      </c>
      <c r="F862" s="2">
        <v>-6</v>
      </c>
      <c r="G862" s="2">
        <v>5</v>
      </c>
      <c r="H862" s="2">
        <v>1</v>
      </c>
      <c r="I862" s="2">
        <v>1</v>
      </c>
      <c r="J862" s="2">
        <v>1986</v>
      </c>
      <c r="K862" s="2">
        <v>9</v>
      </c>
      <c r="L862" s="2">
        <v>16</v>
      </c>
      <c r="M862" s="2">
        <v>1990</v>
      </c>
      <c r="N862" s="2">
        <v>0</v>
      </c>
      <c r="O862" s="2">
        <v>6</v>
      </c>
      <c r="P862" s="2">
        <f t="shared" si="78"/>
        <v>-6</v>
      </c>
      <c r="Q862" s="2">
        <f t="shared" si="79"/>
        <v>4</v>
      </c>
      <c r="R862" s="2" t="str" cm="1">
        <f t="array" ref="R862">_xlfn.IFS(P862&lt;-5,"Autocracy",P862&lt;1,"Closed Anocracy",P862&lt;6,"Open Anocracy",P862&gt;=6,"Democracy")</f>
        <v>Autocracy</v>
      </c>
      <c r="S862" s="2" t="str" cm="1">
        <f t="array" ref="S862">_xlfn.IFS(P862&lt;-5,"Autocracy",P862&lt;1,"Closed Anocracy",P862&lt;6,"Open Amocracy",P862&lt;10,"Democracy",P862=10,"Full democracy")</f>
        <v>Autocracy</v>
      </c>
      <c r="T862" s="2">
        <v>2</v>
      </c>
      <c r="U862" s="2">
        <v>0</v>
      </c>
      <c r="V862" s="2">
        <v>0</v>
      </c>
      <c r="W862" s="2">
        <v>1</v>
      </c>
      <c r="X862" s="2">
        <v>4</v>
      </c>
      <c r="Y862" s="2">
        <v>2</v>
      </c>
      <c r="Z862" s="2">
        <v>5</v>
      </c>
      <c r="AA862" s="2">
        <v>1</v>
      </c>
      <c r="AB862" s="2">
        <v>2</v>
      </c>
      <c r="AC862" s="7">
        <f t="shared" si="80"/>
        <v>0.2</v>
      </c>
      <c r="AD862">
        <f t="shared" si="81"/>
        <v>0</v>
      </c>
      <c r="AE862">
        <f t="shared" si="82"/>
        <v>0</v>
      </c>
      <c r="AF862">
        <f t="shared" si="83"/>
        <v>0</v>
      </c>
      <c r="AG862" s="8" cm="1">
        <f t="array" ref="AG862">(AC862+SUM(AD862:AF862/3))/2</f>
        <v>0.1</v>
      </c>
    </row>
    <row r="863" spans="1:33" x14ac:dyDescent="0.2">
      <c r="A863" s="2"/>
      <c r="B863" s="2">
        <v>0</v>
      </c>
      <c r="C863" s="2">
        <v>450</v>
      </c>
      <c r="D863" s="1" t="s">
        <v>206</v>
      </c>
      <c r="E863" s="1" t="s">
        <v>207</v>
      </c>
      <c r="F863" s="2">
        <v>-77</v>
      </c>
      <c r="G863" s="2">
        <v>6</v>
      </c>
      <c r="H863" s="2">
        <v>9</v>
      </c>
      <c r="I863" s="2">
        <v>17</v>
      </c>
      <c r="J863" s="2">
        <v>1990</v>
      </c>
      <c r="K863" s="2">
        <v>8</v>
      </c>
      <c r="L863" s="2">
        <v>17</v>
      </c>
      <c r="M863" s="2">
        <v>1996</v>
      </c>
      <c r="N863" s="2">
        <v>-77</v>
      </c>
      <c r="O863" s="2">
        <v>-77</v>
      </c>
      <c r="P863" s="2">
        <f t="shared" si="78"/>
        <v>0</v>
      </c>
      <c r="Q863" s="2">
        <f t="shared" si="79"/>
        <v>10</v>
      </c>
      <c r="R863" s="2" t="str" cm="1">
        <f t="array" ref="R863">_xlfn.IFS(P863&lt;-5,"Autocracy",P863&lt;1,"Closed Anocracy",P863&lt;6,"Open Anocracy",P863&gt;=6,"Democracy")</f>
        <v>Closed Anocracy</v>
      </c>
      <c r="S863" s="2" t="str" cm="1">
        <f t="array" ref="S863">_xlfn.IFS(P863&lt;-5,"Autocracy",P863&lt;1,"Closed Anocracy",P863&lt;6,"Open Amocracy",P863&lt;10,"Democracy",P863=10,"Full democracy")</f>
        <v>Closed Anocracy</v>
      </c>
      <c r="T863" s="2">
        <v>-77</v>
      </c>
      <c r="U863" s="2">
        <v>-77</v>
      </c>
      <c r="V863" s="2">
        <v>-77</v>
      </c>
      <c r="W863" s="2">
        <v>-77</v>
      </c>
      <c r="X863" s="2">
        <v>-77</v>
      </c>
      <c r="Y863" s="2">
        <v>-77</v>
      </c>
      <c r="Z863" s="2">
        <v>-77</v>
      </c>
      <c r="AA863" s="2">
        <v>-77</v>
      </c>
      <c r="AB863" s="2">
        <v>-77</v>
      </c>
      <c r="AC863" s="7">
        <f t="shared" si="80"/>
        <v>0.5</v>
      </c>
      <c r="AD863">
        <f t="shared" si="81"/>
        <v>0</v>
      </c>
      <c r="AE863">
        <f t="shared" si="82"/>
        <v>0</v>
      </c>
      <c r="AF863">
        <f t="shared" si="83"/>
        <v>0</v>
      </c>
      <c r="AG863" s="8" cm="1">
        <f t="array" ref="AG863">(AC863+SUM(AD863:AF863/3))/2</f>
        <v>0.25</v>
      </c>
    </row>
    <row r="864" spans="1:33" x14ac:dyDescent="0.2">
      <c r="A864" s="2"/>
      <c r="B864" s="2">
        <v>0</v>
      </c>
      <c r="C864" s="2">
        <v>450</v>
      </c>
      <c r="D864" s="1" t="s">
        <v>206</v>
      </c>
      <c r="E864" s="1" t="s">
        <v>207</v>
      </c>
      <c r="F864" s="2">
        <v>-88</v>
      </c>
      <c r="G864" s="2">
        <v>1</v>
      </c>
      <c r="H864" s="2">
        <v>8</v>
      </c>
      <c r="I864" s="2">
        <v>18</v>
      </c>
      <c r="J864" s="2">
        <v>1996</v>
      </c>
      <c r="K864" s="2">
        <v>8</v>
      </c>
      <c r="L864" s="2">
        <v>1</v>
      </c>
      <c r="M864" s="2">
        <v>1997</v>
      </c>
      <c r="N864" s="2">
        <v>-88</v>
      </c>
      <c r="O864" s="2">
        <v>-88</v>
      </c>
      <c r="P864" s="2">
        <f t="shared" si="78"/>
        <v>0</v>
      </c>
      <c r="Q864" s="2">
        <f t="shared" si="79"/>
        <v>10</v>
      </c>
      <c r="R864" s="2" t="str" cm="1">
        <f t="array" ref="R864">_xlfn.IFS(P864&lt;-5,"Autocracy",P864&lt;1,"Closed Anocracy",P864&lt;6,"Open Anocracy",P864&gt;=6,"Democracy")</f>
        <v>Closed Anocracy</v>
      </c>
      <c r="S864" s="2" t="str" cm="1">
        <f t="array" ref="S864">_xlfn.IFS(P864&lt;-5,"Autocracy",P864&lt;1,"Closed Anocracy",P864&lt;6,"Open Amocracy",P864&lt;10,"Democracy",P864=10,"Full democracy")</f>
        <v>Closed Anocracy</v>
      </c>
      <c r="T864" s="2">
        <v>-88</v>
      </c>
      <c r="U864" s="2">
        <v>-88</v>
      </c>
      <c r="V864" s="2">
        <v>-88</v>
      </c>
      <c r="W864" s="2">
        <v>-88</v>
      </c>
      <c r="X864" s="2">
        <v>-88</v>
      </c>
      <c r="Y864" s="2">
        <v>-88</v>
      </c>
      <c r="Z864" s="2">
        <v>-88</v>
      </c>
      <c r="AA864" s="2">
        <v>-88</v>
      </c>
      <c r="AB864" s="2">
        <v>-88</v>
      </c>
      <c r="AC864" s="7">
        <f t="shared" si="80"/>
        <v>0.5</v>
      </c>
      <c r="AD864">
        <f t="shared" si="81"/>
        <v>0</v>
      </c>
      <c r="AE864">
        <f t="shared" si="82"/>
        <v>0</v>
      </c>
      <c r="AF864">
        <f t="shared" si="83"/>
        <v>0</v>
      </c>
      <c r="AG864" s="8" cm="1">
        <f t="array" ref="AG864">(AC864+SUM(AD864:AF864/3))/2</f>
        <v>0.25</v>
      </c>
    </row>
    <row r="865" spans="1:33" x14ac:dyDescent="0.2">
      <c r="A865" s="2"/>
      <c r="B865" s="2">
        <v>0</v>
      </c>
      <c r="C865" s="2">
        <v>450</v>
      </c>
      <c r="D865" s="1" t="s">
        <v>206</v>
      </c>
      <c r="E865" s="1" t="s">
        <v>207</v>
      </c>
      <c r="F865" s="2">
        <v>0</v>
      </c>
      <c r="G865" s="2">
        <v>6</v>
      </c>
      <c r="H865" s="2">
        <v>8</v>
      </c>
      <c r="I865" s="2">
        <v>2</v>
      </c>
      <c r="J865" s="2">
        <v>1997</v>
      </c>
      <c r="K865" s="2">
        <v>8</v>
      </c>
      <c r="L865" s="2">
        <v>11</v>
      </c>
      <c r="M865" s="2">
        <v>2003</v>
      </c>
      <c r="N865" s="2">
        <v>3</v>
      </c>
      <c r="O865" s="2">
        <v>3</v>
      </c>
      <c r="P865" s="2">
        <f t="shared" si="78"/>
        <v>0</v>
      </c>
      <c r="Q865" s="2">
        <f t="shared" si="79"/>
        <v>10</v>
      </c>
      <c r="R865" s="2" t="str" cm="1">
        <f t="array" ref="R865">_xlfn.IFS(P865&lt;-5,"Autocracy",P865&lt;1,"Closed Anocracy",P865&lt;6,"Open Anocracy",P865&gt;=6,"Democracy")</f>
        <v>Closed Anocracy</v>
      </c>
      <c r="S865" s="2" t="str" cm="1">
        <f t="array" ref="S865">_xlfn.IFS(P865&lt;-5,"Autocracy",P865&lt;1,"Closed Anocracy",P865&lt;6,"Open Amocracy",P865&lt;10,"Democracy",P865=10,"Full democracy")</f>
        <v>Closed Anocracy</v>
      </c>
      <c r="T865" s="2">
        <v>2</v>
      </c>
      <c r="U865" s="2">
        <v>2</v>
      </c>
      <c r="V865" s="2">
        <v>4</v>
      </c>
      <c r="W865" s="2">
        <v>2</v>
      </c>
      <c r="X865" s="2">
        <v>3</v>
      </c>
      <c r="Y865" s="2">
        <v>3</v>
      </c>
      <c r="Z865" s="2">
        <v>7</v>
      </c>
      <c r="AA865" s="2">
        <v>2</v>
      </c>
      <c r="AB865" s="2">
        <v>6</v>
      </c>
      <c r="AC865" s="7">
        <f t="shared" si="80"/>
        <v>0.5</v>
      </c>
      <c r="AD865">
        <f t="shared" si="81"/>
        <v>1</v>
      </c>
      <c r="AE865">
        <f t="shared" si="82"/>
        <v>1</v>
      </c>
      <c r="AF865">
        <f t="shared" si="83"/>
        <v>0</v>
      </c>
      <c r="AG865" s="8" cm="1">
        <f t="array" ref="AG865">(AC865+SUM(AD865:AF865/3))/2</f>
        <v>0.58333333333333326</v>
      </c>
    </row>
    <row r="866" spans="1:33" x14ac:dyDescent="0.2">
      <c r="A866" s="2"/>
      <c r="B866" s="2">
        <v>0</v>
      </c>
      <c r="C866" s="2">
        <v>450</v>
      </c>
      <c r="D866" s="1" t="s">
        <v>206</v>
      </c>
      <c r="E866" s="1" t="s">
        <v>207</v>
      </c>
      <c r="F866" s="2">
        <v>-88</v>
      </c>
      <c r="G866" s="2">
        <v>2</v>
      </c>
      <c r="H866" s="2">
        <v>8</v>
      </c>
      <c r="I866" s="2">
        <v>12</v>
      </c>
      <c r="J866" s="2">
        <v>2003</v>
      </c>
      <c r="K866" s="2">
        <v>1</v>
      </c>
      <c r="L866" s="2">
        <v>15</v>
      </c>
      <c r="M866" s="2">
        <v>2006</v>
      </c>
      <c r="N866" s="2">
        <v>-88</v>
      </c>
      <c r="O866" s="2">
        <v>-88</v>
      </c>
      <c r="P866" s="2">
        <f t="shared" si="78"/>
        <v>0</v>
      </c>
      <c r="Q866" s="2">
        <f t="shared" si="79"/>
        <v>10</v>
      </c>
      <c r="R866" s="2" t="str" cm="1">
        <f t="array" ref="R866">_xlfn.IFS(P866&lt;-5,"Autocracy",P866&lt;1,"Closed Anocracy",P866&lt;6,"Open Anocracy",P866&gt;=6,"Democracy")</f>
        <v>Closed Anocracy</v>
      </c>
      <c r="S866" s="2" t="str" cm="1">
        <f t="array" ref="S866">_xlfn.IFS(P866&lt;-5,"Autocracy",P866&lt;1,"Closed Anocracy",P866&lt;6,"Open Amocracy",P866&lt;10,"Democracy",P866=10,"Full democracy")</f>
        <v>Closed Anocracy</v>
      </c>
      <c r="T866" s="2">
        <v>-88</v>
      </c>
      <c r="U866" s="2">
        <v>-88</v>
      </c>
      <c r="V866" s="2">
        <v>-88</v>
      </c>
      <c r="W866" s="2">
        <v>-88</v>
      </c>
      <c r="X866" s="2">
        <v>-88</v>
      </c>
      <c r="Y866" s="2">
        <v>-88</v>
      </c>
      <c r="Z866" s="2">
        <v>-88</v>
      </c>
      <c r="AA866" s="2">
        <v>-88</v>
      </c>
      <c r="AB866" s="2">
        <v>-88</v>
      </c>
      <c r="AC866" s="7">
        <f t="shared" si="80"/>
        <v>0.5</v>
      </c>
      <c r="AD866">
        <f t="shared" si="81"/>
        <v>0</v>
      </c>
      <c r="AE866">
        <f t="shared" si="82"/>
        <v>0</v>
      </c>
      <c r="AF866">
        <f t="shared" si="83"/>
        <v>0</v>
      </c>
      <c r="AG866" s="8" cm="1">
        <f t="array" ref="AG866">(AC866+SUM(AD866:AF866/3))/2</f>
        <v>0.25</v>
      </c>
    </row>
    <row r="867" spans="1:33" x14ac:dyDescent="0.2">
      <c r="A867" s="2"/>
      <c r="B867" s="2">
        <v>0</v>
      </c>
      <c r="C867" s="2">
        <v>450</v>
      </c>
      <c r="D867" s="1" t="s">
        <v>206</v>
      </c>
      <c r="E867" s="1" t="s">
        <v>207</v>
      </c>
      <c r="F867" s="2">
        <v>6</v>
      </c>
      <c r="G867" s="2">
        <v>12</v>
      </c>
      <c r="H867" s="2">
        <v>1</v>
      </c>
      <c r="I867" s="2">
        <v>16</v>
      </c>
      <c r="J867" s="2">
        <v>2006</v>
      </c>
      <c r="K867" s="2">
        <v>1</v>
      </c>
      <c r="L867" s="2">
        <v>21</v>
      </c>
      <c r="M867" s="2">
        <v>2018</v>
      </c>
      <c r="N867" s="2">
        <v>7</v>
      </c>
      <c r="O867" s="2">
        <v>1</v>
      </c>
      <c r="P867" s="2">
        <f t="shared" si="78"/>
        <v>6</v>
      </c>
      <c r="Q867" s="2">
        <f t="shared" si="79"/>
        <v>16</v>
      </c>
      <c r="R867" s="2" t="str" cm="1">
        <f t="array" ref="R867">_xlfn.IFS(P867&lt;-5,"Autocracy",P867&lt;1,"Closed Anocracy",P867&lt;6,"Open Anocracy",P867&gt;=6,"Democracy")</f>
        <v>Democracy</v>
      </c>
      <c r="S867" s="2" t="str" cm="1">
        <f t="array" ref="S867">_xlfn.IFS(P867&lt;-5,"Autocracy",P867&lt;1,"Closed Anocracy",P867&lt;6,"Open Amocracy",P867&lt;10,"Democracy",P867=10,"Full democracy")</f>
        <v>Democracy</v>
      </c>
      <c r="T867" s="2">
        <v>2</v>
      </c>
      <c r="U867" s="2">
        <v>2</v>
      </c>
      <c r="V867" s="2">
        <v>4</v>
      </c>
      <c r="W867" s="2">
        <v>6</v>
      </c>
      <c r="X867" s="2">
        <v>3</v>
      </c>
      <c r="Y867" s="2">
        <v>4</v>
      </c>
      <c r="Z867" s="2">
        <v>7</v>
      </c>
      <c r="AA867" s="2">
        <v>6</v>
      </c>
      <c r="AB867" s="2">
        <v>8</v>
      </c>
      <c r="AC867" s="7">
        <f t="shared" si="80"/>
        <v>0.8</v>
      </c>
      <c r="AD867">
        <f t="shared" si="81"/>
        <v>1</v>
      </c>
      <c r="AE867">
        <f t="shared" si="82"/>
        <v>1</v>
      </c>
      <c r="AF867">
        <f t="shared" si="83"/>
        <v>0</v>
      </c>
      <c r="AG867" s="8" cm="1">
        <f t="array" ref="AG867">(AC867+SUM(AD867:AF867/3))/2</f>
        <v>0.73333333333333339</v>
      </c>
    </row>
    <row r="868" spans="1:33" x14ac:dyDescent="0.2">
      <c r="A868" s="2">
        <v>1</v>
      </c>
      <c r="B868" s="2">
        <v>0</v>
      </c>
      <c r="C868" s="2">
        <v>450</v>
      </c>
      <c r="D868" s="1" t="s">
        <v>206</v>
      </c>
      <c r="E868" s="1" t="s">
        <v>207</v>
      </c>
      <c r="F868" s="2">
        <v>7</v>
      </c>
      <c r="G868" s="2">
        <v>1</v>
      </c>
      <c r="H868" s="2">
        <v>1</v>
      </c>
      <c r="I868" s="2">
        <v>22</v>
      </c>
      <c r="J868" s="2">
        <v>2018</v>
      </c>
      <c r="K868" s="2">
        <v>99</v>
      </c>
      <c r="L868" s="2">
        <v>99</v>
      </c>
      <c r="M868" s="2">
        <v>9999</v>
      </c>
      <c r="N868" s="2">
        <v>8</v>
      </c>
      <c r="O868" s="2">
        <v>1</v>
      </c>
      <c r="P868" s="2">
        <f t="shared" si="78"/>
        <v>7</v>
      </c>
      <c r="Q868" s="2">
        <f t="shared" si="79"/>
        <v>17</v>
      </c>
      <c r="R868" s="2" t="str" cm="1">
        <f t="array" ref="R868">_xlfn.IFS(P868&lt;-5,"Autocracy",P868&lt;1,"Closed Anocracy",P868&lt;6,"Open Anocracy",P868&gt;=6,"Democracy")</f>
        <v>Democracy</v>
      </c>
      <c r="S868" s="2" t="str" cm="1">
        <f t="array" ref="S868">_xlfn.IFS(P868&lt;-5,"Autocracy",P868&lt;1,"Closed Anocracy",P868&lt;6,"Open Amocracy",P868&lt;10,"Democracy",P868=10,"Full democracy")</f>
        <v>Democracy</v>
      </c>
      <c r="T868" s="2">
        <v>3</v>
      </c>
      <c r="U868" s="2">
        <v>3</v>
      </c>
      <c r="V868" s="2">
        <v>4</v>
      </c>
      <c r="W868" s="2">
        <v>6</v>
      </c>
      <c r="X868" s="2">
        <v>3</v>
      </c>
      <c r="Y868" s="2">
        <v>4</v>
      </c>
      <c r="Z868" s="2">
        <v>8</v>
      </c>
      <c r="AA868" s="2">
        <v>6</v>
      </c>
      <c r="AB868" s="2">
        <v>8</v>
      </c>
      <c r="AC868" s="7">
        <f t="shared" si="80"/>
        <v>0.85</v>
      </c>
      <c r="AD868">
        <f t="shared" si="81"/>
        <v>1</v>
      </c>
      <c r="AE868">
        <f t="shared" si="82"/>
        <v>1</v>
      </c>
      <c r="AF868">
        <f t="shared" si="83"/>
        <v>0</v>
      </c>
      <c r="AG868" s="8" cm="1">
        <f t="array" ref="AG868">(AC868+SUM(AD868:AF868/3))/2</f>
        <v>0.7583333333333333</v>
      </c>
    </row>
    <row r="869" spans="1:33" x14ac:dyDescent="0.2">
      <c r="A869" s="2"/>
      <c r="B869" s="2">
        <v>1</v>
      </c>
      <c r="C869" s="2">
        <v>660</v>
      </c>
      <c r="D869" s="1" t="s">
        <v>208</v>
      </c>
      <c r="E869" s="1" t="s">
        <v>209</v>
      </c>
      <c r="F869" s="2">
        <v>1</v>
      </c>
      <c r="G869" s="2">
        <v>27</v>
      </c>
      <c r="H869" s="2">
        <v>11</v>
      </c>
      <c r="I869" s="2">
        <v>22</v>
      </c>
      <c r="J869" s="2">
        <v>1943</v>
      </c>
      <c r="K869" s="2">
        <v>8</v>
      </c>
      <c r="L869" s="2">
        <v>17</v>
      </c>
      <c r="M869" s="2">
        <v>1970</v>
      </c>
      <c r="N869" s="2">
        <v>3</v>
      </c>
      <c r="O869" s="2">
        <v>2</v>
      </c>
      <c r="P869" s="2">
        <f t="shared" si="78"/>
        <v>1</v>
      </c>
      <c r="Q869" s="2">
        <f t="shared" si="79"/>
        <v>11</v>
      </c>
      <c r="R869" s="2" t="str" cm="1">
        <f t="array" ref="R869">_xlfn.IFS(P869&lt;-5,"Autocracy",P869&lt;1,"Closed Anocracy",P869&lt;6,"Open Anocracy",P869&gt;=6,"Democracy")</f>
        <v>Open Anocracy</v>
      </c>
      <c r="S869" s="2" t="str" cm="1">
        <f t="array" ref="S869">_xlfn.IFS(P869&lt;-5,"Autocracy",P869&lt;1,"Closed Anocracy",P869&lt;6,"Open Amocracy",P869&lt;10,"Democracy",P869=10,"Full democracy")</f>
        <v>Open Amocracy</v>
      </c>
      <c r="T869" s="2">
        <v>2</v>
      </c>
      <c r="U869" s="2">
        <v>2</v>
      </c>
      <c r="V869" s="2">
        <v>4</v>
      </c>
      <c r="W869" s="2">
        <v>3</v>
      </c>
      <c r="X869" s="2">
        <v>3</v>
      </c>
      <c r="Y869" s="2">
        <v>3</v>
      </c>
      <c r="Z869" s="2">
        <v>7</v>
      </c>
      <c r="AA869" s="2">
        <v>3</v>
      </c>
      <c r="AB869" s="2">
        <v>6</v>
      </c>
      <c r="AC869" s="7">
        <f t="shared" si="80"/>
        <v>0.55000000000000004</v>
      </c>
      <c r="AD869">
        <f t="shared" si="81"/>
        <v>1</v>
      </c>
      <c r="AE869">
        <f t="shared" si="82"/>
        <v>1</v>
      </c>
      <c r="AF869">
        <f t="shared" si="83"/>
        <v>0</v>
      </c>
      <c r="AG869" s="8" cm="1">
        <f t="array" ref="AG869">(AC869+SUM(AD869:AF869/3))/2</f>
        <v>0.60833333333333339</v>
      </c>
    </row>
    <row r="870" spans="1:33" x14ac:dyDescent="0.2">
      <c r="A870" s="2"/>
      <c r="B870" s="2">
        <v>1</v>
      </c>
      <c r="C870" s="2">
        <v>660</v>
      </c>
      <c r="D870" s="1" t="s">
        <v>208</v>
      </c>
      <c r="E870" s="1" t="s">
        <v>209</v>
      </c>
      <c r="F870" s="2">
        <v>3</v>
      </c>
      <c r="G870" s="2">
        <v>5</v>
      </c>
      <c r="H870" s="2">
        <v>8</v>
      </c>
      <c r="I870" s="2">
        <v>18</v>
      </c>
      <c r="J870" s="2">
        <v>1970</v>
      </c>
      <c r="K870" s="2">
        <v>5</v>
      </c>
      <c r="L870" s="2">
        <v>25</v>
      </c>
      <c r="M870" s="2">
        <v>1975</v>
      </c>
      <c r="N870" s="2">
        <v>4</v>
      </c>
      <c r="O870" s="2">
        <v>1</v>
      </c>
      <c r="P870" s="2">
        <f t="shared" si="78"/>
        <v>3</v>
      </c>
      <c r="Q870" s="2">
        <f t="shared" si="79"/>
        <v>13</v>
      </c>
      <c r="R870" s="2" t="str" cm="1">
        <f t="array" ref="R870">_xlfn.IFS(P870&lt;-5,"Autocracy",P870&lt;1,"Closed Anocracy",P870&lt;6,"Open Anocracy",P870&gt;=6,"Democracy")</f>
        <v>Open Anocracy</v>
      </c>
      <c r="S870" s="2" t="str" cm="1">
        <f t="array" ref="S870">_xlfn.IFS(P870&lt;-5,"Autocracy",P870&lt;1,"Closed Anocracy",P870&lt;6,"Open Amocracy",P870&lt;10,"Democracy",P870=10,"Full democracy")</f>
        <v>Open Amocracy</v>
      </c>
      <c r="T870" s="2">
        <v>2</v>
      </c>
      <c r="U870" s="2">
        <v>2</v>
      </c>
      <c r="V870" s="2">
        <v>4</v>
      </c>
      <c r="W870" s="2">
        <v>4</v>
      </c>
      <c r="X870" s="2">
        <v>3</v>
      </c>
      <c r="Y870" s="2">
        <v>3</v>
      </c>
      <c r="Z870" s="2">
        <v>7</v>
      </c>
      <c r="AA870" s="2">
        <v>4</v>
      </c>
      <c r="AB870" s="2">
        <v>6</v>
      </c>
      <c r="AC870" s="7">
        <f t="shared" si="80"/>
        <v>0.65</v>
      </c>
      <c r="AD870">
        <f t="shared" si="81"/>
        <v>1</v>
      </c>
      <c r="AE870">
        <f t="shared" si="82"/>
        <v>1</v>
      </c>
      <c r="AF870">
        <f t="shared" si="83"/>
        <v>0</v>
      </c>
      <c r="AG870" s="8" cm="1">
        <f t="array" ref="AG870">(AC870+SUM(AD870:AF870/3))/2</f>
        <v>0.65833333333333333</v>
      </c>
    </row>
    <row r="871" spans="1:33" x14ac:dyDescent="0.2">
      <c r="A871" s="2"/>
      <c r="B871" s="2">
        <v>1</v>
      </c>
      <c r="C871" s="2">
        <v>660</v>
      </c>
      <c r="D871" s="1" t="s">
        <v>208</v>
      </c>
      <c r="E871" s="1" t="s">
        <v>209</v>
      </c>
      <c r="F871" s="2">
        <v>-77</v>
      </c>
      <c r="G871" s="2">
        <v>15</v>
      </c>
      <c r="H871" s="2">
        <v>5</v>
      </c>
      <c r="I871" s="2">
        <v>26</v>
      </c>
      <c r="J871" s="2">
        <v>1975</v>
      </c>
      <c r="K871" s="2">
        <v>9</v>
      </c>
      <c r="L871" s="2">
        <v>21</v>
      </c>
      <c r="M871" s="2">
        <v>1990</v>
      </c>
      <c r="N871" s="2">
        <v>-77</v>
      </c>
      <c r="O871" s="2">
        <v>-77</v>
      </c>
      <c r="P871" s="2">
        <f t="shared" si="78"/>
        <v>0</v>
      </c>
      <c r="Q871" s="2">
        <f t="shared" si="79"/>
        <v>10</v>
      </c>
      <c r="R871" s="2" t="str" cm="1">
        <f t="array" ref="R871">_xlfn.IFS(P871&lt;-5,"Autocracy",P871&lt;1,"Closed Anocracy",P871&lt;6,"Open Anocracy",P871&gt;=6,"Democracy")</f>
        <v>Closed Anocracy</v>
      </c>
      <c r="S871" s="2" t="str" cm="1">
        <f t="array" ref="S871">_xlfn.IFS(P871&lt;-5,"Autocracy",P871&lt;1,"Closed Anocracy",P871&lt;6,"Open Amocracy",P871&lt;10,"Democracy",P871=10,"Full democracy")</f>
        <v>Closed Anocracy</v>
      </c>
      <c r="T871" s="2">
        <v>-77</v>
      </c>
      <c r="U871" s="2">
        <v>-77</v>
      </c>
      <c r="V871" s="2">
        <v>-77</v>
      </c>
      <c r="W871" s="2">
        <v>-77</v>
      </c>
      <c r="X871" s="2">
        <v>-77</v>
      </c>
      <c r="Y871" s="2">
        <v>-77</v>
      </c>
      <c r="Z871" s="2">
        <v>-77</v>
      </c>
      <c r="AA871" s="2">
        <v>-77</v>
      </c>
      <c r="AB871" s="2">
        <v>-77</v>
      </c>
      <c r="AC871" s="7">
        <f t="shared" si="80"/>
        <v>0.5</v>
      </c>
      <c r="AD871">
        <f t="shared" si="81"/>
        <v>0</v>
      </c>
      <c r="AE871">
        <f t="shared" si="82"/>
        <v>0</v>
      </c>
      <c r="AF871">
        <f t="shared" si="83"/>
        <v>0</v>
      </c>
      <c r="AG871" s="8" cm="1">
        <f t="array" ref="AG871">(AC871+SUM(AD871:AF871/3))/2</f>
        <v>0.25</v>
      </c>
    </row>
    <row r="872" spans="1:33" x14ac:dyDescent="0.2">
      <c r="A872" s="2"/>
      <c r="B872" s="2">
        <v>1</v>
      </c>
      <c r="C872" s="2">
        <v>660</v>
      </c>
      <c r="D872" s="1" t="s">
        <v>208</v>
      </c>
      <c r="E872" s="1" t="s">
        <v>209</v>
      </c>
      <c r="F872" s="2">
        <v>-66</v>
      </c>
      <c r="G872" s="2">
        <v>14</v>
      </c>
      <c r="H872" s="2">
        <v>9</v>
      </c>
      <c r="I872" s="2">
        <v>22</v>
      </c>
      <c r="J872" s="2">
        <v>1990</v>
      </c>
      <c r="K872" s="2">
        <v>4</v>
      </c>
      <c r="L872" s="2">
        <v>26</v>
      </c>
      <c r="M872" s="2">
        <v>2005</v>
      </c>
      <c r="N872" s="2">
        <v>-66</v>
      </c>
      <c r="O872" s="2">
        <v>-66</v>
      </c>
      <c r="P872" s="2">
        <f t="shared" si="78"/>
        <v>0</v>
      </c>
      <c r="Q872" s="2">
        <f t="shared" si="79"/>
        <v>10</v>
      </c>
      <c r="R872" s="2" t="str" cm="1">
        <f t="array" ref="R872">_xlfn.IFS(P872&lt;-5,"Autocracy",P872&lt;1,"Closed Anocracy",P872&lt;6,"Open Anocracy",P872&gt;=6,"Democracy")</f>
        <v>Closed Anocracy</v>
      </c>
      <c r="S872" s="2" t="str" cm="1">
        <f t="array" ref="S872">_xlfn.IFS(P872&lt;-5,"Autocracy",P872&lt;1,"Closed Anocracy",P872&lt;6,"Open Amocracy",P872&lt;10,"Democracy",P872=10,"Full democracy")</f>
        <v>Closed Anocracy</v>
      </c>
      <c r="T872" s="2">
        <v>-66</v>
      </c>
      <c r="U872" s="2">
        <v>-66</v>
      </c>
      <c r="V872" s="2">
        <v>-66</v>
      </c>
      <c r="W872" s="2">
        <v>-66</v>
      </c>
      <c r="X872" s="2">
        <v>-66</v>
      </c>
      <c r="Y872" s="2">
        <v>-66</v>
      </c>
      <c r="Z872" s="2">
        <v>-66</v>
      </c>
      <c r="AA872" s="2">
        <v>-66</v>
      </c>
      <c r="AB872" s="2">
        <v>-66</v>
      </c>
      <c r="AC872" s="7">
        <f t="shared" si="80"/>
        <v>0.5</v>
      </c>
      <c r="AD872">
        <f t="shared" si="81"/>
        <v>0</v>
      </c>
      <c r="AE872">
        <f t="shared" si="82"/>
        <v>0</v>
      </c>
      <c r="AF872">
        <f t="shared" si="83"/>
        <v>0</v>
      </c>
      <c r="AG872" s="8" cm="1">
        <f t="array" ref="AG872">(AC872+SUM(AD872:AF872/3))/2</f>
        <v>0.25</v>
      </c>
    </row>
    <row r="873" spans="1:33" x14ac:dyDescent="0.2">
      <c r="A873" s="2">
        <v>1</v>
      </c>
      <c r="B873" s="2">
        <v>1</v>
      </c>
      <c r="C873" s="2">
        <v>660</v>
      </c>
      <c r="D873" s="1" t="s">
        <v>208</v>
      </c>
      <c r="E873" s="1" t="s">
        <v>209</v>
      </c>
      <c r="F873" s="2">
        <v>6</v>
      </c>
      <c r="G873" s="2">
        <v>14</v>
      </c>
      <c r="H873" s="2">
        <v>4</v>
      </c>
      <c r="I873" s="2">
        <v>27</v>
      </c>
      <c r="J873" s="2">
        <v>2005</v>
      </c>
      <c r="K873" s="2">
        <v>99</v>
      </c>
      <c r="L873" s="2">
        <v>99</v>
      </c>
      <c r="M873" s="2">
        <v>9999</v>
      </c>
      <c r="N873" s="2">
        <v>6</v>
      </c>
      <c r="O873" s="2">
        <v>0</v>
      </c>
      <c r="P873" s="2">
        <f t="shared" si="78"/>
        <v>6</v>
      </c>
      <c r="Q873" s="2">
        <f t="shared" si="79"/>
        <v>16</v>
      </c>
      <c r="R873" s="2" t="str" cm="1">
        <f t="array" ref="R873">_xlfn.IFS(P873&lt;-5,"Autocracy",P873&lt;1,"Closed Anocracy",P873&lt;6,"Open Anocracy",P873&gt;=6,"Democracy")</f>
        <v>Democracy</v>
      </c>
      <c r="S873" s="2" t="str" cm="1">
        <f t="array" ref="S873">_xlfn.IFS(P873&lt;-5,"Autocracy",P873&lt;1,"Closed Anocracy",P873&lt;6,"Open Amocracy",P873&lt;10,"Democracy",P873=10,"Full democracy")</f>
        <v>Democracy</v>
      </c>
      <c r="T873" s="2">
        <v>2</v>
      </c>
      <c r="U873" s="2">
        <v>2</v>
      </c>
      <c r="V873" s="2">
        <v>4</v>
      </c>
      <c r="W873" s="2">
        <v>6</v>
      </c>
      <c r="X873" s="2">
        <v>2</v>
      </c>
      <c r="Y873" s="2">
        <v>3</v>
      </c>
      <c r="Z873" s="2">
        <v>7</v>
      </c>
      <c r="AA873" s="2">
        <v>6</v>
      </c>
      <c r="AB873" s="2">
        <v>7</v>
      </c>
      <c r="AC873" s="7">
        <f t="shared" si="80"/>
        <v>0.8</v>
      </c>
      <c r="AD873">
        <f t="shared" si="81"/>
        <v>1</v>
      </c>
      <c r="AE873">
        <f t="shared" si="82"/>
        <v>1</v>
      </c>
      <c r="AF873">
        <f t="shared" si="83"/>
        <v>0</v>
      </c>
      <c r="AG873" s="8" cm="1">
        <f t="array" ref="AG873">(AC873+SUM(AD873:AF873/3))/2</f>
        <v>0.73333333333333339</v>
      </c>
    </row>
    <row r="874" spans="1:33" x14ac:dyDescent="0.2">
      <c r="A874" s="2"/>
      <c r="B874" s="2">
        <v>1</v>
      </c>
      <c r="C874" s="2">
        <v>570</v>
      </c>
      <c r="D874" s="1" t="s">
        <v>210</v>
      </c>
      <c r="E874" s="1" t="s">
        <v>211</v>
      </c>
      <c r="F874" s="2">
        <v>5</v>
      </c>
      <c r="G874" s="2">
        <v>3</v>
      </c>
      <c r="H874" s="2">
        <v>10</v>
      </c>
      <c r="I874" s="2">
        <v>4</v>
      </c>
      <c r="J874" s="2">
        <v>1966</v>
      </c>
      <c r="K874" s="2">
        <v>1</v>
      </c>
      <c r="L874" s="2">
        <v>30</v>
      </c>
      <c r="M874" s="2">
        <v>1970</v>
      </c>
      <c r="N874" s="2">
        <v>5</v>
      </c>
      <c r="O874" s="2">
        <v>0</v>
      </c>
      <c r="P874" s="2">
        <f t="shared" si="78"/>
        <v>5</v>
      </c>
      <c r="Q874" s="2">
        <f t="shared" si="79"/>
        <v>15</v>
      </c>
      <c r="R874" s="2" t="str" cm="1">
        <f t="array" ref="R874">_xlfn.IFS(P874&lt;-5,"Autocracy",P874&lt;1,"Closed Anocracy",P874&lt;6,"Open Anocracy",P874&gt;=6,"Democracy")</f>
        <v>Open Anocracy</v>
      </c>
      <c r="S874" s="2" t="str" cm="1">
        <f t="array" ref="S874">_xlfn.IFS(P874&lt;-5,"Autocracy",P874&lt;1,"Closed Anocracy",P874&lt;6,"Open Amocracy",P874&lt;10,"Democracy",P874=10,"Full democracy")</f>
        <v>Open Amocracy</v>
      </c>
      <c r="T874" s="2">
        <v>2</v>
      </c>
      <c r="U874" s="2">
        <v>2</v>
      </c>
      <c r="V874" s="2">
        <v>4</v>
      </c>
      <c r="W874" s="2">
        <v>5</v>
      </c>
      <c r="X874" s="2">
        <v>2</v>
      </c>
      <c r="Y874" s="2">
        <v>3</v>
      </c>
      <c r="Z874" s="2">
        <v>7</v>
      </c>
      <c r="AA874" s="2">
        <v>5</v>
      </c>
      <c r="AB874" s="2">
        <v>7</v>
      </c>
      <c r="AC874" s="7">
        <f t="shared" si="80"/>
        <v>0.75</v>
      </c>
      <c r="AD874">
        <f t="shared" si="81"/>
        <v>1</v>
      </c>
      <c r="AE874">
        <f t="shared" si="82"/>
        <v>1</v>
      </c>
      <c r="AF874">
        <f t="shared" si="83"/>
        <v>0</v>
      </c>
      <c r="AG874" s="8" cm="1">
        <f t="array" ref="AG874">(AC874+SUM(AD874:AF874/3))/2</f>
        <v>0.70833333333333326</v>
      </c>
    </row>
    <row r="875" spans="1:33" x14ac:dyDescent="0.2">
      <c r="A875" s="2"/>
      <c r="B875" s="2">
        <v>1</v>
      </c>
      <c r="C875" s="2">
        <v>570</v>
      </c>
      <c r="D875" s="1" t="s">
        <v>210</v>
      </c>
      <c r="E875" s="1" t="s">
        <v>211</v>
      </c>
      <c r="F875" s="2">
        <v>-5</v>
      </c>
      <c r="G875" s="2">
        <v>3</v>
      </c>
      <c r="H875" s="2">
        <v>1</v>
      </c>
      <c r="I875" s="2">
        <v>31</v>
      </c>
      <c r="J875" s="2">
        <v>1970</v>
      </c>
      <c r="K875" s="2">
        <v>3</v>
      </c>
      <c r="L875" s="2">
        <v>12</v>
      </c>
      <c r="M875" s="2">
        <v>1973</v>
      </c>
      <c r="N875" s="2">
        <v>0</v>
      </c>
      <c r="O875" s="2">
        <v>5</v>
      </c>
      <c r="P875" s="2">
        <f t="shared" si="78"/>
        <v>-5</v>
      </c>
      <c r="Q875" s="2">
        <f t="shared" si="79"/>
        <v>5</v>
      </c>
      <c r="R875" s="2" t="str" cm="1">
        <f t="array" ref="R875">_xlfn.IFS(P875&lt;-5,"Autocracy",P875&lt;1,"Closed Anocracy",P875&lt;6,"Open Anocracy",P875&gt;=6,"Democracy")</f>
        <v>Closed Anocracy</v>
      </c>
      <c r="S875" s="2" t="str" cm="1">
        <f t="array" ref="S875">_xlfn.IFS(P875&lt;-5,"Autocracy",P875&lt;1,"Closed Anocracy",P875&lt;6,"Open Amocracy",P875&lt;10,"Democracy",P875=10,"Full democracy")</f>
        <v>Closed Anocracy</v>
      </c>
      <c r="T875" s="2">
        <v>1</v>
      </c>
      <c r="U875" s="2">
        <v>0</v>
      </c>
      <c r="V875" s="2">
        <v>0</v>
      </c>
      <c r="W875" s="2">
        <v>1</v>
      </c>
      <c r="X875" s="2">
        <v>3</v>
      </c>
      <c r="Y875" s="2">
        <v>2</v>
      </c>
      <c r="Z875" s="2">
        <v>4</v>
      </c>
      <c r="AA875" s="2">
        <v>1</v>
      </c>
      <c r="AB875" s="2">
        <v>3</v>
      </c>
      <c r="AC875" s="7">
        <f t="shared" si="80"/>
        <v>0.25</v>
      </c>
      <c r="AD875">
        <f t="shared" si="81"/>
        <v>0</v>
      </c>
      <c r="AE875">
        <f t="shared" si="82"/>
        <v>0</v>
      </c>
      <c r="AF875">
        <f t="shared" si="83"/>
        <v>0</v>
      </c>
      <c r="AG875" s="8" cm="1">
        <f t="array" ref="AG875">(AC875+SUM(AD875:AF875/3))/2</f>
        <v>0.125</v>
      </c>
    </row>
    <row r="876" spans="1:33" x14ac:dyDescent="0.2">
      <c r="A876" s="2"/>
      <c r="B876" s="2">
        <v>1</v>
      </c>
      <c r="C876" s="2">
        <v>570</v>
      </c>
      <c r="D876" s="1" t="s">
        <v>210</v>
      </c>
      <c r="E876" s="1" t="s">
        <v>211</v>
      </c>
      <c r="F876" s="2">
        <v>-7</v>
      </c>
      <c r="G876" s="2">
        <v>13</v>
      </c>
      <c r="H876" s="2">
        <v>3</v>
      </c>
      <c r="I876" s="2">
        <v>13</v>
      </c>
      <c r="J876" s="2">
        <v>1973</v>
      </c>
      <c r="K876" s="2">
        <v>1</v>
      </c>
      <c r="L876" s="2">
        <v>19</v>
      </c>
      <c r="M876" s="2">
        <v>1986</v>
      </c>
      <c r="N876" s="2">
        <v>0</v>
      </c>
      <c r="O876" s="2">
        <v>7</v>
      </c>
      <c r="P876" s="2">
        <f t="shared" si="78"/>
        <v>-7</v>
      </c>
      <c r="Q876" s="2">
        <f t="shared" si="79"/>
        <v>3</v>
      </c>
      <c r="R876" s="2" t="str" cm="1">
        <f t="array" ref="R876">_xlfn.IFS(P876&lt;-5,"Autocracy",P876&lt;1,"Closed Anocracy",P876&lt;6,"Open Anocracy",P876&gt;=6,"Democracy")</f>
        <v>Autocracy</v>
      </c>
      <c r="S876" s="2" t="str" cm="1">
        <f t="array" ref="S876">_xlfn.IFS(P876&lt;-5,"Autocracy",P876&lt;1,"Closed Anocracy",P876&lt;6,"Open Amocracy",P876&lt;10,"Democracy",P876=10,"Full democracy")</f>
        <v>Autocracy</v>
      </c>
      <c r="T876" s="2">
        <v>2</v>
      </c>
      <c r="U876" s="2">
        <v>1</v>
      </c>
      <c r="V876" s="2">
        <v>4</v>
      </c>
      <c r="W876" s="2">
        <v>2</v>
      </c>
      <c r="X876" s="2">
        <v>4</v>
      </c>
      <c r="Y876" s="2">
        <v>2</v>
      </c>
      <c r="Z876" s="2">
        <v>3</v>
      </c>
      <c r="AA876" s="2">
        <v>2</v>
      </c>
      <c r="AB876" s="2">
        <v>2</v>
      </c>
      <c r="AC876" s="7">
        <f t="shared" si="80"/>
        <v>0.15</v>
      </c>
      <c r="AD876">
        <f t="shared" si="81"/>
        <v>0</v>
      </c>
      <c r="AE876">
        <f t="shared" si="82"/>
        <v>1</v>
      </c>
      <c r="AF876">
        <f t="shared" si="83"/>
        <v>0</v>
      </c>
      <c r="AG876" s="8" cm="1">
        <f t="array" ref="AG876">(AC876+SUM(AD876:AF876/3))/2</f>
        <v>0.24166666666666664</v>
      </c>
    </row>
    <row r="877" spans="1:33" x14ac:dyDescent="0.2">
      <c r="A877" s="2"/>
      <c r="B877" s="2">
        <v>1</v>
      </c>
      <c r="C877" s="2">
        <v>570</v>
      </c>
      <c r="D877" s="1" t="s">
        <v>210</v>
      </c>
      <c r="E877" s="1" t="s">
        <v>211</v>
      </c>
      <c r="F877" s="2">
        <v>-10</v>
      </c>
      <c r="G877" s="2">
        <v>4</v>
      </c>
      <c r="H877" s="2">
        <v>1</v>
      </c>
      <c r="I877" s="2">
        <v>20</v>
      </c>
      <c r="J877" s="2">
        <v>1986</v>
      </c>
      <c r="K877" s="2">
        <v>3</v>
      </c>
      <c r="L877" s="2">
        <v>4</v>
      </c>
      <c r="M877" s="2">
        <v>1990</v>
      </c>
      <c r="N877" s="2">
        <v>0</v>
      </c>
      <c r="O877" s="2">
        <v>10</v>
      </c>
      <c r="P877" s="2">
        <f t="shared" si="78"/>
        <v>-10</v>
      </c>
      <c r="Q877" s="2">
        <f t="shared" si="79"/>
        <v>0</v>
      </c>
      <c r="R877" s="2" t="str" cm="1">
        <f t="array" ref="R877">_xlfn.IFS(P877&lt;-5,"Autocracy",P877&lt;1,"Closed Anocracy",P877&lt;6,"Open Anocracy",P877&gt;=6,"Democracy")</f>
        <v>Autocracy</v>
      </c>
      <c r="S877" s="2" t="str" cm="1">
        <f t="array" ref="S877">_xlfn.IFS(P877&lt;-5,"Autocracy",P877&lt;1,"Closed Anocracy",P877&lt;6,"Open Amocracy",P877&lt;10,"Democracy",P877=10,"Full democracy")</f>
        <v>Autocracy</v>
      </c>
      <c r="T877" s="2">
        <v>3</v>
      </c>
      <c r="U877" s="2">
        <v>1</v>
      </c>
      <c r="V877" s="2">
        <v>2</v>
      </c>
      <c r="W877" s="2">
        <v>1</v>
      </c>
      <c r="X877" s="2">
        <v>4</v>
      </c>
      <c r="Y877" s="2">
        <v>1</v>
      </c>
      <c r="Z877" s="2">
        <v>2</v>
      </c>
      <c r="AA877" s="2">
        <v>1</v>
      </c>
      <c r="AB877" s="2">
        <v>1</v>
      </c>
      <c r="AC877" s="7">
        <f t="shared" si="80"/>
        <v>0</v>
      </c>
      <c r="AD877">
        <f t="shared" si="81"/>
        <v>0</v>
      </c>
      <c r="AE877">
        <f t="shared" si="82"/>
        <v>0</v>
      </c>
      <c r="AF877">
        <f t="shared" si="83"/>
        <v>0</v>
      </c>
      <c r="AG877" s="8" cm="1">
        <f t="array" ref="AG877">(AC877+SUM(AD877:AF877/3))/2</f>
        <v>0</v>
      </c>
    </row>
    <row r="878" spans="1:33" x14ac:dyDescent="0.2">
      <c r="A878" s="2"/>
      <c r="B878" s="2">
        <v>1</v>
      </c>
      <c r="C878" s="2">
        <v>570</v>
      </c>
      <c r="D878" s="1" t="s">
        <v>210</v>
      </c>
      <c r="E878" s="1" t="s">
        <v>211</v>
      </c>
      <c r="F878" s="2">
        <v>-7</v>
      </c>
      <c r="G878" s="2">
        <v>1</v>
      </c>
      <c r="H878" s="2">
        <v>3</v>
      </c>
      <c r="I878" s="2">
        <v>5</v>
      </c>
      <c r="J878" s="2">
        <v>1990</v>
      </c>
      <c r="K878" s="2">
        <v>5</v>
      </c>
      <c r="L878" s="2">
        <v>12</v>
      </c>
      <c r="M878" s="2">
        <v>1991</v>
      </c>
      <c r="N878" s="2">
        <v>0</v>
      </c>
      <c r="O878" s="2">
        <v>7</v>
      </c>
      <c r="P878" s="2">
        <f t="shared" si="78"/>
        <v>-7</v>
      </c>
      <c r="Q878" s="2">
        <f t="shared" si="79"/>
        <v>3</v>
      </c>
      <c r="R878" s="2" t="str" cm="1">
        <f t="array" ref="R878">_xlfn.IFS(P878&lt;-5,"Autocracy",P878&lt;1,"Closed Anocracy",P878&lt;6,"Open Anocracy",P878&gt;=6,"Democracy")</f>
        <v>Autocracy</v>
      </c>
      <c r="S878" s="2" t="str" cm="1">
        <f t="array" ref="S878">_xlfn.IFS(P878&lt;-5,"Autocracy",P878&lt;1,"Closed Anocracy",P878&lt;6,"Open Amocracy",P878&lt;10,"Democracy",P878=10,"Full democracy")</f>
        <v>Autocracy</v>
      </c>
      <c r="T878" s="2">
        <v>2</v>
      </c>
      <c r="U878" s="2">
        <v>0</v>
      </c>
      <c r="V878" s="2">
        <v>0</v>
      </c>
      <c r="W878" s="2">
        <v>1</v>
      </c>
      <c r="X878" s="2">
        <v>4</v>
      </c>
      <c r="Y878" s="2">
        <v>1</v>
      </c>
      <c r="Z878" s="2">
        <v>5</v>
      </c>
      <c r="AA878" s="2">
        <v>1</v>
      </c>
      <c r="AB878" s="2">
        <v>1</v>
      </c>
      <c r="AC878" s="7">
        <f t="shared" si="80"/>
        <v>0.15</v>
      </c>
      <c r="AD878">
        <f t="shared" si="81"/>
        <v>0</v>
      </c>
      <c r="AE878">
        <f t="shared" si="82"/>
        <v>0</v>
      </c>
      <c r="AF878">
        <f t="shared" si="83"/>
        <v>0</v>
      </c>
      <c r="AG878" s="8" cm="1">
        <f t="array" ref="AG878">(AC878+SUM(AD878:AF878/3))/2</f>
        <v>7.4999999999999997E-2</v>
      </c>
    </row>
    <row r="879" spans="1:33" x14ac:dyDescent="0.2">
      <c r="A879" s="2"/>
      <c r="B879" s="2">
        <v>1</v>
      </c>
      <c r="C879" s="2">
        <v>570</v>
      </c>
      <c r="D879" s="1" t="s">
        <v>210</v>
      </c>
      <c r="E879" s="1" t="s">
        <v>211</v>
      </c>
      <c r="F879" s="2">
        <v>-4</v>
      </c>
      <c r="G879" s="2">
        <v>2</v>
      </c>
      <c r="H879" s="2">
        <v>5</v>
      </c>
      <c r="I879" s="2">
        <v>13</v>
      </c>
      <c r="J879" s="2">
        <v>1991</v>
      </c>
      <c r="K879" s="2">
        <v>3</v>
      </c>
      <c r="L879" s="2">
        <v>27</v>
      </c>
      <c r="M879" s="2">
        <v>1993</v>
      </c>
      <c r="N879" s="2">
        <v>0</v>
      </c>
      <c r="O879" s="2">
        <v>4</v>
      </c>
      <c r="P879" s="2">
        <f t="shared" si="78"/>
        <v>-4</v>
      </c>
      <c r="Q879" s="2">
        <f t="shared" si="79"/>
        <v>6</v>
      </c>
      <c r="R879" s="2" t="str" cm="1">
        <f t="array" ref="R879">_xlfn.IFS(P879&lt;-5,"Autocracy",P879&lt;1,"Closed Anocracy",P879&lt;6,"Open Anocracy",P879&gt;=6,"Democracy")</f>
        <v>Closed Anocracy</v>
      </c>
      <c r="S879" s="2" t="str" cm="1">
        <f t="array" ref="S879">_xlfn.IFS(P879&lt;-5,"Autocracy",P879&lt;1,"Closed Anocracy",P879&lt;6,"Open Amocracy",P879&lt;10,"Democracy",P879=10,"Full democracy")</f>
        <v>Closed Anocracy</v>
      </c>
      <c r="T879" s="2">
        <v>2</v>
      </c>
      <c r="U879" s="2">
        <v>0</v>
      </c>
      <c r="V879" s="2">
        <v>0</v>
      </c>
      <c r="W879" s="2">
        <v>2</v>
      </c>
      <c r="X879" s="2">
        <v>3</v>
      </c>
      <c r="Y879" s="2">
        <v>2</v>
      </c>
      <c r="Z879" s="2">
        <v>5</v>
      </c>
      <c r="AA879" s="2">
        <v>2</v>
      </c>
      <c r="AB879" s="2">
        <v>3</v>
      </c>
      <c r="AC879" s="7">
        <f t="shared" si="80"/>
        <v>0.3</v>
      </c>
      <c r="AD879">
        <f t="shared" si="81"/>
        <v>0</v>
      </c>
      <c r="AE879">
        <f t="shared" si="82"/>
        <v>0</v>
      </c>
      <c r="AF879">
        <f t="shared" si="83"/>
        <v>0</v>
      </c>
      <c r="AG879" s="8" cm="1">
        <f t="array" ref="AG879">(AC879+SUM(AD879:AF879/3))/2</f>
        <v>0.15</v>
      </c>
    </row>
    <row r="880" spans="1:33" x14ac:dyDescent="0.2">
      <c r="A880" s="2"/>
      <c r="B880" s="2">
        <v>1</v>
      </c>
      <c r="C880" s="2">
        <v>570</v>
      </c>
      <c r="D880" s="1" t="s">
        <v>210</v>
      </c>
      <c r="E880" s="1" t="s">
        <v>211</v>
      </c>
      <c r="F880" s="2">
        <v>5</v>
      </c>
      <c r="G880" s="2">
        <v>5</v>
      </c>
      <c r="H880" s="2">
        <v>3</v>
      </c>
      <c r="I880" s="2">
        <v>28</v>
      </c>
      <c r="J880" s="2">
        <v>1993</v>
      </c>
      <c r="K880" s="2">
        <v>9</v>
      </c>
      <c r="L880" s="2">
        <v>16</v>
      </c>
      <c r="M880" s="2">
        <v>1998</v>
      </c>
      <c r="N880" s="2">
        <v>5</v>
      </c>
      <c r="O880" s="2">
        <v>0</v>
      </c>
      <c r="P880" s="2">
        <f t="shared" si="78"/>
        <v>5</v>
      </c>
      <c r="Q880" s="2">
        <f t="shared" si="79"/>
        <v>15</v>
      </c>
      <c r="R880" s="2" t="str" cm="1">
        <f t="array" ref="R880">_xlfn.IFS(P880&lt;-5,"Autocracy",P880&lt;1,"Closed Anocracy",P880&lt;6,"Open Anocracy",P880&gt;=6,"Democracy")</f>
        <v>Open Anocracy</v>
      </c>
      <c r="S880" s="2" t="str" cm="1">
        <f t="array" ref="S880">_xlfn.IFS(P880&lt;-5,"Autocracy",P880&lt;1,"Closed Anocracy",P880&lt;6,"Open Amocracy",P880&lt;10,"Democracy",P880=10,"Full democracy")</f>
        <v>Open Amocracy</v>
      </c>
      <c r="T880" s="2">
        <v>2</v>
      </c>
      <c r="U880" s="2">
        <v>2</v>
      </c>
      <c r="V880" s="2">
        <v>4</v>
      </c>
      <c r="W880" s="2">
        <v>5</v>
      </c>
      <c r="X880" s="2">
        <v>2</v>
      </c>
      <c r="Y880" s="2">
        <v>3</v>
      </c>
      <c r="Z880" s="2">
        <v>7</v>
      </c>
      <c r="AA880" s="2">
        <v>5</v>
      </c>
      <c r="AB880" s="2">
        <v>7</v>
      </c>
      <c r="AC880" s="7">
        <f t="shared" si="80"/>
        <v>0.75</v>
      </c>
      <c r="AD880">
        <f t="shared" si="81"/>
        <v>1</v>
      </c>
      <c r="AE880">
        <f t="shared" si="82"/>
        <v>1</v>
      </c>
      <c r="AF880">
        <f t="shared" si="83"/>
        <v>0</v>
      </c>
      <c r="AG880" s="8" cm="1">
        <f t="array" ref="AG880">(AC880+SUM(AD880:AF880/3))/2</f>
        <v>0.70833333333333326</v>
      </c>
    </row>
    <row r="881" spans="1:33" x14ac:dyDescent="0.2">
      <c r="A881" s="2"/>
      <c r="B881" s="2">
        <v>1</v>
      </c>
      <c r="C881" s="2">
        <v>570</v>
      </c>
      <c r="D881" s="1" t="s">
        <v>210</v>
      </c>
      <c r="E881" s="1" t="s">
        <v>211</v>
      </c>
      <c r="F881" s="2">
        <v>-77</v>
      </c>
      <c r="G881" s="2">
        <v>0</v>
      </c>
      <c r="H881" s="2">
        <v>9</v>
      </c>
      <c r="I881" s="2">
        <v>17</v>
      </c>
      <c r="J881" s="2">
        <v>1998</v>
      </c>
      <c r="K881" s="2">
        <v>12</v>
      </c>
      <c r="L881" s="2">
        <v>8</v>
      </c>
      <c r="M881" s="2">
        <v>1998</v>
      </c>
      <c r="N881" s="2">
        <v>-77</v>
      </c>
      <c r="O881" s="2">
        <v>-77</v>
      </c>
      <c r="P881" s="2">
        <f t="shared" si="78"/>
        <v>0</v>
      </c>
      <c r="Q881" s="2">
        <f t="shared" si="79"/>
        <v>10</v>
      </c>
      <c r="R881" s="2" t="str" cm="1">
        <f t="array" ref="R881">_xlfn.IFS(P881&lt;-5,"Autocracy",P881&lt;1,"Closed Anocracy",P881&lt;6,"Open Anocracy",P881&gt;=6,"Democracy")</f>
        <v>Closed Anocracy</v>
      </c>
      <c r="S881" s="2" t="str" cm="1">
        <f t="array" ref="S881">_xlfn.IFS(P881&lt;-5,"Autocracy",P881&lt;1,"Closed Anocracy",P881&lt;6,"Open Amocracy",P881&lt;10,"Democracy",P881=10,"Full democracy")</f>
        <v>Closed Anocracy</v>
      </c>
      <c r="T881" s="2">
        <v>-77</v>
      </c>
      <c r="U881" s="2">
        <v>-77</v>
      </c>
      <c r="V881" s="2">
        <v>-77</v>
      </c>
      <c r="W881" s="2">
        <v>-77</v>
      </c>
      <c r="X881" s="2">
        <v>-77</v>
      </c>
      <c r="Y881" s="2">
        <v>-77</v>
      </c>
      <c r="Z881" s="2">
        <v>-77</v>
      </c>
      <c r="AA881" s="2">
        <v>-77</v>
      </c>
      <c r="AB881" s="2">
        <v>-77</v>
      </c>
      <c r="AC881" s="7">
        <f t="shared" si="80"/>
        <v>0.5</v>
      </c>
      <c r="AD881">
        <f t="shared" si="81"/>
        <v>0</v>
      </c>
      <c r="AE881">
        <f t="shared" si="82"/>
        <v>0</v>
      </c>
      <c r="AF881">
        <f t="shared" si="83"/>
        <v>0</v>
      </c>
      <c r="AG881" s="8" cm="1">
        <f t="array" ref="AG881">(AC881+SUM(AD881:AF881/3))/2</f>
        <v>0.25</v>
      </c>
    </row>
    <row r="882" spans="1:33" x14ac:dyDescent="0.2">
      <c r="A882" s="2"/>
      <c r="B882" s="2">
        <v>1</v>
      </c>
      <c r="C882" s="2">
        <v>570</v>
      </c>
      <c r="D882" s="1" t="s">
        <v>210</v>
      </c>
      <c r="E882" s="1" t="s">
        <v>211</v>
      </c>
      <c r="F882" s="2">
        <v>6</v>
      </c>
      <c r="G882" s="2">
        <v>3</v>
      </c>
      <c r="H882" s="2">
        <v>12</v>
      </c>
      <c r="I882" s="2">
        <v>9</v>
      </c>
      <c r="J882" s="2">
        <v>1998</v>
      </c>
      <c r="K882" s="2">
        <v>6</v>
      </c>
      <c r="L882" s="2">
        <v>4</v>
      </c>
      <c r="M882" s="2">
        <v>2002</v>
      </c>
      <c r="N882" s="2">
        <v>7</v>
      </c>
      <c r="O882" s="2">
        <v>1</v>
      </c>
      <c r="P882" s="2">
        <f t="shared" si="78"/>
        <v>6</v>
      </c>
      <c r="Q882" s="2">
        <f t="shared" si="79"/>
        <v>16</v>
      </c>
      <c r="R882" s="2" t="str" cm="1">
        <f t="array" ref="R882">_xlfn.IFS(P882&lt;-5,"Autocracy",P882&lt;1,"Closed Anocracy",P882&lt;6,"Open Anocracy",P882&gt;=6,"Democracy")</f>
        <v>Democracy</v>
      </c>
      <c r="S882" s="2" t="str" cm="1">
        <f t="array" ref="S882">_xlfn.IFS(P882&lt;-5,"Autocracy",P882&lt;1,"Closed Anocracy",P882&lt;6,"Open Amocracy",P882&lt;10,"Democracy",P882=10,"Full democracy")</f>
        <v>Democracy</v>
      </c>
      <c r="T882" s="2">
        <v>2</v>
      </c>
      <c r="U882" s="2">
        <v>2</v>
      </c>
      <c r="V882" s="2">
        <v>4</v>
      </c>
      <c r="W882" s="2">
        <v>6</v>
      </c>
      <c r="X882" s="2">
        <v>3</v>
      </c>
      <c r="Y882" s="2">
        <v>4</v>
      </c>
      <c r="Z882" s="2">
        <v>7</v>
      </c>
      <c r="AA882" s="2">
        <v>6</v>
      </c>
      <c r="AB882" s="2">
        <v>8</v>
      </c>
      <c r="AC882" s="7">
        <f t="shared" si="80"/>
        <v>0.8</v>
      </c>
      <c r="AD882">
        <f t="shared" si="81"/>
        <v>1</v>
      </c>
      <c r="AE882">
        <f t="shared" si="82"/>
        <v>1</v>
      </c>
      <c r="AF882">
        <f t="shared" si="83"/>
        <v>0</v>
      </c>
      <c r="AG882" s="8" cm="1">
        <f t="array" ref="AG882">(AC882+SUM(AD882:AF882/3))/2</f>
        <v>0.73333333333333339</v>
      </c>
    </row>
    <row r="883" spans="1:33" x14ac:dyDescent="0.2">
      <c r="A883" s="2"/>
      <c r="B883" s="2">
        <v>1</v>
      </c>
      <c r="C883" s="2">
        <v>570</v>
      </c>
      <c r="D883" s="1" t="s">
        <v>210</v>
      </c>
      <c r="E883" s="1" t="s">
        <v>211</v>
      </c>
      <c r="F883" s="2">
        <v>6</v>
      </c>
      <c r="G883" s="2">
        <v>10</v>
      </c>
      <c r="H883" s="2">
        <v>6</v>
      </c>
      <c r="I883" s="2">
        <v>5</v>
      </c>
      <c r="J883" s="2">
        <v>2002</v>
      </c>
      <c r="K883" s="2">
        <v>5</v>
      </c>
      <c r="L883" s="2">
        <v>25</v>
      </c>
      <c r="M883" s="2">
        <v>2012</v>
      </c>
      <c r="N883" s="2">
        <v>8</v>
      </c>
      <c r="O883" s="2">
        <v>0</v>
      </c>
      <c r="P883" s="2">
        <f t="shared" si="78"/>
        <v>8</v>
      </c>
      <c r="Q883" s="2">
        <f t="shared" si="79"/>
        <v>18</v>
      </c>
      <c r="R883" s="2" t="str" cm="1">
        <f t="array" ref="R883">_xlfn.IFS(P883&lt;-5,"Autocracy",P883&lt;1,"Closed Anocracy",P883&lt;6,"Open Anocracy",P883&gt;=6,"Democracy")</f>
        <v>Democracy</v>
      </c>
      <c r="S883" s="2" t="str" cm="1">
        <f t="array" ref="S883">_xlfn.IFS(P883&lt;-5,"Autocracy",P883&lt;1,"Closed Anocracy",P883&lt;6,"Open Amocracy",P883&lt;10,"Democracy",P883=10,"Full democracy")</f>
        <v>Democracy</v>
      </c>
      <c r="T883" s="2">
        <v>3</v>
      </c>
      <c r="U883" s="2">
        <v>3</v>
      </c>
      <c r="V883" s="2">
        <v>4</v>
      </c>
      <c r="W883" s="2">
        <v>6</v>
      </c>
      <c r="X883" s="2">
        <v>2</v>
      </c>
      <c r="Y883" s="2">
        <v>4</v>
      </c>
      <c r="Z883" s="2">
        <v>8</v>
      </c>
      <c r="AA883" s="2">
        <v>6</v>
      </c>
      <c r="AB883" s="2">
        <v>9</v>
      </c>
      <c r="AC883" s="7">
        <f t="shared" si="80"/>
        <v>0.9</v>
      </c>
      <c r="AD883">
        <f t="shared" si="81"/>
        <v>1</v>
      </c>
      <c r="AE883">
        <f t="shared" si="82"/>
        <v>1</v>
      </c>
      <c r="AF883">
        <f t="shared" si="83"/>
        <v>0</v>
      </c>
      <c r="AG883" s="8" cm="1">
        <f t="array" ref="AG883">(AC883+SUM(AD883:AF883/3))/2</f>
        <v>0.78333333333333333</v>
      </c>
    </row>
    <row r="884" spans="1:33" x14ac:dyDescent="0.2">
      <c r="A884" s="2">
        <v>1</v>
      </c>
      <c r="B884" s="2">
        <v>1</v>
      </c>
      <c r="C884" s="2">
        <v>570</v>
      </c>
      <c r="D884" s="1" t="s">
        <v>210</v>
      </c>
      <c r="E884" s="1" t="s">
        <v>211</v>
      </c>
      <c r="F884" s="2">
        <v>8</v>
      </c>
      <c r="G884" s="2">
        <v>7</v>
      </c>
      <c r="H884" s="2">
        <v>5</v>
      </c>
      <c r="I884" s="2">
        <v>26</v>
      </c>
      <c r="J884" s="2">
        <v>2012</v>
      </c>
      <c r="K884" s="2">
        <v>99</v>
      </c>
      <c r="L884" s="2">
        <v>99</v>
      </c>
      <c r="M884" s="2">
        <v>9999</v>
      </c>
      <c r="N884" s="2">
        <v>9</v>
      </c>
      <c r="O884" s="2">
        <v>1</v>
      </c>
      <c r="P884" s="2">
        <f t="shared" si="78"/>
        <v>8</v>
      </c>
      <c r="Q884" s="2">
        <f t="shared" si="79"/>
        <v>18</v>
      </c>
      <c r="R884" s="2" t="str" cm="1">
        <f t="array" ref="R884">_xlfn.IFS(P884&lt;-5,"Autocracy",P884&lt;1,"Closed Anocracy",P884&lt;6,"Open Anocracy",P884&gt;=6,"Democracy")</f>
        <v>Democracy</v>
      </c>
      <c r="S884" s="2" t="str" cm="1">
        <f t="array" ref="S884">_xlfn.IFS(P884&lt;-5,"Autocracy",P884&lt;1,"Closed Anocracy",P884&lt;6,"Open Amocracy",P884&lt;10,"Democracy",P884=10,"Full democracy")</f>
        <v>Democracy</v>
      </c>
      <c r="T884" s="2">
        <v>3</v>
      </c>
      <c r="U884" s="2">
        <v>3</v>
      </c>
      <c r="V884" s="2">
        <v>4</v>
      </c>
      <c r="W884" s="2">
        <v>7</v>
      </c>
      <c r="X884" s="2">
        <v>3</v>
      </c>
      <c r="Y884" s="2">
        <v>4</v>
      </c>
      <c r="Z884" s="2">
        <v>8</v>
      </c>
      <c r="AA884" s="2">
        <v>7</v>
      </c>
      <c r="AB884" s="2">
        <v>8</v>
      </c>
      <c r="AC884" s="7">
        <f t="shared" si="80"/>
        <v>0.9</v>
      </c>
      <c r="AD884">
        <f t="shared" si="81"/>
        <v>1</v>
      </c>
      <c r="AE884">
        <f t="shared" si="82"/>
        <v>1</v>
      </c>
      <c r="AF884">
        <f t="shared" si="83"/>
        <v>0</v>
      </c>
      <c r="AG884" s="8" cm="1">
        <f t="array" ref="AG884">(AC884+SUM(AD884:AF884/3))/2</f>
        <v>0.78333333333333333</v>
      </c>
    </row>
    <row r="885" spans="1:33" x14ac:dyDescent="0.2">
      <c r="A885" s="2"/>
      <c r="B885" s="2">
        <v>0</v>
      </c>
      <c r="C885" s="2">
        <v>620</v>
      </c>
      <c r="D885" s="1" t="s">
        <v>212</v>
      </c>
      <c r="E885" s="1" t="s">
        <v>213</v>
      </c>
      <c r="F885" s="2">
        <v>-7</v>
      </c>
      <c r="G885" s="2">
        <v>18</v>
      </c>
      <c r="H885" s="2">
        <v>12</v>
      </c>
      <c r="I885" s="2">
        <v>24</v>
      </c>
      <c r="J885" s="2">
        <v>1951</v>
      </c>
      <c r="K885" s="2">
        <v>9</v>
      </c>
      <c r="L885" s="2">
        <v>1</v>
      </c>
      <c r="M885" s="2">
        <v>1969</v>
      </c>
      <c r="N885" s="2">
        <v>0</v>
      </c>
      <c r="O885" s="2">
        <v>7</v>
      </c>
      <c r="P885" s="2">
        <f t="shared" si="78"/>
        <v>-7</v>
      </c>
      <c r="Q885" s="2">
        <f t="shared" si="79"/>
        <v>3</v>
      </c>
      <c r="R885" s="2" t="str" cm="1">
        <f t="array" ref="R885">_xlfn.IFS(P885&lt;-5,"Autocracy",P885&lt;1,"Closed Anocracy",P885&lt;6,"Open Anocracy",P885&gt;=6,"Democracy")</f>
        <v>Autocracy</v>
      </c>
      <c r="S885" s="2" t="str" cm="1">
        <f t="array" ref="S885">_xlfn.IFS(P885&lt;-5,"Autocracy",P885&lt;1,"Closed Anocracy",P885&lt;6,"Open Amocracy",P885&lt;10,"Democracy",P885=10,"Full democracy")</f>
        <v>Autocracy</v>
      </c>
      <c r="T885" s="2">
        <v>3</v>
      </c>
      <c r="U885" s="2">
        <v>1</v>
      </c>
      <c r="V885" s="2">
        <v>2</v>
      </c>
      <c r="W885" s="2">
        <v>3</v>
      </c>
      <c r="X885" s="2">
        <v>4</v>
      </c>
      <c r="Y885" s="2">
        <v>2</v>
      </c>
      <c r="Z885" s="2">
        <v>2</v>
      </c>
      <c r="AA885" s="2">
        <v>3</v>
      </c>
      <c r="AB885" s="2">
        <v>2</v>
      </c>
      <c r="AC885" s="7">
        <f t="shared" si="80"/>
        <v>0.15</v>
      </c>
      <c r="AD885">
        <f t="shared" si="81"/>
        <v>0</v>
      </c>
      <c r="AE885">
        <f t="shared" si="82"/>
        <v>0</v>
      </c>
      <c r="AF885">
        <f t="shared" si="83"/>
        <v>0</v>
      </c>
      <c r="AG885" s="8" cm="1">
        <f t="array" ref="AG885">(AC885+SUM(AD885:AF885/3))/2</f>
        <v>7.4999999999999997E-2</v>
      </c>
    </row>
    <row r="886" spans="1:33" x14ac:dyDescent="0.2">
      <c r="A886" s="2"/>
      <c r="B886" s="2">
        <v>0</v>
      </c>
      <c r="C886" s="2">
        <v>620</v>
      </c>
      <c r="D886" s="1" t="s">
        <v>212</v>
      </c>
      <c r="E886" s="1" t="s">
        <v>213</v>
      </c>
      <c r="F886" s="2">
        <v>-7</v>
      </c>
      <c r="G886" s="2">
        <v>7</v>
      </c>
      <c r="H886" s="2">
        <v>9</v>
      </c>
      <c r="I886" s="2">
        <v>2</v>
      </c>
      <c r="J886" s="2">
        <v>1969</v>
      </c>
      <c r="K886" s="2">
        <v>12</v>
      </c>
      <c r="L886" s="2">
        <v>31</v>
      </c>
      <c r="M886" s="2">
        <v>1976</v>
      </c>
      <c r="N886" s="2">
        <v>0</v>
      </c>
      <c r="O886" s="2">
        <v>7</v>
      </c>
      <c r="P886" s="2">
        <f t="shared" si="78"/>
        <v>-7</v>
      </c>
      <c r="Q886" s="2">
        <f t="shared" si="79"/>
        <v>3</v>
      </c>
      <c r="R886" s="2" t="str" cm="1">
        <f t="array" ref="R886">_xlfn.IFS(P886&lt;-5,"Autocracy",P886&lt;1,"Closed Anocracy",P886&lt;6,"Open Anocracy",P886&gt;=6,"Democracy")</f>
        <v>Autocracy</v>
      </c>
      <c r="S886" s="2" t="str" cm="1">
        <f t="array" ref="S886">_xlfn.IFS(P886&lt;-5,"Autocracy",P886&lt;1,"Closed Anocracy",P886&lt;6,"Open Amocracy",P886&lt;10,"Democracy",P886=10,"Full democracy")</f>
        <v>Autocracy</v>
      </c>
      <c r="T886" s="2">
        <v>1</v>
      </c>
      <c r="U886" s="2">
        <v>0</v>
      </c>
      <c r="V886" s="2">
        <v>0</v>
      </c>
      <c r="W886" s="2">
        <v>1</v>
      </c>
      <c r="X886" s="2">
        <v>4</v>
      </c>
      <c r="Y886" s="2">
        <v>1</v>
      </c>
      <c r="Z886" s="2">
        <v>4</v>
      </c>
      <c r="AA886" s="2">
        <v>1</v>
      </c>
      <c r="AB886" s="2">
        <v>1</v>
      </c>
      <c r="AC886" s="7">
        <f t="shared" si="80"/>
        <v>0.15</v>
      </c>
      <c r="AD886">
        <f t="shared" si="81"/>
        <v>0</v>
      </c>
      <c r="AE886">
        <f t="shared" si="82"/>
        <v>0</v>
      </c>
      <c r="AF886">
        <f t="shared" si="83"/>
        <v>0</v>
      </c>
      <c r="AG886" s="8" cm="1">
        <f t="array" ref="AG886">(AC886+SUM(AD886:AF886/3))/2</f>
        <v>7.4999999999999997E-2</v>
      </c>
    </row>
    <row r="887" spans="1:33" x14ac:dyDescent="0.2">
      <c r="A887" s="2"/>
      <c r="B887" s="2">
        <v>0</v>
      </c>
      <c r="C887" s="2">
        <v>620</v>
      </c>
      <c r="D887" s="1" t="s">
        <v>212</v>
      </c>
      <c r="E887" s="1" t="s">
        <v>213</v>
      </c>
      <c r="F887" s="2">
        <v>-7</v>
      </c>
      <c r="G887" s="2">
        <v>22</v>
      </c>
      <c r="H887" s="2">
        <v>1</v>
      </c>
      <c r="I887" s="2">
        <v>1</v>
      </c>
      <c r="J887" s="2">
        <v>1977</v>
      </c>
      <c r="K887" s="2">
        <v>12</v>
      </c>
      <c r="L887" s="2">
        <v>31</v>
      </c>
      <c r="M887" s="2">
        <v>1998</v>
      </c>
      <c r="N887" s="2">
        <v>0</v>
      </c>
      <c r="O887" s="2">
        <v>7</v>
      </c>
      <c r="P887" s="2">
        <f t="shared" si="78"/>
        <v>-7</v>
      </c>
      <c r="Q887" s="2">
        <f t="shared" si="79"/>
        <v>3</v>
      </c>
      <c r="R887" s="2" t="str" cm="1">
        <f t="array" ref="R887">_xlfn.IFS(P887&lt;-5,"Autocracy",P887&lt;1,"Closed Anocracy",P887&lt;6,"Open Anocracy",P887&gt;=6,"Democracy")</f>
        <v>Autocracy</v>
      </c>
      <c r="S887" s="2" t="str" cm="1">
        <f t="array" ref="S887">_xlfn.IFS(P887&lt;-5,"Autocracy",P887&lt;1,"Closed Anocracy",P887&lt;6,"Open Amocracy",P887&lt;10,"Democracy",P887=10,"Full democracy")</f>
        <v>Autocracy</v>
      </c>
      <c r="T887" s="2">
        <v>2</v>
      </c>
      <c r="U887" s="2">
        <v>0</v>
      </c>
      <c r="V887" s="2">
        <v>0</v>
      </c>
      <c r="W887" s="2">
        <v>1</v>
      </c>
      <c r="X887" s="2">
        <v>4</v>
      </c>
      <c r="Y887" s="2">
        <v>1</v>
      </c>
      <c r="Z887" s="2">
        <v>5</v>
      </c>
      <c r="AA887" s="2">
        <v>1</v>
      </c>
      <c r="AB887" s="2">
        <v>1</v>
      </c>
      <c r="AC887" s="7">
        <f t="shared" si="80"/>
        <v>0.15</v>
      </c>
      <c r="AD887">
        <f t="shared" si="81"/>
        <v>0</v>
      </c>
      <c r="AE887">
        <f t="shared" si="82"/>
        <v>0</v>
      </c>
      <c r="AF887">
        <f t="shared" si="83"/>
        <v>0</v>
      </c>
      <c r="AG887" s="8" cm="1">
        <f t="array" ref="AG887">(AC887+SUM(AD887:AF887/3))/2</f>
        <v>7.4999999999999997E-2</v>
      </c>
    </row>
    <row r="888" spans="1:33" x14ac:dyDescent="0.2">
      <c r="A888" s="2"/>
      <c r="B888" s="2">
        <v>0</v>
      </c>
      <c r="C888" s="2">
        <v>620</v>
      </c>
      <c r="D888" s="1" t="s">
        <v>212</v>
      </c>
      <c r="E888" s="1" t="s">
        <v>213</v>
      </c>
      <c r="F888" s="2">
        <v>-7</v>
      </c>
      <c r="G888" s="2">
        <v>13</v>
      </c>
      <c r="H888" s="2">
        <v>1</v>
      </c>
      <c r="I888" s="2">
        <v>1</v>
      </c>
      <c r="J888" s="2">
        <v>1999</v>
      </c>
      <c r="K888" s="2">
        <v>7</v>
      </c>
      <c r="L888" s="2">
        <v>31</v>
      </c>
      <c r="M888" s="2">
        <v>2011</v>
      </c>
      <c r="N888" s="2">
        <v>0</v>
      </c>
      <c r="O888" s="2">
        <v>7</v>
      </c>
      <c r="P888" s="2">
        <f t="shared" si="78"/>
        <v>-7</v>
      </c>
      <c r="Q888" s="2">
        <f t="shared" si="79"/>
        <v>3</v>
      </c>
      <c r="R888" s="2" t="str" cm="1">
        <f t="array" ref="R888">_xlfn.IFS(P888&lt;-5,"Autocracy",P888&lt;1,"Closed Anocracy",P888&lt;6,"Open Anocracy",P888&gt;=6,"Democracy")</f>
        <v>Autocracy</v>
      </c>
      <c r="S888" s="2" t="str" cm="1">
        <f t="array" ref="S888">_xlfn.IFS(P888&lt;-5,"Autocracy",P888&lt;1,"Closed Anocracy",P888&lt;6,"Open Amocracy",P888&lt;10,"Democracy",P888=10,"Full democracy")</f>
        <v>Autocracy</v>
      </c>
      <c r="T888" s="2">
        <v>1</v>
      </c>
      <c r="U888" s="2">
        <v>0</v>
      </c>
      <c r="V888" s="2">
        <v>0</v>
      </c>
      <c r="W888" s="2">
        <v>1</v>
      </c>
      <c r="X888" s="2">
        <v>4</v>
      </c>
      <c r="Y888" s="2">
        <v>1</v>
      </c>
      <c r="Z888" s="2">
        <v>4</v>
      </c>
      <c r="AA888" s="2">
        <v>1</v>
      </c>
      <c r="AB888" s="2">
        <v>1</v>
      </c>
      <c r="AC888" s="7">
        <f t="shared" si="80"/>
        <v>0.15</v>
      </c>
      <c r="AD888">
        <f t="shared" si="81"/>
        <v>0</v>
      </c>
      <c r="AE888">
        <f t="shared" si="82"/>
        <v>0</v>
      </c>
      <c r="AF888">
        <f t="shared" si="83"/>
        <v>0</v>
      </c>
      <c r="AG888" s="8" cm="1">
        <f t="array" ref="AG888">(AC888+SUM(AD888:AF888/3))/2</f>
        <v>7.4999999999999997E-2</v>
      </c>
    </row>
    <row r="889" spans="1:33" x14ac:dyDescent="0.2">
      <c r="A889" s="2">
        <v>1</v>
      </c>
      <c r="B889" s="2">
        <v>0</v>
      </c>
      <c r="C889" s="2">
        <v>620</v>
      </c>
      <c r="D889" s="1" t="s">
        <v>212</v>
      </c>
      <c r="E889" s="1" t="s">
        <v>213</v>
      </c>
      <c r="F889" s="2">
        <v>-77</v>
      </c>
      <c r="G889" s="2">
        <v>7</v>
      </c>
      <c r="H889" s="2">
        <v>8</v>
      </c>
      <c r="I889" s="2">
        <v>1</v>
      </c>
      <c r="J889" s="2">
        <v>2011</v>
      </c>
      <c r="K889" s="2">
        <v>99</v>
      </c>
      <c r="L889" s="2">
        <v>99</v>
      </c>
      <c r="M889" s="2">
        <v>9999</v>
      </c>
      <c r="N889" s="2">
        <v>-77</v>
      </c>
      <c r="O889" s="2">
        <v>-77</v>
      </c>
      <c r="P889" s="2">
        <f t="shared" si="78"/>
        <v>0</v>
      </c>
      <c r="Q889" s="2">
        <f t="shared" si="79"/>
        <v>10</v>
      </c>
      <c r="R889" s="2" t="str" cm="1">
        <f t="array" ref="R889">_xlfn.IFS(P889&lt;-5,"Autocracy",P889&lt;1,"Closed Anocracy",P889&lt;6,"Open Anocracy",P889&gt;=6,"Democracy")</f>
        <v>Closed Anocracy</v>
      </c>
      <c r="S889" s="2" t="str" cm="1">
        <f t="array" ref="S889">_xlfn.IFS(P889&lt;-5,"Autocracy",P889&lt;1,"Closed Anocracy",P889&lt;6,"Open Amocracy",P889&lt;10,"Democracy",P889=10,"Full democracy")</f>
        <v>Closed Anocracy</v>
      </c>
      <c r="T889" s="2">
        <v>-77</v>
      </c>
      <c r="U889" s="2">
        <v>-77</v>
      </c>
      <c r="V889" s="2">
        <v>-77</v>
      </c>
      <c r="W889" s="2">
        <v>-77</v>
      </c>
      <c r="X889" s="2">
        <v>-77</v>
      </c>
      <c r="Y889" s="2">
        <v>-77</v>
      </c>
      <c r="Z889" s="2">
        <v>-77</v>
      </c>
      <c r="AA889" s="2">
        <v>-77</v>
      </c>
      <c r="AB889" s="2">
        <v>-77</v>
      </c>
      <c r="AC889" s="7">
        <f t="shared" si="80"/>
        <v>0.5</v>
      </c>
      <c r="AD889">
        <f t="shared" si="81"/>
        <v>0</v>
      </c>
      <c r="AE889">
        <f t="shared" si="82"/>
        <v>0</v>
      </c>
      <c r="AF889">
        <f t="shared" si="83"/>
        <v>0</v>
      </c>
      <c r="AG889" s="8" cm="1">
        <f t="array" ref="AG889">(AC889+SUM(AD889:AF889/3))/2</f>
        <v>0.25</v>
      </c>
    </row>
    <row r="890" spans="1:33" x14ac:dyDescent="0.2">
      <c r="A890" s="2"/>
      <c r="B890" s="2">
        <v>0</v>
      </c>
      <c r="C890" s="2">
        <v>368</v>
      </c>
      <c r="D890" s="1" t="s">
        <v>214</v>
      </c>
      <c r="E890" s="1" t="s">
        <v>215</v>
      </c>
      <c r="F890" s="2">
        <v>4</v>
      </c>
      <c r="G890" s="2">
        <v>8</v>
      </c>
      <c r="H890" s="2">
        <v>11</v>
      </c>
      <c r="I890" s="2">
        <v>11</v>
      </c>
      <c r="J890" s="2">
        <v>1918</v>
      </c>
      <c r="K890" s="2">
        <v>12</v>
      </c>
      <c r="L890" s="2">
        <v>17</v>
      </c>
      <c r="M890" s="2">
        <v>1926</v>
      </c>
      <c r="N890" s="2">
        <v>7</v>
      </c>
      <c r="O890" s="2">
        <v>3</v>
      </c>
      <c r="P890" s="2">
        <f t="shared" si="78"/>
        <v>4</v>
      </c>
      <c r="Q890" s="2">
        <f t="shared" si="79"/>
        <v>14</v>
      </c>
      <c r="R890" s="2" t="str" cm="1">
        <f t="array" ref="R890">_xlfn.IFS(P890&lt;-5,"Autocracy",P890&lt;1,"Closed Anocracy",P890&lt;6,"Open Anocracy",P890&gt;=6,"Democracy")</f>
        <v>Open Anocracy</v>
      </c>
      <c r="S890" s="2" t="str" cm="1">
        <f t="array" ref="S890">_xlfn.IFS(P890&lt;-5,"Autocracy",P890&lt;1,"Closed Anocracy",P890&lt;6,"Open Amocracy",P890&lt;10,"Democracy",P890=10,"Full democracy")</f>
        <v>Open Amocracy</v>
      </c>
      <c r="T890" s="2">
        <v>3</v>
      </c>
      <c r="U890" s="2">
        <v>3</v>
      </c>
      <c r="V890" s="2">
        <v>4</v>
      </c>
      <c r="W890" s="2">
        <v>7</v>
      </c>
      <c r="X890" s="2">
        <v>4</v>
      </c>
      <c r="Y890" s="2">
        <v>2</v>
      </c>
      <c r="Z890" s="2">
        <v>8</v>
      </c>
      <c r="AA890" s="2">
        <v>7</v>
      </c>
      <c r="AB890" s="2">
        <v>2</v>
      </c>
      <c r="AC890" s="7">
        <f t="shared" si="80"/>
        <v>0.7</v>
      </c>
      <c r="AD890">
        <f t="shared" si="81"/>
        <v>1</v>
      </c>
      <c r="AE890">
        <f t="shared" si="82"/>
        <v>1</v>
      </c>
      <c r="AF890">
        <f t="shared" si="83"/>
        <v>0</v>
      </c>
      <c r="AG890" s="8" cm="1">
        <f t="array" ref="AG890">(AC890+SUM(AD890:AF890/3))/2</f>
        <v>0.68333333333333335</v>
      </c>
    </row>
    <row r="891" spans="1:33" x14ac:dyDescent="0.2">
      <c r="A891" s="2"/>
      <c r="B891" s="2">
        <v>0</v>
      </c>
      <c r="C891" s="2">
        <v>368</v>
      </c>
      <c r="D891" s="1" t="s">
        <v>214</v>
      </c>
      <c r="E891" s="1" t="s">
        <v>215</v>
      </c>
      <c r="F891" s="2">
        <v>-88</v>
      </c>
      <c r="G891" s="2">
        <v>1</v>
      </c>
      <c r="H891" s="2">
        <v>12</v>
      </c>
      <c r="I891" s="2">
        <v>18</v>
      </c>
      <c r="J891" s="2">
        <v>1926</v>
      </c>
      <c r="K891" s="2">
        <v>5</v>
      </c>
      <c r="L891" s="2">
        <v>15</v>
      </c>
      <c r="M891" s="2">
        <v>1928</v>
      </c>
      <c r="N891" s="2">
        <v>-88</v>
      </c>
      <c r="O891" s="2">
        <v>-88</v>
      </c>
      <c r="P891" s="2">
        <f t="shared" si="78"/>
        <v>0</v>
      </c>
      <c r="Q891" s="2">
        <f t="shared" si="79"/>
        <v>10</v>
      </c>
      <c r="R891" s="2" t="str" cm="1">
        <f t="array" ref="R891">_xlfn.IFS(P891&lt;-5,"Autocracy",P891&lt;1,"Closed Anocracy",P891&lt;6,"Open Anocracy",P891&gt;=6,"Democracy")</f>
        <v>Closed Anocracy</v>
      </c>
      <c r="S891" s="2" t="str" cm="1">
        <f t="array" ref="S891">_xlfn.IFS(P891&lt;-5,"Autocracy",P891&lt;1,"Closed Anocracy",P891&lt;6,"Open Amocracy",P891&lt;10,"Democracy",P891=10,"Full democracy")</f>
        <v>Closed Anocracy</v>
      </c>
      <c r="T891" s="2">
        <v>-88</v>
      </c>
      <c r="U891" s="2">
        <v>-88</v>
      </c>
      <c r="V891" s="2">
        <v>-88</v>
      </c>
      <c r="W891" s="2">
        <v>-88</v>
      </c>
      <c r="X891" s="2">
        <v>-88</v>
      </c>
      <c r="Y891" s="2">
        <v>-88</v>
      </c>
      <c r="Z891" s="2">
        <v>-88</v>
      </c>
      <c r="AA891" s="2">
        <v>-88</v>
      </c>
      <c r="AB891" s="2">
        <v>-88</v>
      </c>
      <c r="AC891" s="7">
        <f t="shared" si="80"/>
        <v>0.5</v>
      </c>
      <c r="AD891">
        <f t="shared" si="81"/>
        <v>0</v>
      </c>
      <c r="AE891">
        <f t="shared" si="82"/>
        <v>0</v>
      </c>
      <c r="AF891">
        <f t="shared" si="83"/>
        <v>0</v>
      </c>
      <c r="AG891" s="8" cm="1">
        <f t="array" ref="AG891">(AC891+SUM(AD891:AF891/3))/2</f>
        <v>0.25</v>
      </c>
    </row>
    <row r="892" spans="1:33" x14ac:dyDescent="0.2">
      <c r="A892" s="2"/>
      <c r="B892" s="2">
        <v>0</v>
      </c>
      <c r="C892" s="2">
        <v>368</v>
      </c>
      <c r="D892" s="1" t="s">
        <v>214</v>
      </c>
      <c r="E892" s="1" t="s">
        <v>215</v>
      </c>
      <c r="F892" s="2">
        <v>-8</v>
      </c>
      <c r="G892" s="2">
        <v>7</v>
      </c>
      <c r="H892" s="2">
        <v>5</v>
      </c>
      <c r="I892" s="2">
        <v>16</v>
      </c>
      <c r="J892" s="2">
        <v>1928</v>
      </c>
      <c r="K892" s="2">
        <v>11</v>
      </c>
      <c r="L892" s="2">
        <v>6</v>
      </c>
      <c r="M892" s="2">
        <v>1935</v>
      </c>
      <c r="N892" s="2">
        <v>0</v>
      </c>
      <c r="O892" s="2">
        <v>8</v>
      </c>
      <c r="P892" s="2">
        <f t="shared" si="78"/>
        <v>-8</v>
      </c>
      <c r="Q892" s="2">
        <f t="shared" si="79"/>
        <v>2</v>
      </c>
      <c r="R892" s="2" t="str" cm="1">
        <f t="array" ref="R892">_xlfn.IFS(P892&lt;-5,"Autocracy",P892&lt;1,"Closed Anocracy",P892&lt;6,"Open Anocracy",P892&gt;=6,"Democracy")</f>
        <v>Autocracy</v>
      </c>
      <c r="S892" s="2" t="str" cm="1">
        <f t="array" ref="S892">_xlfn.IFS(P892&lt;-5,"Autocracy",P892&lt;1,"Closed Anocracy",P892&lt;6,"Open Amocracy",P892&lt;10,"Democracy",P892=10,"Full democracy")</f>
        <v>Autocracy</v>
      </c>
      <c r="T892" s="2">
        <v>2</v>
      </c>
      <c r="U892" s="2">
        <v>1</v>
      </c>
      <c r="V892" s="2">
        <v>4</v>
      </c>
      <c r="W892" s="2">
        <v>1</v>
      </c>
      <c r="X892" s="2">
        <v>4</v>
      </c>
      <c r="Y892" s="2">
        <v>2</v>
      </c>
      <c r="Z892" s="2">
        <v>3</v>
      </c>
      <c r="AA892" s="2">
        <v>1</v>
      </c>
      <c r="AB892" s="2">
        <v>2</v>
      </c>
      <c r="AC892" s="7">
        <f t="shared" si="80"/>
        <v>0.1</v>
      </c>
      <c r="AD892">
        <f t="shared" si="81"/>
        <v>0</v>
      </c>
      <c r="AE892">
        <f t="shared" si="82"/>
        <v>1</v>
      </c>
      <c r="AF892">
        <f t="shared" si="83"/>
        <v>0</v>
      </c>
      <c r="AG892" s="8" cm="1">
        <f t="array" ref="AG892">(AC892+SUM(AD892:AF892/3))/2</f>
        <v>0.21666666666666667</v>
      </c>
    </row>
    <row r="893" spans="1:33" x14ac:dyDescent="0.2">
      <c r="A893" s="2"/>
      <c r="B893" s="2">
        <v>0</v>
      </c>
      <c r="C893" s="2">
        <v>368</v>
      </c>
      <c r="D893" s="1" t="s">
        <v>214</v>
      </c>
      <c r="E893" s="1" t="s">
        <v>215</v>
      </c>
      <c r="F893" s="2">
        <v>-9</v>
      </c>
      <c r="G893" s="2">
        <v>5</v>
      </c>
      <c r="H893" s="2">
        <v>11</v>
      </c>
      <c r="I893" s="2">
        <v>7</v>
      </c>
      <c r="J893" s="2">
        <v>1935</v>
      </c>
      <c r="K893" s="2">
        <v>8</v>
      </c>
      <c r="L893" s="2">
        <v>3</v>
      </c>
      <c r="M893" s="2">
        <v>1940</v>
      </c>
      <c r="N893" s="2">
        <v>0</v>
      </c>
      <c r="O893" s="2">
        <v>9</v>
      </c>
      <c r="P893" s="2">
        <f t="shared" si="78"/>
        <v>-9</v>
      </c>
      <c r="Q893" s="2">
        <f t="shared" si="79"/>
        <v>1</v>
      </c>
      <c r="R893" s="2" t="str" cm="1">
        <f t="array" ref="R893">_xlfn.IFS(P893&lt;-5,"Autocracy",P893&lt;1,"Closed Anocracy",P893&lt;6,"Open Anocracy",P893&gt;=6,"Democracy")</f>
        <v>Autocracy</v>
      </c>
      <c r="S893" s="2" t="str" cm="1">
        <f t="array" ref="S893">_xlfn.IFS(P893&lt;-5,"Autocracy",P893&lt;1,"Closed Anocracy",P893&lt;6,"Open Amocracy",P893&lt;10,"Democracy",P893=10,"Full democracy")</f>
        <v>Autocracy</v>
      </c>
      <c r="T893" s="2">
        <v>2</v>
      </c>
      <c r="U893" s="2">
        <v>1</v>
      </c>
      <c r="V893" s="2">
        <v>4</v>
      </c>
      <c r="W893" s="2">
        <v>1</v>
      </c>
      <c r="X893" s="2">
        <v>4</v>
      </c>
      <c r="Y893" s="2">
        <v>1</v>
      </c>
      <c r="Z893" s="2">
        <v>3</v>
      </c>
      <c r="AA893" s="2">
        <v>1</v>
      </c>
      <c r="AB893" s="2">
        <v>1</v>
      </c>
      <c r="AC893" s="7">
        <f t="shared" si="80"/>
        <v>0.05</v>
      </c>
      <c r="AD893">
        <f t="shared" si="81"/>
        <v>0</v>
      </c>
      <c r="AE893">
        <f t="shared" si="82"/>
        <v>1</v>
      </c>
      <c r="AF893">
        <f t="shared" si="83"/>
        <v>0</v>
      </c>
      <c r="AG893" s="8" cm="1">
        <f t="array" ref="AG893">(AC893+SUM(AD893:AF893/3))/2</f>
        <v>0.19166666666666665</v>
      </c>
    </row>
    <row r="894" spans="1:33" x14ac:dyDescent="0.2">
      <c r="A894" s="2">
        <v>1</v>
      </c>
      <c r="B894" s="2">
        <v>0</v>
      </c>
      <c r="C894" s="2">
        <v>368</v>
      </c>
      <c r="D894" s="1" t="s">
        <v>214</v>
      </c>
      <c r="E894" s="1" t="s">
        <v>215</v>
      </c>
      <c r="F894" s="2">
        <v>10</v>
      </c>
      <c r="G894" s="2">
        <v>27</v>
      </c>
      <c r="H894" s="2">
        <v>9</v>
      </c>
      <c r="I894" s="2">
        <v>6</v>
      </c>
      <c r="J894" s="2">
        <v>1991</v>
      </c>
      <c r="K894" s="2">
        <v>99</v>
      </c>
      <c r="L894" s="2">
        <v>99</v>
      </c>
      <c r="M894" s="2">
        <v>9999</v>
      </c>
      <c r="N894" s="2">
        <v>10</v>
      </c>
      <c r="O894" s="2">
        <v>0</v>
      </c>
      <c r="P894" s="2">
        <f t="shared" si="78"/>
        <v>10</v>
      </c>
      <c r="Q894" s="2">
        <f t="shared" si="79"/>
        <v>20</v>
      </c>
      <c r="R894" s="2" t="str" cm="1">
        <f t="array" ref="R894">_xlfn.IFS(P894&lt;-5,"Autocracy",P894&lt;1,"Closed Anocracy",P894&lt;6,"Open Anocracy",P894&gt;=6,"Democracy")</f>
        <v>Democracy</v>
      </c>
      <c r="S894" s="2" t="str" cm="1">
        <f t="array" ref="S894">_xlfn.IFS(P894&lt;-5,"Autocracy",P894&lt;1,"Closed Anocracy",P894&lt;6,"Open Amocracy",P894&lt;10,"Democracy",P894=10,"Full democracy")</f>
        <v>Full democracy</v>
      </c>
      <c r="T894" s="2">
        <v>3</v>
      </c>
      <c r="U894" s="2">
        <v>3</v>
      </c>
      <c r="V894" s="2">
        <v>4</v>
      </c>
      <c r="W894" s="2">
        <v>7</v>
      </c>
      <c r="X894" s="2">
        <v>5</v>
      </c>
      <c r="Y894" s="2">
        <v>5</v>
      </c>
      <c r="Z894" s="2">
        <v>8</v>
      </c>
      <c r="AA894" s="2">
        <v>7</v>
      </c>
      <c r="AB894" s="2">
        <v>10</v>
      </c>
      <c r="AC894" s="7">
        <f t="shared" si="80"/>
        <v>1</v>
      </c>
      <c r="AD894">
        <f t="shared" si="81"/>
        <v>1</v>
      </c>
      <c r="AE894">
        <f t="shared" si="82"/>
        <v>1</v>
      </c>
      <c r="AF894">
        <f t="shared" si="83"/>
        <v>1</v>
      </c>
      <c r="AG894" s="8" cm="1">
        <f t="array" ref="AG894">(AC894+SUM(AD894:AF894/3))/2</f>
        <v>1</v>
      </c>
    </row>
    <row r="895" spans="1:33" x14ac:dyDescent="0.2">
      <c r="A895" s="2"/>
      <c r="B895" s="2">
        <v>0</v>
      </c>
      <c r="C895" s="2">
        <v>435</v>
      </c>
      <c r="D895" s="1" t="s">
        <v>216</v>
      </c>
      <c r="E895" s="1" t="s">
        <v>217</v>
      </c>
      <c r="F895" s="2">
        <v>-4</v>
      </c>
      <c r="G895" s="2">
        <v>1</v>
      </c>
      <c r="H895" s="2">
        <v>11</v>
      </c>
      <c r="I895" s="2">
        <v>28</v>
      </c>
      <c r="J895" s="2">
        <v>1960</v>
      </c>
      <c r="K895" s="2">
        <v>4</v>
      </c>
      <c r="L895" s="2">
        <v>2</v>
      </c>
      <c r="M895" s="2">
        <v>1962</v>
      </c>
      <c r="N895" s="2">
        <v>2</v>
      </c>
      <c r="O895" s="2">
        <v>6</v>
      </c>
      <c r="P895" s="2">
        <f t="shared" si="78"/>
        <v>-4</v>
      </c>
      <c r="Q895" s="2">
        <f t="shared" si="79"/>
        <v>6</v>
      </c>
      <c r="R895" s="2" t="str" cm="1">
        <f t="array" ref="R895">_xlfn.IFS(P895&lt;-5,"Autocracy",P895&lt;1,"Closed Anocracy",P895&lt;6,"Open Anocracy",P895&gt;=6,"Democracy")</f>
        <v>Closed Anocracy</v>
      </c>
      <c r="S895" s="2" t="str" cm="1">
        <f t="array" ref="S895">_xlfn.IFS(P895&lt;-5,"Autocracy",P895&lt;1,"Closed Anocracy",P895&lt;6,"Open Amocracy",P895&lt;10,"Democracy",P895=10,"Full democracy")</f>
        <v>Closed Anocracy</v>
      </c>
      <c r="T895" s="2">
        <v>2</v>
      </c>
      <c r="U895" s="2">
        <v>1</v>
      </c>
      <c r="V895" s="2">
        <v>4</v>
      </c>
      <c r="W895" s="2">
        <v>5</v>
      </c>
      <c r="X895" s="2">
        <v>4</v>
      </c>
      <c r="Y895" s="2">
        <v>1</v>
      </c>
      <c r="Z895" s="2">
        <v>3</v>
      </c>
      <c r="AA895" s="2">
        <v>5</v>
      </c>
      <c r="AB895" s="2">
        <v>1</v>
      </c>
      <c r="AC895" s="7">
        <f t="shared" si="80"/>
        <v>0.3</v>
      </c>
      <c r="AD895">
        <f t="shared" si="81"/>
        <v>0</v>
      </c>
      <c r="AE895">
        <f t="shared" si="82"/>
        <v>1</v>
      </c>
      <c r="AF895">
        <f t="shared" si="83"/>
        <v>0</v>
      </c>
      <c r="AG895" s="8" cm="1">
        <f t="array" ref="AG895">(AC895+SUM(AD895:AF895/3))/2</f>
        <v>0.31666666666666665</v>
      </c>
    </row>
    <row r="896" spans="1:33" x14ac:dyDescent="0.2">
      <c r="A896" s="2"/>
      <c r="B896" s="2">
        <v>0</v>
      </c>
      <c r="C896" s="2">
        <v>435</v>
      </c>
      <c r="D896" s="1" t="s">
        <v>216</v>
      </c>
      <c r="E896" s="1" t="s">
        <v>217</v>
      </c>
      <c r="F896" s="2">
        <v>-7</v>
      </c>
      <c r="G896" s="2">
        <v>29</v>
      </c>
      <c r="H896" s="2">
        <v>4</v>
      </c>
      <c r="I896" s="2">
        <v>3</v>
      </c>
      <c r="J896" s="2">
        <v>1962</v>
      </c>
      <c r="K896" s="2">
        <v>7</v>
      </c>
      <c r="L896" s="2">
        <v>12</v>
      </c>
      <c r="M896" s="2">
        <v>1991</v>
      </c>
      <c r="N896" s="2">
        <v>0</v>
      </c>
      <c r="O896" s="2">
        <v>7</v>
      </c>
      <c r="P896" s="2">
        <f t="shared" si="78"/>
        <v>-7</v>
      </c>
      <c r="Q896" s="2">
        <f t="shared" si="79"/>
        <v>3</v>
      </c>
      <c r="R896" s="2" t="str" cm="1">
        <f t="array" ref="R896">_xlfn.IFS(P896&lt;-5,"Autocracy",P896&lt;1,"Closed Anocracy",P896&lt;6,"Open Anocracy",P896&gt;=6,"Democracy")</f>
        <v>Autocracy</v>
      </c>
      <c r="S896" s="2" t="str" cm="1">
        <f t="array" ref="S896">_xlfn.IFS(P896&lt;-5,"Autocracy",P896&lt;1,"Closed Anocracy",P896&lt;6,"Open Amocracy",P896&lt;10,"Democracy",P896=10,"Full democracy")</f>
        <v>Autocracy</v>
      </c>
      <c r="T896" s="2">
        <v>2</v>
      </c>
      <c r="U896" s="2">
        <v>1</v>
      </c>
      <c r="V896" s="2">
        <v>4</v>
      </c>
      <c r="W896" s="2">
        <v>3</v>
      </c>
      <c r="X896" s="2">
        <v>4</v>
      </c>
      <c r="Y896" s="2">
        <v>1</v>
      </c>
      <c r="Z896" s="2">
        <v>3</v>
      </c>
      <c r="AA896" s="2">
        <v>3</v>
      </c>
      <c r="AB896" s="2">
        <v>1</v>
      </c>
      <c r="AC896" s="7">
        <f t="shared" si="80"/>
        <v>0.15</v>
      </c>
      <c r="AD896">
        <f t="shared" si="81"/>
        <v>0</v>
      </c>
      <c r="AE896">
        <f t="shared" si="82"/>
        <v>1</v>
      </c>
      <c r="AF896">
        <f t="shared" si="83"/>
        <v>0</v>
      </c>
      <c r="AG896" s="8" cm="1">
        <f t="array" ref="AG896">(AC896+SUM(AD896:AF896/3))/2</f>
        <v>0.24166666666666664</v>
      </c>
    </row>
    <row r="897" spans="1:33" x14ac:dyDescent="0.2">
      <c r="A897" s="2"/>
      <c r="B897" s="2">
        <v>0</v>
      </c>
      <c r="C897" s="2">
        <v>435</v>
      </c>
      <c r="D897" s="1" t="s">
        <v>216</v>
      </c>
      <c r="E897" s="1" t="s">
        <v>217</v>
      </c>
      <c r="F897" s="2">
        <v>-6</v>
      </c>
      <c r="G897" s="2">
        <v>14</v>
      </c>
      <c r="H897" s="2">
        <v>7</v>
      </c>
      <c r="I897" s="2">
        <v>13</v>
      </c>
      <c r="J897" s="2">
        <v>1991</v>
      </c>
      <c r="K897" s="2">
        <v>8</v>
      </c>
      <c r="L897" s="2">
        <v>3</v>
      </c>
      <c r="M897" s="2">
        <v>2005</v>
      </c>
      <c r="N897" s="2">
        <v>0</v>
      </c>
      <c r="O897" s="2">
        <v>6</v>
      </c>
      <c r="P897" s="2">
        <f t="shared" si="78"/>
        <v>-6</v>
      </c>
      <c r="Q897" s="2">
        <f t="shared" si="79"/>
        <v>4</v>
      </c>
      <c r="R897" s="2" t="str" cm="1">
        <f t="array" ref="R897">_xlfn.IFS(P897&lt;-5,"Autocracy",P897&lt;1,"Closed Anocracy",P897&lt;6,"Open Anocracy",P897&gt;=6,"Democracy")</f>
        <v>Autocracy</v>
      </c>
      <c r="S897" s="2" t="str" cm="1">
        <f t="array" ref="S897">_xlfn.IFS(P897&lt;-5,"Autocracy",P897&lt;1,"Closed Anocracy",P897&lt;6,"Open Amocracy",P897&lt;10,"Democracy",P897=10,"Full democracy")</f>
        <v>Autocracy</v>
      </c>
      <c r="T897" s="2">
        <v>2</v>
      </c>
      <c r="U897" s="2">
        <v>1</v>
      </c>
      <c r="V897" s="2">
        <v>4</v>
      </c>
      <c r="W897" s="2">
        <v>3</v>
      </c>
      <c r="X897" s="2">
        <v>4</v>
      </c>
      <c r="Y897" s="2">
        <v>2</v>
      </c>
      <c r="Z897" s="2">
        <v>3</v>
      </c>
      <c r="AA897" s="2">
        <v>3</v>
      </c>
      <c r="AB897" s="2">
        <v>2</v>
      </c>
      <c r="AC897" s="7">
        <f t="shared" si="80"/>
        <v>0.2</v>
      </c>
      <c r="AD897">
        <f t="shared" si="81"/>
        <v>0</v>
      </c>
      <c r="AE897">
        <f t="shared" si="82"/>
        <v>1</v>
      </c>
      <c r="AF897">
        <f t="shared" si="83"/>
        <v>0</v>
      </c>
      <c r="AG897" s="8" cm="1">
        <f t="array" ref="AG897">(AC897+SUM(AD897:AF897/3))/2</f>
        <v>0.26666666666666666</v>
      </c>
    </row>
    <row r="898" spans="1:33" x14ac:dyDescent="0.2">
      <c r="A898" s="2"/>
      <c r="B898" s="2">
        <v>0</v>
      </c>
      <c r="C898" s="2">
        <v>435</v>
      </c>
      <c r="D898" s="1" t="s">
        <v>216</v>
      </c>
      <c r="E898" s="1" t="s">
        <v>217</v>
      </c>
      <c r="F898" s="2">
        <v>-5</v>
      </c>
      <c r="G898" s="2">
        <v>1</v>
      </c>
      <c r="H898" s="2">
        <v>8</v>
      </c>
      <c r="I898" s="2">
        <v>4</v>
      </c>
      <c r="J898" s="2">
        <v>2005</v>
      </c>
      <c r="K898" s="2">
        <v>6</v>
      </c>
      <c r="L898" s="2">
        <v>27</v>
      </c>
      <c r="M898" s="2">
        <v>2006</v>
      </c>
      <c r="N898" s="2">
        <v>0</v>
      </c>
      <c r="O898" s="2">
        <v>5</v>
      </c>
      <c r="P898" s="2">
        <f t="shared" si="78"/>
        <v>-5</v>
      </c>
      <c r="Q898" s="2">
        <f t="shared" si="79"/>
        <v>5</v>
      </c>
      <c r="R898" s="2" t="str" cm="1">
        <f t="array" ref="R898">_xlfn.IFS(P898&lt;-5,"Autocracy",P898&lt;1,"Closed Anocracy",P898&lt;6,"Open Anocracy",P898&gt;=6,"Democracy")</f>
        <v>Closed Anocracy</v>
      </c>
      <c r="S898" s="2" t="str" cm="1">
        <f t="array" ref="S898">_xlfn.IFS(P898&lt;-5,"Autocracy",P898&lt;1,"Closed Anocracy",P898&lt;6,"Open Amocracy",P898&lt;10,"Democracy",P898=10,"Full democracy")</f>
        <v>Closed Anocracy</v>
      </c>
      <c r="T898" s="2">
        <v>2</v>
      </c>
      <c r="U898" s="2">
        <v>1</v>
      </c>
      <c r="V898" s="2">
        <v>4</v>
      </c>
      <c r="W898" s="2">
        <v>3</v>
      </c>
      <c r="X898" s="2">
        <v>3</v>
      </c>
      <c r="Y898" s="2">
        <v>2</v>
      </c>
      <c r="Z898" s="2">
        <v>3</v>
      </c>
      <c r="AA898" s="2">
        <v>3</v>
      </c>
      <c r="AB898" s="2">
        <v>3</v>
      </c>
      <c r="AC898" s="7">
        <f t="shared" si="80"/>
        <v>0.25</v>
      </c>
      <c r="AD898">
        <f t="shared" si="81"/>
        <v>0</v>
      </c>
      <c r="AE898">
        <f t="shared" si="82"/>
        <v>1</v>
      </c>
      <c r="AF898">
        <f t="shared" si="83"/>
        <v>0</v>
      </c>
      <c r="AG898" s="8" cm="1">
        <f t="array" ref="AG898">(AC898+SUM(AD898:AF898/3))/2</f>
        <v>0.29166666666666663</v>
      </c>
    </row>
    <row r="899" spans="1:33" x14ac:dyDescent="0.2">
      <c r="A899" s="2"/>
      <c r="B899" s="2">
        <v>0</v>
      </c>
      <c r="C899" s="2">
        <v>435</v>
      </c>
      <c r="D899" s="1" t="s">
        <v>216</v>
      </c>
      <c r="E899" s="1" t="s">
        <v>217</v>
      </c>
      <c r="F899" s="2">
        <v>-3</v>
      </c>
      <c r="G899" s="2">
        <v>1</v>
      </c>
      <c r="H899" s="2">
        <v>6</v>
      </c>
      <c r="I899" s="2">
        <v>28</v>
      </c>
      <c r="J899" s="2">
        <v>2006</v>
      </c>
      <c r="K899" s="2">
        <v>4</v>
      </c>
      <c r="L899" s="2">
        <v>18</v>
      </c>
      <c r="M899" s="2">
        <v>2007</v>
      </c>
      <c r="N899" s="2">
        <v>0</v>
      </c>
      <c r="O899" s="2">
        <v>3</v>
      </c>
      <c r="P899" s="2">
        <f t="shared" ref="P899:P962" si="84">N899-O899</f>
        <v>-3</v>
      </c>
      <c r="Q899" s="2">
        <f t="shared" ref="Q899:Q962" si="85">P899+10</f>
        <v>7</v>
      </c>
      <c r="R899" s="2" t="str" cm="1">
        <f t="array" ref="R899">_xlfn.IFS(P899&lt;-5,"Autocracy",P899&lt;1,"Closed Anocracy",P899&lt;6,"Open Anocracy",P899&gt;=6,"Democracy")</f>
        <v>Closed Anocracy</v>
      </c>
      <c r="S899" s="2" t="str" cm="1">
        <f t="array" ref="S899">_xlfn.IFS(P899&lt;-5,"Autocracy",P899&lt;1,"Closed Anocracy",P899&lt;6,"Open Amocracy",P899&lt;10,"Democracy",P899=10,"Full democracy")</f>
        <v>Closed Anocracy</v>
      </c>
      <c r="T899" s="2">
        <v>2</v>
      </c>
      <c r="U899" s="2">
        <v>0</v>
      </c>
      <c r="V899" s="2">
        <v>0</v>
      </c>
      <c r="W899" s="2">
        <v>3</v>
      </c>
      <c r="X899" s="2">
        <v>3</v>
      </c>
      <c r="Y899" s="2">
        <v>2</v>
      </c>
      <c r="Z899" s="2">
        <v>5</v>
      </c>
      <c r="AA899" s="2">
        <v>3</v>
      </c>
      <c r="AB899" s="2">
        <v>3</v>
      </c>
      <c r="AC899" s="7">
        <f t="shared" ref="AC899:AC962" si="86">Q899/20</f>
        <v>0.35</v>
      </c>
      <c r="AD899">
        <f t="shared" ref="AD899:AD962" si="87">IF(U899&gt;=2,1,0)</f>
        <v>0</v>
      </c>
      <c r="AE899">
        <f t="shared" ref="AE899:AE962" si="88">IF(V899&gt;2,1,0)</f>
        <v>0</v>
      </c>
      <c r="AF899">
        <f t="shared" ref="AF899:AF962" si="89">IF(Y899=5,1,0)</f>
        <v>0</v>
      </c>
      <c r="AG899" s="8" cm="1">
        <f t="array" ref="AG899">(AC899+SUM(AD899:AF899/3))/2</f>
        <v>0.17499999999999999</v>
      </c>
    </row>
    <row r="900" spans="1:33" x14ac:dyDescent="0.2">
      <c r="A900" s="2"/>
      <c r="B900" s="2">
        <v>0</v>
      </c>
      <c r="C900" s="2">
        <v>435</v>
      </c>
      <c r="D900" s="1" t="s">
        <v>216</v>
      </c>
      <c r="E900" s="1" t="s">
        <v>217</v>
      </c>
      <c r="F900" s="2">
        <v>4</v>
      </c>
      <c r="G900" s="2">
        <v>1</v>
      </c>
      <c r="H900" s="2">
        <v>4</v>
      </c>
      <c r="I900" s="2">
        <v>19</v>
      </c>
      <c r="J900" s="2">
        <v>2007</v>
      </c>
      <c r="K900" s="2">
        <v>8</v>
      </c>
      <c r="L900" s="2">
        <v>6</v>
      </c>
      <c r="M900" s="2">
        <v>2008</v>
      </c>
      <c r="N900" s="2">
        <v>4</v>
      </c>
      <c r="O900" s="2">
        <v>0</v>
      </c>
      <c r="P900" s="2">
        <f t="shared" si="84"/>
        <v>4</v>
      </c>
      <c r="Q900" s="2">
        <f t="shared" si="85"/>
        <v>14</v>
      </c>
      <c r="R900" s="2" t="str" cm="1">
        <f t="array" ref="R900">_xlfn.IFS(P900&lt;-5,"Autocracy",P900&lt;1,"Closed Anocracy",P900&lt;6,"Open Anocracy",P900&gt;=6,"Democracy")</f>
        <v>Open Anocracy</v>
      </c>
      <c r="S900" s="2" t="str" cm="1">
        <f t="array" ref="S900">_xlfn.IFS(P900&lt;-5,"Autocracy",P900&lt;1,"Closed Anocracy",P900&lt;6,"Open Amocracy",P900&lt;10,"Democracy",P900=10,"Full democracy")</f>
        <v>Open Amocracy</v>
      </c>
      <c r="T900" s="2">
        <v>2</v>
      </c>
      <c r="U900" s="2">
        <v>2</v>
      </c>
      <c r="V900" s="2">
        <v>4</v>
      </c>
      <c r="W900" s="2">
        <v>5</v>
      </c>
      <c r="X900" s="2">
        <v>2</v>
      </c>
      <c r="Y900" s="2">
        <v>0</v>
      </c>
      <c r="Z900" s="2">
        <v>7</v>
      </c>
      <c r="AA900" s="2">
        <v>5</v>
      </c>
      <c r="AB900" s="2">
        <v>5</v>
      </c>
      <c r="AC900" s="7">
        <f t="shared" si="86"/>
        <v>0.7</v>
      </c>
      <c r="AD900">
        <f t="shared" si="87"/>
        <v>1</v>
      </c>
      <c r="AE900">
        <f t="shared" si="88"/>
        <v>1</v>
      </c>
      <c r="AF900">
        <f t="shared" si="89"/>
        <v>0</v>
      </c>
      <c r="AG900" s="8" cm="1">
        <f t="array" ref="AG900">(AC900+SUM(AD900:AF900/3))/2</f>
        <v>0.68333333333333335</v>
      </c>
    </row>
    <row r="901" spans="1:33" x14ac:dyDescent="0.2">
      <c r="A901" s="2"/>
      <c r="B901" s="2">
        <v>0</v>
      </c>
      <c r="C901" s="2">
        <v>435</v>
      </c>
      <c r="D901" s="1" t="s">
        <v>216</v>
      </c>
      <c r="E901" s="1" t="s">
        <v>217</v>
      </c>
      <c r="F901" s="2">
        <v>-5</v>
      </c>
      <c r="G901" s="2">
        <v>1</v>
      </c>
      <c r="H901" s="2">
        <v>8</v>
      </c>
      <c r="I901" s="2">
        <v>7</v>
      </c>
      <c r="J901" s="2">
        <v>2008</v>
      </c>
      <c r="K901" s="2">
        <v>6</v>
      </c>
      <c r="L901" s="2">
        <v>3</v>
      </c>
      <c r="M901" s="2">
        <v>2009</v>
      </c>
      <c r="N901" s="2">
        <v>0</v>
      </c>
      <c r="O901" s="2">
        <v>5</v>
      </c>
      <c r="P901" s="2">
        <f t="shared" si="84"/>
        <v>-5</v>
      </c>
      <c r="Q901" s="2">
        <f t="shared" si="85"/>
        <v>5</v>
      </c>
      <c r="R901" s="2" t="str" cm="1">
        <f t="array" ref="R901">_xlfn.IFS(P901&lt;-5,"Autocracy",P901&lt;1,"Closed Anocracy",P901&lt;6,"Open Anocracy",P901&gt;=6,"Democracy")</f>
        <v>Closed Anocracy</v>
      </c>
      <c r="S901" s="2" t="str" cm="1">
        <f t="array" ref="S901">_xlfn.IFS(P901&lt;-5,"Autocracy",P901&lt;1,"Closed Anocracy",P901&lt;6,"Open Amocracy",P901&lt;10,"Democracy",P901=10,"Full democracy")</f>
        <v>Closed Anocracy</v>
      </c>
      <c r="T901" s="2">
        <v>1</v>
      </c>
      <c r="U901" s="2">
        <v>0</v>
      </c>
      <c r="V901" s="2">
        <v>0</v>
      </c>
      <c r="W901" s="2">
        <v>2</v>
      </c>
      <c r="X901" s="2">
        <v>4</v>
      </c>
      <c r="Y901" s="2">
        <v>2</v>
      </c>
      <c r="Z901" s="2">
        <v>4</v>
      </c>
      <c r="AA901" s="2">
        <v>2</v>
      </c>
      <c r="AB901" s="2">
        <v>2</v>
      </c>
      <c r="AC901" s="7">
        <f t="shared" si="86"/>
        <v>0.25</v>
      </c>
      <c r="AD901">
        <f t="shared" si="87"/>
        <v>0</v>
      </c>
      <c r="AE901">
        <f t="shared" si="88"/>
        <v>0</v>
      </c>
      <c r="AF901">
        <f t="shared" si="89"/>
        <v>0</v>
      </c>
      <c r="AG901" s="8" cm="1">
        <f t="array" ref="AG901">(AC901+SUM(AD901:AF901/3))/2</f>
        <v>0.125</v>
      </c>
    </row>
    <row r="902" spans="1:33" x14ac:dyDescent="0.2">
      <c r="A902" s="2">
        <v>1</v>
      </c>
      <c r="B902" s="2">
        <v>0</v>
      </c>
      <c r="C902" s="2">
        <v>435</v>
      </c>
      <c r="D902" s="1" t="s">
        <v>216</v>
      </c>
      <c r="E902" s="1" t="s">
        <v>217</v>
      </c>
      <c r="F902" s="2">
        <v>-2</v>
      </c>
      <c r="G902" s="2">
        <v>10</v>
      </c>
      <c r="H902" s="2">
        <v>6</v>
      </c>
      <c r="I902" s="2">
        <v>4</v>
      </c>
      <c r="J902" s="2">
        <v>2009</v>
      </c>
      <c r="K902" s="2">
        <v>99</v>
      </c>
      <c r="L902" s="2">
        <v>99</v>
      </c>
      <c r="M902" s="2">
        <v>9999</v>
      </c>
      <c r="N902" s="2">
        <v>0</v>
      </c>
      <c r="O902" s="2">
        <v>2</v>
      </c>
      <c r="P902" s="2">
        <f t="shared" si="84"/>
        <v>-2</v>
      </c>
      <c r="Q902" s="2">
        <f t="shared" si="85"/>
        <v>8</v>
      </c>
      <c r="R902" s="2" t="str" cm="1">
        <f t="array" ref="R902">_xlfn.IFS(P902&lt;-5,"Autocracy",P902&lt;1,"Closed Anocracy",P902&lt;6,"Open Anocracy",P902&gt;=6,"Democracy")</f>
        <v>Closed Anocracy</v>
      </c>
      <c r="S902" s="2" t="str" cm="1">
        <f t="array" ref="S902">_xlfn.IFS(P902&lt;-5,"Autocracy",P902&lt;1,"Closed Anocracy",P902&lt;6,"Open Amocracy",P902&lt;10,"Democracy",P902=10,"Full democracy")</f>
        <v>Closed Anocracy</v>
      </c>
      <c r="T902" s="2">
        <v>2</v>
      </c>
      <c r="U902" s="2">
        <v>0</v>
      </c>
      <c r="V902" s="2">
        <v>0</v>
      </c>
      <c r="W902" s="2">
        <v>2</v>
      </c>
      <c r="X902" s="2">
        <v>2</v>
      </c>
      <c r="Y902" s="2">
        <v>0</v>
      </c>
      <c r="Z902" s="2">
        <v>5</v>
      </c>
      <c r="AA902" s="2">
        <v>2</v>
      </c>
      <c r="AB902" s="2">
        <v>5</v>
      </c>
      <c r="AC902" s="7">
        <f t="shared" si="86"/>
        <v>0.4</v>
      </c>
      <c r="AD902">
        <f t="shared" si="87"/>
        <v>0</v>
      </c>
      <c r="AE902">
        <f t="shared" si="88"/>
        <v>0</v>
      </c>
      <c r="AF902">
        <f t="shared" si="89"/>
        <v>0</v>
      </c>
      <c r="AG902" s="8" cm="1">
        <f t="array" ref="AG902">(AC902+SUM(AD902:AF902/3))/2</f>
        <v>0.2</v>
      </c>
    </row>
    <row r="903" spans="1:33" x14ac:dyDescent="0.2">
      <c r="A903" s="2"/>
      <c r="B903" s="2">
        <v>0</v>
      </c>
      <c r="C903" s="2">
        <v>343</v>
      </c>
      <c r="D903" s="1" t="s">
        <v>218</v>
      </c>
      <c r="E903" s="1" t="s">
        <v>219</v>
      </c>
      <c r="F903" s="2">
        <v>6</v>
      </c>
      <c r="G903" s="2">
        <v>11</v>
      </c>
      <c r="H903" s="2">
        <v>9</v>
      </c>
      <c r="I903" s="2">
        <v>17</v>
      </c>
      <c r="J903" s="2">
        <v>1991</v>
      </c>
      <c r="K903" s="2">
        <v>9</v>
      </c>
      <c r="L903" s="2">
        <v>14</v>
      </c>
      <c r="M903" s="2">
        <v>2002</v>
      </c>
      <c r="N903" s="2">
        <v>6</v>
      </c>
      <c r="O903" s="2">
        <v>0</v>
      </c>
      <c r="P903" s="2">
        <f t="shared" si="84"/>
        <v>6</v>
      </c>
      <c r="Q903" s="2">
        <f t="shared" si="85"/>
        <v>16</v>
      </c>
      <c r="R903" s="2" t="str" cm="1">
        <f t="array" ref="R903">_xlfn.IFS(P903&lt;-5,"Autocracy",P903&lt;1,"Closed Anocracy",P903&lt;6,"Open Anocracy",P903&gt;=6,"Democracy")</f>
        <v>Democracy</v>
      </c>
      <c r="S903" s="2" t="str" cm="1">
        <f t="array" ref="S903">_xlfn.IFS(P903&lt;-5,"Autocracy",P903&lt;1,"Closed Anocracy",P903&lt;6,"Open Amocracy",P903&lt;10,"Democracy",P903=10,"Full democracy")</f>
        <v>Democracy</v>
      </c>
      <c r="T903" s="2">
        <v>2</v>
      </c>
      <c r="U903" s="2">
        <v>2</v>
      </c>
      <c r="V903" s="2">
        <v>4</v>
      </c>
      <c r="W903" s="2">
        <v>5</v>
      </c>
      <c r="X903" s="2">
        <v>2</v>
      </c>
      <c r="Y903" s="2">
        <v>4</v>
      </c>
      <c r="Z903" s="2">
        <v>7</v>
      </c>
      <c r="AA903" s="2">
        <v>5</v>
      </c>
      <c r="AB903" s="2">
        <v>9</v>
      </c>
      <c r="AC903" s="7">
        <f t="shared" si="86"/>
        <v>0.8</v>
      </c>
      <c r="AD903">
        <f t="shared" si="87"/>
        <v>1</v>
      </c>
      <c r="AE903">
        <f t="shared" si="88"/>
        <v>1</v>
      </c>
      <c r="AF903">
        <f t="shared" si="89"/>
        <v>0</v>
      </c>
      <c r="AG903" s="8" cm="1">
        <f t="array" ref="AG903">(AC903+SUM(AD903:AF903/3))/2</f>
        <v>0.73333333333333339</v>
      </c>
    </row>
    <row r="904" spans="1:33" x14ac:dyDescent="0.2">
      <c r="A904" s="2">
        <v>1</v>
      </c>
      <c r="B904" s="2">
        <v>0</v>
      </c>
      <c r="C904" s="2">
        <v>343</v>
      </c>
      <c r="D904" s="1" t="s">
        <v>218</v>
      </c>
      <c r="E904" s="1" t="s">
        <v>219</v>
      </c>
      <c r="F904" s="2">
        <v>9</v>
      </c>
      <c r="G904" s="2">
        <v>16</v>
      </c>
      <c r="H904" s="2">
        <v>9</v>
      </c>
      <c r="I904" s="2">
        <v>15</v>
      </c>
      <c r="J904" s="2">
        <v>2002</v>
      </c>
      <c r="K904" s="2">
        <v>99</v>
      </c>
      <c r="L904" s="2">
        <v>99</v>
      </c>
      <c r="M904" s="2">
        <v>9999</v>
      </c>
      <c r="N904" s="2">
        <v>9</v>
      </c>
      <c r="O904" s="2">
        <v>0</v>
      </c>
      <c r="P904" s="2">
        <f t="shared" si="84"/>
        <v>9</v>
      </c>
      <c r="Q904" s="2">
        <f t="shared" si="85"/>
        <v>19</v>
      </c>
      <c r="R904" s="2" t="str" cm="1">
        <f t="array" ref="R904">_xlfn.IFS(P904&lt;-5,"Autocracy",P904&lt;1,"Closed Anocracy",P904&lt;6,"Open Anocracy",P904&gt;=6,"Democracy")</f>
        <v>Democracy</v>
      </c>
      <c r="S904" s="2" t="str" cm="1">
        <f t="array" ref="S904">_xlfn.IFS(P904&lt;-5,"Autocracy",P904&lt;1,"Closed Anocracy",P904&lt;6,"Open Amocracy",P904&lt;10,"Democracy",P904=10,"Full democracy")</f>
        <v>Democracy</v>
      </c>
      <c r="T904" s="2">
        <v>3</v>
      </c>
      <c r="U904" s="2">
        <v>3</v>
      </c>
      <c r="V904" s="2">
        <v>4</v>
      </c>
      <c r="W904" s="2">
        <v>7</v>
      </c>
      <c r="X904" s="2">
        <v>2</v>
      </c>
      <c r="Y904" s="2">
        <v>4</v>
      </c>
      <c r="Z904" s="2">
        <v>8</v>
      </c>
      <c r="AA904" s="2">
        <v>7</v>
      </c>
      <c r="AB904" s="2">
        <v>9</v>
      </c>
      <c r="AC904" s="7">
        <f t="shared" si="86"/>
        <v>0.95</v>
      </c>
      <c r="AD904">
        <f t="shared" si="87"/>
        <v>1</v>
      </c>
      <c r="AE904">
        <f t="shared" si="88"/>
        <v>1</v>
      </c>
      <c r="AF904">
        <f t="shared" si="89"/>
        <v>0</v>
      </c>
      <c r="AG904" s="8" cm="1">
        <f t="array" ref="AG904">(AC904+SUM(AD904:AF904/3))/2</f>
        <v>0.80833333333333335</v>
      </c>
    </row>
    <row r="905" spans="1:33" x14ac:dyDescent="0.2">
      <c r="A905" s="2"/>
      <c r="B905" s="2">
        <v>1</v>
      </c>
      <c r="C905" s="2">
        <v>580</v>
      </c>
      <c r="D905" s="1" t="s">
        <v>220</v>
      </c>
      <c r="E905" s="1" t="s">
        <v>221</v>
      </c>
      <c r="F905" s="2">
        <v>1</v>
      </c>
      <c r="G905" s="2">
        <v>12</v>
      </c>
      <c r="H905" s="2">
        <v>6</v>
      </c>
      <c r="I905" s="2">
        <v>26</v>
      </c>
      <c r="J905" s="2">
        <v>1960</v>
      </c>
      <c r="K905" s="2">
        <v>4</v>
      </c>
      <c r="L905" s="2">
        <v>23</v>
      </c>
      <c r="M905" s="2">
        <v>1972</v>
      </c>
      <c r="N905" s="2">
        <v>2</v>
      </c>
      <c r="O905" s="2">
        <v>1</v>
      </c>
      <c r="P905" s="2">
        <f t="shared" si="84"/>
        <v>1</v>
      </c>
      <c r="Q905" s="2">
        <f t="shared" si="85"/>
        <v>11</v>
      </c>
      <c r="R905" s="2" t="str" cm="1">
        <f t="array" ref="R905">_xlfn.IFS(P905&lt;-5,"Autocracy",P905&lt;1,"Closed Anocracy",P905&lt;6,"Open Anocracy",P905&gt;=6,"Democracy")</f>
        <v>Open Anocracy</v>
      </c>
      <c r="S905" s="2" t="str" cm="1">
        <f t="array" ref="S905">_xlfn.IFS(P905&lt;-5,"Autocracy",P905&lt;1,"Closed Anocracy",P905&lt;6,"Open Amocracy",P905&lt;10,"Democracy",P905=10,"Full democracy")</f>
        <v>Open Amocracy</v>
      </c>
      <c r="T905" s="2">
        <v>2</v>
      </c>
      <c r="U905" s="2">
        <v>2</v>
      </c>
      <c r="V905" s="2">
        <v>4</v>
      </c>
      <c r="W905" s="2">
        <v>3</v>
      </c>
      <c r="X905" s="2">
        <v>2</v>
      </c>
      <c r="Y905" s="2">
        <v>0</v>
      </c>
      <c r="Z905" s="2">
        <v>7</v>
      </c>
      <c r="AA905" s="2">
        <v>3</v>
      </c>
      <c r="AB905" s="2">
        <v>5</v>
      </c>
      <c r="AC905" s="7">
        <f t="shared" si="86"/>
        <v>0.55000000000000004</v>
      </c>
      <c r="AD905">
        <f t="shared" si="87"/>
        <v>1</v>
      </c>
      <c r="AE905">
        <f t="shared" si="88"/>
        <v>1</v>
      </c>
      <c r="AF905">
        <f t="shared" si="89"/>
        <v>0</v>
      </c>
      <c r="AG905" s="8" cm="1">
        <f t="array" ref="AG905">(AC905+SUM(AD905:AF905/3))/2</f>
        <v>0.60833333333333339</v>
      </c>
    </row>
    <row r="906" spans="1:33" x14ac:dyDescent="0.2">
      <c r="A906" s="2"/>
      <c r="B906" s="2">
        <v>1</v>
      </c>
      <c r="C906" s="2">
        <v>580</v>
      </c>
      <c r="D906" s="1" t="s">
        <v>220</v>
      </c>
      <c r="E906" s="1" t="s">
        <v>221</v>
      </c>
      <c r="F906" s="2">
        <v>-3</v>
      </c>
      <c r="G906" s="2">
        <v>3</v>
      </c>
      <c r="H906" s="2">
        <v>4</v>
      </c>
      <c r="I906" s="2">
        <v>24</v>
      </c>
      <c r="J906" s="2">
        <v>1972</v>
      </c>
      <c r="K906" s="2">
        <v>2</v>
      </c>
      <c r="L906" s="2">
        <v>11</v>
      </c>
      <c r="M906" s="2">
        <v>1975</v>
      </c>
      <c r="N906" s="2">
        <v>1</v>
      </c>
      <c r="O906" s="2">
        <v>4</v>
      </c>
      <c r="P906" s="2">
        <f t="shared" si="84"/>
        <v>-3</v>
      </c>
      <c r="Q906" s="2">
        <f t="shared" si="85"/>
        <v>7</v>
      </c>
      <c r="R906" s="2" t="str" cm="1">
        <f t="array" ref="R906">_xlfn.IFS(P906&lt;-5,"Autocracy",P906&lt;1,"Closed Anocracy",P906&lt;6,"Open Anocracy",P906&gt;=6,"Democracy")</f>
        <v>Closed Anocracy</v>
      </c>
      <c r="S906" s="2" t="str" cm="1">
        <f t="array" ref="S906">_xlfn.IFS(P906&lt;-5,"Autocracy",P906&lt;1,"Closed Anocracy",P906&lt;6,"Open Amocracy",P906&lt;10,"Democracy",P906=10,"Full democracy")</f>
        <v>Closed Anocracy</v>
      </c>
      <c r="T906" s="2">
        <v>2</v>
      </c>
      <c r="U906" s="2">
        <v>1</v>
      </c>
      <c r="V906" s="2">
        <v>4</v>
      </c>
      <c r="W906" s="2">
        <v>3</v>
      </c>
      <c r="X906" s="2">
        <v>3</v>
      </c>
      <c r="Y906" s="2">
        <v>3</v>
      </c>
      <c r="Z906" s="2">
        <v>3</v>
      </c>
      <c r="AA906" s="2">
        <v>3</v>
      </c>
      <c r="AB906" s="2">
        <v>6</v>
      </c>
      <c r="AC906" s="7">
        <f t="shared" si="86"/>
        <v>0.35</v>
      </c>
      <c r="AD906">
        <f t="shared" si="87"/>
        <v>0</v>
      </c>
      <c r="AE906">
        <f t="shared" si="88"/>
        <v>1</v>
      </c>
      <c r="AF906">
        <f t="shared" si="89"/>
        <v>0</v>
      </c>
      <c r="AG906" s="8" cm="1">
        <f t="array" ref="AG906">(AC906+SUM(AD906:AF906/3))/2</f>
        <v>0.34166666666666667</v>
      </c>
    </row>
    <row r="907" spans="1:33" x14ac:dyDescent="0.2">
      <c r="A907" s="2"/>
      <c r="B907" s="2">
        <v>1</v>
      </c>
      <c r="C907" s="2">
        <v>580</v>
      </c>
      <c r="D907" s="1" t="s">
        <v>220</v>
      </c>
      <c r="E907" s="1" t="s">
        <v>221</v>
      </c>
      <c r="F907" s="2">
        <v>-6</v>
      </c>
      <c r="G907" s="2">
        <v>17</v>
      </c>
      <c r="H907" s="2">
        <v>2</v>
      </c>
      <c r="I907" s="2">
        <v>12</v>
      </c>
      <c r="J907" s="2">
        <v>1975</v>
      </c>
      <c r="K907" s="2">
        <v>11</v>
      </c>
      <c r="L907" s="2">
        <v>12</v>
      </c>
      <c r="M907" s="2">
        <v>1991</v>
      </c>
      <c r="N907" s="2">
        <v>0</v>
      </c>
      <c r="O907" s="2">
        <v>6</v>
      </c>
      <c r="P907" s="2">
        <f t="shared" si="84"/>
        <v>-6</v>
      </c>
      <c r="Q907" s="2">
        <f t="shared" si="85"/>
        <v>4</v>
      </c>
      <c r="R907" s="2" t="str" cm="1">
        <f t="array" ref="R907">_xlfn.IFS(P907&lt;-5,"Autocracy",P907&lt;1,"Closed Anocracy",P907&lt;6,"Open Anocracy",P907&gt;=6,"Democracy")</f>
        <v>Autocracy</v>
      </c>
      <c r="S907" s="2" t="str" cm="1">
        <f t="array" ref="S907">_xlfn.IFS(P907&lt;-5,"Autocracy",P907&lt;1,"Closed Anocracy",P907&lt;6,"Open Amocracy",P907&lt;10,"Democracy",P907=10,"Full democracy")</f>
        <v>Autocracy</v>
      </c>
      <c r="T907" s="2">
        <v>2</v>
      </c>
      <c r="U907" s="2">
        <v>1</v>
      </c>
      <c r="V907" s="2">
        <v>4</v>
      </c>
      <c r="W907" s="2">
        <v>3</v>
      </c>
      <c r="X907" s="2">
        <v>4</v>
      </c>
      <c r="Y907" s="2">
        <v>2</v>
      </c>
      <c r="Z907" s="2">
        <v>3</v>
      </c>
      <c r="AA907" s="2">
        <v>3</v>
      </c>
      <c r="AB907" s="2">
        <v>2</v>
      </c>
      <c r="AC907" s="7">
        <f t="shared" si="86"/>
        <v>0.2</v>
      </c>
      <c r="AD907">
        <f t="shared" si="87"/>
        <v>0</v>
      </c>
      <c r="AE907">
        <f t="shared" si="88"/>
        <v>1</v>
      </c>
      <c r="AF907">
        <f t="shared" si="89"/>
        <v>0</v>
      </c>
      <c r="AG907" s="8" cm="1">
        <f t="array" ref="AG907">(AC907+SUM(AD907:AF907/3))/2</f>
        <v>0.26666666666666666</v>
      </c>
    </row>
    <row r="908" spans="1:33" x14ac:dyDescent="0.2">
      <c r="A908" s="2"/>
      <c r="B908" s="2">
        <v>1</v>
      </c>
      <c r="C908" s="2">
        <v>580</v>
      </c>
      <c r="D908" s="1" t="s">
        <v>220</v>
      </c>
      <c r="E908" s="1" t="s">
        <v>221</v>
      </c>
      <c r="F908" s="2">
        <v>-88</v>
      </c>
      <c r="G908" s="2">
        <v>1</v>
      </c>
      <c r="H908" s="2">
        <v>11</v>
      </c>
      <c r="I908" s="2">
        <v>13</v>
      </c>
      <c r="J908" s="2">
        <v>1991</v>
      </c>
      <c r="K908" s="2">
        <v>11</v>
      </c>
      <c r="L908" s="2">
        <v>25</v>
      </c>
      <c r="M908" s="2">
        <v>1992</v>
      </c>
      <c r="N908" s="2">
        <v>-88</v>
      </c>
      <c r="O908" s="2">
        <v>-88</v>
      </c>
      <c r="P908" s="2">
        <f t="shared" si="84"/>
        <v>0</v>
      </c>
      <c r="Q908" s="2">
        <f t="shared" si="85"/>
        <v>10</v>
      </c>
      <c r="R908" s="2" t="str" cm="1">
        <f t="array" ref="R908">_xlfn.IFS(P908&lt;-5,"Autocracy",P908&lt;1,"Closed Anocracy",P908&lt;6,"Open Anocracy",P908&gt;=6,"Democracy")</f>
        <v>Closed Anocracy</v>
      </c>
      <c r="S908" s="2" t="str" cm="1">
        <f t="array" ref="S908">_xlfn.IFS(P908&lt;-5,"Autocracy",P908&lt;1,"Closed Anocracy",P908&lt;6,"Open Amocracy",P908&lt;10,"Democracy",P908=10,"Full democracy")</f>
        <v>Closed Anocracy</v>
      </c>
      <c r="T908" s="2">
        <v>-88</v>
      </c>
      <c r="U908" s="2">
        <v>-88</v>
      </c>
      <c r="V908" s="2">
        <v>-88</v>
      </c>
      <c r="W908" s="2">
        <v>-88</v>
      </c>
      <c r="X908" s="2">
        <v>-88</v>
      </c>
      <c r="Y908" s="2">
        <v>-88</v>
      </c>
      <c r="Z908" s="2">
        <v>-88</v>
      </c>
      <c r="AA908" s="2">
        <v>-88</v>
      </c>
      <c r="AB908" s="2">
        <v>-88</v>
      </c>
      <c r="AC908" s="7">
        <f t="shared" si="86"/>
        <v>0.5</v>
      </c>
      <c r="AD908">
        <f t="shared" si="87"/>
        <v>0</v>
      </c>
      <c r="AE908">
        <f t="shared" si="88"/>
        <v>0</v>
      </c>
      <c r="AF908">
        <f t="shared" si="89"/>
        <v>0</v>
      </c>
      <c r="AG908" s="8" cm="1">
        <f t="array" ref="AG908">(AC908+SUM(AD908:AF908/3))/2</f>
        <v>0.25</v>
      </c>
    </row>
    <row r="909" spans="1:33" x14ac:dyDescent="0.2">
      <c r="A909" s="2"/>
      <c r="B909" s="2">
        <v>1</v>
      </c>
      <c r="C909" s="2">
        <v>580</v>
      </c>
      <c r="D909" s="1" t="s">
        <v>220</v>
      </c>
      <c r="E909" s="1" t="s">
        <v>221</v>
      </c>
      <c r="F909" s="2">
        <v>9</v>
      </c>
      <c r="G909" s="2">
        <v>4</v>
      </c>
      <c r="H909" s="2">
        <v>11</v>
      </c>
      <c r="I909" s="2">
        <v>26</v>
      </c>
      <c r="J909" s="2">
        <v>1992</v>
      </c>
      <c r="K909" s="2">
        <v>4</v>
      </c>
      <c r="L909" s="2">
        <v>7</v>
      </c>
      <c r="M909" s="2">
        <v>1998</v>
      </c>
      <c r="N909" s="2">
        <v>9</v>
      </c>
      <c r="O909" s="2">
        <v>0</v>
      </c>
      <c r="P909" s="2">
        <f t="shared" si="84"/>
        <v>9</v>
      </c>
      <c r="Q909" s="2">
        <f t="shared" si="85"/>
        <v>19</v>
      </c>
      <c r="R909" s="2" t="str" cm="1">
        <f t="array" ref="R909">_xlfn.IFS(P909&lt;-5,"Autocracy",P909&lt;1,"Closed Anocracy",P909&lt;6,"Open Anocracy",P909&gt;=6,"Democracy")</f>
        <v>Democracy</v>
      </c>
      <c r="S909" s="2" t="str" cm="1">
        <f t="array" ref="S909">_xlfn.IFS(P909&lt;-5,"Autocracy",P909&lt;1,"Closed Anocracy",P909&lt;6,"Open Amocracy",P909&lt;10,"Democracy",P909=10,"Full democracy")</f>
        <v>Democracy</v>
      </c>
      <c r="T909" s="2">
        <v>3</v>
      </c>
      <c r="U909" s="2">
        <v>3</v>
      </c>
      <c r="V909" s="2">
        <v>4</v>
      </c>
      <c r="W909" s="2">
        <v>7</v>
      </c>
      <c r="X909" s="2">
        <v>2</v>
      </c>
      <c r="Y909" s="2">
        <v>4</v>
      </c>
      <c r="Z909" s="2">
        <v>8</v>
      </c>
      <c r="AA909" s="2">
        <v>7</v>
      </c>
      <c r="AB909" s="2">
        <v>9</v>
      </c>
      <c r="AC909" s="7">
        <f t="shared" si="86"/>
        <v>0.95</v>
      </c>
      <c r="AD909">
        <f t="shared" si="87"/>
        <v>1</v>
      </c>
      <c r="AE909">
        <f t="shared" si="88"/>
        <v>1</v>
      </c>
      <c r="AF909">
        <f t="shared" si="89"/>
        <v>0</v>
      </c>
      <c r="AG909" s="8" cm="1">
        <f t="array" ref="AG909">(AC909+SUM(AD909:AF909/3))/2</f>
        <v>0.80833333333333335</v>
      </c>
    </row>
    <row r="910" spans="1:33" x14ac:dyDescent="0.2">
      <c r="A910" s="2"/>
      <c r="B910" s="2">
        <v>1</v>
      </c>
      <c r="C910" s="2">
        <v>580</v>
      </c>
      <c r="D910" s="1" t="s">
        <v>220</v>
      </c>
      <c r="E910" s="1" t="s">
        <v>221</v>
      </c>
      <c r="F910" s="2">
        <v>7</v>
      </c>
      <c r="G910" s="2">
        <v>11</v>
      </c>
      <c r="H910" s="2">
        <v>4</v>
      </c>
      <c r="I910" s="2">
        <v>8</v>
      </c>
      <c r="J910" s="2">
        <v>1998</v>
      </c>
      <c r="K910" s="2">
        <v>3</v>
      </c>
      <c r="L910" s="2">
        <v>17</v>
      </c>
      <c r="M910" s="2">
        <v>2009</v>
      </c>
      <c r="N910" s="2">
        <v>7</v>
      </c>
      <c r="O910" s="2">
        <v>0</v>
      </c>
      <c r="P910" s="2">
        <f t="shared" si="84"/>
        <v>7</v>
      </c>
      <c r="Q910" s="2">
        <f t="shared" si="85"/>
        <v>17</v>
      </c>
      <c r="R910" s="2" t="str" cm="1">
        <f t="array" ref="R910">_xlfn.IFS(P910&lt;-5,"Autocracy",P910&lt;1,"Closed Anocracy",P910&lt;6,"Open Anocracy",P910&gt;=6,"Democracy")</f>
        <v>Democracy</v>
      </c>
      <c r="S910" s="2" t="str" cm="1">
        <f t="array" ref="S910">_xlfn.IFS(P910&lt;-5,"Autocracy",P910&lt;1,"Closed Anocracy",P910&lt;6,"Open Amocracy",P910&lt;10,"Democracy",P910=10,"Full democracy")</f>
        <v>Democracy</v>
      </c>
      <c r="T910" s="2">
        <v>3</v>
      </c>
      <c r="U910" s="2">
        <v>3</v>
      </c>
      <c r="V910" s="2">
        <v>4</v>
      </c>
      <c r="W910" s="2">
        <v>5</v>
      </c>
      <c r="X910" s="2">
        <v>2</v>
      </c>
      <c r="Y910" s="2">
        <v>4</v>
      </c>
      <c r="Z910" s="2">
        <v>8</v>
      </c>
      <c r="AA910" s="2">
        <v>5</v>
      </c>
      <c r="AB910" s="2">
        <v>9</v>
      </c>
      <c r="AC910" s="7">
        <f t="shared" si="86"/>
        <v>0.85</v>
      </c>
      <c r="AD910">
        <f t="shared" si="87"/>
        <v>1</v>
      </c>
      <c r="AE910">
        <f t="shared" si="88"/>
        <v>1</v>
      </c>
      <c r="AF910">
        <f t="shared" si="89"/>
        <v>0</v>
      </c>
      <c r="AG910" s="8" cm="1">
        <f t="array" ref="AG910">(AC910+SUM(AD910:AF910/3))/2</f>
        <v>0.7583333333333333</v>
      </c>
    </row>
    <row r="911" spans="1:33" x14ac:dyDescent="0.2">
      <c r="A911" s="2"/>
      <c r="B911" s="2">
        <v>1</v>
      </c>
      <c r="C911" s="2">
        <v>580</v>
      </c>
      <c r="D911" s="1" t="s">
        <v>220</v>
      </c>
      <c r="E911" s="1" t="s">
        <v>221</v>
      </c>
      <c r="F911" s="2">
        <v>0</v>
      </c>
      <c r="G911" s="2">
        <v>3</v>
      </c>
      <c r="H911" s="2">
        <v>3</v>
      </c>
      <c r="I911" s="2">
        <v>18</v>
      </c>
      <c r="J911" s="2">
        <v>2009</v>
      </c>
      <c r="K911" s="2">
        <v>11</v>
      </c>
      <c r="L911" s="2">
        <v>20</v>
      </c>
      <c r="M911" s="2">
        <v>2011</v>
      </c>
      <c r="N911" s="2">
        <v>3</v>
      </c>
      <c r="O911" s="2">
        <v>3</v>
      </c>
      <c r="P911" s="2">
        <f t="shared" si="84"/>
        <v>0</v>
      </c>
      <c r="Q911" s="2">
        <f t="shared" si="85"/>
        <v>10</v>
      </c>
      <c r="R911" s="2" t="str" cm="1">
        <f t="array" ref="R911">_xlfn.IFS(P911&lt;-5,"Autocracy",P911&lt;1,"Closed Anocracy",P911&lt;6,"Open Anocracy",P911&gt;=6,"Democracy")</f>
        <v>Closed Anocracy</v>
      </c>
      <c r="S911" s="2" t="str" cm="1">
        <f t="array" ref="S911">_xlfn.IFS(P911&lt;-5,"Autocracy",P911&lt;1,"Closed Anocracy",P911&lt;6,"Open Amocracy",P911&lt;10,"Democracy",P911=10,"Full democracy")</f>
        <v>Closed Anocracy</v>
      </c>
      <c r="T911" s="2">
        <v>2</v>
      </c>
      <c r="U911" s="2">
        <v>1</v>
      </c>
      <c r="V911" s="2">
        <v>4</v>
      </c>
      <c r="W911" s="2">
        <v>5</v>
      </c>
      <c r="X911" s="2">
        <v>3</v>
      </c>
      <c r="Y911" s="2">
        <v>3</v>
      </c>
      <c r="Z911" s="2">
        <v>3</v>
      </c>
      <c r="AA911" s="2">
        <v>5</v>
      </c>
      <c r="AB911" s="2">
        <v>6</v>
      </c>
      <c r="AC911" s="7">
        <f t="shared" si="86"/>
        <v>0.5</v>
      </c>
      <c r="AD911">
        <f t="shared" si="87"/>
        <v>0</v>
      </c>
      <c r="AE911">
        <f t="shared" si="88"/>
        <v>1</v>
      </c>
      <c r="AF911">
        <f t="shared" si="89"/>
        <v>0</v>
      </c>
      <c r="AG911" s="8" cm="1">
        <f t="array" ref="AG911">(AC911+SUM(AD911:AF911/3))/2</f>
        <v>0.41666666666666663</v>
      </c>
    </row>
    <row r="912" spans="1:33" x14ac:dyDescent="0.2">
      <c r="A912" s="2"/>
      <c r="B912" s="2">
        <v>1</v>
      </c>
      <c r="C912" s="2">
        <v>580</v>
      </c>
      <c r="D912" s="1" t="s">
        <v>220</v>
      </c>
      <c r="E912" s="1" t="s">
        <v>221</v>
      </c>
      <c r="F912" s="2">
        <v>3</v>
      </c>
      <c r="G912" s="2">
        <v>2</v>
      </c>
      <c r="H912" s="2">
        <v>11</v>
      </c>
      <c r="I912" s="2">
        <v>21</v>
      </c>
      <c r="J912" s="2">
        <v>2011</v>
      </c>
      <c r="K912" s="2">
        <v>2</v>
      </c>
      <c r="L912" s="2">
        <v>17</v>
      </c>
      <c r="M912" s="2">
        <v>2014</v>
      </c>
      <c r="N912" s="2">
        <v>4</v>
      </c>
      <c r="O912" s="2">
        <v>1</v>
      </c>
      <c r="P912" s="2">
        <f t="shared" si="84"/>
        <v>3</v>
      </c>
      <c r="Q912" s="2">
        <f t="shared" si="85"/>
        <v>13</v>
      </c>
      <c r="R912" s="2" t="str" cm="1">
        <f t="array" ref="R912">_xlfn.IFS(P912&lt;-5,"Autocracy",P912&lt;1,"Closed Anocracy",P912&lt;6,"Open Anocracy",P912&gt;=6,"Democracy")</f>
        <v>Open Anocracy</v>
      </c>
      <c r="S912" s="2" t="str" cm="1">
        <f t="array" ref="S912">_xlfn.IFS(P912&lt;-5,"Autocracy",P912&lt;1,"Closed Anocracy",P912&lt;6,"Open Amocracy",P912&lt;10,"Democracy",P912=10,"Full democracy")</f>
        <v>Open Amocracy</v>
      </c>
      <c r="T912" s="2">
        <v>2</v>
      </c>
      <c r="U912" s="2">
        <v>0</v>
      </c>
      <c r="V912" s="2">
        <v>0</v>
      </c>
      <c r="W912" s="2">
        <v>5</v>
      </c>
      <c r="X912" s="2">
        <v>3</v>
      </c>
      <c r="Y912" s="2">
        <v>4</v>
      </c>
      <c r="Z912" s="2">
        <v>5</v>
      </c>
      <c r="AA912" s="2">
        <v>5</v>
      </c>
      <c r="AB912" s="2">
        <v>8</v>
      </c>
      <c r="AC912" s="7">
        <f t="shared" si="86"/>
        <v>0.65</v>
      </c>
      <c r="AD912">
        <f t="shared" si="87"/>
        <v>0</v>
      </c>
      <c r="AE912">
        <f t="shared" si="88"/>
        <v>0</v>
      </c>
      <c r="AF912">
        <f t="shared" si="89"/>
        <v>0</v>
      </c>
      <c r="AG912" s="8" cm="1">
        <f t="array" ref="AG912">(AC912+SUM(AD912:AF912/3))/2</f>
        <v>0.32500000000000001</v>
      </c>
    </row>
    <row r="913" spans="1:33" x14ac:dyDescent="0.2">
      <c r="A913" s="2">
        <v>1</v>
      </c>
      <c r="B913" s="2">
        <v>1</v>
      </c>
      <c r="C913" s="2">
        <v>580</v>
      </c>
      <c r="D913" s="1" t="s">
        <v>220</v>
      </c>
      <c r="E913" s="1" t="s">
        <v>221</v>
      </c>
      <c r="F913" s="2">
        <v>6</v>
      </c>
      <c r="G913" s="2">
        <v>5</v>
      </c>
      <c r="H913" s="2">
        <v>2</v>
      </c>
      <c r="I913" s="2">
        <v>18</v>
      </c>
      <c r="J913" s="2">
        <v>2014</v>
      </c>
      <c r="K913" s="2">
        <v>99</v>
      </c>
      <c r="L913" s="2">
        <v>99</v>
      </c>
      <c r="M913" s="2">
        <v>9999</v>
      </c>
      <c r="N913" s="2">
        <v>6</v>
      </c>
      <c r="O913" s="2">
        <v>0</v>
      </c>
      <c r="P913" s="2">
        <f t="shared" si="84"/>
        <v>6</v>
      </c>
      <c r="Q913" s="2">
        <f t="shared" si="85"/>
        <v>16</v>
      </c>
      <c r="R913" s="2" t="str" cm="1">
        <f t="array" ref="R913">_xlfn.IFS(P913&lt;-5,"Autocracy",P913&lt;1,"Closed Anocracy",P913&lt;6,"Open Anocracy",P913&gt;=6,"Democracy")</f>
        <v>Democracy</v>
      </c>
      <c r="S913" s="2" t="str" cm="1">
        <f t="array" ref="S913">_xlfn.IFS(P913&lt;-5,"Autocracy",P913&lt;1,"Closed Anocracy",P913&lt;6,"Open Amocracy",P913&lt;10,"Democracy",P913=10,"Full democracy")</f>
        <v>Democracy</v>
      </c>
      <c r="T913" s="2">
        <v>2</v>
      </c>
      <c r="U913" s="2">
        <v>2</v>
      </c>
      <c r="V913" s="2">
        <v>4</v>
      </c>
      <c r="W913" s="2">
        <v>6</v>
      </c>
      <c r="X913" s="2">
        <v>2</v>
      </c>
      <c r="Y913" s="2">
        <v>3</v>
      </c>
      <c r="Z913" s="2">
        <v>7</v>
      </c>
      <c r="AA913" s="2">
        <v>6</v>
      </c>
      <c r="AB913" s="2">
        <v>7</v>
      </c>
      <c r="AC913" s="7">
        <f t="shared" si="86"/>
        <v>0.8</v>
      </c>
      <c r="AD913">
        <f t="shared" si="87"/>
        <v>1</v>
      </c>
      <c r="AE913">
        <f t="shared" si="88"/>
        <v>1</v>
      </c>
      <c r="AF913">
        <f t="shared" si="89"/>
        <v>0</v>
      </c>
      <c r="AG913" s="8" cm="1">
        <f t="array" ref="AG913">(AC913+SUM(AD913:AF913/3))/2</f>
        <v>0.73333333333333339</v>
      </c>
    </row>
    <row r="914" spans="1:33" x14ac:dyDescent="0.2">
      <c r="A914" s="2"/>
      <c r="B914" s="2">
        <v>1</v>
      </c>
      <c r="C914" s="2">
        <v>820</v>
      </c>
      <c r="D914" s="1" t="s">
        <v>222</v>
      </c>
      <c r="E914" s="1" t="s">
        <v>223</v>
      </c>
      <c r="F914" s="2">
        <v>7</v>
      </c>
      <c r="G914" s="2">
        <v>2</v>
      </c>
      <c r="H914" s="2">
        <v>8</v>
      </c>
      <c r="I914" s="2">
        <v>31</v>
      </c>
      <c r="J914" s="2">
        <v>1957</v>
      </c>
      <c r="K914" s="2">
        <v>8</v>
      </c>
      <c r="L914" s="2">
        <v>20</v>
      </c>
      <c r="M914" s="2">
        <v>1959</v>
      </c>
      <c r="N914" s="2">
        <v>7</v>
      </c>
      <c r="O914" s="2">
        <v>0</v>
      </c>
      <c r="P914" s="2">
        <f t="shared" si="84"/>
        <v>7</v>
      </c>
      <c r="Q914" s="2">
        <f t="shared" si="85"/>
        <v>17</v>
      </c>
      <c r="R914" s="2" t="str" cm="1">
        <f t="array" ref="R914">_xlfn.IFS(P914&lt;-5,"Autocracy",P914&lt;1,"Closed Anocracy",P914&lt;6,"Open Anocracy",P914&gt;=6,"Democracy")</f>
        <v>Democracy</v>
      </c>
      <c r="S914" s="2" t="str" cm="1">
        <f t="array" ref="S914">_xlfn.IFS(P914&lt;-5,"Autocracy",P914&lt;1,"Closed Anocracy",P914&lt;6,"Open Amocracy",P914&lt;10,"Democracy",P914=10,"Full democracy")</f>
        <v>Democracy</v>
      </c>
      <c r="T914" s="2">
        <v>2</v>
      </c>
      <c r="U914" s="2">
        <v>2</v>
      </c>
      <c r="V914" s="2">
        <v>4</v>
      </c>
      <c r="W914" s="2">
        <v>6</v>
      </c>
      <c r="X914" s="2">
        <v>2</v>
      </c>
      <c r="Y914" s="2">
        <v>4</v>
      </c>
      <c r="Z914" s="2">
        <v>7</v>
      </c>
      <c r="AA914" s="2">
        <v>6</v>
      </c>
      <c r="AB914" s="2">
        <v>9</v>
      </c>
      <c r="AC914" s="7">
        <f t="shared" si="86"/>
        <v>0.85</v>
      </c>
      <c r="AD914">
        <f t="shared" si="87"/>
        <v>1</v>
      </c>
      <c r="AE914">
        <f t="shared" si="88"/>
        <v>1</v>
      </c>
      <c r="AF914">
        <f t="shared" si="89"/>
        <v>0</v>
      </c>
      <c r="AG914" s="8" cm="1">
        <f t="array" ref="AG914">(AC914+SUM(AD914:AF914/3))/2</f>
        <v>0.7583333333333333</v>
      </c>
    </row>
    <row r="915" spans="1:33" x14ac:dyDescent="0.2">
      <c r="A915" s="2"/>
      <c r="B915" s="2">
        <v>1</v>
      </c>
      <c r="C915" s="2">
        <v>820</v>
      </c>
      <c r="D915" s="1" t="s">
        <v>222</v>
      </c>
      <c r="E915" s="1" t="s">
        <v>223</v>
      </c>
      <c r="F915" s="2">
        <v>7</v>
      </c>
      <c r="G915" s="2">
        <v>10</v>
      </c>
      <c r="H915" s="2">
        <v>8</v>
      </c>
      <c r="I915" s="2">
        <v>21</v>
      </c>
      <c r="J915" s="2">
        <v>1959</v>
      </c>
      <c r="K915" s="2">
        <v>5</v>
      </c>
      <c r="L915" s="2">
        <v>15</v>
      </c>
      <c r="M915" s="2">
        <v>1969</v>
      </c>
      <c r="N915" s="2">
        <v>7</v>
      </c>
      <c r="O915" s="2">
        <v>0</v>
      </c>
      <c r="P915" s="2">
        <f t="shared" si="84"/>
        <v>7</v>
      </c>
      <c r="Q915" s="2">
        <f t="shared" si="85"/>
        <v>17</v>
      </c>
      <c r="R915" s="2" t="str" cm="1">
        <f t="array" ref="R915">_xlfn.IFS(P915&lt;-5,"Autocracy",P915&lt;1,"Closed Anocracy",P915&lt;6,"Open Anocracy",P915&gt;=6,"Democracy")</f>
        <v>Democracy</v>
      </c>
      <c r="S915" s="2" t="str" cm="1">
        <f t="array" ref="S915">_xlfn.IFS(P915&lt;-5,"Autocracy",P915&lt;1,"Closed Anocracy",P915&lt;6,"Open Amocracy",P915&lt;10,"Democracy",P915=10,"Full democracy")</f>
        <v>Democracy</v>
      </c>
      <c r="T915" s="2">
        <v>3</v>
      </c>
      <c r="U915" s="2">
        <v>3</v>
      </c>
      <c r="V915" s="2">
        <v>4</v>
      </c>
      <c r="W915" s="2">
        <v>5</v>
      </c>
      <c r="X915" s="2">
        <v>2</v>
      </c>
      <c r="Y915" s="2">
        <v>4</v>
      </c>
      <c r="Z915" s="2">
        <v>8</v>
      </c>
      <c r="AA915" s="2">
        <v>5</v>
      </c>
      <c r="AB915" s="2">
        <v>9</v>
      </c>
      <c r="AC915" s="7">
        <f t="shared" si="86"/>
        <v>0.85</v>
      </c>
      <c r="AD915">
        <f t="shared" si="87"/>
        <v>1</v>
      </c>
      <c r="AE915">
        <f t="shared" si="88"/>
        <v>1</v>
      </c>
      <c r="AF915">
        <f t="shared" si="89"/>
        <v>0</v>
      </c>
      <c r="AG915" s="8" cm="1">
        <f t="array" ref="AG915">(AC915+SUM(AD915:AF915/3))/2</f>
        <v>0.7583333333333333</v>
      </c>
    </row>
    <row r="916" spans="1:33" x14ac:dyDescent="0.2">
      <c r="A916" s="2"/>
      <c r="B916" s="2">
        <v>1</v>
      </c>
      <c r="C916" s="2">
        <v>820</v>
      </c>
      <c r="D916" s="1" t="s">
        <v>222</v>
      </c>
      <c r="E916" s="1" t="s">
        <v>223</v>
      </c>
      <c r="F916" s="2">
        <v>1</v>
      </c>
      <c r="G916" s="2">
        <v>2</v>
      </c>
      <c r="H916" s="2">
        <v>5</v>
      </c>
      <c r="I916" s="2">
        <v>16</v>
      </c>
      <c r="J916" s="2">
        <v>1969</v>
      </c>
      <c r="K916" s="2">
        <v>2</v>
      </c>
      <c r="L916" s="2">
        <v>19</v>
      </c>
      <c r="M916" s="2">
        <v>1971</v>
      </c>
      <c r="N916" s="2">
        <v>3</v>
      </c>
      <c r="O916" s="2">
        <v>2</v>
      </c>
      <c r="P916" s="2">
        <f t="shared" si="84"/>
        <v>1</v>
      </c>
      <c r="Q916" s="2">
        <f t="shared" si="85"/>
        <v>11</v>
      </c>
      <c r="R916" s="2" t="str" cm="1">
        <f t="array" ref="R916">_xlfn.IFS(P916&lt;-5,"Autocracy",P916&lt;1,"Closed Anocracy",P916&lt;6,"Open Anocracy",P916&gt;=6,"Democracy")</f>
        <v>Open Anocracy</v>
      </c>
      <c r="S916" s="2" t="str" cm="1">
        <f t="array" ref="S916">_xlfn.IFS(P916&lt;-5,"Autocracy",P916&lt;1,"Closed Anocracy",P916&lt;6,"Open Amocracy",P916&lt;10,"Democracy",P916=10,"Full democracy")</f>
        <v>Open Amocracy</v>
      </c>
      <c r="T916" s="2">
        <v>2</v>
      </c>
      <c r="U916" s="2">
        <v>2</v>
      </c>
      <c r="V916" s="2">
        <v>4</v>
      </c>
      <c r="W916" s="2">
        <v>3</v>
      </c>
      <c r="X916" s="2">
        <v>3</v>
      </c>
      <c r="Y916" s="2">
        <v>3</v>
      </c>
      <c r="Z916" s="2">
        <v>7</v>
      </c>
      <c r="AA916" s="2">
        <v>3</v>
      </c>
      <c r="AB916" s="2">
        <v>6</v>
      </c>
      <c r="AC916" s="7">
        <f t="shared" si="86"/>
        <v>0.55000000000000004</v>
      </c>
      <c r="AD916">
        <f t="shared" si="87"/>
        <v>1</v>
      </c>
      <c r="AE916">
        <f t="shared" si="88"/>
        <v>1</v>
      </c>
      <c r="AF916">
        <f t="shared" si="89"/>
        <v>0</v>
      </c>
      <c r="AG916" s="8" cm="1">
        <f t="array" ref="AG916">(AC916+SUM(AD916:AF916/3))/2</f>
        <v>0.60833333333333339</v>
      </c>
    </row>
    <row r="917" spans="1:33" x14ac:dyDescent="0.2">
      <c r="A917" s="2"/>
      <c r="B917" s="2">
        <v>1</v>
      </c>
      <c r="C917" s="2">
        <v>820</v>
      </c>
      <c r="D917" s="1" t="s">
        <v>222</v>
      </c>
      <c r="E917" s="1" t="s">
        <v>223</v>
      </c>
      <c r="F917" s="2">
        <v>4</v>
      </c>
      <c r="G917" s="2">
        <v>26</v>
      </c>
      <c r="H917" s="2">
        <v>2</v>
      </c>
      <c r="I917" s="2">
        <v>20</v>
      </c>
      <c r="J917" s="2">
        <v>1971</v>
      </c>
      <c r="K917" s="2">
        <v>10</v>
      </c>
      <c r="L917" s="2">
        <v>11</v>
      </c>
      <c r="M917" s="2">
        <v>1996</v>
      </c>
      <c r="N917" s="2">
        <v>5</v>
      </c>
      <c r="O917" s="2">
        <v>1</v>
      </c>
      <c r="P917" s="2">
        <f t="shared" si="84"/>
        <v>4</v>
      </c>
      <c r="Q917" s="2">
        <f t="shared" si="85"/>
        <v>14</v>
      </c>
      <c r="R917" s="2" t="str" cm="1">
        <f t="array" ref="R917">_xlfn.IFS(P917&lt;-5,"Autocracy",P917&lt;1,"Closed Anocracy",P917&lt;6,"Open Anocracy",P917&gt;=6,"Democracy")</f>
        <v>Open Anocracy</v>
      </c>
      <c r="S917" s="2" t="str" cm="1">
        <f t="array" ref="S917">_xlfn.IFS(P917&lt;-5,"Autocracy",P917&lt;1,"Closed Anocracy",P917&lt;6,"Open Amocracy",P917&lt;10,"Democracy",P917=10,"Full democracy")</f>
        <v>Open Amocracy</v>
      </c>
      <c r="T917" s="2">
        <v>2</v>
      </c>
      <c r="U917" s="2">
        <v>2</v>
      </c>
      <c r="V917" s="2">
        <v>4</v>
      </c>
      <c r="W917" s="2">
        <v>5</v>
      </c>
      <c r="X917" s="2">
        <v>3</v>
      </c>
      <c r="Y917" s="2">
        <v>3</v>
      </c>
      <c r="Z917" s="2">
        <v>7</v>
      </c>
      <c r="AA917" s="2">
        <v>5</v>
      </c>
      <c r="AB917" s="2">
        <v>6</v>
      </c>
      <c r="AC917" s="7">
        <f t="shared" si="86"/>
        <v>0.7</v>
      </c>
      <c r="AD917">
        <f t="shared" si="87"/>
        <v>1</v>
      </c>
      <c r="AE917">
        <f t="shared" si="88"/>
        <v>1</v>
      </c>
      <c r="AF917">
        <f t="shared" si="89"/>
        <v>0</v>
      </c>
      <c r="AG917" s="8" cm="1">
        <f t="array" ref="AG917">(AC917+SUM(AD917:AF917/3))/2</f>
        <v>0.68333333333333335</v>
      </c>
    </row>
    <row r="918" spans="1:33" x14ac:dyDescent="0.2">
      <c r="A918" s="2"/>
      <c r="B918" s="2">
        <v>1</v>
      </c>
      <c r="C918" s="2">
        <v>820</v>
      </c>
      <c r="D918" s="1" t="s">
        <v>222</v>
      </c>
      <c r="E918" s="1" t="s">
        <v>223</v>
      </c>
      <c r="F918" s="2">
        <v>3</v>
      </c>
      <c r="G918" s="2">
        <v>12</v>
      </c>
      <c r="H918" s="2">
        <v>10</v>
      </c>
      <c r="I918" s="2">
        <v>12</v>
      </c>
      <c r="J918" s="2">
        <v>1996</v>
      </c>
      <c r="K918" s="2">
        <v>3</v>
      </c>
      <c r="L918" s="2">
        <v>7</v>
      </c>
      <c r="M918" s="2">
        <v>2008</v>
      </c>
      <c r="N918" s="2">
        <v>4</v>
      </c>
      <c r="O918" s="2">
        <v>1</v>
      </c>
      <c r="P918" s="2">
        <f t="shared" si="84"/>
        <v>3</v>
      </c>
      <c r="Q918" s="2">
        <f t="shared" si="85"/>
        <v>13</v>
      </c>
      <c r="R918" s="2" t="str" cm="1">
        <f t="array" ref="R918">_xlfn.IFS(P918&lt;-5,"Autocracy",P918&lt;1,"Closed Anocracy",P918&lt;6,"Open Anocracy",P918&gt;=6,"Democracy")</f>
        <v>Open Anocracy</v>
      </c>
      <c r="S918" s="2" t="str" cm="1">
        <f t="array" ref="S918">_xlfn.IFS(P918&lt;-5,"Autocracy",P918&lt;1,"Closed Anocracy",P918&lt;6,"Open Amocracy",P918&lt;10,"Democracy",P918=10,"Full democracy")</f>
        <v>Open Amocracy</v>
      </c>
      <c r="T918" s="2">
        <v>2</v>
      </c>
      <c r="U918" s="2">
        <v>2</v>
      </c>
      <c r="V918" s="2">
        <v>4</v>
      </c>
      <c r="W918" s="2">
        <v>4</v>
      </c>
      <c r="X918" s="2">
        <v>3</v>
      </c>
      <c r="Y918" s="2">
        <v>3</v>
      </c>
      <c r="Z918" s="2">
        <v>7</v>
      </c>
      <c r="AA918" s="2">
        <v>4</v>
      </c>
      <c r="AB918" s="2">
        <v>6</v>
      </c>
      <c r="AC918" s="7">
        <f t="shared" si="86"/>
        <v>0.65</v>
      </c>
      <c r="AD918">
        <f t="shared" si="87"/>
        <v>1</v>
      </c>
      <c r="AE918">
        <f t="shared" si="88"/>
        <v>1</v>
      </c>
      <c r="AF918">
        <f t="shared" si="89"/>
        <v>0</v>
      </c>
      <c r="AG918" s="8" cm="1">
        <f t="array" ref="AG918">(AC918+SUM(AD918:AF918/3))/2</f>
        <v>0.65833333333333333</v>
      </c>
    </row>
    <row r="919" spans="1:33" x14ac:dyDescent="0.2">
      <c r="A919" s="2"/>
      <c r="B919" s="2">
        <v>1</v>
      </c>
      <c r="C919" s="2">
        <v>820</v>
      </c>
      <c r="D919" s="1" t="s">
        <v>222</v>
      </c>
      <c r="E919" s="1" t="s">
        <v>223</v>
      </c>
      <c r="F919" s="2">
        <v>6</v>
      </c>
      <c r="G919" s="2">
        <v>6</v>
      </c>
      <c r="H919" s="2">
        <v>3</v>
      </c>
      <c r="I919" s="2">
        <v>8</v>
      </c>
      <c r="J919" s="2">
        <v>2008</v>
      </c>
      <c r="K919" s="2">
        <v>3</v>
      </c>
      <c r="L919" s="2">
        <v>6</v>
      </c>
      <c r="M919" s="2">
        <v>2014</v>
      </c>
      <c r="N919" s="2">
        <v>6</v>
      </c>
      <c r="O919" s="2">
        <v>0</v>
      </c>
      <c r="P919" s="2">
        <f t="shared" si="84"/>
        <v>6</v>
      </c>
      <c r="Q919" s="2">
        <f t="shared" si="85"/>
        <v>16</v>
      </c>
      <c r="R919" s="2" t="str" cm="1">
        <f t="array" ref="R919">_xlfn.IFS(P919&lt;-5,"Autocracy",P919&lt;1,"Closed Anocracy",P919&lt;6,"Open Anocracy",P919&gt;=6,"Democracy")</f>
        <v>Democracy</v>
      </c>
      <c r="S919" s="2" t="str" cm="1">
        <f t="array" ref="S919">_xlfn.IFS(P919&lt;-5,"Autocracy",P919&lt;1,"Closed Anocracy",P919&lt;6,"Open Amocracy",P919&lt;10,"Democracy",P919=10,"Full democracy")</f>
        <v>Democracy</v>
      </c>
      <c r="T919" s="2">
        <v>3</v>
      </c>
      <c r="U919" s="2">
        <v>3</v>
      </c>
      <c r="V919" s="2">
        <v>4</v>
      </c>
      <c r="W919" s="2">
        <v>5</v>
      </c>
      <c r="X919" s="2">
        <v>2</v>
      </c>
      <c r="Y919" s="2">
        <v>3</v>
      </c>
      <c r="Z919" s="2">
        <v>8</v>
      </c>
      <c r="AA919" s="2">
        <v>5</v>
      </c>
      <c r="AB919" s="2">
        <v>7</v>
      </c>
      <c r="AC919" s="7">
        <f t="shared" si="86"/>
        <v>0.8</v>
      </c>
      <c r="AD919">
        <f t="shared" si="87"/>
        <v>1</v>
      </c>
      <c r="AE919">
        <f t="shared" si="88"/>
        <v>1</v>
      </c>
      <c r="AF919">
        <f t="shared" si="89"/>
        <v>0</v>
      </c>
      <c r="AG919" s="8" cm="1">
        <f t="array" ref="AG919">(AC919+SUM(AD919:AF919/3))/2</f>
        <v>0.73333333333333339</v>
      </c>
    </row>
    <row r="920" spans="1:33" x14ac:dyDescent="0.2">
      <c r="A920" s="2"/>
      <c r="B920" s="2">
        <v>1</v>
      </c>
      <c r="C920" s="2">
        <v>820</v>
      </c>
      <c r="D920" s="1" t="s">
        <v>222</v>
      </c>
      <c r="E920" s="1" t="s">
        <v>223</v>
      </c>
      <c r="F920" s="2">
        <v>5</v>
      </c>
      <c r="G920" s="2">
        <v>4</v>
      </c>
      <c r="H920" s="2">
        <v>3</v>
      </c>
      <c r="I920" s="2">
        <v>7</v>
      </c>
      <c r="J920" s="2">
        <v>2014</v>
      </c>
      <c r="K920" s="2">
        <v>5</v>
      </c>
      <c r="L920" s="2">
        <v>9</v>
      </c>
      <c r="M920" s="2">
        <v>2018</v>
      </c>
      <c r="N920" s="2">
        <v>6</v>
      </c>
      <c r="O920" s="2">
        <v>1</v>
      </c>
      <c r="P920" s="2">
        <f t="shared" si="84"/>
        <v>5</v>
      </c>
      <c r="Q920" s="2">
        <f t="shared" si="85"/>
        <v>15</v>
      </c>
      <c r="R920" s="2" t="str" cm="1">
        <f t="array" ref="R920">_xlfn.IFS(P920&lt;-5,"Autocracy",P920&lt;1,"Closed Anocracy",P920&lt;6,"Open Anocracy",P920&gt;=6,"Democracy")</f>
        <v>Open Anocracy</v>
      </c>
      <c r="S920" s="2" t="str" cm="1">
        <f t="array" ref="S920">_xlfn.IFS(P920&lt;-5,"Autocracy",P920&lt;1,"Closed Anocracy",P920&lt;6,"Open Amocracy",P920&lt;10,"Democracy",P920=10,"Full democracy")</f>
        <v>Open Amocracy</v>
      </c>
      <c r="T920" s="2">
        <v>3</v>
      </c>
      <c r="U920" s="2">
        <v>3</v>
      </c>
      <c r="V920" s="2">
        <v>4</v>
      </c>
      <c r="W920" s="2">
        <v>5</v>
      </c>
      <c r="X920" s="2">
        <v>3</v>
      </c>
      <c r="Y920" s="2">
        <v>3</v>
      </c>
      <c r="Z920" s="2">
        <v>8</v>
      </c>
      <c r="AA920" s="2">
        <v>5</v>
      </c>
      <c r="AB920" s="2">
        <v>6</v>
      </c>
      <c r="AC920" s="7">
        <f t="shared" si="86"/>
        <v>0.75</v>
      </c>
      <c r="AD920">
        <f t="shared" si="87"/>
        <v>1</v>
      </c>
      <c r="AE920">
        <f t="shared" si="88"/>
        <v>1</v>
      </c>
      <c r="AF920">
        <f t="shared" si="89"/>
        <v>0</v>
      </c>
      <c r="AG920" s="8" cm="1">
        <f t="array" ref="AG920">(AC920+SUM(AD920:AF920/3))/2</f>
        <v>0.70833333333333326</v>
      </c>
    </row>
    <row r="921" spans="1:33" x14ac:dyDescent="0.2">
      <c r="A921" s="2">
        <v>1</v>
      </c>
      <c r="B921" s="2">
        <v>1</v>
      </c>
      <c r="C921" s="2">
        <v>820</v>
      </c>
      <c r="D921" s="1" t="s">
        <v>222</v>
      </c>
      <c r="E921" s="1" t="s">
        <v>223</v>
      </c>
      <c r="F921" s="2">
        <v>7</v>
      </c>
      <c r="G921" s="2">
        <v>1</v>
      </c>
      <c r="H921" s="2">
        <v>5</v>
      </c>
      <c r="I921" s="2">
        <v>10</v>
      </c>
      <c r="J921" s="2">
        <v>2018</v>
      </c>
      <c r="K921" s="2">
        <v>99</v>
      </c>
      <c r="L921" s="2">
        <v>99</v>
      </c>
      <c r="M921" s="2">
        <v>9999</v>
      </c>
      <c r="N921" s="2">
        <v>7</v>
      </c>
      <c r="O921" s="2">
        <v>0</v>
      </c>
      <c r="P921" s="2">
        <f t="shared" si="84"/>
        <v>7</v>
      </c>
      <c r="Q921" s="2">
        <f t="shared" si="85"/>
        <v>17</v>
      </c>
      <c r="R921" s="2" t="str" cm="1">
        <f t="array" ref="R921">_xlfn.IFS(P921&lt;-5,"Autocracy",P921&lt;1,"Closed Anocracy",P921&lt;6,"Open Anocracy",P921&gt;=6,"Democracy")</f>
        <v>Democracy</v>
      </c>
      <c r="S921" s="2" t="str" cm="1">
        <f t="array" ref="S921">_xlfn.IFS(P921&lt;-5,"Autocracy",P921&lt;1,"Closed Anocracy",P921&lt;6,"Open Amocracy",P921&lt;10,"Democracy",P921=10,"Full democracy")</f>
        <v>Democracy</v>
      </c>
      <c r="T921" s="2">
        <v>3</v>
      </c>
      <c r="U921" s="2">
        <v>3</v>
      </c>
      <c r="V921" s="2">
        <v>4</v>
      </c>
      <c r="W921" s="2">
        <v>5</v>
      </c>
      <c r="X921" s="2">
        <v>2</v>
      </c>
      <c r="Y921" s="2">
        <v>4</v>
      </c>
      <c r="Z921" s="2">
        <v>8</v>
      </c>
      <c r="AA921" s="2">
        <v>5</v>
      </c>
      <c r="AB921" s="2">
        <v>9</v>
      </c>
      <c r="AC921" s="7">
        <f t="shared" si="86"/>
        <v>0.85</v>
      </c>
      <c r="AD921">
        <f t="shared" si="87"/>
        <v>1</v>
      </c>
      <c r="AE921">
        <f t="shared" si="88"/>
        <v>1</v>
      </c>
      <c r="AF921">
        <f t="shared" si="89"/>
        <v>0</v>
      </c>
      <c r="AG921" s="8" cm="1">
        <f t="array" ref="AG921">(AC921+SUM(AD921:AF921/3))/2</f>
        <v>0.7583333333333333</v>
      </c>
    </row>
    <row r="922" spans="1:33" x14ac:dyDescent="0.2">
      <c r="A922" s="2"/>
      <c r="B922" s="2">
        <v>0</v>
      </c>
      <c r="C922" s="2">
        <v>590</v>
      </c>
      <c r="D922" s="1" t="s">
        <v>224</v>
      </c>
      <c r="E922" s="1" t="s">
        <v>225</v>
      </c>
      <c r="F922" s="2">
        <v>9</v>
      </c>
      <c r="G922" s="2">
        <v>14</v>
      </c>
      <c r="H922" s="2">
        <v>3</v>
      </c>
      <c r="I922" s="2">
        <v>12</v>
      </c>
      <c r="J922" s="2">
        <v>1968</v>
      </c>
      <c r="K922" s="2">
        <v>6</v>
      </c>
      <c r="L922" s="2">
        <v>30</v>
      </c>
      <c r="M922" s="2">
        <v>1982</v>
      </c>
      <c r="N922" s="2">
        <v>9</v>
      </c>
      <c r="O922" s="2">
        <v>0</v>
      </c>
      <c r="P922" s="2">
        <f t="shared" si="84"/>
        <v>9</v>
      </c>
      <c r="Q922" s="2">
        <f t="shared" si="85"/>
        <v>19</v>
      </c>
      <c r="R922" s="2" t="str" cm="1">
        <f t="array" ref="R922">_xlfn.IFS(P922&lt;-5,"Autocracy",P922&lt;1,"Closed Anocracy",P922&lt;6,"Open Anocracy",P922&gt;=6,"Democracy")</f>
        <v>Democracy</v>
      </c>
      <c r="S922" s="2" t="str" cm="1">
        <f t="array" ref="S922">_xlfn.IFS(P922&lt;-5,"Autocracy",P922&lt;1,"Closed Anocracy",P922&lt;6,"Open Amocracy",P922&lt;10,"Democracy",P922=10,"Full democracy")</f>
        <v>Democracy</v>
      </c>
      <c r="T922" s="2">
        <v>3</v>
      </c>
      <c r="U922" s="2">
        <v>3</v>
      </c>
      <c r="V922" s="2">
        <v>4</v>
      </c>
      <c r="W922" s="2">
        <v>7</v>
      </c>
      <c r="X922" s="2">
        <v>2</v>
      </c>
      <c r="Y922" s="2">
        <v>4</v>
      </c>
      <c r="Z922" s="2">
        <v>8</v>
      </c>
      <c r="AA922" s="2">
        <v>7</v>
      </c>
      <c r="AB922" s="2">
        <v>9</v>
      </c>
      <c r="AC922" s="7">
        <f t="shared" si="86"/>
        <v>0.95</v>
      </c>
      <c r="AD922">
        <f t="shared" si="87"/>
        <v>1</v>
      </c>
      <c r="AE922">
        <f t="shared" si="88"/>
        <v>1</v>
      </c>
      <c r="AF922">
        <f t="shared" si="89"/>
        <v>0</v>
      </c>
      <c r="AG922" s="8" cm="1">
        <f t="array" ref="AG922">(AC922+SUM(AD922:AF922/3))/2</f>
        <v>0.80833333333333335</v>
      </c>
    </row>
    <row r="923" spans="1:33" x14ac:dyDescent="0.2">
      <c r="A923" s="2">
        <v>1</v>
      </c>
      <c r="B923" s="2">
        <v>0</v>
      </c>
      <c r="C923" s="2">
        <v>590</v>
      </c>
      <c r="D923" s="1" t="s">
        <v>224</v>
      </c>
      <c r="E923" s="1" t="s">
        <v>225</v>
      </c>
      <c r="F923" s="2">
        <v>10</v>
      </c>
      <c r="G923" s="2">
        <v>36</v>
      </c>
      <c r="H923" s="2">
        <v>7</v>
      </c>
      <c r="I923" s="2">
        <v>1</v>
      </c>
      <c r="J923" s="2">
        <v>1982</v>
      </c>
      <c r="K923" s="2">
        <v>99</v>
      </c>
      <c r="L923" s="2">
        <v>99</v>
      </c>
      <c r="M923" s="2">
        <v>9999</v>
      </c>
      <c r="N923" s="2">
        <v>10</v>
      </c>
      <c r="O923" s="2">
        <v>0</v>
      </c>
      <c r="P923" s="2">
        <f t="shared" si="84"/>
        <v>10</v>
      </c>
      <c r="Q923" s="2">
        <f t="shared" si="85"/>
        <v>20</v>
      </c>
      <c r="R923" s="2" t="str" cm="1">
        <f t="array" ref="R923">_xlfn.IFS(P923&lt;-5,"Autocracy",P923&lt;1,"Closed Anocracy",P923&lt;6,"Open Anocracy",P923&gt;=6,"Democracy")</f>
        <v>Democracy</v>
      </c>
      <c r="S923" s="2" t="str" cm="1">
        <f t="array" ref="S923">_xlfn.IFS(P923&lt;-5,"Autocracy",P923&lt;1,"Closed Anocracy",P923&lt;6,"Open Amocracy",P923&lt;10,"Democracy",P923=10,"Full democracy")</f>
        <v>Full democracy</v>
      </c>
      <c r="T923" s="2">
        <v>3</v>
      </c>
      <c r="U923" s="2">
        <v>3</v>
      </c>
      <c r="V923" s="2">
        <v>4</v>
      </c>
      <c r="W923" s="2">
        <v>7</v>
      </c>
      <c r="X923" s="2">
        <v>5</v>
      </c>
      <c r="Y923" s="2">
        <v>5</v>
      </c>
      <c r="Z923" s="2">
        <v>8</v>
      </c>
      <c r="AA923" s="2">
        <v>7</v>
      </c>
      <c r="AB923" s="2">
        <v>10</v>
      </c>
      <c r="AC923" s="7">
        <f t="shared" si="86"/>
        <v>1</v>
      </c>
      <c r="AD923">
        <f t="shared" si="87"/>
        <v>1</v>
      </c>
      <c r="AE923">
        <f t="shared" si="88"/>
        <v>1</v>
      </c>
      <c r="AF923">
        <f t="shared" si="89"/>
        <v>1</v>
      </c>
      <c r="AG923" s="8" cm="1">
        <f t="array" ref="AG923">(AC923+SUM(AD923:AF923/3))/2</f>
        <v>1</v>
      </c>
    </row>
    <row r="924" spans="1:33" x14ac:dyDescent="0.2">
      <c r="A924" s="2"/>
      <c r="B924" s="2">
        <v>1</v>
      </c>
      <c r="C924" s="2">
        <v>553</v>
      </c>
      <c r="D924" s="1" t="s">
        <v>226</v>
      </c>
      <c r="E924" s="1" t="s">
        <v>227</v>
      </c>
      <c r="F924" s="2">
        <v>-9</v>
      </c>
      <c r="G924" s="2">
        <v>29</v>
      </c>
      <c r="H924" s="2">
        <v>7</v>
      </c>
      <c r="I924" s="2">
        <v>6</v>
      </c>
      <c r="J924" s="2">
        <v>1964</v>
      </c>
      <c r="K924" s="2">
        <v>6</v>
      </c>
      <c r="L924" s="2">
        <v>14</v>
      </c>
      <c r="M924" s="2">
        <v>1993</v>
      </c>
      <c r="N924" s="2">
        <v>0</v>
      </c>
      <c r="O924" s="2">
        <v>9</v>
      </c>
      <c r="P924" s="2">
        <f t="shared" si="84"/>
        <v>-9</v>
      </c>
      <c r="Q924" s="2">
        <f t="shared" si="85"/>
        <v>1</v>
      </c>
      <c r="R924" s="2" t="str" cm="1">
        <f t="array" ref="R924">_xlfn.IFS(P924&lt;-5,"Autocracy",P924&lt;1,"Closed Anocracy",P924&lt;6,"Open Anocracy",P924&gt;=6,"Democracy")</f>
        <v>Autocracy</v>
      </c>
      <c r="S924" s="2" t="str" cm="1">
        <f t="array" ref="S924">_xlfn.IFS(P924&lt;-5,"Autocracy",P924&lt;1,"Closed Anocracy",P924&lt;6,"Open Amocracy",P924&lt;10,"Democracy",P924=10,"Full democracy")</f>
        <v>Autocracy</v>
      </c>
      <c r="T924" s="2">
        <v>2</v>
      </c>
      <c r="U924" s="2">
        <v>1</v>
      </c>
      <c r="V924" s="2">
        <v>4</v>
      </c>
      <c r="W924" s="2">
        <v>1</v>
      </c>
      <c r="X924" s="2">
        <v>4</v>
      </c>
      <c r="Y924" s="2">
        <v>1</v>
      </c>
      <c r="Z924" s="2">
        <v>3</v>
      </c>
      <c r="AA924" s="2">
        <v>1</v>
      </c>
      <c r="AB924" s="2">
        <v>1</v>
      </c>
      <c r="AC924" s="7">
        <f t="shared" si="86"/>
        <v>0.05</v>
      </c>
      <c r="AD924">
        <f t="shared" si="87"/>
        <v>0</v>
      </c>
      <c r="AE924">
        <f t="shared" si="88"/>
        <v>1</v>
      </c>
      <c r="AF924">
        <f t="shared" si="89"/>
        <v>0</v>
      </c>
      <c r="AG924" s="8" cm="1">
        <f t="array" ref="AG924">(AC924+SUM(AD924:AF924/3))/2</f>
        <v>0.19166666666666665</v>
      </c>
    </row>
    <row r="925" spans="1:33" x14ac:dyDescent="0.2">
      <c r="A925" s="2"/>
      <c r="B925" s="2">
        <v>1</v>
      </c>
      <c r="C925" s="2">
        <v>553</v>
      </c>
      <c r="D925" s="1" t="s">
        <v>226</v>
      </c>
      <c r="E925" s="1" t="s">
        <v>227</v>
      </c>
      <c r="F925" s="2">
        <v>-6</v>
      </c>
      <c r="G925" s="2">
        <v>1</v>
      </c>
      <c r="H925" s="2">
        <v>6</v>
      </c>
      <c r="I925" s="2">
        <v>15</v>
      </c>
      <c r="J925" s="2">
        <v>1993</v>
      </c>
      <c r="K925" s="2">
        <v>5</v>
      </c>
      <c r="L925" s="2">
        <v>17</v>
      </c>
      <c r="M925" s="2">
        <v>1994</v>
      </c>
      <c r="N925" s="2">
        <v>0</v>
      </c>
      <c r="O925" s="2">
        <v>6</v>
      </c>
      <c r="P925" s="2">
        <f t="shared" si="84"/>
        <v>-6</v>
      </c>
      <c r="Q925" s="2">
        <f t="shared" si="85"/>
        <v>4</v>
      </c>
      <c r="R925" s="2" t="str" cm="1">
        <f t="array" ref="R925">_xlfn.IFS(P925&lt;-5,"Autocracy",P925&lt;1,"Closed Anocracy",P925&lt;6,"Open Anocracy",P925&gt;=6,"Democracy")</f>
        <v>Autocracy</v>
      </c>
      <c r="S925" s="2" t="str" cm="1">
        <f t="array" ref="S925">_xlfn.IFS(P925&lt;-5,"Autocracy",P925&lt;1,"Closed Anocracy",P925&lt;6,"Open Amocracy",P925&lt;10,"Democracy",P925=10,"Full democracy")</f>
        <v>Autocracy</v>
      </c>
      <c r="T925" s="2">
        <v>2</v>
      </c>
      <c r="U925" s="2">
        <v>1</v>
      </c>
      <c r="V925" s="2">
        <v>4</v>
      </c>
      <c r="W925" s="2">
        <v>2</v>
      </c>
      <c r="X925" s="2">
        <v>3</v>
      </c>
      <c r="Y925" s="2">
        <v>2</v>
      </c>
      <c r="Z925" s="2">
        <v>3</v>
      </c>
      <c r="AA925" s="2">
        <v>2</v>
      </c>
      <c r="AB925" s="2">
        <v>3</v>
      </c>
      <c r="AC925" s="7">
        <f t="shared" si="86"/>
        <v>0.2</v>
      </c>
      <c r="AD925">
        <f t="shared" si="87"/>
        <v>0</v>
      </c>
      <c r="AE925">
        <f t="shared" si="88"/>
        <v>1</v>
      </c>
      <c r="AF925">
        <f t="shared" si="89"/>
        <v>0</v>
      </c>
      <c r="AG925" s="8" cm="1">
        <f t="array" ref="AG925">(AC925+SUM(AD925:AF925/3))/2</f>
        <v>0.26666666666666666</v>
      </c>
    </row>
    <row r="926" spans="1:33" x14ac:dyDescent="0.2">
      <c r="A926" s="2"/>
      <c r="B926" s="2">
        <v>1</v>
      </c>
      <c r="C926" s="2">
        <v>553</v>
      </c>
      <c r="D926" s="1" t="s">
        <v>226</v>
      </c>
      <c r="E926" s="1" t="s">
        <v>227</v>
      </c>
      <c r="F926" s="2">
        <v>6</v>
      </c>
      <c r="G926" s="2">
        <v>7</v>
      </c>
      <c r="H926" s="2">
        <v>5</v>
      </c>
      <c r="I926" s="2">
        <v>18</v>
      </c>
      <c r="J926" s="2">
        <v>1994</v>
      </c>
      <c r="K926" s="2">
        <v>3</v>
      </c>
      <c r="L926" s="2">
        <v>25</v>
      </c>
      <c r="M926" s="2">
        <v>2001</v>
      </c>
      <c r="N926" s="2">
        <v>6</v>
      </c>
      <c r="O926" s="2">
        <v>0</v>
      </c>
      <c r="P926" s="2">
        <f t="shared" si="84"/>
        <v>6</v>
      </c>
      <c r="Q926" s="2">
        <f t="shared" si="85"/>
        <v>16</v>
      </c>
      <c r="R926" s="2" t="str" cm="1">
        <f t="array" ref="R926">_xlfn.IFS(P926&lt;-5,"Autocracy",P926&lt;1,"Closed Anocracy",P926&lt;6,"Open Anocracy",P926&gt;=6,"Democracy")</f>
        <v>Democracy</v>
      </c>
      <c r="S926" s="2" t="str" cm="1">
        <f t="array" ref="S926">_xlfn.IFS(P926&lt;-5,"Autocracy",P926&lt;1,"Closed Anocracy",P926&lt;6,"Open Amocracy",P926&lt;10,"Democracy",P926=10,"Full democracy")</f>
        <v>Democracy</v>
      </c>
      <c r="T926" s="2">
        <v>2</v>
      </c>
      <c r="U926" s="2">
        <v>2</v>
      </c>
      <c r="V926" s="2">
        <v>4</v>
      </c>
      <c r="W926" s="2">
        <v>5</v>
      </c>
      <c r="X926" s="2">
        <v>2</v>
      </c>
      <c r="Y926" s="2">
        <v>4</v>
      </c>
      <c r="Z926" s="2">
        <v>7</v>
      </c>
      <c r="AA926" s="2">
        <v>5</v>
      </c>
      <c r="AB926" s="2">
        <v>9</v>
      </c>
      <c r="AC926" s="7">
        <f t="shared" si="86"/>
        <v>0.8</v>
      </c>
      <c r="AD926">
        <f t="shared" si="87"/>
        <v>1</v>
      </c>
      <c r="AE926">
        <f t="shared" si="88"/>
        <v>1</v>
      </c>
      <c r="AF926">
        <f t="shared" si="89"/>
        <v>0</v>
      </c>
      <c r="AG926" s="8" cm="1">
        <f t="array" ref="AG926">(AC926+SUM(AD926:AF926/3))/2</f>
        <v>0.73333333333333339</v>
      </c>
    </row>
    <row r="927" spans="1:33" x14ac:dyDescent="0.2">
      <c r="A927" s="2"/>
      <c r="B927" s="2">
        <v>1</v>
      </c>
      <c r="C927" s="2">
        <v>553</v>
      </c>
      <c r="D927" s="1" t="s">
        <v>226</v>
      </c>
      <c r="E927" s="1" t="s">
        <v>227</v>
      </c>
      <c r="F927" s="2">
        <v>4</v>
      </c>
      <c r="G927" s="2">
        <v>2</v>
      </c>
      <c r="H927" s="2">
        <v>3</v>
      </c>
      <c r="I927" s="2">
        <v>26</v>
      </c>
      <c r="J927" s="2">
        <v>2001</v>
      </c>
      <c r="K927" s="2">
        <v>1</v>
      </c>
      <c r="L927" s="2">
        <v>28</v>
      </c>
      <c r="M927" s="2">
        <v>2003</v>
      </c>
      <c r="N927" s="2">
        <v>5</v>
      </c>
      <c r="O927" s="2">
        <v>1</v>
      </c>
      <c r="P927" s="2">
        <f t="shared" si="84"/>
        <v>4</v>
      </c>
      <c r="Q927" s="2">
        <f t="shared" si="85"/>
        <v>14</v>
      </c>
      <c r="R927" s="2" t="str" cm="1">
        <f t="array" ref="R927">_xlfn.IFS(P927&lt;-5,"Autocracy",P927&lt;1,"Closed Anocracy",P927&lt;6,"Open Anocracy",P927&gt;=6,"Democracy")</f>
        <v>Open Anocracy</v>
      </c>
      <c r="S927" s="2" t="str" cm="1">
        <f t="array" ref="S927">_xlfn.IFS(P927&lt;-5,"Autocracy",P927&lt;1,"Closed Anocracy",P927&lt;6,"Open Amocracy",P927&lt;10,"Democracy",P927=10,"Full democracy")</f>
        <v>Open Amocracy</v>
      </c>
      <c r="T927" s="2">
        <v>2</v>
      </c>
      <c r="U927" s="2">
        <v>2</v>
      </c>
      <c r="V927" s="2">
        <v>4</v>
      </c>
      <c r="W927" s="2">
        <v>4</v>
      </c>
      <c r="X927" s="2">
        <v>3</v>
      </c>
      <c r="Y927" s="2">
        <v>4</v>
      </c>
      <c r="Z927" s="2">
        <v>7</v>
      </c>
      <c r="AA927" s="2">
        <v>4</v>
      </c>
      <c r="AB927" s="2">
        <v>8</v>
      </c>
      <c r="AC927" s="7">
        <f t="shared" si="86"/>
        <v>0.7</v>
      </c>
      <c r="AD927">
        <f t="shared" si="87"/>
        <v>1</v>
      </c>
      <c r="AE927">
        <f t="shared" si="88"/>
        <v>1</v>
      </c>
      <c r="AF927">
        <f t="shared" si="89"/>
        <v>0</v>
      </c>
      <c r="AG927" s="8" cm="1">
        <f t="array" ref="AG927">(AC927+SUM(AD927:AF927/3))/2</f>
        <v>0.68333333333333335</v>
      </c>
    </row>
    <row r="928" spans="1:33" x14ac:dyDescent="0.2">
      <c r="A928" s="2"/>
      <c r="B928" s="2">
        <v>1</v>
      </c>
      <c r="C928" s="2">
        <v>553</v>
      </c>
      <c r="D928" s="1" t="s">
        <v>226</v>
      </c>
      <c r="E928" s="1" t="s">
        <v>227</v>
      </c>
      <c r="F928" s="2">
        <v>5</v>
      </c>
      <c r="G928" s="2">
        <v>1</v>
      </c>
      <c r="H928" s="2">
        <v>1</v>
      </c>
      <c r="I928" s="2">
        <v>29</v>
      </c>
      <c r="J928" s="2">
        <v>2003</v>
      </c>
      <c r="K928" s="2">
        <v>5</v>
      </c>
      <c r="L928" s="2">
        <v>20</v>
      </c>
      <c r="M928" s="2">
        <v>2004</v>
      </c>
      <c r="N928" s="2">
        <v>6</v>
      </c>
      <c r="O928" s="2">
        <v>1</v>
      </c>
      <c r="P928" s="2">
        <f t="shared" si="84"/>
        <v>5</v>
      </c>
      <c r="Q928" s="2">
        <f t="shared" si="85"/>
        <v>15</v>
      </c>
      <c r="R928" s="2" t="str" cm="1">
        <f t="array" ref="R928">_xlfn.IFS(P928&lt;-5,"Autocracy",P928&lt;1,"Closed Anocracy",P928&lt;6,"Open Anocracy",P928&gt;=6,"Democracy")</f>
        <v>Open Anocracy</v>
      </c>
      <c r="S928" s="2" t="str" cm="1">
        <f t="array" ref="S928">_xlfn.IFS(P928&lt;-5,"Autocracy",P928&lt;1,"Closed Anocracy",P928&lt;6,"Open Amocracy",P928&lt;10,"Democracy",P928=10,"Full democracy")</f>
        <v>Open Amocracy</v>
      </c>
      <c r="T928" s="2">
        <v>2</v>
      </c>
      <c r="U928" s="2">
        <v>2</v>
      </c>
      <c r="V928" s="2">
        <v>4</v>
      </c>
      <c r="W928" s="2">
        <v>5</v>
      </c>
      <c r="X928" s="2">
        <v>3</v>
      </c>
      <c r="Y928" s="2">
        <v>4</v>
      </c>
      <c r="Z928" s="2">
        <v>7</v>
      </c>
      <c r="AA928" s="2">
        <v>5</v>
      </c>
      <c r="AB928" s="2">
        <v>8</v>
      </c>
      <c r="AC928" s="7">
        <f t="shared" si="86"/>
        <v>0.75</v>
      </c>
      <c r="AD928">
        <f t="shared" si="87"/>
        <v>1</v>
      </c>
      <c r="AE928">
        <f t="shared" si="88"/>
        <v>1</v>
      </c>
      <c r="AF928">
        <f t="shared" si="89"/>
        <v>0</v>
      </c>
      <c r="AG928" s="8" cm="1">
        <f t="array" ref="AG928">(AC928+SUM(AD928:AF928/3))/2</f>
        <v>0.70833333333333326</v>
      </c>
    </row>
    <row r="929" spans="1:33" x14ac:dyDescent="0.2">
      <c r="A929" s="2"/>
      <c r="B929" s="2">
        <v>1</v>
      </c>
      <c r="C929" s="2">
        <v>553</v>
      </c>
      <c r="D929" s="1" t="s">
        <v>226</v>
      </c>
      <c r="E929" s="1" t="s">
        <v>227</v>
      </c>
      <c r="F929" s="2">
        <v>6</v>
      </c>
      <c r="G929" s="2">
        <v>1</v>
      </c>
      <c r="H929" s="2">
        <v>5</v>
      </c>
      <c r="I929" s="2">
        <v>21</v>
      </c>
      <c r="J929" s="2">
        <v>2004</v>
      </c>
      <c r="K929" s="2">
        <v>2</v>
      </c>
      <c r="L929" s="2">
        <v>5</v>
      </c>
      <c r="M929" s="2">
        <v>2005</v>
      </c>
      <c r="N929" s="2">
        <v>7</v>
      </c>
      <c r="O929" s="2">
        <v>1</v>
      </c>
      <c r="P929" s="2">
        <f t="shared" si="84"/>
        <v>6</v>
      </c>
      <c r="Q929" s="2">
        <f t="shared" si="85"/>
        <v>16</v>
      </c>
      <c r="R929" s="2" t="str" cm="1">
        <f t="array" ref="R929">_xlfn.IFS(P929&lt;-5,"Autocracy",P929&lt;1,"Closed Anocracy",P929&lt;6,"Open Anocracy",P929&gt;=6,"Democracy")</f>
        <v>Democracy</v>
      </c>
      <c r="S929" s="2" t="str" cm="1">
        <f t="array" ref="S929">_xlfn.IFS(P929&lt;-5,"Autocracy",P929&lt;1,"Closed Anocracy",P929&lt;6,"Open Amocracy",P929&lt;10,"Democracy",P929=10,"Full democracy")</f>
        <v>Democracy</v>
      </c>
      <c r="T929" s="2">
        <v>2</v>
      </c>
      <c r="U929" s="2">
        <v>2</v>
      </c>
      <c r="V929" s="2">
        <v>4</v>
      </c>
      <c r="W929" s="2">
        <v>6</v>
      </c>
      <c r="X929" s="2">
        <v>3</v>
      </c>
      <c r="Y929" s="2">
        <v>4</v>
      </c>
      <c r="Z929" s="2">
        <v>7</v>
      </c>
      <c r="AA929" s="2">
        <v>6</v>
      </c>
      <c r="AB929" s="2">
        <v>8</v>
      </c>
      <c r="AC929" s="7">
        <f t="shared" si="86"/>
        <v>0.8</v>
      </c>
      <c r="AD929">
        <f t="shared" si="87"/>
        <v>1</v>
      </c>
      <c r="AE929">
        <f t="shared" si="88"/>
        <v>1</v>
      </c>
      <c r="AF929">
        <f t="shared" si="89"/>
        <v>0</v>
      </c>
      <c r="AG929" s="8" cm="1">
        <f t="array" ref="AG929">(AC929+SUM(AD929:AF929/3))/2</f>
        <v>0.73333333333333339</v>
      </c>
    </row>
    <row r="930" spans="1:33" x14ac:dyDescent="0.2">
      <c r="A930" s="2">
        <v>1</v>
      </c>
      <c r="B930" s="2">
        <v>1</v>
      </c>
      <c r="C930" s="2">
        <v>553</v>
      </c>
      <c r="D930" s="1" t="s">
        <v>226</v>
      </c>
      <c r="E930" s="1" t="s">
        <v>227</v>
      </c>
      <c r="F930" s="2">
        <v>6</v>
      </c>
      <c r="G930" s="2">
        <v>14</v>
      </c>
      <c r="H930" s="2">
        <v>2</v>
      </c>
      <c r="I930" s="2">
        <v>6</v>
      </c>
      <c r="J930" s="2">
        <v>2005</v>
      </c>
      <c r="K930" s="2">
        <v>99</v>
      </c>
      <c r="L930" s="2">
        <v>99</v>
      </c>
      <c r="M930" s="2">
        <v>9999</v>
      </c>
      <c r="N930" s="2">
        <v>6</v>
      </c>
      <c r="O930" s="2">
        <v>0</v>
      </c>
      <c r="P930" s="2">
        <f t="shared" si="84"/>
        <v>6</v>
      </c>
      <c r="Q930" s="2">
        <f t="shared" si="85"/>
        <v>16</v>
      </c>
      <c r="R930" s="2" t="str" cm="1">
        <f t="array" ref="R930">_xlfn.IFS(P930&lt;-5,"Autocracy",P930&lt;1,"Closed Anocracy",P930&lt;6,"Open Anocracy",P930&gt;=6,"Democracy")</f>
        <v>Democracy</v>
      </c>
      <c r="S930" s="2" t="str" cm="1">
        <f t="array" ref="S930">_xlfn.IFS(P930&lt;-5,"Autocracy",P930&lt;1,"Closed Anocracy",P930&lt;6,"Open Amocracy",P930&lt;10,"Democracy",P930=10,"Full democracy")</f>
        <v>Democracy</v>
      </c>
      <c r="T930" s="2">
        <v>2</v>
      </c>
      <c r="U930" s="2">
        <v>2</v>
      </c>
      <c r="V930" s="2">
        <v>4</v>
      </c>
      <c r="W930" s="2">
        <v>6</v>
      </c>
      <c r="X930" s="2">
        <v>2</v>
      </c>
      <c r="Y930" s="2">
        <v>3</v>
      </c>
      <c r="Z930" s="2">
        <v>7</v>
      </c>
      <c r="AA930" s="2">
        <v>6</v>
      </c>
      <c r="AB930" s="2">
        <v>7</v>
      </c>
      <c r="AC930" s="7">
        <f t="shared" si="86"/>
        <v>0.8</v>
      </c>
      <c r="AD930">
        <f t="shared" si="87"/>
        <v>1</v>
      </c>
      <c r="AE930">
        <f t="shared" si="88"/>
        <v>1</v>
      </c>
      <c r="AF930">
        <f t="shared" si="89"/>
        <v>0</v>
      </c>
      <c r="AG930" s="8" cm="1">
        <f t="array" ref="AG930">(AC930+SUM(AD930:AF930/3))/2</f>
        <v>0.73333333333333339</v>
      </c>
    </row>
    <row r="931" spans="1:33" x14ac:dyDescent="0.2">
      <c r="A931" s="2"/>
      <c r="B931" s="2">
        <v>0</v>
      </c>
      <c r="C931" s="2">
        <v>70</v>
      </c>
      <c r="D931" s="1" t="s">
        <v>228</v>
      </c>
      <c r="E931" s="1" t="s">
        <v>229</v>
      </c>
      <c r="F931" s="2">
        <v>-1</v>
      </c>
      <c r="G931" s="2">
        <v>12</v>
      </c>
      <c r="H931" s="2">
        <v>5</v>
      </c>
      <c r="I931" s="2">
        <v>19</v>
      </c>
      <c r="J931" s="2">
        <v>1822</v>
      </c>
      <c r="K931" s="2">
        <v>4</v>
      </c>
      <c r="L931" s="2">
        <v>24</v>
      </c>
      <c r="M931" s="2">
        <v>1834</v>
      </c>
      <c r="N931" s="2">
        <v>1</v>
      </c>
      <c r="O931" s="2">
        <v>2</v>
      </c>
      <c r="P931" s="2">
        <f t="shared" si="84"/>
        <v>-1</v>
      </c>
      <c r="Q931" s="2">
        <f t="shared" si="85"/>
        <v>9</v>
      </c>
      <c r="R931" s="2" t="str" cm="1">
        <f t="array" ref="R931">_xlfn.IFS(P931&lt;-5,"Autocracy",P931&lt;1,"Closed Anocracy",P931&lt;6,"Open Anocracy",P931&gt;=6,"Democracy")</f>
        <v>Closed Anocracy</v>
      </c>
      <c r="S931" s="2" t="str" cm="1">
        <f t="array" ref="S931">_xlfn.IFS(P931&lt;-5,"Autocracy",P931&lt;1,"Closed Anocracy",P931&lt;6,"Open Amocracy",P931&lt;10,"Democracy",P931=10,"Full democracy")</f>
        <v>Closed Anocracy</v>
      </c>
      <c r="T931" s="2">
        <v>1</v>
      </c>
      <c r="U931" s="2">
        <v>0</v>
      </c>
      <c r="V931" s="2">
        <v>0</v>
      </c>
      <c r="W931" s="2">
        <v>3</v>
      </c>
      <c r="X931" s="2">
        <v>3</v>
      </c>
      <c r="Y931" s="2">
        <v>3</v>
      </c>
      <c r="Z931" s="2">
        <v>4</v>
      </c>
      <c r="AA931" s="2">
        <v>3</v>
      </c>
      <c r="AB931" s="2">
        <v>6</v>
      </c>
      <c r="AC931" s="7">
        <f t="shared" si="86"/>
        <v>0.45</v>
      </c>
      <c r="AD931">
        <f t="shared" si="87"/>
        <v>0</v>
      </c>
      <c r="AE931">
        <f t="shared" si="88"/>
        <v>0</v>
      </c>
      <c r="AF931">
        <f t="shared" si="89"/>
        <v>0</v>
      </c>
      <c r="AG931" s="8" cm="1">
        <f t="array" ref="AG931">(AC931+SUM(AD931:AF931/3))/2</f>
        <v>0.22500000000000001</v>
      </c>
    </row>
    <row r="932" spans="1:33" x14ac:dyDescent="0.2">
      <c r="A932" s="2"/>
      <c r="B932" s="2">
        <v>0</v>
      </c>
      <c r="C932" s="2">
        <v>70</v>
      </c>
      <c r="D932" s="1" t="s">
        <v>228</v>
      </c>
      <c r="E932" s="1" t="s">
        <v>229</v>
      </c>
      <c r="F932" s="2">
        <v>-88</v>
      </c>
      <c r="G932" s="2">
        <v>2</v>
      </c>
      <c r="H932" s="2">
        <v>4</v>
      </c>
      <c r="I932" s="2">
        <v>25</v>
      </c>
      <c r="J932" s="2">
        <v>1834</v>
      </c>
      <c r="K932" s="2">
        <v>12</v>
      </c>
      <c r="L932" s="2">
        <v>15</v>
      </c>
      <c r="M932" s="2">
        <v>1835</v>
      </c>
      <c r="N932" s="2">
        <v>-88</v>
      </c>
      <c r="O932" s="2">
        <v>-88</v>
      </c>
      <c r="P932" s="2">
        <f t="shared" si="84"/>
        <v>0</v>
      </c>
      <c r="Q932" s="2">
        <f t="shared" si="85"/>
        <v>10</v>
      </c>
      <c r="R932" s="2" t="str" cm="1">
        <f t="array" ref="R932">_xlfn.IFS(P932&lt;-5,"Autocracy",P932&lt;1,"Closed Anocracy",P932&lt;6,"Open Anocracy",P932&gt;=6,"Democracy")</f>
        <v>Closed Anocracy</v>
      </c>
      <c r="S932" s="2" t="str" cm="1">
        <f t="array" ref="S932">_xlfn.IFS(P932&lt;-5,"Autocracy",P932&lt;1,"Closed Anocracy",P932&lt;6,"Open Amocracy",P932&lt;10,"Democracy",P932=10,"Full democracy")</f>
        <v>Closed Anocracy</v>
      </c>
      <c r="T932" s="2">
        <v>-88</v>
      </c>
      <c r="U932" s="2">
        <v>-88</v>
      </c>
      <c r="V932" s="2">
        <v>-88</v>
      </c>
      <c r="W932" s="2">
        <v>-88</v>
      </c>
      <c r="X932" s="2">
        <v>-88</v>
      </c>
      <c r="Y932" s="2">
        <v>-88</v>
      </c>
      <c r="Z932" s="2">
        <v>-88</v>
      </c>
      <c r="AA932" s="2">
        <v>-88</v>
      </c>
      <c r="AB932" s="2">
        <v>-88</v>
      </c>
      <c r="AC932" s="7">
        <f t="shared" si="86"/>
        <v>0.5</v>
      </c>
      <c r="AD932">
        <f t="shared" si="87"/>
        <v>0</v>
      </c>
      <c r="AE932">
        <f t="shared" si="88"/>
        <v>0</v>
      </c>
      <c r="AF932">
        <f t="shared" si="89"/>
        <v>0</v>
      </c>
      <c r="AG932" s="8" cm="1">
        <f t="array" ref="AG932">(AC932+SUM(AD932:AF932/3))/2</f>
        <v>0.25</v>
      </c>
    </row>
    <row r="933" spans="1:33" x14ac:dyDescent="0.2">
      <c r="A933" s="2"/>
      <c r="B933" s="2">
        <v>0</v>
      </c>
      <c r="C933" s="2">
        <v>70</v>
      </c>
      <c r="D933" s="1" t="s">
        <v>228</v>
      </c>
      <c r="E933" s="1" t="s">
        <v>229</v>
      </c>
      <c r="F933" s="2">
        <v>-3</v>
      </c>
      <c r="G933" s="2">
        <v>11</v>
      </c>
      <c r="H933" s="2">
        <v>12</v>
      </c>
      <c r="I933" s="2">
        <v>16</v>
      </c>
      <c r="J933" s="2">
        <v>1835</v>
      </c>
      <c r="K933" s="2">
        <v>8</v>
      </c>
      <c r="L933" s="2">
        <v>18</v>
      </c>
      <c r="M933" s="2">
        <v>1846</v>
      </c>
      <c r="N933" s="2">
        <v>1</v>
      </c>
      <c r="O933" s="2">
        <v>4</v>
      </c>
      <c r="P933" s="2">
        <f t="shared" si="84"/>
        <v>-3</v>
      </c>
      <c r="Q933" s="2">
        <f t="shared" si="85"/>
        <v>7</v>
      </c>
      <c r="R933" s="2" t="str" cm="1">
        <f t="array" ref="R933">_xlfn.IFS(P933&lt;-5,"Autocracy",P933&lt;1,"Closed Anocracy",P933&lt;6,"Open Anocracy",P933&gt;=6,"Democracy")</f>
        <v>Closed Anocracy</v>
      </c>
      <c r="S933" s="2" t="str" cm="1">
        <f t="array" ref="S933">_xlfn.IFS(P933&lt;-5,"Autocracy",P933&lt;1,"Closed Anocracy",P933&lt;6,"Open Amocracy",P933&lt;10,"Democracy",P933=10,"Full democracy")</f>
        <v>Closed Anocracy</v>
      </c>
      <c r="T933" s="2">
        <v>1</v>
      </c>
      <c r="U933" s="2">
        <v>0</v>
      </c>
      <c r="V933" s="2">
        <v>0</v>
      </c>
      <c r="W933" s="2">
        <v>1</v>
      </c>
      <c r="X933" s="2">
        <v>3</v>
      </c>
      <c r="Y933" s="2">
        <v>3</v>
      </c>
      <c r="Z933" s="2">
        <v>4</v>
      </c>
      <c r="AA933" s="2">
        <v>1</v>
      </c>
      <c r="AB933" s="2">
        <v>6</v>
      </c>
      <c r="AC933" s="7">
        <f t="shared" si="86"/>
        <v>0.35</v>
      </c>
      <c r="AD933">
        <f t="shared" si="87"/>
        <v>0</v>
      </c>
      <c r="AE933">
        <f t="shared" si="88"/>
        <v>0</v>
      </c>
      <c r="AF933">
        <f t="shared" si="89"/>
        <v>0</v>
      </c>
      <c r="AG933" s="8" cm="1">
        <f t="array" ref="AG933">(AC933+SUM(AD933:AF933/3))/2</f>
        <v>0.17499999999999999</v>
      </c>
    </row>
    <row r="934" spans="1:33" x14ac:dyDescent="0.2">
      <c r="A934" s="2"/>
      <c r="B934" s="2">
        <v>0</v>
      </c>
      <c r="C934" s="2">
        <v>70</v>
      </c>
      <c r="D934" s="1" t="s">
        <v>228</v>
      </c>
      <c r="E934" s="1" t="s">
        <v>229</v>
      </c>
      <c r="F934" s="2">
        <v>-66</v>
      </c>
      <c r="G934" s="2">
        <v>1</v>
      </c>
      <c r="H934" s="2">
        <v>8</v>
      </c>
      <c r="I934" s="2">
        <v>19</v>
      </c>
      <c r="J934" s="2">
        <v>1846</v>
      </c>
      <c r="K934" s="2">
        <v>2</v>
      </c>
      <c r="L934" s="2">
        <v>2</v>
      </c>
      <c r="M934" s="2">
        <v>1848</v>
      </c>
      <c r="N934" s="2">
        <v>-66</v>
      </c>
      <c r="O934" s="2">
        <v>-66</v>
      </c>
      <c r="P934" s="2">
        <f t="shared" si="84"/>
        <v>0</v>
      </c>
      <c r="Q934" s="2">
        <f t="shared" si="85"/>
        <v>10</v>
      </c>
      <c r="R934" s="2" t="str" cm="1">
        <f t="array" ref="R934">_xlfn.IFS(P934&lt;-5,"Autocracy",P934&lt;1,"Closed Anocracy",P934&lt;6,"Open Anocracy",P934&gt;=6,"Democracy")</f>
        <v>Closed Anocracy</v>
      </c>
      <c r="S934" s="2" t="str" cm="1">
        <f t="array" ref="S934">_xlfn.IFS(P934&lt;-5,"Autocracy",P934&lt;1,"Closed Anocracy",P934&lt;6,"Open Amocracy",P934&lt;10,"Democracy",P934=10,"Full democracy")</f>
        <v>Closed Anocracy</v>
      </c>
      <c r="T934" s="2">
        <v>-66</v>
      </c>
      <c r="U934" s="2">
        <v>-66</v>
      </c>
      <c r="V934" s="2">
        <v>-66</v>
      </c>
      <c r="W934" s="2">
        <v>-66</v>
      </c>
      <c r="X934" s="2">
        <v>-66</v>
      </c>
      <c r="Y934" s="2">
        <v>-66</v>
      </c>
      <c r="Z934" s="2">
        <v>-66</v>
      </c>
      <c r="AA934" s="2">
        <v>-66</v>
      </c>
      <c r="AB934" s="2">
        <v>-66</v>
      </c>
      <c r="AC934" s="7">
        <f t="shared" si="86"/>
        <v>0.5</v>
      </c>
      <c r="AD934">
        <f t="shared" si="87"/>
        <v>0</v>
      </c>
      <c r="AE934">
        <f t="shared" si="88"/>
        <v>0</v>
      </c>
      <c r="AF934">
        <f t="shared" si="89"/>
        <v>0</v>
      </c>
      <c r="AG934" s="8" cm="1">
        <f t="array" ref="AG934">(AC934+SUM(AD934:AF934/3))/2</f>
        <v>0.25</v>
      </c>
    </row>
    <row r="935" spans="1:33" x14ac:dyDescent="0.2">
      <c r="A935" s="2"/>
      <c r="B935" s="2">
        <v>0</v>
      </c>
      <c r="C935" s="2">
        <v>70</v>
      </c>
      <c r="D935" s="1" t="s">
        <v>228</v>
      </c>
      <c r="E935" s="1" t="s">
        <v>229</v>
      </c>
      <c r="F935" s="2">
        <v>-3</v>
      </c>
      <c r="G935" s="2">
        <v>15</v>
      </c>
      <c r="H935" s="2">
        <v>2</v>
      </c>
      <c r="I935" s="2">
        <v>3</v>
      </c>
      <c r="J935" s="2">
        <v>1848</v>
      </c>
      <c r="K935" s="2">
        <v>6</v>
      </c>
      <c r="L935" s="2">
        <v>7</v>
      </c>
      <c r="M935" s="2">
        <v>1863</v>
      </c>
      <c r="N935" s="2">
        <v>1</v>
      </c>
      <c r="O935" s="2">
        <v>4</v>
      </c>
      <c r="P935" s="2">
        <f t="shared" si="84"/>
        <v>-3</v>
      </c>
      <c r="Q935" s="2">
        <f t="shared" si="85"/>
        <v>7</v>
      </c>
      <c r="R935" s="2" t="str" cm="1">
        <f t="array" ref="R935">_xlfn.IFS(P935&lt;-5,"Autocracy",P935&lt;1,"Closed Anocracy",P935&lt;6,"Open Anocracy",P935&gt;=6,"Democracy")</f>
        <v>Closed Anocracy</v>
      </c>
      <c r="S935" s="2" t="str" cm="1">
        <f t="array" ref="S935">_xlfn.IFS(P935&lt;-5,"Autocracy",P935&lt;1,"Closed Anocracy",P935&lt;6,"Open Amocracy",P935&lt;10,"Democracy",P935=10,"Full democracy")</f>
        <v>Closed Anocracy</v>
      </c>
      <c r="T935" s="2">
        <v>1</v>
      </c>
      <c r="U935" s="2">
        <v>0</v>
      </c>
      <c r="V935" s="2">
        <v>0</v>
      </c>
      <c r="W935" s="2">
        <v>1</v>
      </c>
      <c r="X935" s="2">
        <v>3</v>
      </c>
      <c r="Y935" s="2">
        <v>3</v>
      </c>
      <c r="Z935" s="2">
        <v>4</v>
      </c>
      <c r="AA935" s="2">
        <v>1</v>
      </c>
      <c r="AB935" s="2">
        <v>6</v>
      </c>
      <c r="AC935" s="7">
        <f t="shared" si="86"/>
        <v>0.35</v>
      </c>
      <c r="AD935">
        <f t="shared" si="87"/>
        <v>0</v>
      </c>
      <c r="AE935">
        <f t="shared" si="88"/>
        <v>0</v>
      </c>
      <c r="AF935">
        <f t="shared" si="89"/>
        <v>0</v>
      </c>
      <c r="AG935" s="8" cm="1">
        <f t="array" ref="AG935">(AC935+SUM(AD935:AF935/3))/2</f>
        <v>0.17499999999999999</v>
      </c>
    </row>
    <row r="936" spans="1:33" x14ac:dyDescent="0.2">
      <c r="A936" s="2"/>
      <c r="B936" s="2">
        <v>0</v>
      </c>
      <c r="C936" s="2">
        <v>70</v>
      </c>
      <c r="D936" s="1" t="s">
        <v>228</v>
      </c>
      <c r="E936" s="1" t="s">
        <v>229</v>
      </c>
      <c r="F936" s="2">
        <v>-66</v>
      </c>
      <c r="G936" s="2">
        <v>1</v>
      </c>
      <c r="H936" s="2">
        <v>6</v>
      </c>
      <c r="I936" s="2">
        <v>8</v>
      </c>
      <c r="J936" s="2">
        <v>1863</v>
      </c>
      <c r="K936" s="2">
        <v>4</v>
      </c>
      <c r="L936" s="2">
        <v>10</v>
      </c>
      <c r="M936" s="2">
        <v>1864</v>
      </c>
      <c r="N936" s="2">
        <v>-66</v>
      </c>
      <c r="O936" s="2">
        <v>-66</v>
      </c>
      <c r="P936" s="2">
        <f t="shared" si="84"/>
        <v>0</v>
      </c>
      <c r="Q936" s="2">
        <f t="shared" si="85"/>
        <v>10</v>
      </c>
      <c r="R936" s="2" t="str" cm="1">
        <f t="array" ref="R936">_xlfn.IFS(P936&lt;-5,"Autocracy",P936&lt;1,"Closed Anocracy",P936&lt;6,"Open Anocracy",P936&gt;=6,"Democracy")</f>
        <v>Closed Anocracy</v>
      </c>
      <c r="S936" s="2" t="str" cm="1">
        <f t="array" ref="S936">_xlfn.IFS(P936&lt;-5,"Autocracy",P936&lt;1,"Closed Anocracy",P936&lt;6,"Open Amocracy",P936&lt;10,"Democracy",P936=10,"Full democracy")</f>
        <v>Closed Anocracy</v>
      </c>
      <c r="T936" s="2">
        <v>-66</v>
      </c>
      <c r="U936" s="2">
        <v>-66</v>
      </c>
      <c r="V936" s="2">
        <v>-66</v>
      </c>
      <c r="W936" s="2">
        <v>-66</v>
      </c>
      <c r="X936" s="2">
        <v>-66</v>
      </c>
      <c r="Y936" s="2">
        <v>-66</v>
      </c>
      <c r="Z936" s="2">
        <v>-66</v>
      </c>
      <c r="AA936" s="2">
        <v>-66</v>
      </c>
      <c r="AB936" s="2">
        <v>-66</v>
      </c>
      <c r="AC936" s="7">
        <f t="shared" si="86"/>
        <v>0.5</v>
      </c>
      <c r="AD936">
        <f t="shared" si="87"/>
        <v>0</v>
      </c>
      <c r="AE936">
        <f t="shared" si="88"/>
        <v>0</v>
      </c>
      <c r="AF936">
        <f t="shared" si="89"/>
        <v>0</v>
      </c>
      <c r="AG936" s="8" cm="1">
        <f t="array" ref="AG936">(AC936+SUM(AD936:AF936/3))/2</f>
        <v>0.25</v>
      </c>
    </row>
    <row r="937" spans="1:33" x14ac:dyDescent="0.2">
      <c r="A937" s="2"/>
      <c r="B937" s="2">
        <v>0</v>
      </c>
      <c r="C937" s="2">
        <v>70</v>
      </c>
      <c r="D937" s="1" t="s">
        <v>228</v>
      </c>
      <c r="E937" s="1" t="s">
        <v>229</v>
      </c>
      <c r="F937" s="2">
        <v>-3</v>
      </c>
      <c r="G937" s="2">
        <v>3</v>
      </c>
      <c r="H937" s="2">
        <v>4</v>
      </c>
      <c r="I937" s="2">
        <v>11</v>
      </c>
      <c r="J937" s="2">
        <v>1864</v>
      </c>
      <c r="K937" s="2">
        <v>5</v>
      </c>
      <c r="L937" s="2">
        <v>14</v>
      </c>
      <c r="M937" s="2">
        <v>1867</v>
      </c>
      <c r="N937" s="2">
        <v>1</v>
      </c>
      <c r="O937" s="2">
        <v>4</v>
      </c>
      <c r="P937" s="2">
        <f t="shared" si="84"/>
        <v>-3</v>
      </c>
      <c r="Q937" s="2">
        <f t="shared" si="85"/>
        <v>7</v>
      </c>
      <c r="R937" s="2" t="str" cm="1">
        <f t="array" ref="R937">_xlfn.IFS(P937&lt;-5,"Autocracy",P937&lt;1,"Closed Anocracy",P937&lt;6,"Open Anocracy",P937&gt;=6,"Democracy")</f>
        <v>Closed Anocracy</v>
      </c>
      <c r="S937" s="2" t="str" cm="1">
        <f t="array" ref="S937">_xlfn.IFS(P937&lt;-5,"Autocracy",P937&lt;1,"Closed Anocracy",P937&lt;6,"Open Amocracy",P937&lt;10,"Democracy",P937=10,"Full democracy")</f>
        <v>Closed Anocracy</v>
      </c>
      <c r="T937" s="2">
        <v>1</v>
      </c>
      <c r="U937" s="2">
        <v>0</v>
      </c>
      <c r="V937" s="2">
        <v>0</v>
      </c>
      <c r="W937" s="2">
        <v>1</v>
      </c>
      <c r="X937" s="2">
        <v>3</v>
      </c>
      <c r="Y937" s="2">
        <v>3</v>
      </c>
      <c r="Z937" s="2">
        <v>4</v>
      </c>
      <c r="AA937" s="2">
        <v>1</v>
      </c>
      <c r="AB937" s="2">
        <v>6</v>
      </c>
      <c r="AC937" s="7">
        <f t="shared" si="86"/>
        <v>0.35</v>
      </c>
      <c r="AD937">
        <f t="shared" si="87"/>
        <v>0</v>
      </c>
      <c r="AE937">
        <f t="shared" si="88"/>
        <v>0</v>
      </c>
      <c r="AF937">
        <f t="shared" si="89"/>
        <v>0</v>
      </c>
      <c r="AG937" s="8" cm="1">
        <f t="array" ref="AG937">(AC937+SUM(AD937:AF937/3))/2</f>
        <v>0.17499999999999999</v>
      </c>
    </row>
    <row r="938" spans="1:33" x14ac:dyDescent="0.2">
      <c r="A938" s="2"/>
      <c r="B938" s="2">
        <v>0</v>
      </c>
      <c r="C938" s="2">
        <v>70</v>
      </c>
      <c r="D938" s="1" t="s">
        <v>228</v>
      </c>
      <c r="E938" s="1" t="s">
        <v>229</v>
      </c>
      <c r="F938" s="2">
        <v>-5</v>
      </c>
      <c r="G938" s="2">
        <v>10</v>
      </c>
      <c r="H938" s="2">
        <v>5</v>
      </c>
      <c r="I938" s="2">
        <v>15</v>
      </c>
      <c r="J938" s="2">
        <v>1867</v>
      </c>
      <c r="K938" s="2">
        <v>11</v>
      </c>
      <c r="L938" s="2">
        <v>20</v>
      </c>
      <c r="M938" s="2">
        <v>1876</v>
      </c>
      <c r="N938" s="2">
        <v>1</v>
      </c>
      <c r="O938" s="2">
        <v>6</v>
      </c>
      <c r="P938" s="2">
        <f t="shared" si="84"/>
        <v>-5</v>
      </c>
      <c r="Q938" s="2">
        <f t="shared" si="85"/>
        <v>5</v>
      </c>
      <c r="R938" s="2" t="str" cm="1">
        <f t="array" ref="R938">_xlfn.IFS(P938&lt;-5,"Autocracy",P938&lt;1,"Closed Anocracy",P938&lt;6,"Open Anocracy",P938&gt;=6,"Democracy")</f>
        <v>Closed Anocracy</v>
      </c>
      <c r="S938" s="2" t="str" cm="1">
        <f t="array" ref="S938">_xlfn.IFS(P938&lt;-5,"Autocracy",P938&lt;1,"Closed Anocracy",P938&lt;6,"Open Amocracy",P938&lt;10,"Democracy",P938=10,"Full democracy")</f>
        <v>Closed Anocracy</v>
      </c>
      <c r="T938" s="2">
        <v>2</v>
      </c>
      <c r="U938" s="2">
        <v>1</v>
      </c>
      <c r="V938" s="2">
        <v>4</v>
      </c>
      <c r="W938" s="2">
        <v>1</v>
      </c>
      <c r="X938" s="2">
        <v>3</v>
      </c>
      <c r="Y938" s="2">
        <v>3</v>
      </c>
      <c r="Z938" s="2">
        <v>3</v>
      </c>
      <c r="AA938" s="2">
        <v>1</v>
      </c>
      <c r="AB938" s="2">
        <v>6</v>
      </c>
      <c r="AC938" s="7">
        <f t="shared" si="86"/>
        <v>0.25</v>
      </c>
      <c r="AD938">
        <f t="shared" si="87"/>
        <v>0</v>
      </c>
      <c r="AE938">
        <f t="shared" si="88"/>
        <v>1</v>
      </c>
      <c r="AF938">
        <f t="shared" si="89"/>
        <v>0</v>
      </c>
      <c r="AG938" s="8" cm="1">
        <f t="array" ref="AG938">(AC938+SUM(AD938:AF938/3))/2</f>
        <v>0.29166666666666663</v>
      </c>
    </row>
    <row r="939" spans="1:33" x14ac:dyDescent="0.2">
      <c r="A939" s="2"/>
      <c r="B939" s="2">
        <v>0</v>
      </c>
      <c r="C939" s="2">
        <v>70</v>
      </c>
      <c r="D939" s="1" t="s">
        <v>228</v>
      </c>
      <c r="E939" s="1" t="s">
        <v>229</v>
      </c>
      <c r="F939" s="2">
        <v>-88</v>
      </c>
      <c r="G939" s="2">
        <v>4</v>
      </c>
      <c r="H939" s="2">
        <v>11</v>
      </c>
      <c r="I939" s="2">
        <v>21</v>
      </c>
      <c r="J939" s="2">
        <v>1876</v>
      </c>
      <c r="K939" s="2">
        <v>11</v>
      </c>
      <c r="L939" s="2">
        <v>30</v>
      </c>
      <c r="M939" s="2">
        <v>1880</v>
      </c>
      <c r="N939" s="2">
        <v>-88</v>
      </c>
      <c r="O939" s="2">
        <v>-88</v>
      </c>
      <c r="P939" s="2">
        <f t="shared" si="84"/>
        <v>0</v>
      </c>
      <c r="Q939" s="2">
        <f t="shared" si="85"/>
        <v>10</v>
      </c>
      <c r="R939" s="2" t="str" cm="1">
        <f t="array" ref="R939">_xlfn.IFS(P939&lt;-5,"Autocracy",P939&lt;1,"Closed Anocracy",P939&lt;6,"Open Anocracy",P939&gt;=6,"Democracy")</f>
        <v>Closed Anocracy</v>
      </c>
      <c r="S939" s="2" t="str" cm="1">
        <f t="array" ref="S939">_xlfn.IFS(P939&lt;-5,"Autocracy",P939&lt;1,"Closed Anocracy",P939&lt;6,"Open Amocracy",P939&lt;10,"Democracy",P939=10,"Full democracy")</f>
        <v>Closed Anocracy</v>
      </c>
      <c r="T939" s="2">
        <v>-88</v>
      </c>
      <c r="U939" s="2">
        <v>-88</v>
      </c>
      <c r="V939" s="2">
        <v>-88</v>
      </c>
      <c r="W939" s="2">
        <v>-88</v>
      </c>
      <c r="X939" s="2">
        <v>-88</v>
      </c>
      <c r="Y939" s="2">
        <v>-88</v>
      </c>
      <c r="Z939" s="2">
        <v>-88</v>
      </c>
      <c r="AA939" s="2">
        <v>-88</v>
      </c>
      <c r="AB939" s="2">
        <v>-88</v>
      </c>
      <c r="AC939" s="7">
        <f t="shared" si="86"/>
        <v>0.5</v>
      </c>
      <c r="AD939">
        <f t="shared" si="87"/>
        <v>0</v>
      </c>
      <c r="AE939">
        <f t="shared" si="88"/>
        <v>0</v>
      </c>
      <c r="AF939">
        <f t="shared" si="89"/>
        <v>0</v>
      </c>
      <c r="AG939" s="8" cm="1">
        <f t="array" ref="AG939">(AC939+SUM(AD939:AF939/3))/2</f>
        <v>0.25</v>
      </c>
    </row>
    <row r="940" spans="1:33" x14ac:dyDescent="0.2">
      <c r="A940" s="2"/>
      <c r="B940" s="2">
        <v>0</v>
      </c>
      <c r="C940" s="2">
        <v>70</v>
      </c>
      <c r="D940" s="1" t="s">
        <v>228</v>
      </c>
      <c r="E940" s="1" t="s">
        <v>229</v>
      </c>
      <c r="F940" s="2">
        <v>-9</v>
      </c>
      <c r="G940" s="2">
        <v>30</v>
      </c>
      <c r="H940" s="2">
        <v>12</v>
      </c>
      <c r="I940" s="2">
        <v>1</v>
      </c>
      <c r="J940" s="2">
        <v>1880</v>
      </c>
      <c r="K940" s="2">
        <v>5</v>
      </c>
      <c r="L940" s="2">
        <v>25</v>
      </c>
      <c r="M940" s="2">
        <v>1911</v>
      </c>
      <c r="N940" s="2">
        <v>0</v>
      </c>
      <c r="O940" s="2">
        <v>9</v>
      </c>
      <c r="P940" s="2">
        <f t="shared" si="84"/>
        <v>-9</v>
      </c>
      <c r="Q940" s="2">
        <f t="shared" si="85"/>
        <v>1</v>
      </c>
      <c r="R940" s="2" t="str" cm="1">
        <f t="array" ref="R940">_xlfn.IFS(P940&lt;-5,"Autocracy",P940&lt;1,"Closed Anocracy",P940&lt;6,"Open Anocracy",P940&gt;=6,"Democracy")</f>
        <v>Autocracy</v>
      </c>
      <c r="S940" s="2" t="str" cm="1">
        <f t="array" ref="S940">_xlfn.IFS(P940&lt;-5,"Autocracy",P940&lt;1,"Closed Anocracy",P940&lt;6,"Open Amocracy",P940&lt;10,"Democracy",P940=10,"Full democracy")</f>
        <v>Autocracy</v>
      </c>
      <c r="T940" s="2">
        <v>2</v>
      </c>
      <c r="U940" s="2">
        <v>1</v>
      </c>
      <c r="V940" s="2">
        <v>4</v>
      </c>
      <c r="W940" s="2">
        <v>1</v>
      </c>
      <c r="X940" s="2">
        <v>4</v>
      </c>
      <c r="Y940" s="2">
        <v>1</v>
      </c>
      <c r="Z940" s="2">
        <v>3</v>
      </c>
      <c r="AA940" s="2">
        <v>1</v>
      </c>
      <c r="AB940" s="2">
        <v>1</v>
      </c>
      <c r="AC940" s="7">
        <f t="shared" si="86"/>
        <v>0.05</v>
      </c>
      <c r="AD940">
        <f t="shared" si="87"/>
        <v>0</v>
      </c>
      <c r="AE940">
        <f t="shared" si="88"/>
        <v>1</v>
      </c>
      <c r="AF940">
        <f t="shared" si="89"/>
        <v>0</v>
      </c>
      <c r="AG940" s="8" cm="1">
        <f t="array" ref="AG940">(AC940+SUM(AD940:AF940/3))/2</f>
        <v>0.19166666666666665</v>
      </c>
    </row>
    <row r="941" spans="1:33" x14ac:dyDescent="0.2">
      <c r="A941" s="2"/>
      <c r="B941" s="2">
        <v>0</v>
      </c>
      <c r="C941" s="2">
        <v>70</v>
      </c>
      <c r="D941" s="1" t="s">
        <v>228</v>
      </c>
      <c r="E941" s="1" t="s">
        <v>229</v>
      </c>
      <c r="F941" s="2">
        <v>-77</v>
      </c>
      <c r="G941" s="2">
        <v>6</v>
      </c>
      <c r="H941" s="2">
        <v>5</v>
      </c>
      <c r="I941" s="2">
        <v>26</v>
      </c>
      <c r="J941" s="2">
        <v>1911</v>
      </c>
      <c r="K941" s="2">
        <v>1</v>
      </c>
      <c r="L941" s="2">
        <v>31</v>
      </c>
      <c r="M941" s="2">
        <v>1917</v>
      </c>
      <c r="N941" s="2">
        <v>-77</v>
      </c>
      <c r="O941" s="2">
        <v>-77</v>
      </c>
      <c r="P941" s="2">
        <f t="shared" si="84"/>
        <v>0</v>
      </c>
      <c r="Q941" s="2">
        <f t="shared" si="85"/>
        <v>10</v>
      </c>
      <c r="R941" s="2" t="str" cm="1">
        <f t="array" ref="R941">_xlfn.IFS(P941&lt;-5,"Autocracy",P941&lt;1,"Closed Anocracy",P941&lt;6,"Open Anocracy",P941&gt;=6,"Democracy")</f>
        <v>Closed Anocracy</v>
      </c>
      <c r="S941" s="2" t="str" cm="1">
        <f t="array" ref="S941">_xlfn.IFS(P941&lt;-5,"Autocracy",P941&lt;1,"Closed Anocracy",P941&lt;6,"Open Amocracy",P941&lt;10,"Democracy",P941=10,"Full democracy")</f>
        <v>Closed Anocracy</v>
      </c>
      <c r="T941" s="2">
        <v>-77</v>
      </c>
      <c r="U941" s="2">
        <v>-77</v>
      </c>
      <c r="V941" s="2">
        <v>-77</v>
      </c>
      <c r="W941" s="2">
        <v>-77</v>
      </c>
      <c r="X941" s="2">
        <v>-77</v>
      </c>
      <c r="Y941" s="2">
        <v>-77</v>
      </c>
      <c r="Z941" s="2">
        <v>-77</v>
      </c>
      <c r="AA941" s="2">
        <v>-77</v>
      </c>
      <c r="AB941" s="2">
        <v>-77</v>
      </c>
      <c r="AC941" s="7">
        <f t="shared" si="86"/>
        <v>0.5</v>
      </c>
      <c r="AD941">
        <f t="shared" si="87"/>
        <v>0</v>
      </c>
      <c r="AE941">
        <f t="shared" si="88"/>
        <v>0</v>
      </c>
      <c r="AF941">
        <f t="shared" si="89"/>
        <v>0</v>
      </c>
      <c r="AG941" s="8" cm="1">
        <f t="array" ref="AG941">(AC941+SUM(AD941:AF941/3))/2</f>
        <v>0.25</v>
      </c>
    </row>
    <row r="942" spans="1:33" x14ac:dyDescent="0.2">
      <c r="A942" s="2"/>
      <c r="B942" s="2">
        <v>0</v>
      </c>
      <c r="C942" s="2">
        <v>70</v>
      </c>
      <c r="D942" s="1" t="s">
        <v>228</v>
      </c>
      <c r="E942" s="1" t="s">
        <v>229</v>
      </c>
      <c r="F942" s="2">
        <v>-1</v>
      </c>
      <c r="G942" s="2">
        <v>3</v>
      </c>
      <c r="H942" s="2">
        <v>2</v>
      </c>
      <c r="I942" s="2">
        <v>1</v>
      </c>
      <c r="J942" s="2">
        <v>1917</v>
      </c>
      <c r="K942" s="2">
        <v>12</v>
      </c>
      <c r="L942" s="2">
        <v>31</v>
      </c>
      <c r="M942" s="2">
        <v>1919</v>
      </c>
      <c r="N942" s="2">
        <v>1</v>
      </c>
      <c r="O942" s="2">
        <v>2</v>
      </c>
      <c r="P942" s="2">
        <f t="shared" si="84"/>
        <v>-1</v>
      </c>
      <c r="Q942" s="2">
        <f t="shared" si="85"/>
        <v>9</v>
      </c>
      <c r="R942" s="2" t="str" cm="1">
        <f t="array" ref="R942">_xlfn.IFS(P942&lt;-5,"Autocracy",P942&lt;1,"Closed Anocracy",P942&lt;6,"Open Anocracy",P942&gt;=6,"Democracy")</f>
        <v>Closed Anocracy</v>
      </c>
      <c r="S942" s="2" t="str" cm="1">
        <f t="array" ref="S942">_xlfn.IFS(P942&lt;-5,"Autocracy",P942&lt;1,"Closed Anocracy",P942&lt;6,"Open Amocracy",P942&lt;10,"Democracy",P942=10,"Full democracy")</f>
        <v>Closed Anocracy</v>
      </c>
      <c r="T942" s="2">
        <v>1</v>
      </c>
      <c r="U942" s="2">
        <v>0</v>
      </c>
      <c r="V942" s="2">
        <v>0</v>
      </c>
      <c r="W942" s="2">
        <v>3</v>
      </c>
      <c r="X942" s="2">
        <v>3</v>
      </c>
      <c r="Y942" s="2">
        <v>3</v>
      </c>
      <c r="Z942" s="2">
        <v>4</v>
      </c>
      <c r="AA942" s="2">
        <v>3</v>
      </c>
      <c r="AB942" s="2">
        <v>6</v>
      </c>
      <c r="AC942" s="7">
        <f t="shared" si="86"/>
        <v>0.45</v>
      </c>
      <c r="AD942">
        <f t="shared" si="87"/>
        <v>0</v>
      </c>
      <c r="AE942">
        <f t="shared" si="88"/>
        <v>0</v>
      </c>
      <c r="AF942">
        <f t="shared" si="89"/>
        <v>0</v>
      </c>
      <c r="AG942" s="8" cm="1">
        <f t="array" ref="AG942">(AC942+SUM(AD942:AF942/3))/2</f>
        <v>0.22500000000000001</v>
      </c>
    </row>
    <row r="943" spans="1:33" x14ac:dyDescent="0.2">
      <c r="A943" s="2"/>
      <c r="B943" s="2">
        <v>0</v>
      </c>
      <c r="C943" s="2">
        <v>70</v>
      </c>
      <c r="D943" s="1" t="s">
        <v>228</v>
      </c>
      <c r="E943" s="1" t="s">
        <v>229</v>
      </c>
      <c r="F943" s="2">
        <v>-1</v>
      </c>
      <c r="G943" s="2">
        <v>5</v>
      </c>
      <c r="H943" s="2">
        <v>1</v>
      </c>
      <c r="I943" s="2">
        <v>1</v>
      </c>
      <c r="J943" s="2">
        <v>1920</v>
      </c>
      <c r="K943" s="2">
        <v>6</v>
      </c>
      <c r="L943" s="2">
        <v>30</v>
      </c>
      <c r="M943" s="2">
        <v>1924</v>
      </c>
      <c r="N943" s="2">
        <v>1</v>
      </c>
      <c r="O943" s="2">
        <v>2</v>
      </c>
      <c r="P943" s="2">
        <f t="shared" si="84"/>
        <v>-1</v>
      </c>
      <c r="Q943" s="2">
        <f t="shared" si="85"/>
        <v>9</v>
      </c>
      <c r="R943" s="2" t="str" cm="1">
        <f t="array" ref="R943">_xlfn.IFS(P943&lt;-5,"Autocracy",P943&lt;1,"Closed Anocracy",P943&lt;6,"Open Anocracy",P943&gt;=6,"Democracy")</f>
        <v>Closed Anocracy</v>
      </c>
      <c r="S943" s="2" t="str" cm="1">
        <f t="array" ref="S943">_xlfn.IFS(P943&lt;-5,"Autocracy",P943&lt;1,"Closed Anocracy",P943&lt;6,"Open Amocracy",P943&lt;10,"Democracy",P943=10,"Full democracy")</f>
        <v>Closed Anocracy</v>
      </c>
      <c r="T943" s="2">
        <v>2</v>
      </c>
      <c r="U943" s="2">
        <v>0</v>
      </c>
      <c r="V943" s="2">
        <v>0</v>
      </c>
      <c r="W943" s="2">
        <v>3</v>
      </c>
      <c r="X943" s="2">
        <v>3</v>
      </c>
      <c r="Y943" s="2">
        <v>3</v>
      </c>
      <c r="Z943" s="2">
        <v>5</v>
      </c>
      <c r="AA943" s="2">
        <v>3</v>
      </c>
      <c r="AB943" s="2">
        <v>6</v>
      </c>
      <c r="AC943" s="7">
        <f t="shared" si="86"/>
        <v>0.45</v>
      </c>
      <c r="AD943">
        <f t="shared" si="87"/>
        <v>0</v>
      </c>
      <c r="AE943">
        <f t="shared" si="88"/>
        <v>0</v>
      </c>
      <c r="AF943">
        <f t="shared" si="89"/>
        <v>0</v>
      </c>
      <c r="AG943" s="8" cm="1">
        <f t="array" ref="AG943">(AC943+SUM(AD943:AF943/3))/2</f>
        <v>0.22500000000000001</v>
      </c>
    </row>
    <row r="944" spans="1:33" x14ac:dyDescent="0.2">
      <c r="A944" s="2"/>
      <c r="B944" s="2">
        <v>0</v>
      </c>
      <c r="C944" s="2">
        <v>70</v>
      </c>
      <c r="D944" s="1" t="s">
        <v>228</v>
      </c>
      <c r="E944" s="1" t="s">
        <v>229</v>
      </c>
      <c r="F944" s="2">
        <v>-3</v>
      </c>
      <c r="G944" s="2">
        <v>6</v>
      </c>
      <c r="H944" s="2">
        <v>7</v>
      </c>
      <c r="I944" s="2">
        <v>1</v>
      </c>
      <c r="J944" s="2">
        <v>1924</v>
      </c>
      <c r="K944" s="2">
        <v>6</v>
      </c>
      <c r="L944" s="2">
        <v>30</v>
      </c>
      <c r="M944" s="2">
        <v>1930</v>
      </c>
      <c r="N944" s="2">
        <v>1</v>
      </c>
      <c r="O944" s="2">
        <v>4</v>
      </c>
      <c r="P944" s="2">
        <f t="shared" si="84"/>
        <v>-3</v>
      </c>
      <c r="Q944" s="2">
        <f t="shared" si="85"/>
        <v>7</v>
      </c>
      <c r="R944" s="2" t="str" cm="1">
        <f t="array" ref="R944">_xlfn.IFS(P944&lt;-5,"Autocracy",P944&lt;1,"Closed Anocracy",P944&lt;6,"Open Anocracy",P944&gt;=6,"Democracy")</f>
        <v>Closed Anocracy</v>
      </c>
      <c r="S944" s="2" t="str" cm="1">
        <f t="array" ref="S944">_xlfn.IFS(P944&lt;-5,"Autocracy",P944&lt;1,"Closed Anocracy",P944&lt;6,"Open Amocracy",P944&lt;10,"Democracy",P944=10,"Full democracy")</f>
        <v>Closed Anocracy</v>
      </c>
      <c r="T944" s="2">
        <v>2</v>
      </c>
      <c r="U944" s="2">
        <v>1</v>
      </c>
      <c r="V944" s="2">
        <v>4</v>
      </c>
      <c r="W944" s="2">
        <v>3</v>
      </c>
      <c r="X944" s="2">
        <v>3</v>
      </c>
      <c r="Y944" s="2">
        <v>3</v>
      </c>
      <c r="Z944" s="2">
        <v>3</v>
      </c>
      <c r="AA944" s="2">
        <v>3</v>
      </c>
      <c r="AB944" s="2">
        <v>6</v>
      </c>
      <c r="AC944" s="7">
        <f t="shared" si="86"/>
        <v>0.35</v>
      </c>
      <c r="AD944">
        <f t="shared" si="87"/>
        <v>0</v>
      </c>
      <c r="AE944">
        <f t="shared" si="88"/>
        <v>1</v>
      </c>
      <c r="AF944">
        <f t="shared" si="89"/>
        <v>0</v>
      </c>
      <c r="AG944" s="8" cm="1">
        <f t="array" ref="AG944">(AC944+SUM(AD944:AF944/3))/2</f>
        <v>0.34166666666666667</v>
      </c>
    </row>
    <row r="945" spans="1:33" x14ac:dyDescent="0.2">
      <c r="A945" s="2"/>
      <c r="B945" s="2">
        <v>0</v>
      </c>
      <c r="C945" s="2">
        <v>70</v>
      </c>
      <c r="D945" s="1" t="s">
        <v>228</v>
      </c>
      <c r="E945" s="1" t="s">
        <v>229</v>
      </c>
      <c r="F945" s="2">
        <v>-6</v>
      </c>
      <c r="G945" s="2">
        <v>47</v>
      </c>
      <c r="H945" s="2">
        <v>7</v>
      </c>
      <c r="I945" s="2">
        <v>1</v>
      </c>
      <c r="J945" s="2">
        <v>1930</v>
      </c>
      <c r="K945" s="2">
        <v>9</v>
      </c>
      <c r="L945" s="2">
        <v>1</v>
      </c>
      <c r="M945" s="2">
        <v>1977</v>
      </c>
      <c r="N945" s="2">
        <v>0</v>
      </c>
      <c r="O945" s="2">
        <v>6</v>
      </c>
      <c r="P945" s="2">
        <f t="shared" si="84"/>
        <v>-6</v>
      </c>
      <c r="Q945" s="2">
        <f t="shared" si="85"/>
        <v>4</v>
      </c>
      <c r="R945" s="2" t="str" cm="1">
        <f t="array" ref="R945">_xlfn.IFS(P945&lt;-5,"Autocracy",P945&lt;1,"Closed Anocracy",P945&lt;6,"Open Anocracy",P945&gt;=6,"Democracy")</f>
        <v>Autocracy</v>
      </c>
      <c r="S945" s="2" t="str" cm="1">
        <f t="array" ref="S945">_xlfn.IFS(P945&lt;-5,"Autocracy",P945&lt;1,"Closed Anocracy",P945&lt;6,"Open Amocracy",P945&lt;10,"Democracy",P945=10,"Full democracy")</f>
        <v>Autocracy</v>
      </c>
      <c r="T945" s="2">
        <v>2</v>
      </c>
      <c r="U945" s="2">
        <v>1</v>
      </c>
      <c r="V945" s="2">
        <v>4</v>
      </c>
      <c r="W945" s="2">
        <v>3</v>
      </c>
      <c r="X945" s="2">
        <v>4</v>
      </c>
      <c r="Y945" s="2">
        <v>2</v>
      </c>
      <c r="Z945" s="2">
        <v>3</v>
      </c>
      <c r="AA945" s="2">
        <v>3</v>
      </c>
      <c r="AB945" s="2">
        <v>2</v>
      </c>
      <c r="AC945" s="7">
        <f t="shared" si="86"/>
        <v>0.2</v>
      </c>
      <c r="AD945">
        <f t="shared" si="87"/>
        <v>0</v>
      </c>
      <c r="AE945">
        <f t="shared" si="88"/>
        <v>1</v>
      </c>
      <c r="AF945">
        <f t="shared" si="89"/>
        <v>0</v>
      </c>
      <c r="AG945" s="8" cm="1">
        <f t="array" ref="AG945">(AC945+SUM(AD945:AF945/3))/2</f>
        <v>0.26666666666666666</v>
      </c>
    </row>
    <row r="946" spans="1:33" x14ac:dyDescent="0.2">
      <c r="A946" s="2"/>
      <c r="B946" s="2">
        <v>0</v>
      </c>
      <c r="C946" s="2">
        <v>70</v>
      </c>
      <c r="D946" s="1" t="s">
        <v>228</v>
      </c>
      <c r="E946" s="1" t="s">
        <v>229</v>
      </c>
      <c r="F946" s="2">
        <v>-3</v>
      </c>
      <c r="G946" s="2">
        <v>11</v>
      </c>
      <c r="H946" s="2">
        <v>9</v>
      </c>
      <c r="I946" s="2">
        <v>2</v>
      </c>
      <c r="J946" s="2">
        <v>1977</v>
      </c>
      <c r="K946" s="2">
        <v>7</v>
      </c>
      <c r="L946" s="2">
        <v>13</v>
      </c>
      <c r="M946" s="2">
        <v>1988</v>
      </c>
      <c r="N946" s="2">
        <v>1</v>
      </c>
      <c r="O946" s="2">
        <v>4</v>
      </c>
      <c r="P946" s="2">
        <f t="shared" si="84"/>
        <v>-3</v>
      </c>
      <c r="Q946" s="2">
        <f t="shared" si="85"/>
        <v>7</v>
      </c>
      <c r="R946" s="2" t="str" cm="1">
        <f t="array" ref="R946">_xlfn.IFS(P946&lt;-5,"Autocracy",P946&lt;1,"Closed Anocracy",P946&lt;6,"Open Anocracy",P946&gt;=6,"Democracy")</f>
        <v>Closed Anocracy</v>
      </c>
      <c r="S946" s="2" t="str" cm="1">
        <f t="array" ref="S946">_xlfn.IFS(P946&lt;-5,"Autocracy",P946&lt;1,"Closed Anocracy",P946&lt;6,"Open Amocracy",P946&lt;10,"Democracy",P946=10,"Full democracy")</f>
        <v>Closed Anocracy</v>
      </c>
      <c r="T946" s="2">
        <v>2</v>
      </c>
      <c r="U946" s="2">
        <v>1</v>
      </c>
      <c r="V946" s="2">
        <v>4</v>
      </c>
      <c r="W946" s="2">
        <v>3</v>
      </c>
      <c r="X946" s="2">
        <v>3</v>
      </c>
      <c r="Y946" s="2">
        <v>3</v>
      </c>
      <c r="Z946" s="2">
        <v>3</v>
      </c>
      <c r="AA946" s="2">
        <v>3</v>
      </c>
      <c r="AB946" s="2">
        <v>6</v>
      </c>
      <c r="AC946" s="7">
        <f t="shared" si="86"/>
        <v>0.35</v>
      </c>
      <c r="AD946">
        <f t="shared" si="87"/>
        <v>0</v>
      </c>
      <c r="AE946">
        <f t="shared" si="88"/>
        <v>1</v>
      </c>
      <c r="AF946">
        <f t="shared" si="89"/>
        <v>0</v>
      </c>
      <c r="AG946" s="8" cm="1">
        <f t="array" ref="AG946">(AC946+SUM(AD946:AF946/3))/2</f>
        <v>0.34166666666666667</v>
      </c>
    </row>
    <row r="947" spans="1:33" x14ac:dyDescent="0.2">
      <c r="A947" s="2"/>
      <c r="B947" s="2">
        <v>0</v>
      </c>
      <c r="C947" s="2">
        <v>70</v>
      </c>
      <c r="D947" s="1" t="s">
        <v>228</v>
      </c>
      <c r="E947" s="1" t="s">
        <v>229</v>
      </c>
      <c r="F947" s="2">
        <v>0</v>
      </c>
      <c r="G947" s="2">
        <v>6</v>
      </c>
      <c r="H947" s="2">
        <v>7</v>
      </c>
      <c r="I947" s="2">
        <v>14</v>
      </c>
      <c r="J947" s="2">
        <v>1988</v>
      </c>
      <c r="K947" s="2">
        <v>8</v>
      </c>
      <c r="L947" s="2">
        <v>15</v>
      </c>
      <c r="M947" s="2">
        <v>1994</v>
      </c>
      <c r="N947" s="2">
        <v>2</v>
      </c>
      <c r="O947" s="2">
        <v>2</v>
      </c>
      <c r="P947" s="2">
        <f t="shared" si="84"/>
        <v>0</v>
      </c>
      <c r="Q947" s="2">
        <f t="shared" si="85"/>
        <v>10</v>
      </c>
      <c r="R947" s="2" t="str" cm="1">
        <f t="array" ref="R947">_xlfn.IFS(P947&lt;-5,"Autocracy",P947&lt;1,"Closed Anocracy",P947&lt;6,"Open Anocracy",P947&gt;=6,"Democracy")</f>
        <v>Closed Anocracy</v>
      </c>
      <c r="S947" s="2" t="str" cm="1">
        <f t="array" ref="S947">_xlfn.IFS(P947&lt;-5,"Autocracy",P947&lt;1,"Closed Anocracy",P947&lt;6,"Open Amocracy",P947&lt;10,"Democracy",P947=10,"Full democracy")</f>
        <v>Closed Anocracy</v>
      </c>
      <c r="T947" s="2">
        <v>2</v>
      </c>
      <c r="U947" s="2">
        <v>1</v>
      </c>
      <c r="V947" s="2">
        <v>4</v>
      </c>
      <c r="W947" s="2">
        <v>4</v>
      </c>
      <c r="X947" s="2">
        <v>2</v>
      </c>
      <c r="Y947" s="2">
        <v>3</v>
      </c>
      <c r="Z947" s="2">
        <v>3</v>
      </c>
      <c r="AA947" s="2">
        <v>4</v>
      </c>
      <c r="AB947" s="2">
        <v>7</v>
      </c>
      <c r="AC947" s="7">
        <f t="shared" si="86"/>
        <v>0.5</v>
      </c>
      <c r="AD947">
        <f t="shared" si="87"/>
        <v>0</v>
      </c>
      <c r="AE947">
        <f t="shared" si="88"/>
        <v>1</v>
      </c>
      <c r="AF947">
        <f t="shared" si="89"/>
        <v>0</v>
      </c>
      <c r="AG947" s="8" cm="1">
        <f t="array" ref="AG947">(AC947+SUM(AD947:AF947/3))/2</f>
        <v>0.41666666666666663</v>
      </c>
    </row>
    <row r="948" spans="1:33" x14ac:dyDescent="0.2">
      <c r="A948" s="2"/>
      <c r="B948" s="2">
        <v>0</v>
      </c>
      <c r="C948" s="2">
        <v>70</v>
      </c>
      <c r="D948" s="1" t="s">
        <v>228</v>
      </c>
      <c r="E948" s="1" t="s">
        <v>229</v>
      </c>
      <c r="F948" s="2">
        <v>4</v>
      </c>
      <c r="G948" s="2">
        <v>3</v>
      </c>
      <c r="H948" s="2">
        <v>8</v>
      </c>
      <c r="I948" s="2">
        <v>16</v>
      </c>
      <c r="J948" s="2">
        <v>1994</v>
      </c>
      <c r="K948" s="2">
        <v>7</v>
      </c>
      <c r="L948" s="2">
        <v>5</v>
      </c>
      <c r="M948" s="2">
        <v>1997</v>
      </c>
      <c r="N948" s="2">
        <v>4</v>
      </c>
      <c r="O948" s="2">
        <v>0</v>
      </c>
      <c r="P948" s="2">
        <f t="shared" si="84"/>
        <v>4</v>
      </c>
      <c r="Q948" s="2">
        <f t="shared" si="85"/>
        <v>14</v>
      </c>
      <c r="R948" s="2" t="str" cm="1">
        <f t="array" ref="R948">_xlfn.IFS(P948&lt;-5,"Autocracy",P948&lt;1,"Closed Anocracy",P948&lt;6,"Open Anocracy",P948&gt;=6,"Democracy")</f>
        <v>Open Anocracy</v>
      </c>
      <c r="S948" s="2" t="str" cm="1">
        <f t="array" ref="S948">_xlfn.IFS(P948&lt;-5,"Autocracy",P948&lt;1,"Closed Anocracy",P948&lt;6,"Open Amocracy",P948&lt;10,"Democracy",P948=10,"Full democracy")</f>
        <v>Open Amocracy</v>
      </c>
      <c r="T948" s="2">
        <v>2</v>
      </c>
      <c r="U948" s="2">
        <v>2</v>
      </c>
      <c r="V948" s="2">
        <v>4</v>
      </c>
      <c r="W948" s="2">
        <v>4</v>
      </c>
      <c r="X948" s="2">
        <v>2</v>
      </c>
      <c r="Y948" s="2">
        <v>3</v>
      </c>
      <c r="Z948" s="2">
        <v>7</v>
      </c>
      <c r="AA948" s="2">
        <v>4</v>
      </c>
      <c r="AB948" s="2">
        <v>7</v>
      </c>
      <c r="AC948" s="7">
        <f t="shared" si="86"/>
        <v>0.7</v>
      </c>
      <c r="AD948">
        <f t="shared" si="87"/>
        <v>1</v>
      </c>
      <c r="AE948">
        <f t="shared" si="88"/>
        <v>1</v>
      </c>
      <c r="AF948">
        <f t="shared" si="89"/>
        <v>0</v>
      </c>
      <c r="AG948" s="8" cm="1">
        <f t="array" ref="AG948">(AC948+SUM(AD948:AF948/3))/2</f>
        <v>0.68333333333333335</v>
      </c>
    </row>
    <row r="949" spans="1:33" x14ac:dyDescent="0.2">
      <c r="A949" s="2"/>
      <c r="B949" s="2">
        <v>0</v>
      </c>
      <c r="C949" s="2">
        <v>70</v>
      </c>
      <c r="D949" s="1" t="s">
        <v>228</v>
      </c>
      <c r="E949" s="1" t="s">
        <v>229</v>
      </c>
      <c r="F949" s="2">
        <v>6</v>
      </c>
      <c r="G949" s="2">
        <v>1</v>
      </c>
      <c r="H949" s="2">
        <v>7</v>
      </c>
      <c r="I949" s="2">
        <v>6</v>
      </c>
      <c r="J949" s="2">
        <v>1997</v>
      </c>
      <c r="K949" s="2">
        <v>12</v>
      </c>
      <c r="L949" s="2">
        <v>31</v>
      </c>
      <c r="M949" s="2">
        <v>1998</v>
      </c>
      <c r="N949" s="2">
        <v>6</v>
      </c>
      <c r="O949" s="2">
        <v>0</v>
      </c>
      <c r="P949" s="2">
        <f t="shared" si="84"/>
        <v>6</v>
      </c>
      <c r="Q949" s="2">
        <f t="shared" si="85"/>
        <v>16</v>
      </c>
      <c r="R949" s="2" t="str" cm="1">
        <f t="array" ref="R949">_xlfn.IFS(P949&lt;-5,"Autocracy",P949&lt;1,"Closed Anocracy",P949&lt;6,"Open Anocracy",P949&gt;=6,"Democracy")</f>
        <v>Democracy</v>
      </c>
      <c r="S949" s="2" t="str" cm="1">
        <f t="array" ref="S949">_xlfn.IFS(P949&lt;-5,"Autocracy",P949&lt;1,"Closed Anocracy",P949&lt;6,"Open Amocracy",P949&lt;10,"Democracy",P949=10,"Full democracy")</f>
        <v>Democracy</v>
      </c>
      <c r="T949" s="2">
        <v>2</v>
      </c>
      <c r="U949" s="2">
        <v>2</v>
      </c>
      <c r="V949" s="2">
        <v>4</v>
      </c>
      <c r="W949" s="2">
        <v>5</v>
      </c>
      <c r="X949" s="2">
        <v>2</v>
      </c>
      <c r="Y949" s="2">
        <v>4</v>
      </c>
      <c r="Z949" s="2">
        <v>7</v>
      </c>
      <c r="AA949" s="2">
        <v>5</v>
      </c>
      <c r="AB949" s="2">
        <v>9</v>
      </c>
      <c r="AC949" s="7">
        <f t="shared" si="86"/>
        <v>0.8</v>
      </c>
      <c r="AD949">
        <f t="shared" si="87"/>
        <v>1</v>
      </c>
      <c r="AE949">
        <f t="shared" si="88"/>
        <v>1</v>
      </c>
      <c r="AF949">
        <f t="shared" si="89"/>
        <v>0</v>
      </c>
      <c r="AG949" s="8" cm="1">
        <f t="array" ref="AG949">(AC949+SUM(AD949:AF949/3))/2</f>
        <v>0.73333333333333339</v>
      </c>
    </row>
    <row r="950" spans="1:33" x14ac:dyDescent="0.2">
      <c r="A950" s="2"/>
      <c r="B950" s="2">
        <v>0</v>
      </c>
      <c r="C950" s="2">
        <v>70</v>
      </c>
      <c r="D950" s="1" t="s">
        <v>228</v>
      </c>
      <c r="E950" s="1" t="s">
        <v>229</v>
      </c>
      <c r="F950" s="2">
        <v>6</v>
      </c>
      <c r="G950" s="2">
        <v>2</v>
      </c>
      <c r="H950" s="2">
        <v>1</v>
      </c>
      <c r="I950" s="2">
        <v>1</v>
      </c>
      <c r="J950" s="2">
        <v>1999</v>
      </c>
      <c r="K950" s="2">
        <v>11</v>
      </c>
      <c r="L950" s="2">
        <v>30</v>
      </c>
      <c r="M950" s="2">
        <v>2000</v>
      </c>
      <c r="N950" s="2">
        <v>6</v>
      </c>
      <c r="O950" s="2">
        <v>0</v>
      </c>
      <c r="P950" s="2">
        <f t="shared" si="84"/>
        <v>6</v>
      </c>
      <c r="Q950" s="2">
        <f t="shared" si="85"/>
        <v>16</v>
      </c>
      <c r="R950" s="2" t="str" cm="1">
        <f t="array" ref="R950">_xlfn.IFS(P950&lt;-5,"Autocracy",P950&lt;1,"Closed Anocracy",P950&lt;6,"Open Anocracy",P950&gt;=6,"Democracy")</f>
        <v>Democracy</v>
      </c>
      <c r="S950" s="2" t="str" cm="1">
        <f t="array" ref="S950">_xlfn.IFS(P950&lt;-5,"Autocracy",P950&lt;1,"Closed Anocracy",P950&lt;6,"Open Amocracy",P950&lt;10,"Democracy",P950=10,"Full democracy")</f>
        <v>Democracy</v>
      </c>
      <c r="T950" s="2">
        <v>2</v>
      </c>
      <c r="U950" s="2">
        <v>2</v>
      </c>
      <c r="V950" s="2">
        <v>4</v>
      </c>
      <c r="W950" s="2">
        <v>6</v>
      </c>
      <c r="X950" s="2">
        <v>2</v>
      </c>
      <c r="Y950" s="2">
        <v>3</v>
      </c>
      <c r="Z950" s="2">
        <v>7</v>
      </c>
      <c r="AA950" s="2">
        <v>6</v>
      </c>
      <c r="AB950" s="2">
        <v>7</v>
      </c>
      <c r="AC950" s="7">
        <f t="shared" si="86"/>
        <v>0.8</v>
      </c>
      <c r="AD950">
        <f t="shared" si="87"/>
        <v>1</v>
      </c>
      <c r="AE950">
        <f t="shared" si="88"/>
        <v>1</v>
      </c>
      <c r="AF950">
        <f t="shared" si="89"/>
        <v>0</v>
      </c>
      <c r="AG950" s="8" cm="1">
        <f t="array" ref="AG950">(AC950+SUM(AD950:AF950/3))/2</f>
        <v>0.73333333333333339</v>
      </c>
    </row>
    <row r="951" spans="1:33" x14ac:dyDescent="0.2">
      <c r="A951" s="2">
        <v>1</v>
      </c>
      <c r="B951" s="2">
        <v>0</v>
      </c>
      <c r="C951" s="2">
        <v>70</v>
      </c>
      <c r="D951" s="1" t="s">
        <v>228</v>
      </c>
      <c r="E951" s="1" t="s">
        <v>229</v>
      </c>
      <c r="F951" s="2">
        <v>8</v>
      </c>
      <c r="G951" s="2">
        <v>18</v>
      </c>
      <c r="H951" s="2">
        <v>12</v>
      </c>
      <c r="I951" s="2">
        <v>1</v>
      </c>
      <c r="J951" s="2">
        <v>2000</v>
      </c>
      <c r="K951" s="2">
        <v>99</v>
      </c>
      <c r="L951" s="2">
        <v>99</v>
      </c>
      <c r="M951" s="2">
        <v>9999</v>
      </c>
      <c r="N951" s="2">
        <v>8</v>
      </c>
      <c r="O951" s="2">
        <v>0</v>
      </c>
      <c r="P951" s="2">
        <f t="shared" si="84"/>
        <v>8</v>
      </c>
      <c r="Q951" s="2">
        <f t="shared" si="85"/>
        <v>18</v>
      </c>
      <c r="R951" s="2" t="str" cm="1">
        <f t="array" ref="R951">_xlfn.IFS(P951&lt;-5,"Autocracy",P951&lt;1,"Closed Anocracy",P951&lt;6,"Open Anocracy",P951&gt;=6,"Democracy")</f>
        <v>Democracy</v>
      </c>
      <c r="S951" s="2" t="str" cm="1">
        <f t="array" ref="S951">_xlfn.IFS(P951&lt;-5,"Autocracy",P951&lt;1,"Closed Anocracy",P951&lt;6,"Open Amocracy",P951&lt;10,"Democracy",P951=10,"Full democracy")</f>
        <v>Democracy</v>
      </c>
      <c r="T951" s="2">
        <v>3</v>
      </c>
      <c r="U951" s="2">
        <v>3</v>
      </c>
      <c r="V951" s="2">
        <v>4</v>
      </c>
      <c r="W951" s="2">
        <v>6</v>
      </c>
      <c r="X951" s="2">
        <v>2</v>
      </c>
      <c r="Y951" s="2">
        <v>4</v>
      </c>
      <c r="Z951" s="2">
        <v>8</v>
      </c>
      <c r="AA951" s="2">
        <v>6</v>
      </c>
      <c r="AB951" s="2">
        <v>9</v>
      </c>
      <c r="AC951" s="7">
        <f t="shared" si="86"/>
        <v>0.9</v>
      </c>
      <c r="AD951">
        <f t="shared" si="87"/>
        <v>1</v>
      </c>
      <c r="AE951">
        <f t="shared" si="88"/>
        <v>1</v>
      </c>
      <c r="AF951">
        <f t="shared" si="89"/>
        <v>0</v>
      </c>
      <c r="AG951" s="8" cm="1">
        <f t="array" ref="AG951">(AC951+SUM(AD951:AF951/3))/2</f>
        <v>0.78333333333333333</v>
      </c>
    </row>
    <row r="952" spans="1:33" x14ac:dyDescent="0.2">
      <c r="A952" s="2"/>
      <c r="B952" s="2">
        <v>1</v>
      </c>
      <c r="C952" s="2">
        <v>359</v>
      </c>
      <c r="D952" s="1" t="s">
        <v>230</v>
      </c>
      <c r="E952" s="1" t="s">
        <v>231</v>
      </c>
      <c r="F952" s="2">
        <v>5</v>
      </c>
      <c r="G952" s="2">
        <v>3</v>
      </c>
      <c r="H952" s="2">
        <v>8</v>
      </c>
      <c r="I952" s="2">
        <v>27</v>
      </c>
      <c r="J952" s="2">
        <v>1991</v>
      </c>
      <c r="K952" s="2">
        <v>8</v>
      </c>
      <c r="L952" s="2">
        <v>26</v>
      </c>
      <c r="M952" s="2">
        <v>1994</v>
      </c>
      <c r="N952" s="2">
        <v>5</v>
      </c>
      <c r="O952" s="2">
        <v>0</v>
      </c>
      <c r="P952" s="2">
        <f t="shared" si="84"/>
        <v>5</v>
      </c>
      <c r="Q952" s="2">
        <f t="shared" si="85"/>
        <v>15</v>
      </c>
      <c r="R952" s="2" t="str" cm="1">
        <f t="array" ref="R952">_xlfn.IFS(P952&lt;-5,"Autocracy",P952&lt;1,"Closed Anocracy",P952&lt;6,"Open Anocracy",P952&gt;=6,"Democracy")</f>
        <v>Open Anocracy</v>
      </c>
      <c r="S952" s="2" t="str" cm="1">
        <f t="array" ref="S952">_xlfn.IFS(P952&lt;-5,"Autocracy",P952&lt;1,"Closed Anocracy",P952&lt;6,"Open Amocracy",P952&lt;10,"Democracy",P952=10,"Full democracy")</f>
        <v>Open Amocracy</v>
      </c>
      <c r="T952" s="2">
        <v>2</v>
      </c>
      <c r="U952" s="2">
        <v>2</v>
      </c>
      <c r="V952" s="2">
        <v>4</v>
      </c>
      <c r="W952" s="2">
        <v>5</v>
      </c>
      <c r="X952" s="2">
        <v>2</v>
      </c>
      <c r="Y952" s="2">
        <v>3</v>
      </c>
      <c r="Z952" s="2">
        <v>7</v>
      </c>
      <c r="AA952" s="2">
        <v>5</v>
      </c>
      <c r="AB952" s="2">
        <v>7</v>
      </c>
      <c r="AC952" s="7">
        <f t="shared" si="86"/>
        <v>0.75</v>
      </c>
      <c r="AD952">
        <f t="shared" si="87"/>
        <v>1</v>
      </c>
      <c r="AE952">
        <f t="shared" si="88"/>
        <v>1</v>
      </c>
      <c r="AF952">
        <f t="shared" si="89"/>
        <v>0</v>
      </c>
      <c r="AG952" s="8" cm="1">
        <f t="array" ref="AG952">(AC952+SUM(AD952:AF952/3))/2</f>
        <v>0.70833333333333326</v>
      </c>
    </row>
    <row r="953" spans="1:33" x14ac:dyDescent="0.2">
      <c r="A953" s="2"/>
      <c r="B953" s="2">
        <v>1</v>
      </c>
      <c r="C953" s="2">
        <v>359</v>
      </c>
      <c r="D953" s="1" t="s">
        <v>230</v>
      </c>
      <c r="E953" s="1" t="s">
        <v>231</v>
      </c>
      <c r="F953" s="2">
        <v>7</v>
      </c>
      <c r="G953" s="2">
        <v>7</v>
      </c>
      <c r="H953" s="2">
        <v>8</v>
      </c>
      <c r="I953" s="2">
        <v>27</v>
      </c>
      <c r="J953" s="2">
        <v>1994</v>
      </c>
      <c r="K953" s="2">
        <v>4</v>
      </c>
      <c r="L953" s="2">
        <v>6</v>
      </c>
      <c r="M953" s="2">
        <v>2001</v>
      </c>
      <c r="N953" s="2">
        <v>7</v>
      </c>
      <c r="O953" s="2">
        <v>0</v>
      </c>
      <c r="P953" s="2">
        <f t="shared" si="84"/>
        <v>7</v>
      </c>
      <c r="Q953" s="2">
        <f t="shared" si="85"/>
        <v>17</v>
      </c>
      <c r="R953" s="2" t="str" cm="1">
        <f t="array" ref="R953">_xlfn.IFS(P953&lt;-5,"Autocracy",P953&lt;1,"Closed Anocracy",P953&lt;6,"Open Anocracy",P953&gt;=6,"Democracy")</f>
        <v>Democracy</v>
      </c>
      <c r="S953" s="2" t="str" cm="1">
        <f t="array" ref="S953">_xlfn.IFS(P953&lt;-5,"Autocracy",P953&lt;1,"Closed Anocracy",P953&lt;6,"Open Amocracy",P953&lt;10,"Democracy",P953=10,"Full democracy")</f>
        <v>Democracy</v>
      </c>
      <c r="T953" s="2">
        <v>2</v>
      </c>
      <c r="U953" s="2">
        <v>2</v>
      </c>
      <c r="V953" s="2">
        <v>4</v>
      </c>
      <c r="W953" s="2">
        <v>7</v>
      </c>
      <c r="X953" s="2">
        <v>2</v>
      </c>
      <c r="Y953" s="2">
        <v>3</v>
      </c>
      <c r="Z953" s="2">
        <v>7</v>
      </c>
      <c r="AA953" s="2">
        <v>7</v>
      </c>
      <c r="AB953" s="2">
        <v>7</v>
      </c>
      <c r="AC953" s="7">
        <f t="shared" si="86"/>
        <v>0.85</v>
      </c>
      <c r="AD953">
        <f t="shared" si="87"/>
        <v>1</v>
      </c>
      <c r="AE953">
        <f t="shared" si="88"/>
        <v>1</v>
      </c>
      <c r="AF953">
        <f t="shared" si="89"/>
        <v>0</v>
      </c>
      <c r="AG953" s="8" cm="1">
        <f t="array" ref="AG953">(AC953+SUM(AD953:AF953/3))/2</f>
        <v>0.7583333333333333</v>
      </c>
    </row>
    <row r="954" spans="1:33" x14ac:dyDescent="0.2">
      <c r="A954" s="2"/>
      <c r="B954" s="2">
        <v>1</v>
      </c>
      <c r="C954" s="2">
        <v>359</v>
      </c>
      <c r="D954" s="1" t="s">
        <v>230</v>
      </c>
      <c r="E954" s="1" t="s">
        <v>231</v>
      </c>
      <c r="F954" s="2">
        <v>8</v>
      </c>
      <c r="G954" s="2">
        <v>4</v>
      </c>
      <c r="H954" s="2">
        <v>4</v>
      </c>
      <c r="I954" s="2">
        <v>7</v>
      </c>
      <c r="J954" s="2">
        <v>2001</v>
      </c>
      <c r="K954" s="2">
        <v>3</v>
      </c>
      <c r="L954" s="2">
        <v>5</v>
      </c>
      <c r="M954" s="2">
        <v>2005</v>
      </c>
      <c r="N954" s="2">
        <v>8</v>
      </c>
      <c r="O954" s="2">
        <v>0</v>
      </c>
      <c r="P954" s="2">
        <f t="shared" si="84"/>
        <v>8</v>
      </c>
      <c r="Q954" s="2">
        <f t="shared" si="85"/>
        <v>18</v>
      </c>
      <c r="R954" s="2" t="str" cm="1">
        <f t="array" ref="R954">_xlfn.IFS(P954&lt;-5,"Autocracy",P954&lt;1,"Closed Anocracy",P954&lt;6,"Open Anocracy",P954&gt;=6,"Democracy")</f>
        <v>Democracy</v>
      </c>
      <c r="S954" s="2" t="str" cm="1">
        <f t="array" ref="S954">_xlfn.IFS(P954&lt;-5,"Autocracy",P954&lt;1,"Closed Anocracy",P954&lt;6,"Open Amocracy",P954&lt;10,"Democracy",P954=10,"Full democracy")</f>
        <v>Democracy</v>
      </c>
      <c r="T954" s="2">
        <v>3</v>
      </c>
      <c r="U954" s="2">
        <v>3</v>
      </c>
      <c r="V954" s="2">
        <v>4</v>
      </c>
      <c r="W954" s="2">
        <v>7</v>
      </c>
      <c r="X954" s="2">
        <v>2</v>
      </c>
      <c r="Y954" s="2">
        <v>3</v>
      </c>
      <c r="Z954" s="2">
        <v>8</v>
      </c>
      <c r="AA954" s="2">
        <v>7</v>
      </c>
      <c r="AB954" s="2">
        <v>7</v>
      </c>
      <c r="AC954" s="7">
        <f t="shared" si="86"/>
        <v>0.9</v>
      </c>
      <c r="AD954">
        <f t="shared" si="87"/>
        <v>1</v>
      </c>
      <c r="AE954">
        <f t="shared" si="88"/>
        <v>1</v>
      </c>
      <c r="AF954">
        <f t="shared" si="89"/>
        <v>0</v>
      </c>
      <c r="AG954" s="8" cm="1">
        <f t="array" ref="AG954">(AC954+SUM(AD954:AF954/3))/2</f>
        <v>0.78333333333333333</v>
      </c>
    </row>
    <row r="955" spans="1:33" x14ac:dyDescent="0.2">
      <c r="A955" s="2">
        <v>1</v>
      </c>
      <c r="B955" s="2">
        <v>1</v>
      </c>
      <c r="C955" s="2">
        <v>359</v>
      </c>
      <c r="D955" s="1" t="s">
        <v>230</v>
      </c>
      <c r="E955" s="1" t="s">
        <v>231</v>
      </c>
      <c r="F955" s="2">
        <v>9</v>
      </c>
      <c r="G955" s="2">
        <v>14</v>
      </c>
      <c r="H955" s="2">
        <v>3</v>
      </c>
      <c r="I955" s="2">
        <v>6</v>
      </c>
      <c r="J955" s="2">
        <v>2005</v>
      </c>
      <c r="K955" s="2">
        <v>99</v>
      </c>
      <c r="L955" s="2">
        <v>99</v>
      </c>
      <c r="M955" s="2">
        <v>9999</v>
      </c>
      <c r="N955" s="2">
        <v>9</v>
      </c>
      <c r="O955" s="2">
        <v>0</v>
      </c>
      <c r="P955" s="2">
        <f t="shared" si="84"/>
        <v>9</v>
      </c>
      <c r="Q955" s="2">
        <f t="shared" si="85"/>
        <v>19</v>
      </c>
      <c r="R955" s="2" t="str" cm="1">
        <f t="array" ref="R955">_xlfn.IFS(P955&lt;-5,"Autocracy",P955&lt;1,"Closed Anocracy",P955&lt;6,"Open Anocracy",P955&gt;=6,"Democracy")</f>
        <v>Democracy</v>
      </c>
      <c r="S955" s="2" t="str" cm="1">
        <f t="array" ref="S955">_xlfn.IFS(P955&lt;-5,"Autocracy",P955&lt;1,"Closed Anocracy",P955&lt;6,"Open Amocracy",P955&lt;10,"Democracy",P955=10,"Full democracy")</f>
        <v>Democracy</v>
      </c>
      <c r="T955" s="2">
        <v>3</v>
      </c>
      <c r="U955" s="2">
        <v>3</v>
      </c>
      <c r="V955" s="2">
        <v>4</v>
      </c>
      <c r="W955" s="2">
        <v>7</v>
      </c>
      <c r="X955" s="2">
        <v>2</v>
      </c>
      <c r="Y955" s="2">
        <v>4</v>
      </c>
      <c r="Z955" s="2">
        <v>8</v>
      </c>
      <c r="AA955" s="2">
        <v>7</v>
      </c>
      <c r="AB955" s="2">
        <v>9</v>
      </c>
      <c r="AC955" s="7">
        <f t="shared" si="86"/>
        <v>0.95</v>
      </c>
      <c r="AD955">
        <f t="shared" si="87"/>
        <v>1</v>
      </c>
      <c r="AE955">
        <f t="shared" si="88"/>
        <v>1</v>
      </c>
      <c r="AF955">
        <f t="shared" si="89"/>
        <v>0</v>
      </c>
      <c r="AG955" s="8" cm="1">
        <f t="array" ref="AG955">(AC955+SUM(AD955:AF955/3))/2</f>
        <v>0.80833333333333335</v>
      </c>
    </row>
    <row r="956" spans="1:33" x14ac:dyDescent="0.2">
      <c r="A956" s="2"/>
      <c r="B956" s="2">
        <v>1</v>
      </c>
      <c r="C956" s="2">
        <v>432</v>
      </c>
      <c r="D956" s="1" t="s">
        <v>232</v>
      </c>
      <c r="E956" s="1" t="s">
        <v>233</v>
      </c>
      <c r="F956" s="2">
        <v>-7</v>
      </c>
      <c r="G956" s="2">
        <v>7</v>
      </c>
      <c r="H956" s="2">
        <v>9</v>
      </c>
      <c r="I956" s="2">
        <v>22</v>
      </c>
      <c r="J956" s="2">
        <v>1960</v>
      </c>
      <c r="K956" s="2">
        <v>8</v>
      </c>
      <c r="L956" s="2">
        <v>21</v>
      </c>
      <c r="M956" s="2">
        <v>1967</v>
      </c>
      <c r="N956" s="2">
        <v>0</v>
      </c>
      <c r="O956" s="2">
        <v>7</v>
      </c>
      <c r="P956" s="2">
        <f t="shared" si="84"/>
        <v>-7</v>
      </c>
      <c r="Q956" s="2">
        <f t="shared" si="85"/>
        <v>3</v>
      </c>
      <c r="R956" s="2" t="str" cm="1">
        <f t="array" ref="R956">_xlfn.IFS(P956&lt;-5,"Autocracy",P956&lt;1,"Closed Anocracy",P956&lt;6,"Open Anocracy",P956&gt;=6,"Democracy")</f>
        <v>Autocracy</v>
      </c>
      <c r="S956" s="2" t="str" cm="1">
        <f t="array" ref="S956">_xlfn.IFS(P956&lt;-5,"Autocracy",P956&lt;1,"Closed Anocracy",P956&lt;6,"Open Amocracy",P956&lt;10,"Democracy",P956=10,"Full democracy")</f>
        <v>Autocracy</v>
      </c>
      <c r="T956" s="2">
        <v>2</v>
      </c>
      <c r="U956" s="2">
        <v>1</v>
      </c>
      <c r="V956" s="2">
        <v>4</v>
      </c>
      <c r="W956" s="2">
        <v>3</v>
      </c>
      <c r="X956" s="2">
        <v>4</v>
      </c>
      <c r="Y956" s="2">
        <v>1</v>
      </c>
      <c r="Z956" s="2">
        <v>3</v>
      </c>
      <c r="AA956" s="2">
        <v>3</v>
      </c>
      <c r="AB956" s="2">
        <v>1</v>
      </c>
      <c r="AC956" s="7">
        <f t="shared" si="86"/>
        <v>0.15</v>
      </c>
      <c r="AD956">
        <f t="shared" si="87"/>
        <v>0</v>
      </c>
      <c r="AE956">
        <f t="shared" si="88"/>
        <v>1</v>
      </c>
      <c r="AF956">
        <f t="shared" si="89"/>
        <v>0</v>
      </c>
      <c r="AG956" s="8" cm="1">
        <f t="array" ref="AG956">(AC956+SUM(AD956:AF956/3))/2</f>
        <v>0.24166666666666664</v>
      </c>
    </row>
    <row r="957" spans="1:33" x14ac:dyDescent="0.2">
      <c r="A957" s="2"/>
      <c r="B957" s="2">
        <v>1</v>
      </c>
      <c r="C957" s="2">
        <v>432</v>
      </c>
      <c r="D957" s="1" t="s">
        <v>232</v>
      </c>
      <c r="E957" s="1" t="s">
        <v>233</v>
      </c>
      <c r="F957" s="2">
        <v>-7</v>
      </c>
      <c r="G957" s="2">
        <v>1</v>
      </c>
      <c r="H957" s="2">
        <v>8</v>
      </c>
      <c r="I957" s="2">
        <v>22</v>
      </c>
      <c r="J957" s="2">
        <v>1967</v>
      </c>
      <c r="K957" s="2">
        <v>3</v>
      </c>
      <c r="L957" s="2">
        <v>26</v>
      </c>
      <c r="M957" s="2">
        <v>1991</v>
      </c>
      <c r="N957" s="2">
        <v>0</v>
      </c>
      <c r="O957" s="2">
        <v>7</v>
      </c>
      <c r="P957" s="2">
        <f t="shared" si="84"/>
        <v>-7</v>
      </c>
      <c r="Q957" s="2">
        <f t="shared" si="85"/>
        <v>3</v>
      </c>
      <c r="R957" s="2" t="str" cm="1">
        <f t="array" ref="R957">_xlfn.IFS(P957&lt;-5,"Autocracy",P957&lt;1,"Closed Anocracy",P957&lt;6,"Open Anocracy",P957&gt;=6,"Democracy")</f>
        <v>Autocracy</v>
      </c>
      <c r="S957" s="2" t="str" cm="1">
        <f t="array" ref="S957">_xlfn.IFS(P957&lt;-5,"Autocracy",P957&lt;1,"Closed Anocracy",P957&lt;6,"Open Amocracy",P957&lt;10,"Democracy",P957=10,"Full democracy")</f>
        <v>Autocracy</v>
      </c>
      <c r="T957" s="2">
        <v>1</v>
      </c>
      <c r="U957" s="2">
        <v>0</v>
      </c>
      <c r="V957" s="2">
        <v>0</v>
      </c>
      <c r="W957" s="2">
        <v>1</v>
      </c>
      <c r="X957" s="2">
        <v>4</v>
      </c>
      <c r="Y957" s="2">
        <v>1</v>
      </c>
      <c r="Z957" s="2">
        <v>4</v>
      </c>
      <c r="AA957" s="2">
        <v>1</v>
      </c>
      <c r="AB957" s="2">
        <v>1</v>
      </c>
      <c r="AC957" s="7">
        <f t="shared" si="86"/>
        <v>0.15</v>
      </c>
      <c r="AD957">
        <f t="shared" si="87"/>
        <v>0</v>
      </c>
      <c r="AE957">
        <f t="shared" si="88"/>
        <v>0</v>
      </c>
      <c r="AF957">
        <f t="shared" si="89"/>
        <v>0</v>
      </c>
      <c r="AG957" s="8" cm="1">
        <f t="array" ref="AG957">(AC957+SUM(AD957:AF957/3))/2</f>
        <v>7.4999999999999997E-2</v>
      </c>
    </row>
    <row r="958" spans="1:33" x14ac:dyDescent="0.2">
      <c r="A958" s="2"/>
      <c r="B958" s="2">
        <v>1</v>
      </c>
      <c r="C958" s="2">
        <v>432</v>
      </c>
      <c r="D958" s="1" t="s">
        <v>232</v>
      </c>
      <c r="E958" s="1" t="s">
        <v>233</v>
      </c>
      <c r="F958" s="2">
        <v>-88</v>
      </c>
      <c r="G958" s="2">
        <v>1</v>
      </c>
      <c r="H958" s="2">
        <v>3</v>
      </c>
      <c r="I958" s="2">
        <v>27</v>
      </c>
      <c r="J958" s="2">
        <v>1991</v>
      </c>
      <c r="K958" s="2">
        <v>6</v>
      </c>
      <c r="L958" s="2">
        <v>7</v>
      </c>
      <c r="M958" s="2">
        <v>1992</v>
      </c>
      <c r="N958" s="2">
        <v>-88</v>
      </c>
      <c r="O958" s="2">
        <v>-88</v>
      </c>
      <c r="P958" s="2">
        <f t="shared" si="84"/>
        <v>0</v>
      </c>
      <c r="Q958" s="2">
        <f t="shared" si="85"/>
        <v>10</v>
      </c>
      <c r="R958" s="2" t="str" cm="1">
        <f t="array" ref="R958">_xlfn.IFS(P958&lt;-5,"Autocracy",P958&lt;1,"Closed Anocracy",P958&lt;6,"Open Anocracy",P958&gt;=6,"Democracy")</f>
        <v>Closed Anocracy</v>
      </c>
      <c r="S958" s="2" t="str" cm="1">
        <f t="array" ref="S958">_xlfn.IFS(P958&lt;-5,"Autocracy",P958&lt;1,"Closed Anocracy",P958&lt;6,"Open Amocracy",P958&lt;10,"Democracy",P958=10,"Full democracy")</f>
        <v>Closed Anocracy</v>
      </c>
      <c r="T958" s="2">
        <v>-88</v>
      </c>
      <c r="U958" s="2">
        <v>-88</v>
      </c>
      <c r="V958" s="2">
        <v>-88</v>
      </c>
      <c r="W958" s="2">
        <v>-88</v>
      </c>
      <c r="X958" s="2">
        <v>-88</v>
      </c>
      <c r="Y958" s="2">
        <v>-88</v>
      </c>
      <c r="Z958" s="2">
        <v>-88</v>
      </c>
      <c r="AA958" s="2">
        <v>-88</v>
      </c>
      <c r="AB958" s="2">
        <v>-88</v>
      </c>
      <c r="AC958" s="7">
        <f t="shared" si="86"/>
        <v>0.5</v>
      </c>
      <c r="AD958">
        <f t="shared" si="87"/>
        <v>0</v>
      </c>
      <c r="AE958">
        <f t="shared" si="88"/>
        <v>0</v>
      </c>
      <c r="AF958">
        <f t="shared" si="89"/>
        <v>0</v>
      </c>
      <c r="AG958" s="8" cm="1">
        <f t="array" ref="AG958">(AC958+SUM(AD958:AF958/3))/2</f>
        <v>0.25</v>
      </c>
    </row>
    <row r="959" spans="1:33" x14ac:dyDescent="0.2">
      <c r="A959" s="2"/>
      <c r="B959" s="2">
        <v>1</v>
      </c>
      <c r="C959" s="2">
        <v>432</v>
      </c>
      <c r="D959" s="1" t="s">
        <v>232</v>
      </c>
      <c r="E959" s="1" t="s">
        <v>233</v>
      </c>
      <c r="F959" s="2">
        <v>4</v>
      </c>
      <c r="G959" s="2">
        <v>5</v>
      </c>
      <c r="H959" s="2">
        <v>6</v>
      </c>
      <c r="I959" s="2">
        <v>8</v>
      </c>
      <c r="J959" s="2">
        <v>1992</v>
      </c>
      <c r="K959" s="2">
        <v>5</v>
      </c>
      <c r="L959" s="2">
        <v>10</v>
      </c>
      <c r="M959" s="2">
        <v>1997</v>
      </c>
      <c r="N959" s="2">
        <v>4</v>
      </c>
      <c r="O959" s="2">
        <v>0</v>
      </c>
      <c r="P959" s="2">
        <f t="shared" si="84"/>
        <v>4</v>
      </c>
      <c r="Q959" s="2">
        <f t="shared" si="85"/>
        <v>14</v>
      </c>
      <c r="R959" s="2" t="str" cm="1">
        <f t="array" ref="R959">_xlfn.IFS(P959&lt;-5,"Autocracy",P959&lt;1,"Closed Anocracy",P959&lt;6,"Open Anocracy",P959&gt;=6,"Democracy")</f>
        <v>Open Anocracy</v>
      </c>
      <c r="S959" s="2" t="str" cm="1">
        <f t="array" ref="S959">_xlfn.IFS(P959&lt;-5,"Autocracy",P959&lt;1,"Closed Anocracy",P959&lt;6,"Open Amocracy",P959&lt;10,"Democracy",P959=10,"Full democracy")</f>
        <v>Open Amocracy</v>
      </c>
      <c r="T959" s="2">
        <v>2</v>
      </c>
      <c r="U959" s="2">
        <v>2</v>
      </c>
      <c r="V959" s="2">
        <v>4</v>
      </c>
      <c r="W959" s="2">
        <v>5</v>
      </c>
      <c r="X959" s="2">
        <v>2</v>
      </c>
      <c r="Y959" s="2">
        <v>0</v>
      </c>
      <c r="Z959" s="2">
        <v>7</v>
      </c>
      <c r="AA959" s="2">
        <v>5</v>
      </c>
      <c r="AB959" s="2">
        <v>5</v>
      </c>
      <c r="AC959" s="7">
        <f t="shared" si="86"/>
        <v>0.7</v>
      </c>
      <c r="AD959">
        <f t="shared" si="87"/>
        <v>1</v>
      </c>
      <c r="AE959">
        <f t="shared" si="88"/>
        <v>1</v>
      </c>
      <c r="AF959">
        <f t="shared" si="89"/>
        <v>0</v>
      </c>
      <c r="AG959" s="8" cm="1">
        <f t="array" ref="AG959">(AC959+SUM(AD959:AF959/3))/2</f>
        <v>0.68333333333333335</v>
      </c>
    </row>
    <row r="960" spans="1:33" x14ac:dyDescent="0.2">
      <c r="A960" s="2"/>
      <c r="B960" s="2">
        <v>1</v>
      </c>
      <c r="C960" s="2">
        <v>432</v>
      </c>
      <c r="D960" s="1" t="s">
        <v>232</v>
      </c>
      <c r="E960" s="1" t="s">
        <v>233</v>
      </c>
      <c r="F960" s="2">
        <v>5</v>
      </c>
      <c r="G960" s="2">
        <v>5</v>
      </c>
      <c r="H960" s="2">
        <v>5</v>
      </c>
      <c r="I960" s="2">
        <v>11</v>
      </c>
      <c r="J960" s="2">
        <v>1997</v>
      </c>
      <c r="K960" s="2">
        <v>6</v>
      </c>
      <c r="L960" s="2">
        <v>7</v>
      </c>
      <c r="M960" s="2">
        <v>2002</v>
      </c>
      <c r="N960" s="2">
        <v>5</v>
      </c>
      <c r="O960" s="2">
        <v>0</v>
      </c>
      <c r="P960" s="2">
        <f t="shared" si="84"/>
        <v>5</v>
      </c>
      <c r="Q960" s="2">
        <f t="shared" si="85"/>
        <v>15</v>
      </c>
      <c r="R960" s="2" t="str" cm="1">
        <f t="array" ref="R960">_xlfn.IFS(P960&lt;-5,"Autocracy",P960&lt;1,"Closed Anocracy",P960&lt;6,"Open Anocracy",P960&gt;=6,"Democracy")</f>
        <v>Open Anocracy</v>
      </c>
      <c r="S960" s="2" t="str" cm="1">
        <f t="array" ref="S960">_xlfn.IFS(P960&lt;-5,"Autocracy",P960&lt;1,"Closed Anocracy",P960&lt;6,"Open Amocracy",P960&lt;10,"Democracy",P960=10,"Full democracy")</f>
        <v>Open Amocracy</v>
      </c>
      <c r="T960" s="2">
        <v>2</v>
      </c>
      <c r="U960" s="2">
        <v>2</v>
      </c>
      <c r="V960" s="2">
        <v>4</v>
      </c>
      <c r="W960" s="2">
        <v>5</v>
      </c>
      <c r="X960" s="2">
        <v>2</v>
      </c>
      <c r="Y960" s="2">
        <v>3</v>
      </c>
      <c r="Z960" s="2">
        <v>7</v>
      </c>
      <c r="AA960" s="2">
        <v>5</v>
      </c>
      <c r="AB960" s="2">
        <v>7</v>
      </c>
      <c r="AC960" s="7">
        <f t="shared" si="86"/>
        <v>0.75</v>
      </c>
      <c r="AD960">
        <f t="shared" si="87"/>
        <v>1</v>
      </c>
      <c r="AE960">
        <f t="shared" si="88"/>
        <v>1</v>
      </c>
      <c r="AF960">
        <f t="shared" si="89"/>
        <v>0</v>
      </c>
      <c r="AG960" s="8" cm="1">
        <f t="array" ref="AG960">(AC960+SUM(AD960:AF960/3))/2</f>
        <v>0.70833333333333326</v>
      </c>
    </row>
    <row r="961" spans="1:33" x14ac:dyDescent="0.2">
      <c r="A961" s="2"/>
      <c r="B961" s="2">
        <v>1</v>
      </c>
      <c r="C961" s="2">
        <v>432</v>
      </c>
      <c r="D961" s="1" t="s">
        <v>232</v>
      </c>
      <c r="E961" s="1" t="s">
        <v>233</v>
      </c>
      <c r="F961" s="2">
        <v>5</v>
      </c>
      <c r="G961" s="2">
        <v>5</v>
      </c>
      <c r="H961" s="2">
        <v>6</v>
      </c>
      <c r="I961" s="2">
        <v>8</v>
      </c>
      <c r="J961" s="2">
        <v>2002</v>
      </c>
      <c r="K961" s="2">
        <v>7</v>
      </c>
      <c r="L961" s="2">
        <v>21</v>
      </c>
      <c r="M961" s="2">
        <v>2007</v>
      </c>
      <c r="N961" s="2">
        <v>6</v>
      </c>
      <c r="O961" s="2">
        <v>1</v>
      </c>
      <c r="P961" s="2">
        <f t="shared" si="84"/>
        <v>5</v>
      </c>
      <c r="Q961" s="2">
        <f t="shared" si="85"/>
        <v>15</v>
      </c>
      <c r="R961" s="2" t="str" cm="1">
        <f t="array" ref="R961">_xlfn.IFS(P961&lt;-5,"Autocracy",P961&lt;1,"Closed Anocracy",P961&lt;6,"Open Anocracy",P961&gt;=6,"Democracy")</f>
        <v>Open Anocracy</v>
      </c>
      <c r="S961" s="2" t="str" cm="1">
        <f t="array" ref="S961">_xlfn.IFS(P961&lt;-5,"Autocracy",P961&lt;1,"Closed Anocracy",P961&lt;6,"Open Amocracy",P961&lt;10,"Democracy",P961=10,"Full democracy")</f>
        <v>Open Amocracy</v>
      </c>
      <c r="T961" s="2">
        <v>2</v>
      </c>
      <c r="U961" s="2">
        <v>2</v>
      </c>
      <c r="V961" s="2">
        <v>4</v>
      </c>
      <c r="W961" s="2">
        <v>5</v>
      </c>
      <c r="X961" s="2">
        <v>3</v>
      </c>
      <c r="Y961" s="2">
        <v>4</v>
      </c>
      <c r="Z961" s="2">
        <v>7</v>
      </c>
      <c r="AA961" s="2">
        <v>5</v>
      </c>
      <c r="AB961" s="2">
        <v>8</v>
      </c>
      <c r="AC961" s="7">
        <f t="shared" si="86"/>
        <v>0.75</v>
      </c>
      <c r="AD961">
        <f t="shared" si="87"/>
        <v>1</v>
      </c>
      <c r="AE961">
        <f t="shared" si="88"/>
        <v>1</v>
      </c>
      <c r="AF961">
        <f t="shared" si="89"/>
        <v>0</v>
      </c>
      <c r="AG961" s="8" cm="1">
        <f t="array" ref="AG961">(AC961+SUM(AD961:AF961/3))/2</f>
        <v>0.70833333333333326</v>
      </c>
    </row>
    <row r="962" spans="1:33" x14ac:dyDescent="0.2">
      <c r="A962" s="2"/>
      <c r="B962" s="2">
        <v>1</v>
      </c>
      <c r="C962" s="2">
        <v>432</v>
      </c>
      <c r="D962" s="1" t="s">
        <v>232</v>
      </c>
      <c r="E962" s="1" t="s">
        <v>233</v>
      </c>
      <c r="F962" s="2">
        <v>7</v>
      </c>
      <c r="G962" s="2">
        <v>5</v>
      </c>
      <c r="H962" s="2">
        <v>7</v>
      </c>
      <c r="I962" s="2">
        <v>22</v>
      </c>
      <c r="J962" s="2">
        <v>2007</v>
      </c>
      <c r="K962" s="2">
        <v>4</v>
      </c>
      <c r="L962" s="2">
        <v>5</v>
      </c>
      <c r="M962" s="2">
        <v>2012</v>
      </c>
      <c r="N962" s="2">
        <v>7</v>
      </c>
      <c r="O962" s="2">
        <v>0</v>
      </c>
      <c r="P962" s="2">
        <f t="shared" si="84"/>
        <v>7</v>
      </c>
      <c r="Q962" s="2">
        <f t="shared" si="85"/>
        <v>17</v>
      </c>
      <c r="R962" s="2" t="str" cm="1">
        <f t="array" ref="R962">_xlfn.IFS(P962&lt;-5,"Autocracy",P962&lt;1,"Closed Anocracy",P962&lt;6,"Open Anocracy",P962&gt;=6,"Democracy")</f>
        <v>Democracy</v>
      </c>
      <c r="S962" s="2" t="str" cm="1">
        <f t="array" ref="S962">_xlfn.IFS(P962&lt;-5,"Autocracy",P962&lt;1,"Closed Anocracy",P962&lt;6,"Open Amocracy",P962&lt;10,"Democracy",P962=10,"Full democracy")</f>
        <v>Democracy</v>
      </c>
      <c r="T962" s="2">
        <v>3</v>
      </c>
      <c r="U962" s="2">
        <v>3</v>
      </c>
      <c r="V962" s="2">
        <v>4</v>
      </c>
      <c r="W962" s="2">
        <v>5</v>
      </c>
      <c r="X962" s="2">
        <v>2</v>
      </c>
      <c r="Y962" s="2">
        <v>4</v>
      </c>
      <c r="Z962" s="2">
        <v>8</v>
      </c>
      <c r="AA962" s="2">
        <v>5</v>
      </c>
      <c r="AB962" s="2">
        <v>9</v>
      </c>
      <c r="AC962" s="7">
        <f t="shared" si="86"/>
        <v>0.85</v>
      </c>
      <c r="AD962">
        <f t="shared" si="87"/>
        <v>1</v>
      </c>
      <c r="AE962">
        <f t="shared" si="88"/>
        <v>1</v>
      </c>
      <c r="AF962">
        <f t="shared" si="89"/>
        <v>0</v>
      </c>
      <c r="AG962" s="8" cm="1">
        <f t="array" ref="AG962">(AC962+SUM(AD962:AF962/3))/2</f>
        <v>0.7583333333333333</v>
      </c>
    </row>
    <row r="963" spans="1:33" x14ac:dyDescent="0.2">
      <c r="A963" s="2"/>
      <c r="B963" s="2">
        <v>1</v>
      </c>
      <c r="C963" s="2">
        <v>432</v>
      </c>
      <c r="D963" s="1" t="s">
        <v>232</v>
      </c>
      <c r="E963" s="1" t="s">
        <v>233</v>
      </c>
      <c r="F963" s="2">
        <v>-77</v>
      </c>
      <c r="G963" s="2">
        <v>1</v>
      </c>
      <c r="H963" s="2">
        <v>4</v>
      </c>
      <c r="I963" s="2">
        <v>6</v>
      </c>
      <c r="J963" s="2">
        <v>2012</v>
      </c>
      <c r="K963" s="2">
        <v>9</v>
      </c>
      <c r="L963" s="2">
        <v>3</v>
      </c>
      <c r="M963" s="2">
        <v>2013</v>
      </c>
      <c r="N963" s="2">
        <v>-77</v>
      </c>
      <c r="O963" s="2">
        <v>-77</v>
      </c>
      <c r="P963" s="2">
        <f t="shared" ref="P963:P1026" si="90">N963-O963</f>
        <v>0</v>
      </c>
      <c r="Q963" s="2">
        <f t="shared" ref="Q963:Q1026" si="91">P963+10</f>
        <v>10</v>
      </c>
      <c r="R963" s="2" t="str" cm="1">
        <f t="array" ref="R963">_xlfn.IFS(P963&lt;-5,"Autocracy",P963&lt;1,"Closed Anocracy",P963&lt;6,"Open Anocracy",P963&gt;=6,"Democracy")</f>
        <v>Closed Anocracy</v>
      </c>
      <c r="S963" s="2" t="str" cm="1">
        <f t="array" ref="S963">_xlfn.IFS(P963&lt;-5,"Autocracy",P963&lt;1,"Closed Anocracy",P963&lt;6,"Open Amocracy",P963&lt;10,"Democracy",P963=10,"Full democracy")</f>
        <v>Closed Anocracy</v>
      </c>
      <c r="T963" s="2">
        <v>-77</v>
      </c>
      <c r="U963" s="2">
        <v>-77</v>
      </c>
      <c r="V963" s="2">
        <v>-77</v>
      </c>
      <c r="W963" s="2">
        <v>-77</v>
      </c>
      <c r="X963" s="2">
        <v>-77</v>
      </c>
      <c r="Y963" s="2">
        <v>-77</v>
      </c>
      <c r="Z963" s="2">
        <v>-77</v>
      </c>
      <c r="AA963" s="2">
        <v>-77</v>
      </c>
      <c r="AB963" s="2">
        <v>-77</v>
      </c>
      <c r="AC963" s="7">
        <f t="shared" ref="AC963:AC1026" si="92">Q963/20</f>
        <v>0.5</v>
      </c>
      <c r="AD963">
        <f t="shared" ref="AD963:AD1026" si="93">IF(U963&gt;=2,1,0)</f>
        <v>0</v>
      </c>
      <c r="AE963">
        <f t="shared" ref="AE963:AE1026" si="94">IF(V963&gt;2,1,0)</f>
        <v>0</v>
      </c>
      <c r="AF963">
        <f t="shared" ref="AF963:AF1026" si="95">IF(Y963=5,1,0)</f>
        <v>0</v>
      </c>
      <c r="AG963" s="8" cm="1">
        <f t="array" ref="AG963">(AC963+SUM(AD963:AF963/3))/2</f>
        <v>0.25</v>
      </c>
    </row>
    <row r="964" spans="1:33" x14ac:dyDescent="0.2">
      <c r="A964" s="2">
        <v>1</v>
      </c>
      <c r="B964" s="2">
        <v>1</v>
      </c>
      <c r="C964" s="2">
        <v>432</v>
      </c>
      <c r="D964" s="1" t="s">
        <v>232</v>
      </c>
      <c r="E964" s="1" t="s">
        <v>233</v>
      </c>
      <c r="F964" s="2">
        <v>5</v>
      </c>
      <c r="G964" s="2">
        <v>5</v>
      </c>
      <c r="H964" s="2">
        <v>9</v>
      </c>
      <c r="I964" s="2">
        <v>4</v>
      </c>
      <c r="J964" s="2">
        <v>2013</v>
      </c>
      <c r="K964" s="2">
        <v>99</v>
      </c>
      <c r="L964" s="2">
        <v>99</v>
      </c>
      <c r="M964" s="2">
        <v>9999</v>
      </c>
      <c r="N964" s="2">
        <v>6</v>
      </c>
      <c r="O964" s="2">
        <v>1</v>
      </c>
      <c r="P964" s="2">
        <f t="shared" si="90"/>
        <v>5</v>
      </c>
      <c r="Q964" s="2">
        <f t="shared" si="91"/>
        <v>15</v>
      </c>
      <c r="R964" s="2" t="str" cm="1">
        <f t="array" ref="R964">_xlfn.IFS(P964&lt;-5,"Autocracy",P964&lt;1,"Closed Anocracy",P964&lt;6,"Open Anocracy",P964&gt;=6,"Democracy")</f>
        <v>Open Anocracy</v>
      </c>
      <c r="S964" s="2" t="str" cm="1">
        <f t="array" ref="S964">_xlfn.IFS(P964&lt;-5,"Autocracy",P964&lt;1,"Closed Anocracy",P964&lt;6,"Open Amocracy",P964&lt;10,"Democracy",P964=10,"Full democracy")</f>
        <v>Open Amocracy</v>
      </c>
      <c r="T964" s="2">
        <v>2</v>
      </c>
      <c r="U964" s="2">
        <v>2</v>
      </c>
      <c r="V964" s="2">
        <v>4</v>
      </c>
      <c r="W964" s="2">
        <v>5</v>
      </c>
      <c r="X964" s="2">
        <v>3</v>
      </c>
      <c r="Y964" s="2">
        <v>4</v>
      </c>
      <c r="Z964" s="2">
        <v>7</v>
      </c>
      <c r="AA964" s="2">
        <v>5</v>
      </c>
      <c r="AB964" s="2">
        <v>8</v>
      </c>
      <c r="AC964" s="7">
        <f t="shared" si="92"/>
        <v>0.75</v>
      </c>
      <c r="AD964">
        <f t="shared" si="93"/>
        <v>1</v>
      </c>
      <c r="AE964">
        <f t="shared" si="94"/>
        <v>1</v>
      </c>
      <c r="AF964">
        <f t="shared" si="95"/>
        <v>0</v>
      </c>
      <c r="AG964" s="8" cm="1">
        <f t="array" ref="AG964">(AC964+SUM(AD964:AF964/3))/2</f>
        <v>0.70833333333333326</v>
      </c>
    </row>
    <row r="965" spans="1:33" x14ac:dyDescent="0.2">
      <c r="A965" s="2">
        <v>1</v>
      </c>
      <c r="B965" s="2">
        <v>1</v>
      </c>
      <c r="C965" s="2">
        <v>348</v>
      </c>
      <c r="D965" s="1" t="s">
        <v>234</v>
      </c>
      <c r="E965" s="1" t="s">
        <v>235</v>
      </c>
      <c r="F965" s="2">
        <v>9</v>
      </c>
      <c r="G965" s="2">
        <v>13</v>
      </c>
      <c r="H965" s="2">
        <v>6</v>
      </c>
      <c r="I965" s="2">
        <v>3</v>
      </c>
      <c r="J965" s="2">
        <v>2006</v>
      </c>
      <c r="K965" s="2">
        <v>99</v>
      </c>
      <c r="L965" s="2">
        <v>99</v>
      </c>
      <c r="M965" s="2">
        <v>9999</v>
      </c>
      <c r="N965" s="2">
        <v>9</v>
      </c>
      <c r="O965" s="2">
        <v>0</v>
      </c>
      <c r="P965" s="2">
        <f t="shared" si="90"/>
        <v>9</v>
      </c>
      <c r="Q965" s="2">
        <f t="shared" si="91"/>
        <v>19</v>
      </c>
      <c r="R965" s="2" t="str" cm="1">
        <f t="array" ref="R965">_xlfn.IFS(P965&lt;-5,"Autocracy",P965&lt;1,"Closed Anocracy",P965&lt;6,"Open Anocracy",P965&gt;=6,"Democracy")</f>
        <v>Democracy</v>
      </c>
      <c r="S965" s="2" t="str" cm="1">
        <f t="array" ref="S965">_xlfn.IFS(P965&lt;-5,"Autocracy",P965&lt;1,"Closed Anocracy",P965&lt;6,"Open Amocracy",P965&lt;10,"Democracy",P965=10,"Full democracy")</f>
        <v>Democracy</v>
      </c>
      <c r="T965" s="2">
        <v>3</v>
      </c>
      <c r="U965" s="2">
        <v>3</v>
      </c>
      <c r="V965" s="2">
        <v>4</v>
      </c>
      <c r="W965" s="2">
        <v>7</v>
      </c>
      <c r="X965" s="2">
        <v>2</v>
      </c>
      <c r="Y965" s="2">
        <v>4</v>
      </c>
      <c r="Z965" s="2">
        <v>8</v>
      </c>
      <c r="AA965" s="2">
        <v>7</v>
      </c>
      <c r="AB965" s="2">
        <v>9</v>
      </c>
      <c r="AC965" s="7">
        <f t="shared" si="92"/>
        <v>0.95</v>
      </c>
      <c r="AD965">
        <f t="shared" si="93"/>
        <v>1</v>
      </c>
      <c r="AE965">
        <f t="shared" si="94"/>
        <v>1</v>
      </c>
      <c r="AF965">
        <f t="shared" si="95"/>
        <v>0</v>
      </c>
      <c r="AG965" s="8" cm="1">
        <f t="array" ref="AG965">(AC965+SUM(AD965:AF965/3))/2</f>
        <v>0.80833333333333335</v>
      </c>
    </row>
    <row r="966" spans="1:33" x14ac:dyDescent="0.2">
      <c r="A966" s="2"/>
      <c r="B966" s="2">
        <v>0</v>
      </c>
      <c r="C966" s="2">
        <v>332</v>
      </c>
      <c r="D966" s="1" t="s">
        <v>236</v>
      </c>
      <c r="E966" s="1" t="s">
        <v>237</v>
      </c>
      <c r="F966" s="2">
        <v>-10</v>
      </c>
      <c r="G966" s="2">
        <v>45</v>
      </c>
      <c r="H966" s="2">
        <v>6</v>
      </c>
      <c r="I966" s="2">
        <v>8</v>
      </c>
      <c r="J966" s="2">
        <v>1815</v>
      </c>
      <c r="K966" s="2">
        <v>3</v>
      </c>
      <c r="L966" s="2">
        <v>13</v>
      </c>
      <c r="M966" s="2">
        <v>1860</v>
      </c>
      <c r="N966" s="2">
        <v>0</v>
      </c>
      <c r="O966" s="2">
        <v>10</v>
      </c>
      <c r="P966" s="2">
        <f t="shared" si="90"/>
        <v>-10</v>
      </c>
      <c r="Q966" s="2">
        <f t="shared" si="91"/>
        <v>0</v>
      </c>
      <c r="R966" s="2" t="str" cm="1">
        <f t="array" ref="R966">_xlfn.IFS(P966&lt;-5,"Autocracy",P966&lt;1,"Closed Anocracy",P966&lt;6,"Open Anocracy",P966&gt;=6,"Democracy")</f>
        <v>Autocracy</v>
      </c>
      <c r="S966" s="2" t="str" cm="1">
        <f t="array" ref="S966">_xlfn.IFS(P966&lt;-5,"Autocracy",P966&lt;1,"Closed Anocracy",P966&lt;6,"Open Amocracy",P966&lt;10,"Democracy",P966=10,"Full democracy")</f>
        <v>Autocracy</v>
      </c>
      <c r="T966" s="2">
        <v>3</v>
      </c>
      <c r="U966" s="2">
        <v>1</v>
      </c>
      <c r="V966" s="2">
        <v>1</v>
      </c>
      <c r="W966" s="2">
        <v>1</v>
      </c>
      <c r="X966" s="2">
        <v>4</v>
      </c>
      <c r="Y966" s="2">
        <v>1</v>
      </c>
      <c r="Z966" s="2">
        <v>1</v>
      </c>
      <c r="AA966" s="2">
        <v>1</v>
      </c>
      <c r="AB966" s="2">
        <v>1</v>
      </c>
      <c r="AC966" s="7">
        <f t="shared" si="92"/>
        <v>0</v>
      </c>
      <c r="AD966">
        <f t="shared" si="93"/>
        <v>0</v>
      </c>
      <c r="AE966">
        <f t="shared" si="94"/>
        <v>0</v>
      </c>
      <c r="AF966">
        <f t="shared" si="95"/>
        <v>0</v>
      </c>
      <c r="AG966" s="8" cm="1">
        <f t="array" ref="AG966">(AC966+SUM(AD966:AF966/3))/2</f>
        <v>0</v>
      </c>
    </row>
    <row r="967" spans="1:33" x14ac:dyDescent="0.2">
      <c r="A967" s="2"/>
      <c r="B967" s="2">
        <v>0</v>
      </c>
      <c r="C967" s="2">
        <v>712</v>
      </c>
      <c r="D967" s="1" t="s">
        <v>238</v>
      </c>
      <c r="E967" s="1" t="s">
        <v>239</v>
      </c>
      <c r="F967" s="2">
        <v>-7</v>
      </c>
      <c r="G967" s="2">
        <v>10</v>
      </c>
      <c r="H967" s="2">
        <v>10</v>
      </c>
      <c r="I967" s="2">
        <v>26</v>
      </c>
      <c r="J967" s="2">
        <v>1924</v>
      </c>
      <c r="K967" s="2">
        <v>6</v>
      </c>
      <c r="L967" s="2">
        <v>30</v>
      </c>
      <c r="M967" s="2">
        <v>1934</v>
      </c>
      <c r="N967" s="2">
        <v>0</v>
      </c>
      <c r="O967" s="2">
        <v>7</v>
      </c>
      <c r="P967" s="2">
        <f t="shared" si="90"/>
        <v>-7</v>
      </c>
      <c r="Q967" s="2">
        <f t="shared" si="91"/>
        <v>3</v>
      </c>
      <c r="R967" s="2" t="str" cm="1">
        <f t="array" ref="R967">_xlfn.IFS(P967&lt;-5,"Autocracy",P967&lt;1,"Closed Anocracy",P967&lt;6,"Open Anocracy",P967&gt;=6,"Democracy")</f>
        <v>Autocracy</v>
      </c>
      <c r="S967" s="2" t="str" cm="1">
        <f t="array" ref="S967">_xlfn.IFS(P967&lt;-5,"Autocracy",P967&lt;1,"Closed Anocracy",P967&lt;6,"Open Amocracy",P967&lt;10,"Democracy",P967=10,"Full democracy")</f>
        <v>Autocracy</v>
      </c>
      <c r="T967" s="2">
        <v>2</v>
      </c>
      <c r="U967" s="2">
        <v>1</v>
      </c>
      <c r="V967" s="2">
        <v>4</v>
      </c>
      <c r="W967" s="2">
        <v>3</v>
      </c>
      <c r="X967" s="2">
        <v>4</v>
      </c>
      <c r="Y967" s="2">
        <v>1</v>
      </c>
      <c r="Z967" s="2">
        <v>3</v>
      </c>
      <c r="AA967" s="2">
        <v>3</v>
      </c>
      <c r="AB967" s="2">
        <v>1</v>
      </c>
      <c r="AC967" s="7">
        <f t="shared" si="92"/>
        <v>0.15</v>
      </c>
      <c r="AD967">
        <f t="shared" si="93"/>
        <v>0</v>
      </c>
      <c r="AE967">
        <f t="shared" si="94"/>
        <v>1</v>
      </c>
      <c r="AF967">
        <f t="shared" si="95"/>
        <v>0</v>
      </c>
      <c r="AG967" s="8" cm="1">
        <f t="array" ref="AG967">(AC967+SUM(AD967:AF967/3))/2</f>
        <v>0.24166666666666664</v>
      </c>
    </row>
    <row r="968" spans="1:33" x14ac:dyDescent="0.2">
      <c r="A968" s="2"/>
      <c r="B968" s="2">
        <v>0</v>
      </c>
      <c r="C968" s="2">
        <v>712</v>
      </c>
      <c r="D968" s="1" t="s">
        <v>238</v>
      </c>
      <c r="E968" s="1" t="s">
        <v>239</v>
      </c>
      <c r="F968" s="2">
        <v>-9</v>
      </c>
      <c r="G968" s="2">
        <v>18</v>
      </c>
      <c r="H968" s="2">
        <v>7</v>
      </c>
      <c r="I968" s="2">
        <v>1</v>
      </c>
      <c r="J968" s="2">
        <v>1934</v>
      </c>
      <c r="K968" s="2">
        <v>1</v>
      </c>
      <c r="L968" s="2">
        <v>28</v>
      </c>
      <c r="M968" s="2">
        <v>1952</v>
      </c>
      <c r="N968" s="2">
        <v>0</v>
      </c>
      <c r="O968" s="2">
        <v>9</v>
      </c>
      <c r="P968" s="2">
        <f t="shared" si="90"/>
        <v>-9</v>
      </c>
      <c r="Q968" s="2">
        <f t="shared" si="91"/>
        <v>1</v>
      </c>
      <c r="R968" s="2" t="str" cm="1">
        <f t="array" ref="R968">_xlfn.IFS(P968&lt;-5,"Autocracy",P968&lt;1,"Closed Anocracy",P968&lt;6,"Open Anocracy",P968&gt;=6,"Democracy")</f>
        <v>Autocracy</v>
      </c>
      <c r="S968" s="2" t="str" cm="1">
        <f t="array" ref="S968">_xlfn.IFS(P968&lt;-5,"Autocracy",P968&lt;1,"Closed Anocracy",P968&lt;6,"Open Amocracy",P968&lt;10,"Democracy",P968=10,"Full democracy")</f>
        <v>Autocracy</v>
      </c>
      <c r="T968" s="2">
        <v>2</v>
      </c>
      <c r="U968" s="2">
        <v>1</v>
      </c>
      <c r="V968" s="2">
        <v>4</v>
      </c>
      <c r="W968" s="2">
        <v>1</v>
      </c>
      <c r="X968" s="2">
        <v>4</v>
      </c>
      <c r="Y968" s="2">
        <v>1</v>
      </c>
      <c r="Z968" s="2">
        <v>3</v>
      </c>
      <c r="AA968" s="2">
        <v>1</v>
      </c>
      <c r="AB968" s="2">
        <v>1</v>
      </c>
      <c r="AC968" s="7">
        <f t="shared" si="92"/>
        <v>0.05</v>
      </c>
      <c r="AD968">
        <f t="shared" si="93"/>
        <v>0</v>
      </c>
      <c r="AE968">
        <f t="shared" si="94"/>
        <v>1</v>
      </c>
      <c r="AF968">
        <f t="shared" si="95"/>
        <v>0</v>
      </c>
      <c r="AG968" s="8" cm="1">
        <f t="array" ref="AG968">(AC968+SUM(AD968:AF968/3))/2</f>
        <v>0.19166666666666665</v>
      </c>
    </row>
    <row r="969" spans="1:33" x14ac:dyDescent="0.2">
      <c r="A969" s="2"/>
      <c r="B969" s="2">
        <v>0</v>
      </c>
      <c r="C969" s="2">
        <v>712</v>
      </c>
      <c r="D969" s="1" t="s">
        <v>238</v>
      </c>
      <c r="E969" s="1" t="s">
        <v>239</v>
      </c>
      <c r="F969" s="2">
        <v>-7</v>
      </c>
      <c r="G969" s="2">
        <v>39</v>
      </c>
      <c r="H969" s="2">
        <v>1</v>
      </c>
      <c r="I969" s="2">
        <v>29</v>
      </c>
      <c r="J969" s="2">
        <v>1952</v>
      </c>
      <c r="K969" s="2">
        <v>7</v>
      </c>
      <c r="L969" s="2">
        <v>29</v>
      </c>
      <c r="M969" s="2">
        <v>1990</v>
      </c>
      <c r="N969" s="2">
        <v>0</v>
      </c>
      <c r="O969" s="2">
        <v>7</v>
      </c>
      <c r="P969" s="2">
        <f t="shared" si="90"/>
        <v>-7</v>
      </c>
      <c r="Q969" s="2">
        <f t="shared" si="91"/>
        <v>3</v>
      </c>
      <c r="R969" s="2" t="str" cm="1">
        <f t="array" ref="R969">_xlfn.IFS(P969&lt;-5,"Autocracy",P969&lt;1,"Closed Anocracy",P969&lt;6,"Open Anocracy",P969&gt;=6,"Democracy")</f>
        <v>Autocracy</v>
      </c>
      <c r="S969" s="2" t="str" cm="1">
        <f t="array" ref="S969">_xlfn.IFS(P969&lt;-5,"Autocracy",P969&lt;1,"Closed Anocracy",P969&lt;6,"Open Amocracy",P969&lt;10,"Democracy",P969=10,"Full democracy")</f>
        <v>Autocracy</v>
      </c>
      <c r="T969" s="2">
        <v>2</v>
      </c>
      <c r="U969" s="2">
        <v>1</v>
      </c>
      <c r="V969" s="2">
        <v>4</v>
      </c>
      <c r="W969" s="2">
        <v>3</v>
      </c>
      <c r="X969" s="2">
        <v>4</v>
      </c>
      <c r="Y969" s="2">
        <v>1</v>
      </c>
      <c r="Z969" s="2">
        <v>3</v>
      </c>
      <c r="AA969" s="2">
        <v>3</v>
      </c>
      <c r="AB969" s="2">
        <v>1</v>
      </c>
      <c r="AC969" s="7">
        <f t="shared" si="92"/>
        <v>0.15</v>
      </c>
      <c r="AD969">
        <f t="shared" si="93"/>
        <v>0</v>
      </c>
      <c r="AE969">
        <f t="shared" si="94"/>
        <v>1</v>
      </c>
      <c r="AF969">
        <f t="shared" si="95"/>
        <v>0</v>
      </c>
      <c r="AG969" s="8" cm="1">
        <f t="array" ref="AG969">(AC969+SUM(AD969:AF969/3))/2</f>
        <v>0.24166666666666664</v>
      </c>
    </row>
    <row r="970" spans="1:33" x14ac:dyDescent="0.2">
      <c r="A970" s="2"/>
      <c r="B970" s="2">
        <v>0</v>
      </c>
      <c r="C970" s="2">
        <v>712</v>
      </c>
      <c r="D970" s="1" t="s">
        <v>238</v>
      </c>
      <c r="E970" s="1" t="s">
        <v>239</v>
      </c>
      <c r="F970" s="2">
        <v>2</v>
      </c>
      <c r="G970" s="2">
        <v>1</v>
      </c>
      <c r="H970" s="2">
        <v>7</v>
      </c>
      <c r="I970" s="2">
        <v>30</v>
      </c>
      <c r="J970" s="2">
        <v>1990</v>
      </c>
      <c r="K970" s="2">
        <v>1</v>
      </c>
      <c r="L970" s="2">
        <v>13</v>
      </c>
      <c r="M970" s="2">
        <v>1992</v>
      </c>
      <c r="N970" s="2">
        <v>4</v>
      </c>
      <c r="O970" s="2">
        <v>2</v>
      </c>
      <c r="P970" s="2">
        <f t="shared" si="90"/>
        <v>2</v>
      </c>
      <c r="Q970" s="2">
        <f t="shared" si="91"/>
        <v>12</v>
      </c>
      <c r="R970" s="2" t="str" cm="1">
        <f t="array" ref="R970">_xlfn.IFS(P970&lt;-5,"Autocracy",P970&lt;1,"Closed Anocracy",P970&lt;6,"Open Anocracy",P970&gt;=6,"Democracy")</f>
        <v>Open Anocracy</v>
      </c>
      <c r="S970" s="2" t="str" cm="1">
        <f t="array" ref="S970">_xlfn.IFS(P970&lt;-5,"Autocracy",P970&lt;1,"Closed Anocracy",P970&lt;6,"Open Amocracy",P970&lt;10,"Democracy",P970=10,"Full democracy")</f>
        <v>Open Amocracy</v>
      </c>
      <c r="T970" s="2">
        <v>2</v>
      </c>
      <c r="U970" s="2">
        <v>2</v>
      </c>
      <c r="V970" s="2">
        <v>4</v>
      </c>
      <c r="W970" s="2">
        <v>5</v>
      </c>
      <c r="X970" s="2">
        <v>3</v>
      </c>
      <c r="Y970" s="2">
        <v>2</v>
      </c>
      <c r="Z970" s="2">
        <v>7</v>
      </c>
      <c r="AA970" s="2">
        <v>5</v>
      </c>
      <c r="AB970" s="2">
        <v>3</v>
      </c>
      <c r="AC970" s="7">
        <f t="shared" si="92"/>
        <v>0.6</v>
      </c>
      <c r="AD970">
        <f t="shared" si="93"/>
        <v>1</v>
      </c>
      <c r="AE970">
        <f t="shared" si="94"/>
        <v>1</v>
      </c>
      <c r="AF970">
        <f t="shared" si="95"/>
        <v>0</v>
      </c>
      <c r="AG970" s="8" cm="1">
        <f t="array" ref="AG970">(AC970+SUM(AD970:AF970/3))/2</f>
        <v>0.6333333333333333</v>
      </c>
    </row>
    <row r="971" spans="1:33" x14ac:dyDescent="0.2">
      <c r="A971" s="2"/>
      <c r="B971" s="2">
        <v>0</v>
      </c>
      <c r="C971" s="2">
        <v>712</v>
      </c>
      <c r="D971" s="1" t="s">
        <v>238</v>
      </c>
      <c r="E971" s="1" t="s">
        <v>239</v>
      </c>
      <c r="F971" s="2">
        <v>9</v>
      </c>
      <c r="G971" s="2">
        <v>5</v>
      </c>
      <c r="H971" s="2">
        <v>1</v>
      </c>
      <c r="I971" s="2">
        <v>14</v>
      </c>
      <c r="J971" s="2">
        <v>1992</v>
      </c>
      <c r="K971" s="2">
        <v>6</v>
      </c>
      <c r="L971" s="2">
        <v>30</v>
      </c>
      <c r="M971" s="2">
        <v>1996</v>
      </c>
      <c r="N971" s="2">
        <v>9</v>
      </c>
      <c r="O971" s="2">
        <v>0</v>
      </c>
      <c r="P971" s="2">
        <f t="shared" si="90"/>
        <v>9</v>
      </c>
      <c r="Q971" s="2">
        <f t="shared" si="91"/>
        <v>19</v>
      </c>
      <c r="R971" s="2" t="str" cm="1">
        <f t="array" ref="R971">_xlfn.IFS(P971&lt;-5,"Autocracy",P971&lt;1,"Closed Anocracy",P971&lt;6,"Open Anocracy",P971&gt;=6,"Democracy")</f>
        <v>Democracy</v>
      </c>
      <c r="S971" s="2" t="str" cm="1">
        <f t="array" ref="S971">_xlfn.IFS(P971&lt;-5,"Autocracy",P971&lt;1,"Closed Anocracy",P971&lt;6,"Open Amocracy",P971&lt;10,"Democracy",P971=10,"Full democracy")</f>
        <v>Democracy</v>
      </c>
      <c r="T971" s="2">
        <v>3</v>
      </c>
      <c r="U971" s="2">
        <v>3</v>
      </c>
      <c r="V971" s="2">
        <v>4</v>
      </c>
      <c r="W971" s="2">
        <v>7</v>
      </c>
      <c r="X971" s="2">
        <v>2</v>
      </c>
      <c r="Y971" s="2">
        <v>4</v>
      </c>
      <c r="Z971" s="2">
        <v>8</v>
      </c>
      <c r="AA971" s="2">
        <v>7</v>
      </c>
      <c r="AB971" s="2">
        <v>9</v>
      </c>
      <c r="AC971" s="7">
        <f t="shared" si="92"/>
        <v>0.95</v>
      </c>
      <c r="AD971">
        <f t="shared" si="93"/>
        <v>1</v>
      </c>
      <c r="AE971">
        <f t="shared" si="94"/>
        <v>1</v>
      </c>
      <c r="AF971">
        <f t="shared" si="95"/>
        <v>0</v>
      </c>
      <c r="AG971" s="8" cm="1">
        <f t="array" ref="AG971">(AC971+SUM(AD971:AF971/3))/2</f>
        <v>0.80833333333333335</v>
      </c>
    </row>
    <row r="972" spans="1:33" x14ac:dyDescent="0.2">
      <c r="A972" s="2">
        <v>1</v>
      </c>
      <c r="B972" s="2">
        <v>0</v>
      </c>
      <c r="C972" s="2">
        <v>712</v>
      </c>
      <c r="D972" s="1" t="s">
        <v>238</v>
      </c>
      <c r="E972" s="1" t="s">
        <v>239</v>
      </c>
      <c r="F972" s="2">
        <v>10</v>
      </c>
      <c r="G972" s="2">
        <v>22</v>
      </c>
      <c r="H972" s="2">
        <v>7</v>
      </c>
      <c r="I972" s="2">
        <v>1</v>
      </c>
      <c r="J972" s="2">
        <v>1996</v>
      </c>
      <c r="K972" s="2">
        <v>99</v>
      </c>
      <c r="L972" s="2">
        <v>99</v>
      </c>
      <c r="M972" s="2">
        <v>9999</v>
      </c>
      <c r="N972" s="2">
        <v>10</v>
      </c>
      <c r="O972" s="2">
        <v>0</v>
      </c>
      <c r="P972" s="2">
        <f t="shared" si="90"/>
        <v>10</v>
      </c>
      <c r="Q972" s="2">
        <f t="shared" si="91"/>
        <v>20</v>
      </c>
      <c r="R972" s="2" t="str" cm="1">
        <f t="array" ref="R972">_xlfn.IFS(P972&lt;-5,"Autocracy",P972&lt;1,"Closed Anocracy",P972&lt;6,"Open Anocracy",P972&gt;=6,"Democracy")</f>
        <v>Democracy</v>
      </c>
      <c r="S972" s="2" t="str" cm="1">
        <f t="array" ref="S972">_xlfn.IFS(P972&lt;-5,"Autocracy",P972&lt;1,"Closed Anocracy",P972&lt;6,"Open Amocracy",P972&lt;10,"Democracy",P972=10,"Full democracy")</f>
        <v>Full democracy</v>
      </c>
      <c r="T972" s="2">
        <v>3</v>
      </c>
      <c r="U972" s="2">
        <v>3</v>
      </c>
      <c r="V972" s="2">
        <v>4</v>
      </c>
      <c r="W972" s="2">
        <v>7</v>
      </c>
      <c r="X972" s="2">
        <v>5</v>
      </c>
      <c r="Y972" s="2">
        <v>5</v>
      </c>
      <c r="Z972" s="2">
        <v>8</v>
      </c>
      <c r="AA972" s="2">
        <v>7</v>
      </c>
      <c r="AB972" s="2">
        <v>10</v>
      </c>
      <c r="AC972" s="7">
        <f t="shared" si="92"/>
        <v>1</v>
      </c>
      <c r="AD972">
        <f t="shared" si="93"/>
        <v>1</v>
      </c>
      <c r="AE972">
        <f t="shared" si="94"/>
        <v>1</v>
      </c>
      <c r="AF972">
        <f t="shared" si="95"/>
        <v>1</v>
      </c>
      <c r="AG972" s="8" cm="1">
        <f t="array" ref="AG972">(AC972+SUM(AD972:AF972/3))/2</f>
        <v>1</v>
      </c>
    </row>
    <row r="973" spans="1:33" x14ac:dyDescent="0.2">
      <c r="A973" s="2"/>
      <c r="B973" s="2">
        <v>1</v>
      </c>
      <c r="C973" s="2">
        <v>600</v>
      </c>
      <c r="D973" s="1" t="s">
        <v>240</v>
      </c>
      <c r="E973" s="1" t="s">
        <v>241</v>
      </c>
      <c r="F973" s="2">
        <v>-6</v>
      </c>
      <c r="G973" s="2"/>
      <c r="H973" s="2">
        <v>1</v>
      </c>
      <c r="I973" s="2">
        <v>1</v>
      </c>
      <c r="J973" s="2">
        <v>1800</v>
      </c>
      <c r="K973" s="2">
        <v>3</v>
      </c>
      <c r="L973" s="2">
        <v>30</v>
      </c>
      <c r="M973" s="2">
        <v>1912</v>
      </c>
      <c r="N973" s="2">
        <v>1</v>
      </c>
      <c r="O973" s="2">
        <v>7</v>
      </c>
      <c r="P973" s="2">
        <f t="shared" si="90"/>
        <v>-6</v>
      </c>
      <c r="Q973" s="2">
        <f t="shared" si="91"/>
        <v>4</v>
      </c>
      <c r="R973" s="2" t="str" cm="1">
        <f t="array" ref="R973">_xlfn.IFS(P973&lt;-5,"Autocracy",P973&lt;1,"Closed Anocracy",P973&lt;6,"Open Anocracy",P973&gt;=6,"Democracy")</f>
        <v>Autocracy</v>
      </c>
      <c r="S973" s="2" t="str" cm="1">
        <f t="array" ref="S973">_xlfn.IFS(P973&lt;-5,"Autocracy",P973&lt;1,"Closed Anocracy",P973&lt;6,"Open Amocracy",P973&lt;10,"Democracy",P973=10,"Full democracy")</f>
        <v>Autocracy</v>
      </c>
      <c r="T973" s="2">
        <v>3</v>
      </c>
      <c r="U973" s="2">
        <v>1</v>
      </c>
      <c r="V973" s="2">
        <v>1</v>
      </c>
      <c r="W973" s="2">
        <v>1</v>
      </c>
      <c r="X973" s="2">
        <v>3</v>
      </c>
      <c r="Y973" s="2">
        <v>3</v>
      </c>
      <c r="Z973" s="2">
        <v>1</v>
      </c>
      <c r="AA973" s="2">
        <v>1</v>
      </c>
      <c r="AB973" s="2">
        <v>6</v>
      </c>
      <c r="AC973" s="7">
        <f t="shared" si="92"/>
        <v>0.2</v>
      </c>
      <c r="AD973">
        <f t="shared" si="93"/>
        <v>0</v>
      </c>
      <c r="AE973">
        <f t="shared" si="94"/>
        <v>0</v>
      </c>
      <c r="AF973">
        <f t="shared" si="95"/>
        <v>0</v>
      </c>
      <c r="AG973" s="8" cm="1">
        <f t="array" ref="AG973">(AC973+SUM(AD973:AF973/3))/2</f>
        <v>0.1</v>
      </c>
    </row>
    <row r="974" spans="1:33" x14ac:dyDescent="0.2">
      <c r="A974" s="2"/>
      <c r="B974" s="2">
        <v>1</v>
      </c>
      <c r="C974" s="2">
        <v>600</v>
      </c>
      <c r="D974" s="1" t="s">
        <v>240</v>
      </c>
      <c r="E974" s="1" t="s">
        <v>241</v>
      </c>
      <c r="F974" s="2">
        <v>-5</v>
      </c>
      <c r="G974" s="2">
        <v>5</v>
      </c>
      <c r="H974" s="2">
        <v>3</v>
      </c>
      <c r="I974" s="2">
        <v>2</v>
      </c>
      <c r="J974" s="2">
        <v>1956</v>
      </c>
      <c r="K974" s="2">
        <v>6</v>
      </c>
      <c r="L974" s="2">
        <v>1</v>
      </c>
      <c r="M974" s="2">
        <v>1961</v>
      </c>
      <c r="N974" s="2">
        <v>1</v>
      </c>
      <c r="O974" s="2">
        <v>6</v>
      </c>
      <c r="P974" s="2">
        <f t="shared" si="90"/>
        <v>-5</v>
      </c>
      <c r="Q974" s="2">
        <f t="shared" si="91"/>
        <v>5</v>
      </c>
      <c r="R974" s="2" t="str" cm="1">
        <f t="array" ref="R974">_xlfn.IFS(P974&lt;-5,"Autocracy",P974&lt;1,"Closed Anocracy",P974&lt;6,"Open Anocracy",P974&gt;=6,"Democracy")</f>
        <v>Closed Anocracy</v>
      </c>
      <c r="S974" s="2" t="str" cm="1">
        <f t="array" ref="S974">_xlfn.IFS(P974&lt;-5,"Autocracy",P974&lt;1,"Closed Anocracy",P974&lt;6,"Open Amocracy",P974&lt;10,"Democracy",P974=10,"Full democracy")</f>
        <v>Closed Anocracy</v>
      </c>
      <c r="T974" s="2">
        <v>3</v>
      </c>
      <c r="U974" s="2">
        <v>1</v>
      </c>
      <c r="V974" s="2">
        <v>1</v>
      </c>
      <c r="W974" s="2">
        <v>2</v>
      </c>
      <c r="X974" s="2">
        <v>3</v>
      </c>
      <c r="Y974" s="2">
        <v>3</v>
      </c>
      <c r="Z974" s="2">
        <v>1</v>
      </c>
      <c r="AA974" s="2">
        <v>2</v>
      </c>
      <c r="AB974" s="2">
        <v>6</v>
      </c>
      <c r="AC974" s="7">
        <f t="shared" si="92"/>
        <v>0.25</v>
      </c>
      <c r="AD974">
        <f t="shared" si="93"/>
        <v>0</v>
      </c>
      <c r="AE974">
        <f t="shared" si="94"/>
        <v>0</v>
      </c>
      <c r="AF974">
        <f t="shared" si="95"/>
        <v>0</v>
      </c>
      <c r="AG974" s="8" cm="1">
        <f t="array" ref="AG974">(AC974+SUM(AD974:AF974/3))/2</f>
        <v>0.125</v>
      </c>
    </row>
    <row r="975" spans="1:33" x14ac:dyDescent="0.2">
      <c r="A975" s="2"/>
      <c r="B975" s="2">
        <v>1</v>
      </c>
      <c r="C975" s="2">
        <v>600</v>
      </c>
      <c r="D975" s="1" t="s">
        <v>240</v>
      </c>
      <c r="E975" s="1" t="s">
        <v>241</v>
      </c>
      <c r="F975" s="2">
        <v>-88</v>
      </c>
      <c r="G975" s="2">
        <v>2</v>
      </c>
      <c r="H975" s="2">
        <v>6</v>
      </c>
      <c r="I975" s="2">
        <v>2</v>
      </c>
      <c r="J975" s="2">
        <v>1961</v>
      </c>
      <c r="K975" s="2">
        <v>11</v>
      </c>
      <c r="L975" s="2">
        <v>12</v>
      </c>
      <c r="M975" s="2">
        <v>1963</v>
      </c>
      <c r="N975" s="2">
        <v>-88</v>
      </c>
      <c r="O975" s="2">
        <v>-88</v>
      </c>
      <c r="P975" s="2">
        <f t="shared" si="90"/>
        <v>0</v>
      </c>
      <c r="Q975" s="2">
        <f t="shared" si="91"/>
        <v>10</v>
      </c>
      <c r="R975" s="2" t="str" cm="1">
        <f t="array" ref="R975">_xlfn.IFS(P975&lt;-5,"Autocracy",P975&lt;1,"Closed Anocracy",P975&lt;6,"Open Anocracy",P975&gt;=6,"Democracy")</f>
        <v>Closed Anocracy</v>
      </c>
      <c r="S975" s="2" t="str" cm="1">
        <f t="array" ref="S975">_xlfn.IFS(P975&lt;-5,"Autocracy",P975&lt;1,"Closed Anocracy",P975&lt;6,"Open Amocracy",P975&lt;10,"Democracy",P975=10,"Full democracy")</f>
        <v>Closed Anocracy</v>
      </c>
      <c r="T975" s="2">
        <v>-88</v>
      </c>
      <c r="U975" s="2">
        <v>-88</v>
      </c>
      <c r="V975" s="2">
        <v>-88</v>
      </c>
      <c r="W975" s="2">
        <v>-88</v>
      </c>
      <c r="X975" s="2">
        <v>-88</v>
      </c>
      <c r="Y975" s="2">
        <v>-88</v>
      </c>
      <c r="Z975" s="2">
        <v>-88</v>
      </c>
      <c r="AA975" s="2">
        <v>-88</v>
      </c>
      <c r="AB975" s="2">
        <v>-88</v>
      </c>
      <c r="AC975" s="7">
        <f t="shared" si="92"/>
        <v>0.5</v>
      </c>
      <c r="AD975">
        <f t="shared" si="93"/>
        <v>0</v>
      </c>
      <c r="AE975">
        <f t="shared" si="94"/>
        <v>0</v>
      </c>
      <c r="AF975">
        <f t="shared" si="95"/>
        <v>0</v>
      </c>
      <c r="AG975" s="8" cm="1">
        <f t="array" ref="AG975">(AC975+SUM(AD975:AF975/3))/2</f>
        <v>0.25</v>
      </c>
    </row>
    <row r="976" spans="1:33" x14ac:dyDescent="0.2">
      <c r="A976" s="2"/>
      <c r="B976" s="2">
        <v>1</v>
      </c>
      <c r="C976" s="2">
        <v>600</v>
      </c>
      <c r="D976" s="1" t="s">
        <v>240</v>
      </c>
      <c r="E976" s="1" t="s">
        <v>241</v>
      </c>
      <c r="F976" s="2">
        <v>-3</v>
      </c>
      <c r="G976" s="2">
        <v>2</v>
      </c>
      <c r="H976" s="2">
        <v>11</v>
      </c>
      <c r="I976" s="2">
        <v>13</v>
      </c>
      <c r="J976" s="2">
        <v>1963</v>
      </c>
      <c r="K976" s="2">
        <v>6</v>
      </c>
      <c r="L976" s="2">
        <v>6</v>
      </c>
      <c r="M976" s="2">
        <v>1965</v>
      </c>
      <c r="N976" s="2">
        <v>1</v>
      </c>
      <c r="O976" s="2">
        <v>4</v>
      </c>
      <c r="P976" s="2">
        <f t="shared" si="90"/>
        <v>-3</v>
      </c>
      <c r="Q976" s="2">
        <f t="shared" si="91"/>
        <v>7</v>
      </c>
      <c r="R976" s="2" t="str" cm="1">
        <f t="array" ref="R976">_xlfn.IFS(P976&lt;-5,"Autocracy",P976&lt;1,"Closed Anocracy",P976&lt;6,"Open Anocracy",P976&gt;=6,"Democracy")</f>
        <v>Closed Anocracy</v>
      </c>
      <c r="S976" s="2" t="str" cm="1">
        <f t="array" ref="S976">_xlfn.IFS(P976&lt;-5,"Autocracy",P976&lt;1,"Closed Anocracy",P976&lt;6,"Open Amocracy",P976&lt;10,"Democracy",P976=10,"Full democracy")</f>
        <v>Closed Anocracy</v>
      </c>
      <c r="T976" s="2">
        <v>3</v>
      </c>
      <c r="U976" s="2">
        <v>1</v>
      </c>
      <c r="V976" s="2">
        <v>2</v>
      </c>
      <c r="W976" s="2">
        <v>3</v>
      </c>
      <c r="X976" s="2">
        <v>2</v>
      </c>
      <c r="Y976" s="2">
        <v>3</v>
      </c>
      <c r="Z976" s="2">
        <v>2</v>
      </c>
      <c r="AA976" s="2">
        <v>3</v>
      </c>
      <c r="AB976" s="2">
        <v>7</v>
      </c>
      <c r="AC976" s="7">
        <f t="shared" si="92"/>
        <v>0.35</v>
      </c>
      <c r="AD976">
        <f t="shared" si="93"/>
        <v>0</v>
      </c>
      <c r="AE976">
        <f t="shared" si="94"/>
        <v>0</v>
      </c>
      <c r="AF976">
        <f t="shared" si="95"/>
        <v>0</v>
      </c>
      <c r="AG976" s="8" cm="1">
        <f t="array" ref="AG976">(AC976+SUM(AD976:AF976/3))/2</f>
        <v>0.17499999999999999</v>
      </c>
    </row>
    <row r="977" spans="1:33" x14ac:dyDescent="0.2">
      <c r="A977" s="2"/>
      <c r="B977" s="2">
        <v>1</v>
      </c>
      <c r="C977" s="2">
        <v>600</v>
      </c>
      <c r="D977" s="1" t="s">
        <v>240</v>
      </c>
      <c r="E977" s="1" t="s">
        <v>241</v>
      </c>
      <c r="F977" s="2">
        <v>-9</v>
      </c>
      <c r="G977" s="2">
        <v>12</v>
      </c>
      <c r="H977" s="2">
        <v>6</v>
      </c>
      <c r="I977" s="2">
        <v>7</v>
      </c>
      <c r="J977" s="2">
        <v>1965</v>
      </c>
      <c r="K977" s="2">
        <v>6</v>
      </c>
      <c r="L977" s="2">
        <v>3</v>
      </c>
      <c r="M977" s="2">
        <v>1977</v>
      </c>
      <c r="N977" s="2">
        <v>0</v>
      </c>
      <c r="O977" s="2">
        <v>9</v>
      </c>
      <c r="P977" s="2">
        <f t="shared" si="90"/>
        <v>-9</v>
      </c>
      <c r="Q977" s="2">
        <f t="shared" si="91"/>
        <v>1</v>
      </c>
      <c r="R977" s="2" t="str" cm="1">
        <f t="array" ref="R977">_xlfn.IFS(P977&lt;-5,"Autocracy",P977&lt;1,"Closed Anocracy",P977&lt;6,"Open Anocracy",P977&gt;=6,"Democracy")</f>
        <v>Autocracy</v>
      </c>
      <c r="S977" s="2" t="str" cm="1">
        <f t="array" ref="S977">_xlfn.IFS(P977&lt;-5,"Autocracy",P977&lt;1,"Closed Anocracy",P977&lt;6,"Open Amocracy",P977&lt;10,"Democracy",P977=10,"Full democracy")</f>
        <v>Autocracy</v>
      </c>
      <c r="T977" s="2">
        <v>3</v>
      </c>
      <c r="U977" s="2">
        <v>1</v>
      </c>
      <c r="V977" s="2">
        <v>1</v>
      </c>
      <c r="W977" s="2">
        <v>1</v>
      </c>
      <c r="X977" s="2">
        <v>4</v>
      </c>
      <c r="Y977" s="2">
        <v>2</v>
      </c>
      <c r="Z977" s="2">
        <v>1</v>
      </c>
      <c r="AA977" s="2">
        <v>1</v>
      </c>
      <c r="AB977" s="2">
        <v>2</v>
      </c>
      <c r="AC977" s="7">
        <f t="shared" si="92"/>
        <v>0.05</v>
      </c>
      <c r="AD977">
        <f t="shared" si="93"/>
        <v>0</v>
      </c>
      <c r="AE977">
        <f t="shared" si="94"/>
        <v>0</v>
      </c>
      <c r="AF977">
        <f t="shared" si="95"/>
        <v>0</v>
      </c>
      <c r="AG977" s="8" cm="1">
        <f t="array" ref="AG977">(AC977+SUM(AD977:AF977/3))/2</f>
        <v>2.5000000000000001E-2</v>
      </c>
    </row>
    <row r="978" spans="1:33" x14ac:dyDescent="0.2">
      <c r="A978" s="2"/>
      <c r="B978" s="2">
        <v>1</v>
      </c>
      <c r="C978" s="2">
        <v>600</v>
      </c>
      <c r="D978" s="1" t="s">
        <v>240</v>
      </c>
      <c r="E978" s="1" t="s">
        <v>241</v>
      </c>
      <c r="F978" s="2">
        <v>-8</v>
      </c>
      <c r="G978" s="2">
        <v>15</v>
      </c>
      <c r="H978" s="2">
        <v>6</v>
      </c>
      <c r="I978" s="2">
        <v>4</v>
      </c>
      <c r="J978" s="2">
        <v>1977</v>
      </c>
      <c r="K978" s="2">
        <v>9</v>
      </c>
      <c r="L978" s="2">
        <v>4</v>
      </c>
      <c r="M978" s="2">
        <v>1992</v>
      </c>
      <c r="N978" s="2">
        <v>0</v>
      </c>
      <c r="O978" s="2">
        <v>8</v>
      </c>
      <c r="P978" s="2">
        <f t="shared" si="90"/>
        <v>-8</v>
      </c>
      <c r="Q978" s="2">
        <f t="shared" si="91"/>
        <v>2</v>
      </c>
      <c r="R978" s="2" t="str" cm="1">
        <f t="array" ref="R978">_xlfn.IFS(P978&lt;-5,"Autocracy",P978&lt;1,"Closed Anocracy",P978&lt;6,"Open Anocracy",P978&gt;=6,"Democracy")</f>
        <v>Autocracy</v>
      </c>
      <c r="S978" s="2" t="str" cm="1">
        <f t="array" ref="S978">_xlfn.IFS(P978&lt;-5,"Autocracy",P978&lt;1,"Closed Anocracy",P978&lt;6,"Open Amocracy",P978&lt;10,"Democracy",P978=10,"Full democracy")</f>
        <v>Autocracy</v>
      </c>
      <c r="T978" s="2">
        <v>3</v>
      </c>
      <c r="U978" s="2">
        <v>1</v>
      </c>
      <c r="V978" s="2">
        <v>2</v>
      </c>
      <c r="W978" s="2">
        <v>2</v>
      </c>
      <c r="X978" s="2">
        <v>4</v>
      </c>
      <c r="Y978" s="2">
        <v>2</v>
      </c>
      <c r="Z978" s="2">
        <v>2</v>
      </c>
      <c r="AA978" s="2">
        <v>2</v>
      </c>
      <c r="AB978" s="2">
        <v>2</v>
      </c>
      <c r="AC978" s="7">
        <f t="shared" si="92"/>
        <v>0.1</v>
      </c>
      <c r="AD978">
        <f t="shared" si="93"/>
        <v>0</v>
      </c>
      <c r="AE978">
        <f t="shared" si="94"/>
        <v>0</v>
      </c>
      <c r="AF978">
        <f t="shared" si="95"/>
        <v>0</v>
      </c>
      <c r="AG978" s="8" cm="1">
        <f t="array" ref="AG978">(AC978+SUM(AD978:AF978/3))/2</f>
        <v>0.05</v>
      </c>
    </row>
    <row r="979" spans="1:33" x14ac:dyDescent="0.2">
      <c r="A979" s="2"/>
      <c r="B979" s="2">
        <v>1</v>
      </c>
      <c r="C979" s="2">
        <v>600</v>
      </c>
      <c r="D979" s="1" t="s">
        <v>240</v>
      </c>
      <c r="E979" s="1" t="s">
        <v>241</v>
      </c>
      <c r="F979" s="2">
        <v>-7</v>
      </c>
      <c r="G979" s="2">
        <v>5</v>
      </c>
      <c r="H979" s="2">
        <v>9</v>
      </c>
      <c r="I979" s="2">
        <v>5</v>
      </c>
      <c r="J979" s="2">
        <v>1992</v>
      </c>
      <c r="K979" s="2">
        <v>2</v>
      </c>
      <c r="L979" s="2">
        <v>3</v>
      </c>
      <c r="M979" s="2">
        <v>1998</v>
      </c>
      <c r="N979" s="2">
        <v>0</v>
      </c>
      <c r="O979" s="2">
        <v>7</v>
      </c>
      <c r="P979" s="2">
        <f t="shared" si="90"/>
        <v>-7</v>
      </c>
      <c r="Q979" s="2">
        <f t="shared" si="91"/>
        <v>3</v>
      </c>
      <c r="R979" s="2" t="str" cm="1">
        <f t="array" ref="R979">_xlfn.IFS(P979&lt;-5,"Autocracy",P979&lt;1,"Closed Anocracy",P979&lt;6,"Open Anocracy",P979&gt;=6,"Democracy")</f>
        <v>Autocracy</v>
      </c>
      <c r="S979" s="2" t="str" cm="1">
        <f t="array" ref="S979">_xlfn.IFS(P979&lt;-5,"Autocracy",P979&lt;1,"Closed Anocracy",P979&lt;6,"Open Amocracy",P979&lt;10,"Democracy",P979=10,"Full democracy")</f>
        <v>Autocracy</v>
      </c>
      <c r="T979" s="2">
        <v>3</v>
      </c>
      <c r="U979" s="2">
        <v>1</v>
      </c>
      <c r="V979" s="2">
        <v>2</v>
      </c>
      <c r="W979" s="2">
        <v>3</v>
      </c>
      <c r="X979" s="2">
        <v>4</v>
      </c>
      <c r="Y979" s="2">
        <v>2</v>
      </c>
      <c r="Z979" s="2">
        <v>2</v>
      </c>
      <c r="AA979" s="2">
        <v>3</v>
      </c>
      <c r="AB979" s="2">
        <v>2</v>
      </c>
      <c r="AC979" s="7">
        <f t="shared" si="92"/>
        <v>0.15</v>
      </c>
      <c r="AD979">
        <f t="shared" si="93"/>
        <v>0</v>
      </c>
      <c r="AE979">
        <f t="shared" si="94"/>
        <v>0</v>
      </c>
      <c r="AF979">
        <f t="shared" si="95"/>
        <v>0</v>
      </c>
      <c r="AG979" s="8" cm="1">
        <f t="array" ref="AG979">(AC979+SUM(AD979:AF979/3))/2</f>
        <v>7.4999999999999997E-2</v>
      </c>
    </row>
    <row r="980" spans="1:33" x14ac:dyDescent="0.2">
      <c r="A980" s="2"/>
      <c r="B980" s="2">
        <v>1</v>
      </c>
      <c r="C980" s="2">
        <v>600</v>
      </c>
      <c r="D980" s="1" t="s">
        <v>240</v>
      </c>
      <c r="E980" s="1" t="s">
        <v>241</v>
      </c>
      <c r="F980" s="2">
        <v>-6</v>
      </c>
      <c r="G980" s="2">
        <v>14</v>
      </c>
      <c r="H980" s="2">
        <v>2</v>
      </c>
      <c r="I980" s="2">
        <v>4</v>
      </c>
      <c r="J980" s="2">
        <v>1998</v>
      </c>
      <c r="K980" s="2">
        <v>11</v>
      </c>
      <c r="L980" s="2">
        <v>28</v>
      </c>
      <c r="M980" s="2">
        <v>2011</v>
      </c>
      <c r="N980" s="2">
        <v>0</v>
      </c>
      <c r="O980" s="2">
        <v>6</v>
      </c>
      <c r="P980" s="2">
        <f t="shared" si="90"/>
        <v>-6</v>
      </c>
      <c r="Q980" s="2">
        <f t="shared" si="91"/>
        <v>4</v>
      </c>
      <c r="R980" s="2" t="str" cm="1">
        <f t="array" ref="R980">_xlfn.IFS(P980&lt;-5,"Autocracy",P980&lt;1,"Closed Anocracy",P980&lt;6,"Open Anocracy",P980&gt;=6,"Democracy")</f>
        <v>Autocracy</v>
      </c>
      <c r="S980" s="2" t="str" cm="1">
        <f t="array" ref="S980">_xlfn.IFS(P980&lt;-5,"Autocracy",P980&lt;1,"Closed Anocracy",P980&lt;6,"Open Amocracy",P980&lt;10,"Democracy",P980=10,"Full democracy")</f>
        <v>Autocracy</v>
      </c>
      <c r="T980" s="2">
        <v>3</v>
      </c>
      <c r="U980" s="2">
        <v>1</v>
      </c>
      <c r="V980" s="2">
        <v>2</v>
      </c>
      <c r="W980" s="2">
        <v>3</v>
      </c>
      <c r="X980" s="2">
        <v>3</v>
      </c>
      <c r="Y980" s="2">
        <v>2</v>
      </c>
      <c r="Z980" s="2">
        <v>2</v>
      </c>
      <c r="AA980" s="2">
        <v>3</v>
      </c>
      <c r="AB980" s="2">
        <v>3</v>
      </c>
      <c r="AC980" s="7">
        <f t="shared" si="92"/>
        <v>0.2</v>
      </c>
      <c r="AD980">
        <f t="shared" si="93"/>
        <v>0</v>
      </c>
      <c r="AE980">
        <f t="shared" si="94"/>
        <v>0</v>
      </c>
      <c r="AF980">
        <f t="shared" si="95"/>
        <v>0</v>
      </c>
      <c r="AG980" s="8" cm="1">
        <f t="array" ref="AG980">(AC980+SUM(AD980:AF980/3))/2</f>
        <v>0.1</v>
      </c>
    </row>
    <row r="981" spans="1:33" x14ac:dyDescent="0.2">
      <c r="A981" s="2">
        <v>1</v>
      </c>
      <c r="B981" s="2">
        <v>1</v>
      </c>
      <c r="C981" s="2">
        <v>600</v>
      </c>
      <c r="D981" s="1" t="s">
        <v>240</v>
      </c>
      <c r="E981" s="1" t="s">
        <v>241</v>
      </c>
      <c r="F981" s="2">
        <v>-4</v>
      </c>
      <c r="G981" s="2">
        <v>8</v>
      </c>
      <c r="H981" s="2">
        <v>11</v>
      </c>
      <c r="I981" s="2">
        <v>29</v>
      </c>
      <c r="J981" s="2">
        <v>2011</v>
      </c>
      <c r="K981" s="2">
        <v>99</v>
      </c>
      <c r="L981" s="2">
        <v>99</v>
      </c>
      <c r="M981" s="2">
        <v>9999</v>
      </c>
      <c r="N981" s="2">
        <v>1</v>
      </c>
      <c r="O981" s="2">
        <v>5</v>
      </c>
      <c r="P981" s="2">
        <f t="shared" si="90"/>
        <v>-4</v>
      </c>
      <c r="Q981" s="2">
        <f t="shared" si="91"/>
        <v>6</v>
      </c>
      <c r="R981" s="2" t="str" cm="1">
        <f t="array" ref="R981">_xlfn.IFS(P981&lt;-5,"Autocracy",P981&lt;1,"Closed Anocracy",P981&lt;6,"Open Anocracy",P981&gt;=6,"Democracy")</f>
        <v>Closed Anocracy</v>
      </c>
      <c r="S981" s="2" t="str" cm="1">
        <f t="array" ref="S981">_xlfn.IFS(P981&lt;-5,"Autocracy",P981&lt;1,"Closed Anocracy",P981&lt;6,"Open Amocracy",P981&lt;10,"Democracy",P981=10,"Full democracy")</f>
        <v>Closed Anocracy</v>
      </c>
      <c r="T981" s="2">
        <v>3</v>
      </c>
      <c r="U981" s="2">
        <v>1</v>
      </c>
      <c r="V981" s="2">
        <v>2</v>
      </c>
      <c r="W981" s="2">
        <v>4</v>
      </c>
      <c r="X981" s="2">
        <v>3</v>
      </c>
      <c r="Y981" s="2">
        <v>2</v>
      </c>
      <c r="Z981" s="2">
        <v>2</v>
      </c>
      <c r="AA981" s="2">
        <v>4</v>
      </c>
      <c r="AB981" s="2">
        <v>3</v>
      </c>
      <c r="AC981" s="7">
        <f t="shared" si="92"/>
        <v>0.3</v>
      </c>
      <c r="AD981">
        <f t="shared" si="93"/>
        <v>0</v>
      </c>
      <c r="AE981">
        <f t="shared" si="94"/>
        <v>0</v>
      </c>
      <c r="AF981">
        <f t="shared" si="95"/>
        <v>0</v>
      </c>
      <c r="AG981" s="8" cm="1">
        <f t="array" ref="AG981">(AC981+SUM(AD981:AF981/3))/2</f>
        <v>0.15</v>
      </c>
    </row>
    <row r="982" spans="1:33" x14ac:dyDescent="0.2">
      <c r="A982" s="2"/>
      <c r="B982" s="2">
        <v>1</v>
      </c>
      <c r="C982" s="2">
        <v>775</v>
      </c>
      <c r="D982" s="1" t="s">
        <v>242</v>
      </c>
      <c r="E982" s="1" t="s">
        <v>243</v>
      </c>
      <c r="F982" s="2">
        <v>6</v>
      </c>
      <c r="G982" s="2">
        <v>11</v>
      </c>
      <c r="H982" s="2">
        <v>1</v>
      </c>
      <c r="I982" s="2">
        <v>4</v>
      </c>
      <c r="J982" s="2">
        <v>1948</v>
      </c>
      <c r="K982" s="2">
        <v>10</v>
      </c>
      <c r="L982" s="2">
        <v>28</v>
      </c>
      <c r="M982" s="2">
        <v>1958</v>
      </c>
      <c r="N982" s="2">
        <v>7</v>
      </c>
      <c r="O982" s="2">
        <v>1</v>
      </c>
      <c r="P982" s="2">
        <f t="shared" si="90"/>
        <v>6</v>
      </c>
      <c r="Q982" s="2">
        <f t="shared" si="91"/>
        <v>16</v>
      </c>
      <c r="R982" s="2" t="str" cm="1">
        <f t="array" ref="R982">_xlfn.IFS(P982&lt;-5,"Autocracy",P982&lt;1,"Closed Anocracy",P982&lt;6,"Open Anocracy",P982&gt;=6,"Democracy")</f>
        <v>Democracy</v>
      </c>
      <c r="S982" s="2" t="str" cm="1">
        <f t="array" ref="S982">_xlfn.IFS(P982&lt;-5,"Autocracy",P982&lt;1,"Closed Anocracy",P982&lt;6,"Open Amocracy",P982&lt;10,"Democracy",P982=10,"Full democracy")</f>
        <v>Democracy</v>
      </c>
      <c r="T982" s="2">
        <v>2</v>
      </c>
      <c r="U982" s="2">
        <v>2</v>
      </c>
      <c r="V982" s="2">
        <v>4</v>
      </c>
      <c r="W982" s="2">
        <v>7</v>
      </c>
      <c r="X982" s="2">
        <v>3</v>
      </c>
      <c r="Y982" s="2">
        <v>3</v>
      </c>
      <c r="Z982" s="2">
        <v>7</v>
      </c>
      <c r="AA982" s="2">
        <v>7</v>
      </c>
      <c r="AB982" s="2">
        <v>6</v>
      </c>
      <c r="AC982" s="7">
        <f t="shared" si="92"/>
        <v>0.8</v>
      </c>
      <c r="AD982">
        <f t="shared" si="93"/>
        <v>1</v>
      </c>
      <c r="AE982">
        <f t="shared" si="94"/>
        <v>1</v>
      </c>
      <c r="AF982">
        <f t="shared" si="95"/>
        <v>0</v>
      </c>
      <c r="AG982" s="8" cm="1">
        <f t="array" ref="AG982">(AC982+SUM(AD982:AF982/3))/2</f>
        <v>0.73333333333333339</v>
      </c>
    </row>
    <row r="983" spans="1:33" x14ac:dyDescent="0.2">
      <c r="A983" s="2"/>
      <c r="B983" s="2">
        <v>1</v>
      </c>
      <c r="C983" s="2">
        <v>775</v>
      </c>
      <c r="D983" s="1" t="s">
        <v>242</v>
      </c>
      <c r="E983" s="1" t="s">
        <v>243</v>
      </c>
      <c r="F983" s="2">
        <v>1</v>
      </c>
      <c r="G983" s="2">
        <v>1</v>
      </c>
      <c r="H983" s="2">
        <v>10</v>
      </c>
      <c r="I983" s="2">
        <v>29</v>
      </c>
      <c r="J983" s="2">
        <v>1958</v>
      </c>
      <c r="K983" s="2">
        <v>4</v>
      </c>
      <c r="L983" s="2">
        <v>3</v>
      </c>
      <c r="M983" s="2">
        <v>1960</v>
      </c>
      <c r="N983" s="2">
        <v>2</v>
      </c>
      <c r="O983" s="2">
        <v>1</v>
      </c>
      <c r="P983" s="2">
        <f t="shared" si="90"/>
        <v>1</v>
      </c>
      <c r="Q983" s="2">
        <f t="shared" si="91"/>
        <v>11</v>
      </c>
      <c r="R983" s="2" t="str" cm="1">
        <f t="array" ref="R983">_xlfn.IFS(P983&lt;-5,"Autocracy",P983&lt;1,"Closed Anocracy",P983&lt;6,"Open Anocracy",P983&gt;=6,"Democracy")</f>
        <v>Open Anocracy</v>
      </c>
      <c r="S983" s="2" t="str" cm="1">
        <f t="array" ref="S983">_xlfn.IFS(P983&lt;-5,"Autocracy",P983&lt;1,"Closed Anocracy",P983&lt;6,"Open Amocracy",P983&lt;10,"Democracy",P983=10,"Full democracy")</f>
        <v>Open Amocracy</v>
      </c>
      <c r="T983" s="2">
        <v>2</v>
      </c>
      <c r="U983" s="2">
        <v>0</v>
      </c>
      <c r="V983" s="2">
        <v>0</v>
      </c>
      <c r="W983" s="2">
        <v>4</v>
      </c>
      <c r="X983" s="2">
        <v>3</v>
      </c>
      <c r="Y983" s="2">
        <v>3</v>
      </c>
      <c r="Z983" s="2">
        <v>5</v>
      </c>
      <c r="AA983" s="2">
        <v>4</v>
      </c>
      <c r="AB983" s="2">
        <v>6</v>
      </c>
      <c r="AC983" s="7">
        <f t="shared" si="92"/>
        <v>0.55000000000000004</v>
      </c>
      <c r="AD983">
        <f t="shared" si="93"/>
        <v>0</v>
      </c>
      <c r="AE983">
        <f t="shared" si="94"/>
        <v>0</v>
      </c>
      <c r="AF983">
        <f t="shared" si="95"/>
        <v>0</v>
      </c>
      <c r="AG983" s="8" cm="1">
        <f t="array" ref="AG983">(AC983+SUM(AD983:AF983/3))/2</f>
        <v>0.27500000000000002</v>
      </c>
    </row>
    <row r="984" spans="1:33" x14ac:dyDescent="0.2">
      <c r="A984" s="2"/>
      <c r="B984" s="2">
        <v>1</v>
      </c>
      <c r="C984" s="2">
        <v>775</v>
      </c>
      <c r="D984" s="1" t="s">
        <v>242</v>
      </c>
      <c r="E984" s="1" t="s">
        <v>243</v>
      </c>
      <c r="F984" s="2">
        <v>5</v>
      </c>
      <c r="G984" s="2">
        <v>2</v>
      </c>
      <c r="H984" s="2">
        <v>4</v>
      </c>
      <c r="I984" s="2">
        <v>4</v>
      </c>
      <c r="J984" s="2">
        <v>1960</v>
      </c>
      <c r="K984" s="2">
        <v>3</v>
      </c>
      <c r="L984" s="2">
        <v>2</v>
      </c>
      <c r="M984" s="2">
        <v>1962</v>
      </c>
      <c r="N984" s="2">
        <v>6</v>
      </c>
      <c r="O984" s="2">
        <v>1</v>
      </c>
      <c r="P984" s="2">
        <f t="shared" si="90"/>
        <v>5</v>
      </c>
      <c r="Q984" s="2">
        <f t="shared" si="91"/>
        <v>15</v>
      </c>
      <c r="R984" s="2" t="str" cm="1">
        <f t="array" ref="R984">_xlfn.IFS(P984&lt;-5,"Autocracy",P984&lt;1,"Closed Anocracy",P984&lt;6,"Open Anocracy",P984&gt;=6,"Democracy")</f>
        <v>Open Anocracy</v>
      </c>
      <c r="S984" s="2" t="str" cm="1">
        <f t="array" ref="S984">_xlfn.IFS(P984&lt;-5,"Autocracy",P984&lt;1,"Closed Anocracy",P984&lt;6,"Open Amocracy",P984&lt;10,"Democracy",P984=10,"Full democracy")</f>
        <v>Open Amocracy</v>
      </c>
      <c r="T984" s="2">
        <v>3</v>
      </c>
      <c r="U984" s="2">
        <v>3</v>
      </c>
      <c r="V984" s="2">
        <v>4</v>
      </c>
      <c r="W984" s="2">
        <v>5</v>
      </c>
      <c r="X984" s="2">
        <v>3</v>
      </c>
      <c r="Y984" s="2">
        <v>3</v>
      </c>
      <c r="Z984" s="2">
        <v>8</v>
      </c>
      <c r="AA984" s="2">
        <v>5</v>
      </c>
      <c r="AB984" s="2">
        <v>6</v>
      </c>
      <c r="AC984" s="7">
        <f t="shared" si="92"/>
        <v>0.75</v>
      </c>
      <c r="AD984">
        <f t="shared" si="93"/>
        <v>1</v>
      </c>
      <c r="AE984">
        <f t="shared" si="94"/>
        <v>1</v>
      </c>
      <c r="AF984">
        <f t="shared" si="95"/>
        <v>0</v>
      </c>
      <c r="AG984" s="8" cm="1">
        <f t="array" ref="AG984">(AC984+SUM(AD984:AF984/3))/2</f>
        <v>0.70833333333333326</v>
      </c>
    </row>
    <row r="985" spans="1:33" x14ac:dyDescent="0.2">
      <c r="A985" s="2"/>
      <c r="B985" s="2">
        <v>1</v>
      </c>
      <c r="C985" s="2">
        <v>775</v>
      </c>
      <c r="D985" s="1" t="s">
        <v>242</v>
      </c>
      <c r="E985" s="1" t="s">
        <v>243</v>
      </c>
      <c r="F985" s="2">
        <v>-6</v>
      </c>
      <c r="G985" s="2">
        <v>2</v>
      </c>
      <c r="H985" s="2">
        <v>3</v>
      </c>
      <c r="I985" s="2">
        <v>3</v>
      </c>
      <c r="J985" s="2">
        <v>1962</v>
      </c>
      <c r="K985" s="2">
        <v>3</v>
      </c>
      <c r="L985" s="2">
        <v>28</v>
      </c>
      <c r="M985" s="2">
        <v>1964</v>
      </c>
      <c r="N985" s="2">
        <v>0</v>
      </c>
      <c r="O985" s="2">
        <v>6</v>
      </c>
      <c r="P985" s="2">
        <f t="shared" si="90"/>
        <v>-6</v>
      </c>
      <c r="Q985" s="2">
        <f t="shared" si="91"/>
        <v>4</v>
      </c>
      <c r="R985" s="2" t="str" cm="1">
        <f t="array" ref="R985">_xlfn.IFS(P985&lt;-5,"Autocracy",P985&lt;1,"Closed Anocracy",P985&lt;6,"Open Anocracy",P985&gt;=6,"Democracy")</f>
        <v>Autocracy</v>
      </c>
      <c r="S985" s="2" t="str" cm="1">
        <f t="array" ref="S985">_xlfn.IFS(P985&lt;-5,"Autocracy",P985&lt;1,"Closed Anocracy",P985&lt;6,"Open Amocracy",P985&lt;10,"Democracy",P985=10,"Full democracy")</f>
        <v>Autocracy</v>
      </c>
      <c r="T985" s="2">
        <v>1</v>
      </c>
      <c r="U985" s="2">
        <v>0</v>
      </c>
      <c r="V985" s="2">
        <v>0</v>
      </c>
      <c r="W985" s="2">
        <v>1</v>
      </c>
      <c r="X985" s="2">
        <v>4</v>
      </c>
      <c r="Y985" s="2">
        <v>2</v>
      </c>
      <c r="Z985" s="2">
        <v>4</v>
      </c>
      <c r="AA985" s="2">
        <v>1</v>
      </c>
      <c r="AB985" s="2">
        <v>2</v>
      </c>
      <c r="AC985" s="7">
        <f t="shared" si="92"/>
        <v>0.2</v>
      </c>
      <c r="AD985">
        <f t="shared" si="93"/>
        <v>0</v>
      </c>
      <c r="AE985">
        <f t="shared" si="94"/>
        <v>0</v>
      </c>
      <c r="AF985">
        <f t="shared" si="95"/>
        <v>0</v>
      </c>
      <c r="AG985" s="8" cm="1">
        <f t="array" ref="AG985">(AC985+SUM(AD985:AF985/3))/2</f>
        <v>0.1</v>
      </c>
    </row>
    <row r="986" spans="1:33" x14ac:dyDescent="0.2">
      <c r="A986" s="2"/>
      <c r="B986" s="2">
        <v>1</v>
      </c>
      <c r="C986" s="2">
        <v>775</v>
      </c>
      <c r="D986" s="1" t="s">
        <v>242</v>
      </c>
      <c r="E986" s="1" t="s">
        <v>243</v>
      </c>
      <c r="F986" s="2">
        <v>-7</v>
      </c>
      <c r="G986" s="2">
        <v>10</v>
      </c>
      <c r="H986" s="2">
        <v>3</v>
      </c>
      <c r="I986" s="2">
        <v>29</v>
      </c>
      <c r="J986" s="2">
        <v>1964</v>
      </c>
      <c r="K986" s="2">
        <v>3</v>
      </c>
      <c r="L986" s="2">
        <v>1</v>
      </c>
      <c r="M986" s="2">
        <v>1974</v>
      </c>
      <c r="N986" s="2">
        <v>0</v>
      </c>
      <c r="O986" s="2">
        <v>7</v>
      </c>
      <c r="P986" s="2">
        <f t="shared" si="90"/>
        <v>-7</v>
      </c>
      <c r="Q986" s="2">
        <f t="shared" si="91"/>
        <v>3</v>
      </c>
      <c r="R986" s="2" t="str" cm="1">
        <f t="array" ref="R986">_xlfn.IFS(P986&lt;-5,"Autocracy",P986&lt;1,"Closed Anocracy",P986&lt;6,"Open Anocracy",P986&gt;=6,"Democracy")</f>
        <v>Autocracy</v>
      </c>
      <c r="S986" s="2" t="str" cm="1">
        <f t="array" ref="S986">_xlfn.IFS(P986&lt;-5,"Autocracy",P986&lt;1,"Closed Anocracy",P986&lt;6,"Open Amocracy",P986&lt;10,"Democracy",P986=10,"Full democracy")</f>
        <v>Autocracy</v>
      </c>
      <c r="T986" s="2">
        <v>1</v>
      </c>
      <c r="U986" s="2">
        <v>0</v>
      </c>
      <c r="V986" s="2">
        <v>0</v>
      </c>
      <c r="W986" s="2">
        <v>1</v>
      </c>
      <c r="X986" s="2">
        <v>4</v>
      </c>
      <c r="Y986" s="2">
        <v>1</v>
      </c>
      <c r="Z986" s="2">
        <v>4</v>
      </c>
      <c r="AA986" s="2">
        <v>1</v>
      </c>
      <c r="AB986" s="2">
        <v>1</v>
      </c>
      <c r="AC986" s="7">
        <f t="shared" si="92"/>
        <v>0.15</v>
      </c>
      <c r="AD986">
        <f t="shared" si="93"/>
        <v>0</v>
      </c>
      <c r="AE986">
        <f t="shared" si="94"/>
        <v>0</v>
      </c>
      <c r="AF986">
        <f t="shared" si="95"/>
        <v>0</v>
      </c>
      <c r="AG986" s="8" cm="1">
        <f t="array" ref="AG986">(AC986+SUM(AD986:AF986/3))/2</f>
        <v>7.4999999999999997E-2</v>
      </c>
    </row>
    <row r="987" spans="1:33" x14ac:dyDescent="0.2">
      <c r="A987" s="2"/>
      <c r="B987" s="2">
        <v>1</v>
      </c>
      <c r="C987" s="2">
        <v>775</v>
      </c>
      <c r="D987" s="1" t="s">
        <v>242</v>
      </c>
      <c r="E987" s="1" t="s">
        <v>243</v>
      </c>
      <c r="F987" s="2">
        <v>-9</v>
      </c>
      <c r="G987" s="2">
        <v>15</v>
      </c>
      <c r="H987" s="2">
        <v>3</v>
      </c>
      <c r="I987" s="2">
        <v>2</v>
      </c>
      <c r="J987" s="2">
        <v>1974</v>
      </c>
      <c r="K987" s="2">
        <v>9</v>
      </c>
      <c r="L987" s="2">
        <v>18</v>
      </c>
      <c r="M987" s="2">
        <v>1988</v>
      </c>
      <c r="N987" s="2">
        <v>0</v>
      </c>
      <c r="O987" s="2">
        <v>9</v>
      </c>
      <c r="P987" s="2">
        <f t="shared" si="90"/>
        <v>-9</v>
      </c>
      <c r="Q987" s="2">
        <f t="shared" si="91"/>
        <v>1</v>
      </c>
      <c r="R987" s="2" t="str" cm="1">
        <f t="array" ref="R987">_xlfn.IFS(P987&lt;-5,"Autocracy",P987&lt;1,"Closed Anocracy",P987&lt;6,"Open Anocracy",P987&gt;=6,"Democracy")</f>
        <v>Autocracy</v>
      </c>
      <c r="S987" s="2" t="str" cm="1">
        <f t="array" ref="S987">_xlfn.IFS(P987&lt;-5,"Autocracy",P987&lt;1,"Closed Anocracy",P987&lt;6,"Open Amocracy",P987&lt;10,"Democracy",P987=10,"Full democracy")</f>
        <v>Autocracy</v>
      </c>
      <c r="T987" s="2">
        <v>2</v>
      </c>
      <c r="U987" s="2">
        <v>1</v>
      </c>
      <c r="V987" s="2">
        <v>4</v>
      </c>
      <c r="W987" s="2">
        <v>1</v>
      </c>
      <c r="X987" s="2">
        <v>4</v>
      </c>
      <c r="Y987" s="2">
        <v>1</v>
      </c>
      <c r="Z987" s="2">
        <v>3</v>
      </c>
      <c r="AA987" s="2">
        <v>1</v>
      </c>
      <c r="AB987" s="2">
        <v>1</v>
      </c>
      <c r="AC987" s="7">
        <f t="shared" si="92"/>
        <v>0.05</v>
      </c>
      <c r="AD987">
        <f t="shared" si="93"/>
        <v>0</v>
      </c>
      <c r="AE987">
        <f t="shared" si="94"/>
        <v>1</v>
      </c>
      <c r="AF987">
        <f t="shared" si="95"/>
        <v>0</v>
      </c>
      <c r="AG987" s="8" cm="1">
        <f t="array" ref="AG987">(AC987+SUM(AD987:AF987/3))/2</f>
        <v>0.19166666666666665</v>
      </c>
    </row>
    <row r="988" spans="1:33" x14ac:dyDescent="0.2">
      <c r="A988" s="2"/>
      <c r="B988" s="2">
        <v>1</v>
      </c>
      <c r="C988" s="2">
        <v>775</v>
      </c>
      <c r="D988" s="1" t="s">
        <v>242</v>
      </c>
      <c r="E988" s="1" t="s">
        <v>243</v>
      </c>
      <c r="F988" s="2">
        <v>-4</v>
      </c>
      <c r="G988" s="2">
        <v>2</v>
      </c>
      <c r="H988" s="2">
        <v>9</v>
      </c>
      <c r="I988" s="2">
        <v>19</v>
      </c>
      <c r="J988" s="2">
        <v>1988</v>
      </c>
      <c r="K988" s="2">
        <v>5</v>
      </c>
      <c r="L988" s="2">
        <v>27</v>
      </c>
      <c r="M988" s="2">
        <v>1990</v>
      </c>
      <c r="N988" s="2">
        <v>0</v>
      </c>
      <c r="O988" s="2">
        <v>4</v>
      </c>
      <c r="P988" s="2">
        <f t="shared" si="90"/>
        <v>-4</v>
      </c>
      <c r="Q988" s="2">
        <f t="shared" si="91"/>
        <v>6</v>
      </c>
      <c r="R988" s="2" t="str" cm="1">
        <f t="array" ref="R988">_xlfn.IFS(P988&lt;-5,"Autocracy",P988&lt;1,"Closed Anocracy",P988&lt;6,"Open Anocracy",P988&gt;=6,"Democracy")</f>
        <v>Closed Anocracy</v>
      </c>
      <c r="S988" s="2" t="str" cm="1">
        <f t="array" ref="S988">_xlfn.IFS(P988&lt;-5,"Autocracy",P988&lt;1,"Closed Anocracy",P988&lt;6,"Open Amocracy",P988&lt;10,"Democracy",P988=10,"Full democracy")</f>
        <v>Closed Anocracy</v>
      </c>
      <c r="T988" s="2">
        <v>2</v>
      </c>
      <c r="U988" s="2">
        <v>0</v>
      </c>
      <c r="V988" s="2">
        <v>0</v>
      </c>
      <c r="W988" s="2">
        <v>2</v>
      </c>
      <c r="X988" s="2">
        <v>3</v>
      </c>
      <c r="Y988" s="2">
        <v>2</v>
      </c>
      <c r="Z988" s="2">
        <v>5</v>
      </c>
      <c r="AA988" s="2">
        <v>2</v>
      </c>
      <c r="AB988" s="2">
        <v>3</v>
      </c>
      <c r="AC988" s="7">
        <f t="shared" si="92"/>
        <v>0.3</v>
      </c>
      <c r="AD988">
        <f t="shared" si="93"/>
        <v>0</v>
      </c>
      <c r="AE988">
        <f t="shared" si="94"/>
        <v>0</v>
      </c>
      <c r="AF988">
        <f t="shared" si="95"/>
        <v>0</v>
      </c>
      <c r="AG988" s="8" cm="1">
        <f t="array" ref="AG988">(AC988+SUM(AD988:AF988/3))/2</f>
        <v>0.15</v>
      </c>
    </row>
    <row r="989" spans="1:33" x14ac:dyDescent="0.2">
      <c r="A989" s="2"/>
      <c r="B989" s="2">
        <v>1</v>
      </c>
      <c r="C989" s="2">
        <v>775</v>
      </c>
      <c r="D989" s="1" t="s">
        <v>242</v>
      </c>
      <c r="E989" s="1" t="s">
        <v>243</v>
      </c>
      <c r="F989" s="2">
        <v>-5</v>
      </c>
      <c r="G989" s="2">
        <v>13</v>
      </c>
      <c r="H989" s="2">
        <v>5</v>
      </c>
      <c r="I989" s="2">
        <v>28</v>
      </c>
      <c r="J989" s="2">
        <v>1990</v>
      </c>
      <c r="K989" s="2">
        <v>10</v>
      </c>
      <c r="L989" s="2">
        <v>19</v>
      </c>
      <c r="M989" s="2">
        <v>2004</v>
      </c>
      <c r="N989" s="2">
        <v>0</v>
      </c>
      <c r="O989" s="2">
        <v>5</v>
      </c>
      <c r="P989" s="2">
        <f t="shared" si="90"/>
        <v>-5</v>
      </c>
      <c r="Q989" s="2">
        <f t="shared" si="91"/>
        <v>5</v>
      </c>
      <c r="R989" s="2" t="str" cm="1">
        <f t="array" ref="R989">_xlfn.IFS(P989&lt;-5,"Autocracy",P989&lt;1,"Closed Anocracy",P989&lt;6,"Open Anocracy",P989&gt;=6,"Democracy")</f>
        <v>Closed Anocracy</v>
      </c>
      <c r="S989" s="2" t="str" cm="1">
        <f t="array" ref="S989">_xlfn.IFS(P989&lt;-5,"Autocracy",P989&lt;1,"Closed Anocracy",P989&lt;6,"Open Amocracy",P989&lt;10,"Democracy",P989=10,"Full democracy")</f>
        <v>Closed Anocracy</v>
      </c>
      <c r="T989" s="2">
        <v>1</v>
      </c>
      <c r="U989" s="2">
        <v>0</v>
      </c>
      <c r="V989" s="2">
        <v>0</v>
      </c>
      <c r="W989" s="2">
        <v>2</v>
      </c>
      <c r="X989" s="2">
        <v>4</v>
      </c>
      <c r="Y989" s="2">
        <v>2</v>
      </c>
      <c r="Z989" s="2">
        <v>4</v>
      </c>
      <c r="AA989" s="2">
        <v>2</v>
      </c>
      <c r="AB989" s="2">
        <v>2</v>
      </c>
      <c r="AC989" s="7">
        <f t="shared" si="92"/>
        <v>0.25</v>
      </c>
      <c r="AD989">
        <f t="shared" si="93"/>
        <v>0</v>
      </c>
      <c r="AE989">
        <f t="shared" si="94"/>
        <v>0</v>
      </c>
      <c r="AF989">
        <f t="shared" si="95"/>
        <v>0</v>
      </c>
      <c r="AG989" s="8" cm="1">
        <f t="array" ref="AG989">(AC989+SUM(AD989:AF989/3))/2</f>
        <v>0.125</v>
      </c>
    </row>
    <row r="990" spans="1:33" x14ac:dyDescent="0.2">
      <c r="A990" s="2"/>
      <c r="B990" s="2">
        <v>1</v>
      </c>
      <c r="C990" s="2">
        <v>775</v>
      </c>
      <c r="D990" s="1" t="s">
        <v>242</v>
      </c>
      <c r="E990" s="1" t="s">
        <v>243</v>
      </c>
      <c r="F990" s="2">
        <v>-6</v>
      </c>
      <c r="G990" s="2">
        <v>4</v>
      </c>
      <c r="H990" s="2">
        <v>10</v>
      </c>
      <c r="I990" s="2">
        <v>20</v>
      </c>
      <c r="J990" s="2">
        <v>2004</v>
      </c>
      <c r="K990" s="2">
        <v>5</v>
      </c>
      <c r="L990" s="2">
        <v>9</v>
      </c>
      <c r="M990" s="2">
        <v>2008</v>
      </c>
      <c r="N990" s="2">
        <v>0</v>
      </c>
      <c r="O990" s="2">
        <v>6</v>
      </c>
      <c r="P990" s="2">
        <f t="shared" si="90"/>
        <v>-6</v>
      </c>
      <c r="Q990" s="2">
        <f t="shared" si="91"/>
        <v>4</v>
      </c>
      <c r="R990" s="2" t="str" cm="1">
        <f t="array" ref="R990">_xlfn.IFS(P990&lt;-5,"Autocracy",P990&lt;1,"Closed Anocracy",P990&lt;6,"Open Anocracy",P990&gt;=6,"Democracy")</f>
        <v>Autocracy</v>
      </c>
      <c r="S990" s="2" t="str" cm="1">
        <f t="array" ref="S990">_xlfn.IFS(P990&lt;-5,"Autocracy",P990&lt;1,"Closed Anocracy",P990&lt;6,"Open Amocracy",P990&lt;10,"Democracy",P990=10,"Full democracy")</f>
        <v>Autocracy</v>
      </c>
      <c r="T990" s="2">
        <v>1</v>
      </c>
      <c r="U990" s="2">
        <v>0</v>
      </c>
      <c r="V990" s="2">
        <v>0</v>
      </c>
      <c r="W990" s="2">
        <v>1</v>
      </c>
      <c r="X990" s="2">
        <v>4</v>
      </c>
      <c r="Y990" s="2">
        <v>2</v>
      </c>
      <c r="Z990" s="2">
        <v>4</v>
      </c>
      <c r="AA990" s="2">
        <v>1</v>
      </c>
      <c r="AB990" s="2">
        <v>2</v>
      </c>
      <c r="AC990" s="7">
        <f t="shared" si="92"/>
        <v>0.2</v>
      </c>
      <c r="AD990">
        <f t="shared" si="93"/>
        <v>0</v>
      </c>
      <c r="AE990">
        <f t="shared" si="94"/>
        <v>0</v>
      </c>
      <c r="AF990">
        <f t="shared" si="95"/>
        <v>0</v>
      </c>
      <c r="AG990" s="8" cm="1">
        <f t="array" ref="AG990">(AC990+SUM(AD990:AF990/3))/2</f>
        <v>0.1</v>
      </c>
    </row>
    <row r="991" spans="1:33" x14ac:dyDescent="0.2">
      <c r="A991" s="2"/>
      <c r="B991" s="2">
        <v>1</v>
      </c>
      <c r="C991" s="2">
        <v>775</v>
      </c>
      <c r="D991" s="1" t="s">
        <v>242</v>
      </c>
      <c r="E991" s="1" t="s">
        <v>243</v>
      </c>
      <c r="F991" s="2">
        <v>-6</v>
      </c>
      <c r="G991" s="2">
        <v>4</v>
      </c>
      <c r="H991" s="2">
        <v>5</v>
      </c>
      <c r="I991" s="2">
        <v>10</v>
      </c>
      <c r="J991" s="2">
        <v>2008</v>
      </c>
      <c r="K991" s="2">
        <v>11</v>
      </c>
      <c r="L991" s="2">
        <v>3</v>
      </c>
      <c r="M991" s="2">
        <v>2011</v>
      </c>
      <c r="N991" s="2">
        <v>0</v>
      </c>
      <c r="O991" s="2">
        <v>6</v>
      </c>
      <c r="P991" s="2">
        <f t="shared" si="90"/>
        <v>-6</v>
      </c>
      <c r="Q991" s="2">
        <f t="shared" si="91"/>
        <v>4</v>
      </c>
      <c r="R991" s="2" t="str" cm="1">
        <f t="array" ref="R991">_xlfn.IFS(P991&lt;-5,"Autocracy",P991&lt;1,"Closed Anocracy",P991&lt;6,"Open Anocracy",P991&gt;=6,"Democracy")</f>
        <v>Autocracy</v>
      </c>
      <c r="S991" s="2" t="str" cm="1">
        <f t="array" ref="S991">_xlfn.IFS(P991&lt;-5,"Autocracy",P991&lt;1,"Closed Anocracy",P991&lt;6,"Open Amocracy",P991&lt;10,"Democracy",P991=10,"Full democracy")</f>
        <v>Autocracy</v>
      </c>
      <c r="T991" s="2">
        <v>2</v>
      </c>
      <c r="U991" s="2">
        <v>0</v>
      </c>
      <c r="V991" s="2">
        <v>0</v>
      </c>
      <c r="W991" s="2">
        <v>2</v>
      </c>
      <c r="X991" s="2">
        <v>4</v>
      </c>
      <c r="Y991" s="2">
        <v>1</v>
      </c>
      <c r="Z991" s="2">
        <v>5</v>
      </c>
      <c r="AA991" s="2">
        <v>2</v>
      </c>
      <c r="AB991" s="2">
        <v>1</v>
      </c>
      <c r="AC991" s="7">
        <f t="shared" si="92"/>
        <v>0.2</v>
      </c>
      <c r="AD991">
        <f t="shared" si="93"/>
        <v>0</v>
      </c>
      <c r="AE991">
        <f t="shared" si="94"/>
        <v>0</v>
      </c>
      <c r="AF991">
        <f t="shared" si="95"/>
        <v>0</v>
      </c>
      <c r="AG991" s="8" cm="1">
        <f t="array" ref="AG991">(AC991+SUM(AD991:AF991/3))/2</f>
        <v>0.1</v>
      </c>
    </row>
    <row r="992" spans="1:33" x14ac:dyDescent="0.2">
      <c r="A992" s="2"/>
      <c r="B992" s="2">
        <v>1</v>
      </c>
      <c r="C992" s="2">
        <v>775</v>
      </c>
      <c r="D992" s="1" t="s">
        <v>242</v>
      </c>
      <c r="E992" s="1" t="s">
        <v>243</v>
      </c>
      <c r="F992" s="2">
        <v>-3</v>
      </c>
      <c r="G992" s="2">
        <v>4</v>
      </c>
      <c r="H992" s="2">
        <v>11</v>
      </c>
      <c r="I992" s="2">
        <v>4</v>
      </c>
      <c r="J992" s="2">
        <v>2011</v>
      </c>
      <c r="K992" s="2">
        <v>11</v>
      </c>
      <c r="L992" s="2">
        <v>7</v>
      </c>
      <c r="M992" s="2">
        <v>2015</v>
      </c>
      <c r="N992" s="2">
        <v>0</v>
      </c>
      <c r="O992" s="2">
        <v>3</v>
      </c>
      <c r="P992" s="2">
        <f t="shared" si="90"/>
        <v>-3</v>
      </c>
      <c r="Q992" s="2">
        <f t="shared" si="91"/>
        <v>7</v>
      </c>
      <c r="R992" s="2" t="str" cm="1">
        <f t="array" ref="R992">_xlfn.IFS(P992&lt;-5,"Autocracy",P992&lt;1,"Closed Anocracy",P992&lt;6,"Open Anocracy",P992&gt;=6,"Democracy")</f>
        <v>Closed Anocracy</v>
      </c>
      <c r="S992" s="2" t="str" cm="1">
        <f t="array" ref="S992">_xlfn.IFS(P992&lt;-5,"Autocracy",P992&lt;1,"Closed Anocracy",P992&lt;6,"Open Amocracy",P992&lt;10,"Democracy",P992=10,"Full democracy")</f>
        <v>Closed Anocracy</v>
      </c>
      <c r="T992" s="2">
        <v>2</v>
      </c>
      <c r="U992" s="2">
        <v>0</v>
      </c>
      <c r="V992" s="2">
        <v>0</v>
      </c>
      <c r="W992" s="2">
        <v>3</v>
      </c>
      <c r="X992" s="2">
        <v>3</v>
      </c>
      <c r="Y992" s="2">
        <v>2</v>
      </c>
      <c r="Z992" s="2">
        <v>5</v>
      </c>
      <c r="AA992" s="2">
        <v>3</v>
      </c>
      <c r="AB992" s="2">
        <v>3</v>
      </c>
      <c r="AC992" s="7">
        <f t="shared" si="92"/>
        <v>0.35</v>
      </c>
      <c r="AD992">
        <f t="shared" si="93"/>
        <v>0</v>
      </c>
      <c r="AE992">
        <f t="shared" si="94"/>
        <v>0</v>
      </c>
      <c r="AF992">
        <f t="shared" si="95"/>
        <v>0</v>
      </c>
      <c r="AG992" s="8" cm="1">
        <f t="array" ref="AG992">(AC992+SUM(AD992:AF992/3))/2</f>
        <v>0.17499999999999999</v>
      </c>
    </row>
    <row r="993" spans="1:33" x14ac:dyDescent="0.2">
      <c r="A993" s="2"/>
      <c r="B993" s="2">
        <v>1</v>
      </c>
      <c r="C993" s="2">
        <v>775</v>
      </c>
      <c r="D993" s="1" t="s">
        <v>242</v>
      </c>
      <c r="E993" s="1" t="s">
        <v>243</v>
      </c>
      <c r="F993" s="2">
        <v>-88</v>
      </c>
      <c r="G993" s="2">
        <v>0</v>
      </c>
      <c r="H993" s="2">
        <v>11</v>
      </c>
      <c r="I993" s="2">
        <v>8</v>
      </c>
      <c r="J993" s="2">
        <v>2015</v>
      </c>
      <c r="K993" s="2">
        <v>4</v>
      </c>
      <c r="L993" s="2">
        <v>5</v>
      </c>
      <c r="M993" s="2">
        <v>2016</v>
      </c>
      <c r="N993" s="2">
        <v>-88</v>
      </c>
      <c r="O993" s="2">
        <v>-88</v>
      </c>
      <c r="P993" s="2">
        <f t="shared" si="90"/>
        <v>0</v>
      </c>
      <c r="Q993" s="2">
        <f t="shared" si="91"/>
        <v>10</v>
      </c>
      <c r="R993" s="2" t="str" cm="1">
        <f t="array" ref="R993">_xlfn.IFS(P993&lt;-5,"Autocracy",P993&lt;1,"Closed Anocracy",P993&lt;6,"Open Anocracy",P993&gt;=6,"Democracy")</f>
        <v>Closed Anocracy</v>
      </c>
      <c r="S993" s="2" t="str" cm="1">
        <f t="array" ref="S993">_xlfn.IFS(P993&lt;-5,"Autocracy",P993&lt;1,"Closed Anocracy",P993&lt;6,"Open Amocracy",P993&lt;10,"Democracy",P993=10,"Full democracy")</f>
        <v>Closed Anocracy</v>
      </c>
      <c r="T993" s="2">
        <v>-88</v>
      </c>
      <c r="U993" s="2">
        <v>-88</v>
      </c>
      <c r="V993" s="2">
        <v>-88</v>
      </c>
      <c r="W993" s="2">
        <v>-88</v>
      </c>
      <c r="X993" s="2">
        <v>-88</v>
      </c>
      <c r="Y993" s="2">
        <v>-88</v>
      </c>
      <c r="Z993" s="2">
        <v>-88</v>
      </c>
      <c r="AA993" s="2">
        <v>-88</v>
      </c>
      <c r="AB993" s="2">
        <v>-88</v>
      </c>
      <c r="AC993" s="7">
        <f t="shared" si="92"/>
        <v>0.5</v>
      </c>
      <c r="AD993">
        <f t="shared" si="93"/>
        <v>0</v>
      </c>
      <c r="AE993">
        <f t="shared" si="94"/>
        <v>0</v>
      </c>
      <c r="AF993">
        <f t="shared" si="95"/>
        <v>0</v>
      </c>
      <c r="AG993" s="8" cm="1">
        <f t="array" ref="AG993">(AC993+SUM(AD993:AF993/3))/2</f>
        <v>0.25</v>
      </c>
    </row>
    <row r="994" spans="1:33" x14ac:dyDescent="0.2">
      <c r="A994" s="2">
        <v>1</v>
      </c>
      <c r="B994" s="2">
        <v>1</v>
      </c>
      <c r="C994" s="2">
        <v>775</v>
      </c>
      <c r="D994" s="1" t="s">
        <v>242</v>
      </c>
      <c r="E994" s="1" t="s">
        <v>243</v>
      </c>
      <c r="F994" s="2">
        <v>8</v>
      </c>
      <c r="G994" s="2">
        <v>3</v>
      </c>
      <c r="H994" s="2">
        <v>4</v>
      </c>
      <c r="I994" s="2">
        <v>6</v>
      </c>
      <c r="J994" s="2">
        <v>2016</v>
      </c>
      <c r="K994" s="2">
        <v>99</v>
      </c>
      <c r="L994" s="2">
        <v>99</v>
      </c>
      <c r="M994" s="2">
        <v>9999</v>
      </c>
      <c r="N994" s="2">
        <v>8</v>
      </c>
      <c r="O994" s="2">
        <v>0</v>
      </c>
      <c r="P994" s="2">
        <f t="shared" si="90"/>
        <v>8</v>
      </c>
      <c r="Q994" s="2">
        <f t="shared" si="91"/>
        <v>18</v>
      </c>
      <c r="R994" s="2" t="str" cm="1">
        <f t="array" ref="R994">_xlfn.IFS(P994&lt;-5,"Autocracy",P994&lt;1,"Closed Anocracy",P994&lt;6,"Open Anocracy",P994&gt;=6,"Democracy")</f>
        <v>Democracy</v>
      </c>
      <c r="S994" s="2" t="str" cm="1">
        <f t="array" ref="S994">_xlfn.IFS(P994&lt;-5,"Autocracy",P994&lt;1,"Closed Anocracy",P994&lt;6,"Open Amocracy",P994&lt;10,"Democracy",P994=10,"Full democracy")</f>
        <v>Democracy</v>
      </c>
      <c r="T994" s="2">
        <v>2</v>
      </c>
      <c r="U994" s="2">
        <v>2</v>
      </c>
      <c r="V994" s="2">
        <v>4</v>
      </c>
      <c r="W994" s="2">
        <v>7</v>
      </c>
      <c r="X994" s="2">
        <v>2</v>
      </c>
      <c r="Y994" s="2">
        <v>4</v>
      </c>
      <c r="Z994" s="2">
        <v>7</v>
      </c>
      <c r="AA994" s="2">
        <v>7</v>
      </c>
      <c r="AB994" s="2">
        <v>9</v>
      </c>
      <c r="AC994" s="7">
        <f t="shared" si="92"/>
        <v>0.9</v>
      </c>
      <c r="AD994">
        <f t="shared" si="93"/>
        <v>1</v>
      </c>
      <c r="AE994">
        <f t="shared" si="94"/>
        <v>1</v>
      </c>
      <c r="AF994">
        <f t="shared" si="95"/>
        <v>0</v>
      </c>
      <c r="AG994" s="8" cm="1">
        <f t="array" ref="AG994">(AC994+SUM(AD994:AF994/3))/2</f>
        <v>0.78333333333333333</v>
      </c>
    </row>
    <row r="995" spans="1:33" x14ac:dyDescent="0.2">
      <c r="A995" s="2"/>
      <c r="B995" s="2">
        <v>0</v>
      </c>
      <c r="C995" s="2">
        <v>541</v>
      </c>
      <c r="D995" s="1" t="s">
        <v>244</v>
      </c>
      <c r="E995" s="1" t="s">
        <v>245</v>
      </c>
      <c r="F995" s="2">
        <v>-8</v>
      </c>
      <c r="G995" s="2">
        <v>11</v>
      </c>
      <c r="H995" s="2">
        <v>6</v>
      </c>
      <c r="I995" s="2">
        <v>25</v>
      </c>
      <c r="J995" s="2">
        <v>1975</v>
      </c>
      <c r="K995" s="2">
        <v>7</v>
      </c>
      <c r="L995" s="2">
        <v>26</v>
      </c>
      <c r="M995" s="2">
        <v>1986</v>
      </c>
      <c r="N995" s="2">
        <v>0</v>
      </c>
      <c r="O995" s="2">
        <v>8</v>
      </c>
      <c r="P995" s="2">
        <f t="shared" si="90"/>
        <v>-8</v>
      </c>
      <c r="Q995" s="2">
        <f t="shared" si="91"/>
        <v>2</v>
      </c>
      <c r="R995" s="2" t="str" cm="1">
        <f t="array" ref="R995">_xlfn.IFS(P995&lt;-5,"Autocracy",P995&lt;1,"Closed Anocracy",P995&lt;6,"Open Anocracy",P995&gt;=6,"Democracy")</f>
        <v>Autocracy</v>
      </c>
      <c r="S995" s="2" t="str" cm="1">
        <f t="array" ref="S995">_xlfn.IFS(P995&lt;-5,"Autocracy",P995&lt;1,"Closed Anocracy",P995&lt;6,"Open Amocracy",P995&lt;10,"Democracy",P995=10,"Full democracy")</f>
        <v>Autocracy</v>
      </c>
      <c r="T995" s="2">
        <v>2</v>
      </c>
      <c r="U995" s="2">
        <v>1</v>
      </c>
      <c r="V995" s="2">
        <v>4</v>
      </c>
      <c r="W995" s="2">
        <v>2</v>
      </c>
      <c r="X995" s="2">
        <v>4</v>
      </c>
      <c r="Y995" s="2">
        <v>1</v>
      </c>
      <c r="Z995" s="2">
        <v>3</v>
      </c>
      <c r="AA995" s="2">
        <v>2</v>
      </c>
      <c r="AB995" s="2">
        <v>1</v>
      </c>
      <c r="AC995" s="7">
        <f t="shared" si="92"/>
        <v>0.1</v>
      </c>
      <c r="AD995">
        <f t="shared" si="93"/>
        <v>0</v>
      </c>
      <c r="AE995">
        <f t="shared" si="94"/>
        <v>1</v>
      </c>
      <c r="AF995">
        <f t="shared" si="95"/>
        <v>0</v>
      </c>
      <c r="AG995" s="8" cm="1">
        <f t="array" ref="AG995">(AC995+SUM(AD995:AF995/3))/2</f>
        <v>0.21666666666666667</v>
      </c>
    </row>
    <row r="996" spans="1:33" x14ac:dyDescent="0.2">
      <c r="A996" s="2"/>
      <c r="B996" s="2">
        <v>0</v>
      </c>
      <c r="C996" s="2">
        <v>541</v>
      </c>
      <c r="D996" s="1" t="s">
        <v>244</v>
      </c>
      <c r="E996" s="1" t="s">
        <v>245</v>
      </c>
      <c r="F996" s="2">
        <v>-7</v>
      </c>
      <c r="G996" s="2">
        <v>4</v>
      </c>
      <c r="H996" s="2">
        <v>7</v>
      </c>
      <c r="I996" s="2">
        <v>27</v>
      </c>
      <c r="J996" s="2">
        <v>1986</v>
      </c>
      <c r="K996" s="2">
        <v>1</v>
      </c>
      <c r="L996" s="2">
        <v>30</v>
      </c>
      <c r="M996" s="2">
        <v>1991</v>
      </c>
      <c r="N996" s="2">
        <v>0</v>
      </c>
      <c r="O996" s="2">
        <v>7</v>
      </c>
      <c r="P996" s="2">
        <f t="shared" si="90"/>
        <v>-7</v>
      </c>
      <c r="Q996" s="2">
        <f t="shared" si="91"/>
        <v>3</v>
      </c>
      <c r="R996" s="2" t="str" cm="1">
        <f t="array" ref="R996">_xlfn.IFS(P996&lt;-5,"Autocracy",P996&lt;1,"Closed Anocracy",P996&lt;6,"Open Anocracy",P996&gt;=6,"Democracy")</f>
        <v>Autocracy</v>
      </c>
      <c r="S996" s="2" t="str" cm="1">
        <f t="array" ref="S996">_xlfn.IFS(P996&lt;-5,"Autocracy",P996&lt;1,"Closed Anocracy",P996&lt;6,"Open Amocracy",P996&lt;10,"Democracy",P996=10,"Full democracy")</f>
        <v>Autocracy</v>
      </c>
      <c r="T996" s="2">
        <v>2</v>
      </c>
      <c r="U996" s="2">
        <v>1</v>
      </c>
      <c r="V996" s="2">
        <v>4</v>
      </c>
      <c r="W996" s="2">
        <v>3</v>
      </c>
      <c r="X996" s="2">
        <v>4</v>
      </c>
      <c r="Y996" s="2">
        <v>1</v>
      </c>
      <c r="Z996" s="2">
        <v>3</v>
      </c>
      <c r="AA996" s="2">
        <v>3</v>
      </c>
      <c r="AB996" s="2">
        <v>1</v>
      </c>
      <c r="AC996" s="7">
        <f t="shared" si="92"/>
        <v>0.15</v>
      </c>
      <c r="AD996">
        <f t="shared" si="93"/>
        <v>0</v>
      </c>
      <c r="AE996">
        <f t="shared" si="94"/>
        <v>1</v>
      </c>
      <c r="AF996">
        <f t="shared" si="95"/>
        <v>0</v>
      </c>
      <c r="AG996" s="8" cm="1">
        <f t="array" ref="AG996">(AC996+SUM(AD996:AF996/3))/2</f>
        <v>0.24166666666666664</v>
      </c>
    </row>
    <row r="997" spans="1:33" x14ac:dyDescent="0.2">
      <c r="A997" s="2"/>
      <c r="B997" s="2">
        <v>0</v>
      </c>
      <c r="C997" s="2">
        <v>541</v>
      </c>
      <c r="D997" s="1" t="s">
        <v>244</v>
      </c>
      <c r="E997" s="1" t="s">
        <v>245</v>
      </c>
      <c r="F997" s="2">
        <v>-6</v>
      </c>
      <c r="G997" s="2">
        <v>4</v>
      </c>
      <c r="H997" s="2">
        <v>1</v>
      </c>
      <c r="I997" s="2">
        <v>31</v>
      </c>
      <c r="J997" s="2">
        <v>1991</v>
      </c>
      <c r="K997" s="2">
        <v>10</v>
      </c>
      <c r="L997" s="2">
        <v>27</v>
      </c>
      <c r="M997" s="2">
        <v>1994</v>
      </c>
      <c r="N997" s="2">
        <v>0</v>
      </c>
      <c r="O997" s="2">
        <v>6</v>
      </c>
      <c r="P997" s="2">
        <f t="shared" si="90"/>
        <v>-6</v>
      </c>
      <c r="Q997" s="2">
        <f t="shared" si="91"/>
        <v>4</v>
      </c>
      <c r="R997" s="2" t="str" cm="1">
        <f t="array" ref="R997">_xlfn.IFS(P997&lt;-5,"Autocracy",P997&lt;1,"Closed Anocracy",P997&lt;6,"Open Anocracy",P997&gt;=6,"Democracy")</f>
        <v>Autocracy</v>
      </c>
      <c r="S997" s="2" t="str" cm="1">
        <f t="array" ref="S997">_xlfn.IFS(P997&lt;-5,"Autocracy",P997&lt;1,"Closed Anocracy",P997&lt;6,"Open Amocracy",P997&lt;10,"Democracy",P997=10,"Full democracy")</f>
        <v>Autocracy</v>
      </c>
      <c r="T997" s="2">
        <v>2</v>
      </c>
      <c r="U997" s="2">
        <v>1</v>
      </c>
      <c r="V997" s="2">
        <v>4</v>
      </c>
      <c r="W997" s="2">
        <v>3</v>
      </c>
      <c r="X997" s="2">
        <v>4</v>
      </c>
      <c r="Y997" s="2">
        <v>2</v>
      </c>
      <c r="Z997" s="2">
        <v>3</v>
      </c>
      <c r="AA997" s="2">
        <v>3</v>
      </c>
      <c r="AB997" s="2">
        <v>2</v>
      </c>
      <c r="AC997" s="7">
        <f t="shared" si="92"/>
        <v>0.2</v>
      </c>
      <c r="AD997">
        <f t="shared" si="93"/>
        <v>0</v>
      </c>
      <c r="AE997">
        <f t="shared" si="94"/>
        <v>1</v>
      </c>
      <c r="AF997">
        <f t="shared" si="95"/>
        <v>0</v>
      </c>
      <c r="AG997" s="8" cm="1">
        <f t="array" ref="AG997">(AC997+SUM(AD997:AF997/3))/2</f>
        <v>0.26666666666666666</v>
      </c>
    </row>
    <row r="998" spans="1:33" x14ac:dyDescent="0.2">
      <c r="A998" s="2"/>
      <c r="B998" s="2">
        <v>0</v>
      </c>
      <c r="C998" s="2">
        <v>541</v>
      </c>
      <c r="D998" s="1" t="s">
        <v>244</v>
      </c>
      <c r="E998" s="1" t="s">
        <v>245</v>
      </c>
      <c r="F998" s="2">
        <v>5</v>
      </c>
      <c r="G998" s="2">
        <v>19</v>
      </c>
      <c r="H998" s="2">
        <v>10</v>
      </c>
      <c r="I998" s="2">
        <v>28</v>
      </c>
      <c r="J998" s="2">
        <v>1994</v>
      </c>
      <c r="K998" s="2">
        <v>10</v>
      </c>
      <c r="L998" s="2">
        <v>20</v>
      </c>
      <c r="M998" s="2">
        <v>2013</v>
      </c>
      <c r="N998" s="2">
        <v>5</v>
      </c>
      <c r="O998" s="2">
        <v>0</v>
      </c>
      <c r="P998" s="2">
        <f t="shared" si="90"/>
        <v>5</v>
      </c>
      <c r="Q998" s="2">
        <f t="shared" si="91"/>
        <v>15</v>
      </c>
      <c r="R998" s="2" t="str" cm="1">
        <f t="array" ref="R998">_xlfn.IFS(P998&lt;-5,"Autocracy",P998&lt;1,"Closed Anocracy",P998&lt;6,"Open Anocracy",P998&gt;=6,"Democracy")</f>
        <v>Open Anocracy</v>
      </c>
      <c r="S998" s="2" t="str" cm="1">
        <f t="array" ref="S998">_xlfn.IFS(P998&lt;-5,"Autocracy",P998&lt;1,"Closed Anocracy",P998&lt;6,"Open Amocracy",P998&lt;10,"Democracy",P998=10,"Full democracy")</f>
        <v>Open Amocracy</v>
      </c>
      <c r="T998" s="2">
        <v>2</v>
      </c>
      <c r="U998" s="2">
        <v>2</v>
      </c>
      <c r="V998" s="2">
        <v>4</v>
      </c>
      <c r="W998" s="2">
        <v>4</v>
      </c>
      <c r="X998" s="2">
        <v>2</v>
      </c>
      <c r="Y998" s="2">
        <v>4</v>
      </c>
      <c r="Z998" s="2">
        <v>7</v>
      </c>
      <c r="AA998" s="2">
        <v>4</v>
      </c>
      <c r="AB998" s="2">
        <v>9</v>
      </c>
      <c r="AC998" s="7">
        <f t="shared" si="92"/>
        <v>0.75</v>
      </c>
      <c r="AD998">
        <f t="shared" si="93"/>
        <v>1</v>
      </c>
      <c r="AE998">
        <f t="shared" si="94"/>
        <v>1</v>
      </c>
      <c r="AF998">
        <f t="shared" si="95"/>
        <v>0</v>
      </c>
      <c r="AG998" s="8" cm="1">
        <f t="array" ref="AG998">(AC998+SUM(AD998:AF998/3))/2</f>
        <v>0.70833333333333326</v>
      </c>
    </row>
    <row r="999" spans="1:33" x14ac:dyDescent="0.2">
      <c r="A999" s="2">
        <v>1</v>
      </c>
      <c r="B999" s="2">
        <v>0</v>
      </c>
      <c r="C999" s="2">
        <v>541</v>
      </c>
      <c r="D999" s="1" t="s">
        <v>244</v>
      </c>
      <c r="E999" s="1" t="s">
        <v>245</v>
      </c>
      <c r="F999" s="2">
        <v>5</v>
      </c>
      <c r="G999" s="2">
        <v>5</v>
      </c>
      <c r="H999" s="2">
        <v>10</v>
      </c>
      <c r="I999" s="2">
        <v>21</v>
      </c>
      <c r="J999" s="2">
        <v>2013</v>
      </c>
      <c r="K999" s="2">
        <v>99</v>
      </c>
      <c r="L999" s="2">
        <v>99</v>
      </c>
      <c r="M999" s="2">
        <v>9999</v>
      </c>
      <c r="N999" s="2">
        <v>6</v>
      </c>
      <c r="O999" s="2">
        <v>1</v>
      </c>
      <c r="P999" s="2">
        <f t="shared" si="90"/>
        <v>5</v>
      </c>
      <c r="Q999" s="2">
        <f t="shared" si="91"/>
        <v>15</v>
      </c>
      <c r="R999" s="2" t="str" cm="1">
        <f t="array" ref="R999">_xlfn.IFS(P999&lt;-5,"Autocracy",P999&lt;1,"Closed Anocracy",P999&lt;6,"Open Anocracy",P999&gt;=6,"Democracy")</f>
        <v>Open Anocracy</v>
      </c>
      <c r="S999" s="2" t="str" cm="1">
        <f t="array" ref="S999">_xlfn.IFS(P999&lt;-5,"Autocracy",P999&lt;1,"Closed Anocracy",P999&lt;6,"Open Amocracy",P999&lt;10,"Democracy",P999=10,"Full democracy")</f>
        <v>Open Amocracy</v>
      </c>
      <c r="T999" s="2">
        <v>2</v>
      </c>
      <c r="U999" s="2">
        <v>2</v>
      </c>
      <c r="V999" s="2">
        <v>4</v>
      </c>
      <c r="W999" s="2">
        <v>5</v>
      </c>
      <c r="X999" s="2">
        <v>3</v>
      </c>
      <c r="Y999" s="2">
        <v>4</v>
      </c>
      <c r="Z999" s="2">
        <v>7</v>
      </c>
      <c r="AA999" s="2">
        <v>5</v>
      </c>
      <c r="AB999" s="2">
        <v>8</v>
      </c>
      <c r="AC999" s="7">
        <f t="shared" si="92"/>
        <v>0.75</v>
      </c>
      <c r="AD999">
        <f t="shared" si="93"/>
        <v>1</v>
      </c>
      <c r="AE999">
        <f t="shared" si="94"/>
        <v>1</v>
      </c>
      <c r="AF999">
        <f t="shared" si="95"/>
        <v>0</v>
      </c>
      <c r="AG999" s="8" cm="1">
        <f t="array" ref="AG999">(AC999+SUM(AD999:AF999/3))/2</f>
        <v>0.70833333333333326</v>
      </c>
    </row>
    <row r="1000" spans="1:33" x14ac:dyDescent="0.2">
      <c r="A1000" s="2">
        <v>1</v>
      </c>
      <c r="B1000" s="2">
        <v>0</v>
      </c>
      <c r="C1000" s="2">
        <v>565</v>
      </c>
      <c r="D1000" s="1" t="s">
        <v>246</v>
      </c>
      <c r="E1000" s="1" t="s">
        <v>247</v>
      </c>
      <c r="F1000" s="2">
        <v>6</v>
      </c>
      <c r="G1000" s="2">
        <v>29</v>
      </c>
      <c r="H1000" s="2">
        <v>3</v>
      </c>
      <c r="I1000" s="2">
        <v>21</v>
      </c>
      <c r="J1000" s="2">
        <v>1990</v>
      </c>
      <c r="K1000" s="2">
        <v>99</v>
      </c>
      <c r="L1000" s="2">
        <v>99</v>
      </c>
      <c r="M1000" s="2">
        <v>9999</v>
      </c>
      <c r="N1000" s="2">
        <v>6</v>
      </c>
      <c r="O1000" s="2">
        <v>0</v>
      </c>
      <c r="P1000" s="2">
        <f t="shared" si="90"/>
        <v>6</v>
      </c>
      <c r="Q1000" s="2">
        <f t="shared" si="91"/>
        <v>16</v>
      </c>
      <c r="R1000" s="2" t="str" cm="1">
        <f t="array" ref="R1000">_xlfn.IFS(P1000&lt;-5,"Autocracy",P1000&lt;1,"Closed Anocracy",P1000&lt;6,"Open Anocracy",P1000&gt;=6,"Democracy")</f>
        <v>Democracy</v>
      </c>
      <c r="S1000" s="2" t="str" cm="1">
        <f t="array" ref="S1000">_xlfn.IFS(P1000&lt;-5,"Autocracy",P1000&lt;1,"Closed Anocracy",P1000&lt;6,"Open Amocracy",P1000&lt;10,"Democracy",P1000=10,"Full democracy")</f>
        <v>Democracy</v>
      </c>
      <c r="T1000" s="2">
        <v>2</v>
      </c>
      <c r="U1000" s="2">
        <v>2</v>
      </c>
      <c r="V1000" s="2">
        <v>4</v>
      </c>
      <c r="W1000" s="2">
        <v>5</v>
      </c>
      <c r="X1000" s="2">
        <v>2</v>
      </c>
      <c r="Y1000" s="2">
        <v>4</v>
      </c>
      <c r="Z1000" s="2">
        <v>7</v>
      </c>
      <c r="AA1000" s="2">
        <v>5</v>
      </c>
      <c r="AB1000" s="2">
        <v>9</v>
      </c>
      <c r="AC1000" s="7">
        <f t="shared" si="92"/>
        <v>0.8</v>
      </c>
      <c r="AD1000">
        <f t="shared" si="93"/>
        <v>1</v>
      </c>
      <c r="AE1000">
        <f t="shared" si="94"/>
        <v>1</v>
      </c>
      <c r="AF1000">
        <f t="shared" si="95"/>
        <v>0</v>
      </c>
      <c r="AG1000" s="8" cm="1">
        <f t="array" ref="AG1000">(AC1000+SUM(AD1000:AF1000/3))/2</f>
        <v>0.73333333333333339</v>
      </c>
    </row>
    <row r="1001" spans="1:33" x14ac:dyDescent="0.2">
      <c r="A1001" s="2"/>
      <c r="B1001" s="2">
        <v>0</v>
      </c>
      <c r="C1001" s="2">
        <v>790</v>
      </c>
      <c r="D1001" s="1" t="s">
        <v>248</v>
      </c>
      <c r="E1001" s="1" t="s">
        <v>249</v>
      </c>
      <c r="F1001" s="2">
        <v>-6</v>
      </c>
      <c r="G1001" s="2"/>
      <c r="H1001" s="2">
        <v>1</v>
      </c>
      <c r="I1001" s="2">
        <v>1</v>
      </c>
      <c r="J1001" s="2">
        <v>1800</v>
      </c>
      <c r="K1001" s="2">
        <v>6</v>
      </c>
      <c r="L1001" s="2">
        <v>30</v>
      </c>
      <c r="M1001" s="2">
        <v>1846</v>
      </c>
      <c r="N1001" s="2">
        <v>1</v>
      </c>
      <c r="O1001" s="2">
        <v>7</v>
      </c>
      <c r="P1001" s="2">
        <f t="shared" si="90"/>
        <v>-6</v>
      </c>
      <c r="Q1001" s="2">
        <f t="shared" si="91"/>
        <v>4</v>
      </c>
      <c r="R1001" s="2" t="str" cm="1">
        <f t="array" ref="R1001">_xlfn.IFS(P1001&lt;-5,"Autocracy",P1001&lt;1,"Closed Anocracy",P1001&lt;6,"Open Anocracy",P1001&gt;=6,"Democracy")</f>
        <v>Autocracy</v>
      </c>
      <c r="S1001" s="2" t="str" cm="1">
        <f t="array" ref="S1001">_xlfn.IFS(P1001&lt;-5,"Autocracy",P1001&lt;1,"Closed Anocracy",P1001&lt;6,"Open Amocracy",P1001&lt;10,"Democracy",P1001=10,"Full democracy")</f>
        <v>Autocracy</v>
      </c>
      <c r="T1001" s="2">
        <v>3</v>
      </c>
      <c r="U1001" s="2">
        <v>1</v>
      </c>
      <c r="V1001" s="2">
        <v>1</v>
      </c>
      <c r="W1001" s="2">
        <v>1</v>
      </c>
      <c r="X1001" s="2">
        <v>3</v>
      </c>
      <c r="Y1001" s="2">
        <v>3</v>
      </c>
      <c r="Z1001" s="2">
        <v>1</v>
      </c>
      <c r="AA1001" s="2">
        <v>1</v>
      </c>
      <c r="AB1001" s="2">
        <v>6</v>
      </c>
      <c r="AC1001" s="7">
        <f t="shared" si="92"/>
        <v>0.2</v>
      </c>
      <c r="AD1001">
        <f t="shared" si="93"/>
        <v>0</v>
      </c>
      <c r="AE1001">
        <f t="shared" si="94"/>
        <v>0</v>
      </c>
      <c r="AF1001">
        <f t="shared" si="95"/>
        <v>0</v>
      </c>
      <c r="AG1001" s="8" cm="1">
        <f t="array" ref="AG1001">(AC1001+SUM(AD1001:AF1001/3))/2</f>
        <v>0.1</v>
      </c>
    </row>
    <row r="1002" spans="1:33" x14ac:dyDescent="0.2">
      <c r="A1002" s="2"/>
      <c r="B1002" s="2">
        <v>0</v>
      </c>
      <c r="C1002" s="2">
        <v>790</v>
      </c>
      <c r="D1002" s="1" t="s">
        <v>248</v>
      </c>
      <c r="E1002" s="1" t="s">
        <v>249</v>
      </c>
      <c r="F1002" s="2">
        <v>-3</v>
      </c>
      <c r="G1002" s="2">
        <v>101</v>
      </c>
      <c r="H1002" s="2">
        <v>7</v>
      </c>
      <c r="I1002" s="2">
        <v>1</v>
      </c>
      <c r="J1002" s="2">
        <v>1846</v>
      </c>
      <c r="K1002" s="2">
        <v>6</v>
      </c>
      <c r="L1002" s="2">
        <v>15</v>
      </c>
      <c r="M1002" s="2">
        <v>1947</v>
      </c>
      <c r="N1002" s="2">
        <v>1</v>
      </c>
      <c r="O1002" s="2">
        <v>4</v>
      </c>
      <c r="P1002" s="2">
        <f t="shared" si="90"/>
        <v>-3</v>
      </c>
      <c r="Q1002" s="2">
        <f t="shared" si="91"/>
        <v>7</v>
      </c>
      <c r="R1002" s="2" t="str" cm="1">
        <f t="array" ref="R1002">_xlfn.IFS(P1002&lt;-5,"Autocracy",P1002&lt;1,"Closed Anocracy",P1002&lt;6,"Open Anocracy",P1002&gt;=6,"Democracy")</f>
        <v>Closed Anocracy</v>
      </c>
      <c r="S1002" s="2" t="str" cm="1">
        <f t="array" ref="S1002">_xlfn.IFS(P1002&lt;-5,"Autocracy",P1002&lt;1,"Closed Anocracy",P1002&lt;6,"Open Amocracy",P1002&lt;10,"Democracy",P1002=10,"Full democracy")</f>
        <v>Closed Anocracy</v>
      </c>
      <c r="T1002" s="2">
        <v>1</v>
      </c>
      <c r="U1002" s="2">
        <v>0</v>
      </c>
      <c r="V1002" s="2">
        <v>0</v>
      </c>
      <c r="W1002" s="2">
        <v>1</v>
      </c>
      <c r="X1002" s="2">
        <v>3</v>
      </c>
      <c r="Y1002" s="2">
        <v>3</v>
      </c>
      <c r="Z1002" s="2">
        <v>4</v>
      </c>
      <c r="AA1002" s="2">
        <v>1</v>
      </c>
      <c r="AB1002" s="2">
        <v>6</v>
      </c>
      <c r="AC1002" s="7">
        <f t="shared" si="92"/>
        <v>0.35</v>
      </c>
      <c r="AD1002">
        <f t="shared" si="93"/>
        <v>0</v>
      </c>
      <c r="AE1002">
        <f t="shared" si="94"/>
        <v>0</v>
      </c>
      <c r="AF1002">
        <f t="shared" si="95"/>
        <v>0</v>
      </c>
      <c r="AG1002" s="8" cm="1">
        <f t="array" ref="AG1002">(AC1002+SUM(AD1002:AF1002/3))/2</f>
        <v>0.17499999999999999</v>
      </c>
    </row>
    <row r="1003" spans="1:33" x14ac:dyDescent="0.2">
      <c r="A1003" s="2"/>
      <c r="B1003" s="2">
        <v>0</v>
      </c>
      <c r="C1003" s="2">
        <v>790</v>
      </c>
      <c r="D1003" s="1" t="s">
        <v>248</v>
      </c>
      <c r="E1003" s="1" t="s">
        <v>249</v>
      </c>
      <c r="F1003" s="2">
        <v>-5</v>
      </c>
      <c r="G1003" s="2">
        <v>4</v>
      </c>
      <c r="H1003" s="2">
        <v>6</v>
      </c>
      <c r="I1003" s="2">
        <v>16</v>
      </c>
      <c r="J1003" s="2">
        <v>1947</v>
      </c>
      <c r="K1003" s="2">
        <v>2</v>
      </c>
      <c r="L1003" s="2">
        <v>12</v>
      </c>
      <c r="M1003" s="2">
        <v>1951</v>
      </c>
      <c r="N1003" s="2">
        <v>0</v>
      </c>
      <c r="O1003" s="2">
        <v>5</v>
      </c>
      <c r="P1003" s="2">
        <f t="shared" si="90"/>
        <v>-5</v>
      </c>
      <c r="Q1003" s="2">
        <f t="shared" si="91"/>
        <v>5</v>
      </c>
      <c r="R1003" s="2" t="str" cm="1">
        <f t="array" ref="R1003">_xlfn.IFS(P1003&lt;-5,"Autocracy",P1003&lt;1,"Closed Anocracy",P1003&lt;6,"Open Anocracy",P1003&gt;=6,"Democracy")</f>
        <v>Closed Anocracy</v>
      </c>
      <c r="S1003" s="2" t="str" cm="1">
        <f t="array" ref="S1003">_xlfn.IFS(P1003&lt;-5,"Autocracy",P1003&lt;1,"Closed Anocracy",P1003&lt;6,"Open Amocracy",P1003&lt;10,"Democracy",P1003=10,"Full democracy")</f>
        <v>Closed Anocracy</v>
      </c>
      <c r="T1003" s="2">
        <v>1</v>
      </c>
      <c r="U1003" s="2">
        <v>0</v>
      </c>
      <c r="V1003" s="2">
        <v>0</v>
      </c>
      <c r="W1003" s="2">
        <v>1</v>
      </c>
      <c r="X1003" s="2">
        <v>3</v>
      </c>
      <c r="Y1003" s="2">
        <v>2</v>
      </c>
      <c r="Z1003" s="2">
        <v>4</v>
      </c>
      <c r="AA1003" s="2">
        <v>1</v>
      </c>
      <c r="AB1003" s="2">
        <v>3</v>
      </c>
      <c r="AC1003" s="7">
        <f t="shared" si="92"/>
        <v>0.25</v>
      </c>
      <c r="AD1003">
        <f t="shared" si="93"/>
        <v>0</v>
      </c>
      <c r="AE1003">
        <f t="shared" si="94"/>
        <v>0</v>
      </c>
      <c r="AF1003">
        <f t="shared" si="95"/>
        <v>0</v>
      </c>
      <c r="AG1003" s="8" cm="1">
        <f t="array" ref="AG1003">(AC1003+SUM(AD1003:AF1003/3))/2</f>
        <v>0.125</v>
      </c>
    </row>
    <row r="1004" spans="1:33" x14ac:dyDescent="0.2">
      <c r="A1004" s="2"/>
      <c r="B1004" s="2">
        <v>0</v>
      </c>
      <c r="C1004" s="2">
        <v>790</v>
      </c>
      <c r="D1004" s="1" t="s">
        <v>248</v>
      </c>
      <c r="E1004" s="1" t="s">
        <v>249</v>
      </c>
      <c r="F1004" s="2">
        <v>-7</v>
      </c>
      <c r="G1004" s="2">
        <v>7</v>
      </c>
      <c r="H1004" s="2">
        <v>2</v>
      </c>
      <c r="I1004" s="2">
        <v>13</v>
      </c>
      <c r="J1004" s="2">
        <v>1951</v>
      </c>
      <c r="K1004" s="2">
        <v>7</v>
      </c>
      <c r="L1004" s="2">
        <v>26</v>
      </c>
      <c r="M1004" s="2">
        <v>1957</v>
      </c>
      <c r="N1004" s="2">
        <v>0</v>
      </c>
      <c r="O1004" s="2">
        <v>7</v>
      </c>
      <c r="P1004" s="2">
        <f t="shared" si="90"/>
        <v>-7</v>
      </c>
      <c r="Q1004" s="2">
        <f t="shared" si="91"/>
        <v>3</v>
      </c>
      <c r="R1004" s="2" t="str" cm="1">
        <f t="array" ref="R1004">_xlfn.IFS(P1004&lt;-5,"Autocracy",P1004&lt;1,"Closed Anocracy",P1004&lt;6,"Open Anocracy",P1004&gt;=6,"Democracy")</f>
        <v>Autocracy</v>
      </c>
      <c r="S1004" s="2" t="str" cm="1">
        <f t="array" ref="S1004">_xlfn.IFS(P1004&lt;-5,"Autocracy",P1004&lt;1,"Closed Anocracy",P1004&lt;6,"Open Amocracy",P1004&lt;10,"Democracy",P1004=10,"Full democracy")</f>
        <v>Autocracy</v>
      </c>
      <c r="T1004" s="2">
        <v>3</v>
      </c>
      <c r="U1004" s="2">
        <v>1</v>
      </c>
      <c r="V1004" s="2">
        <v>1</v>
      </c>
      <c r="W1004" s="2">
        <v>2</v>
      </c>
      <c r="X1004" s="2">
        <v>3</v>
      </c>
      <c r="Y1004" s="2">
        <v>2</v>
      </c>
      <c r="Z1004" s="2">
        <v>1</v>
      </c>
      <c r="AA1004" s="2">
        <v>2</v>
      </c>
      <c r="AB1004" s="2">
        <v>3</v>
      </c>
      <c r="AC1004" s="7">
        <f t="shared" si="92"/>
        <v>0.15</v>
      </c>
      <c r="AD1004">
        <f t="shared" si="93"/>
        <v>0</v>
      </c>
      <c r="AE1004">
        <f t="shared" si="94"/>
        <v>0</v>
      </c>
      <c r="AF1004">
        <f t="shared" si="95"/>
        <v>0</v>
      </c>
      <c r="AG1004" s="8" cm="1">
        <f t="array" ref="AG1004">(AC1004+SUM(AD1004:AF1004/3))/2</f>
        <v>7.4999999999999997E-2</v>
      </c>
    </row>
    <row r="1005" spans="1:33" x14ac:dyDescent="0.2">
      <c r="A1005" s="2"/>
      <c r="B1005" s="2">
        <v>0</v>
      </c>
      <c r="C1005" s="2">
        <v>790</v>
      </c>
      <c r="D1005" s="1" t="s">
        <v>248</v>
      </c>
      <c r="E1005" s="1" t="s">
        <v>249</v>
      </c>
      <c r="F1005" s="2">
        <v>-88</v>
      </c>
      <c r="G1005" s="2">
        <v>1</v>
      </c>
      <c r="H1005" s="2">
        <v>7</v>
      </c>
      <c r="I1005" s="2">
        <v>27</v>
      </c>
      <c r="J1005" s="2">
        <v>1957</v>
      </c>
      <c r="K1005" s="2">
        <v>2</v>
      </c>
      <c r="L1005" s="2">
        <v>15</v>
      </c>
      <c r="M1005" s="2">
        <v>1959</v>
      </c>
      <c r="N1005" s="2">
        <v>-88</v>
      </c>
      <c r="O1005" s="2">
        <v>-88</v>
      </c>
      <c r="P1005" s="2">
        <f t="shared" si="90"/>
        <v>0</v>
      </c>
      <c r="Q1005" s="2">
        <f t="shared" si="91"/>
        <v>10</v>
      </c>
      <c r="R1005" s="2" t="str" cm="1">
        <f t="array" ref="R1005">_xlfn.IFS(P1005&lt;-5,"Autocracy",P1005&lt;1,"Closed Anocracy",P1005&lt;6,"Open Anocracy",P1005&gt;=6,"Democracy")</f>
        <v>Closed Anocracy</v>
      </c>
      <c r="S1005" s="2" t="str" cm="1">
        <f t="array" ref="S1005">_xlfn.IFS(P1005&lt;-5,"Autocracy",P1005&lt;1,"Closed Anocracy",P1005&lt;6,"Open Amocracy",P1005&lt;10,"Democracy",P1005=10,"Full democracy")</f>
        <v>Closed Anocracy</v>
      </c>
      <c r="T1005" s="2">
        <v>-88</v>
      </c>
      <c r="U1005" s="2">
        <v>-88</v>
      </c>
      <c r="V1005" s="2">
        <v>-88</v>
      </c>
      <c r="W1005" s="2">
        <v>-88</v>
      </c>
      <c r="X1005" s="2">
        <v>-88</v>
      </c>
      <c r="Y1005" s="2">
        <v>-88</v>
      </c>
      <c r="Z1005" s="2">
        <v>-88</v>
      </c>
      <c r="AA1005" s="2">
        <v>-88</v>
      </c>
      <c r="AB1005" s="2">
        <v>-88</v>
      </c>
      <c r="AC1005" s="7">
        <f t="shared" si="92"/>
        <v>0.5</v>
      </c>
      <c r="AD1005">
        <f t="shared" si="93"/>
        <v>0</v>
      </c>
      <c r="AE1005">
        <f t="shared" si="94"/>
        <v>0</v>
      </c>
      <c r="AF1005">
        <f t="shared" si="95"/>
        <v>0</v>
      </c>
      <c r="AG1005" s="8" cm="1">
        <f t="array" ref="AG1005">(AC1005+SUM(AD1005:AF1005/3))/2</f>
        <v>0.25</v>
      </c>
    </row>
    <row r="1006" spans="1:33" x14ac:dyDescent="0.2">
      <c r="A1006" s="2"/>
      <c r="B1006" s="2">
        <v>0</v>
      </c>
      <c r="C1006" s="2">
        <v>790</v>
      </c>
      <c r="D1006" s="1" t="s">
        <v>248</v>
      </c>
      <c r="E1006" s="1" t="s">
        <v>249</v>
      </c>
      <c r="F1006" s="2">
        <v>2</v>
      </c>
      <c r="G1006" s="2">
        <v>2</v>
      </c>
      <c r="H1006" s="2">
        <v>2</v>
      </c>
      <c r="I1006" s="2">
        <v>16</v>
      </c>
      <c r="J1006" s="2">
        <v>1959</v>
      </c>
      <c r="K1006" s="2">
        <v>12</v>
      </c>
      <c r="L1006" s="2">
        <v>15</v>
      </c>
      <c r="M1006" s="2">
        <v>1960</v>
      </c>
      <c r="N1006" s="2">
        <v>4</v>
      </c>
      <c r="O1006" s="2">
        <v>2</v>
      </c>
      <c r="P1006" s="2">
        <f t="shared" si="90"/>
        <v>2</v>
      </c>
      <c r="Q1006" s="2">
        <f t="shared" si="91"/>
        <v>12</v>
      </c>
      <c r="R1006" s="2" t="str" cm="1">
        <f t="array" ref="R1006">_xlfn.IFS(P1006&lt;-5,"Autocracy",P1006&lt;1,"Closed Anocracy",P1006&lt;6,"Open Anocracy",P1006&gt;=6,"Democracy")</f>
        <v>Open Anocracy</v>
      </c>
      <c r="S1006" s="2" t="str" cm="1">
        <f t="array" ref="S1006">_xlfn.IFS(P1006&lt;-5,"Autocracy",P1006&lt;1,"Closed Anocracy",P1006&lt;6,"Open Amocracy",P1006&lt;10,"Democracy",P1006=10,"Full democracy")</f>
        <v>Open Amocracy</v>
      </c>
      <c r="T1006" s="2">
        <v>3</v>
      </c>
      <c r="U1006" s="2">
        <v>3</v>
      </c>
      <c r="V1006" s="2">
        <v>4</v>
      </c>
      <c r="W1006" s="2">
        <v>3</v>
      </c>
      <c r="X1006" s="2">
        <v>3</v>
      </c>
      <c r="Y1006" s="2">
        <v>3</v>
      </c>
      <c r="Z1006" s="2">
        <v>8</v>
      </c>
      <c r="AA1006" s="2">
        <v>3</v>
      </c>
      <c r="AB1006" s="2">
        <v>6</v>
      </c>
      <c r="AC1006" s="7">
        <f t="shared" si="92"/>
        <v>0.6</v>
      </c>
      <c r="AD1006">
        <f t="shared" si="93"/>
        <v>1</v>
      </c>
      <c r="AE1006">
        <f t="shared" si="94"/>
        <v>1</v>
      </c>
      <c r="AF1006">
        <f t="shared" si="95"/>
        <v>0</v>
      </c>
      <c r="AG1006" s="8" cm="1">
        <f t="array" ref="AG1006">(AC1006+SUM(AD1006:AF1006/3))/2</f>
        <v>0.6333333333333333</v>
      </c>
    </row>
    <row r="1007" spans="1:33" x14ac:dyDescent="0.2">
      <c r="A1007" s="2"/>
      <c r="B1007" s="2">
        <v>0</v>
      </c>
      <c r="C1007" s="2">
        <v>790</v>
      </c>
      <c r="D1007" s="1" t="s">
        <v>248</v>
      </c>
      <c r="E1007" s="1" t="s">
        <v>249</v>
      </c>
      <c r="F1007" s="2">
        <v>-10</v>
      </c>
      <c r="G1007" s="2">
        <v>2</v>
      </c>
      <c r="H1007" s="2">
        <v>12</v>
      </c>
      <c r="I1007" s="2">
        <v>16</v>
      </c>
      <c r="J1007" s="2">
        <v>1960</v>
      </c>
      <c r="K1007" s="2">
        <v>12</v>
      </c>
      <c r="L1007" s="2">
        <v>16</v>
      </c>
      <c r="M1007" s="2">
        <v>1962</v>
      </c>
      <c r="N1007" s="2">
        <v>0</v>
      </c>
      <c r="O1007" s="2">
        <v>10</v>
      </c>
      <c r="P1007" s="2">
        <f t="shared" si="90"/>
        <v>-10</v>
      </c>
      <c r="Q1007" s="2">
        <f t="shared" si="91"/>
        <v>0</v>
      </c>
      <c r="R1007" s="2" t="str" cm="1">
        <f t="array" ref="R1007">_xlfn.IFS(P1007&lt;-5,"Autocracy",P1007&lt;1,"Closed Anocracy",P1007&lt;6,"Open Anocracy",P1007&gt;=6,"Democracy")</f>
        <v>Autocracy</v>
      </c>
      <c r="S1007" s="2" t="str" cm="1">
        <f t="array" ref="S1007">_xlfn.IFS(P1007&lt;-5,"Autocracy",P1007&lt;1,"Closed Anocracy",P1007&lt;6,"Open Amocracy",P1007&lt;10,"Democracy",P1007=10,"Full democracy")</f>
        <v>Autocracy</v>
      </c>
      <c r="T1007" s="2">
        <v>3</v>
      </c>
      <c r="U1007" s="2">
        <v>1</v>
      </c>
      <c r="V1007" s="2">
        <v>1</v>
      </c>
      <c r="W1007" s="2">
        <v>1</v>
      </c>
      <c r="X1007" s="2">
        <v>4</v>
      </c>
      <c r="Y1007" s="2">
        <v>1</v>
      </c>
      <c r="Z1007" s="2">
        <v>1</v>
      </c>
      <c r="AA1007" s="2">
        <v>1</v>
      </c>
      <c r="AB1007" s="2">
        <v>1</v>
      </c>
      <c r="AC1007" s="7">
        <f t="shared" si="92"/>
        <v>0</v>
      </c>
      <c r="AD1007">
        <f t="shared" si="93"/>
        <v>0</v>
      </c>
      <c r="AE1007">
        <f t="shared" si="94"/>
        <v>0</v>
      </c>
      <c r="AF1007">
        <f t="shared" si="95"/>
        <v>0</v>
      </c>
      <c r="AG1007" s="8" cm="1">
        <f t="array" ref="AG1007">(AC1007+SUM(AD1007:AF1007/3))/2</f>
        <v>0</v>
      </c>
    </row>
    <row r="1008" spans="1:33" x14ac:dyDescent="0.2">
      <c r="A1008" s="2"/>
      <c r="B1008" s="2">
        <v>0</v>
      </c>
      <c r="C1008" s="2">
        <v>790</v>
      </c>
      <c r="D1008" s="1" t="s">
        <v>248</v>
      </c>
      <c r="E1008" s="1" t="s">
        <v>249</v>
      </c>
      <c r="F1008" s="2">
        <v>-9</v>
      </c>
      <c r="G1008" s="2">
        <v>18</v>
      </c>
      <c r="H1008" s="2">
        <v>12</v>
      </c>
      <c r="I1008" s="2">
        <v>17</v>
      </c>
      <c r="J1008" s="2">
        <v>1962</v>
      </c>
      <c r="K1008" s="2">
        <v>5</v>
      </c>
      <c r="L1008" s="2">
        <v>9</v>
      </c>
      <c r="M1008" s="2">
        <v>1981</v>
      </c>
      <c r="N1008" s="2">
        <v>0</v>
      </c>
      <c r="O1008" s="2">
        <v>9</v>
      </c>
      <c r="P1008" s="2">
        <f t="shared" si="90"/>
        <v>-9</v>
      </c>
      <c r="Q1008" s="2">
        <f t="shared" si="91"/>
        <v>1</v>
      </c>
      <c r="R1008" s="2" t="str" cm="1">
        <f t="array" ref="R1008">_xlfn.IFS(P1008&lt;-5,"Autocracy",P1008&lt;1,"Closed Anocracy",P1008&lt;6,"Open Anocracy",P1008&gt;=6,"Democracy")</f>
        <v>Autocracy</v>
      </c>
      <c r="S1008" s="2" t="str" cm="1">
        <f t="array" ref="S1008">_xlfn.IFS(P1008&lt;-5,"Autocracy",P1008&lt;1,"Closed Anocracy",P1008&lt;6,"Open Amocracy",P1008&lt;10,"Democracy",P1008=10,"Full democracy")</f>
        <v>Autocracy</v>
      </c>
      <c r="T1008" s="2">
        <v>3</v>
      </c>
      <c r="U1008" s="2">
        <v>1</v>
      </c>
      <c r="V1008" s="2">
        <v>2</v>
      </c>
      <c r="W1008" s="2">
        <v>2</v>
      </c>
      <c r="X1008" s="2">
        <v>4</v>
      </c>
      <c r="Y1008" s="2">
        <v>1</v>
      </c>
      <c r="Z1008" s="2">
        <v>2</v>
      </c>
      <c r="AA1008" s="2">
        <v>2</v>
      </c>
      <c r="AB1008" s="2">
        <v>1</v>
      </c>
      <c r="AC1008" s="7">
        <f t="shared" si="92"/>
        <v>0.05</v>
      </c>
      <c r="AD1008">
        <f t="shared" si="93"/>
        <v>0</v>
      </c>
      <c r="AE1008">
        <f t="shared" si="94"/>
        <v>0</v>
      </c>
      <c r="AF1008">
        <f t="shared" si="95"/>
        <v>0</v>
      </c>
      <c r="AG1008" s="8" cm="1">
        <f t="array" ref="AG1008">(AC1008+SUM(AD1008:AF1008/3))/2</f>
        <v>2.5000000000000001E-2</v>
      </c>
    </row>
    <row r="1009" spans="1:33" x14ac:dyDescent="0.2">
      <c r="A1009" s="2"/>
      <c r="B1009" s="2">
        <v>0</v>
      </c>
      <c r="C1009" s="2">
        <v>790</v>
      </c>
      <c r="D1009" s="1" t="s">
        <v>248</v>
      </c>
      <c r="E1009" s="1" t="s">
        <v>249</v>
      </c>
      <c r="F1009" s="2">
        <v>-2</v>
      </c>
      <c r="G1009" s="2">
        <v>10</v>
      </c>
      <c r="H1009" s="2">
        <v>5</v>
      </c>
      <c r="I1009" s="2">
        <v>10</v>
      </c>
      <c r="J1009" s="2">
        <v>1981</v>
      </c>
      <c r="K1009" s="2">
        <v>11</v>
      </c>
      <c r="L1009" s="2">
        <v>9</v>
      </c>
      <c r="M1009" s="2">
        <v>1990</v>
      </c>
      <c r="N1009" s="2">
        <v>2</v>
      </c>
      <c r="O1009" s="2">
        <v>4</v>
      </c>
      <c r="P1009" s="2">
        <f t="shared" si="90"/>
        <v>-2</v>
      </c>
      <c r="Q1009" s="2">
        <f t="shared" si="91"/>
        <v>8</v>
      </c>
      <c r="R1009" s="2" t="str" cm="1">
        <f t="array" ref="R1009">_xlfn.IFS(P1009&lt;-5,"Autocracy",P1009&lt;1,"Closed Anocracy",P1009&lt;6,"Open Anocracy",P1009&gt;=6,"Democracy")</f>
        <v>Closed Anocracy</v>
      </c>
      <c r="S1009" s="2" t="str" cm="1">
        <f t="array" ref="S1009">_xlfn.IFS(P1009&lt;-5,"Autocracy",P1009&lt;1,"Closed Anocracy",P1009&lt;6,"Open Amocracy",P1009&lt;10,"Democracy",P1009=10,"Full democracy")</f>
        <v>Closed Anocracy</v>
      </c>
      <c r="T1009" s="2">
        <v>3</v>
      </c>
      <c r="U1009" s="2">
        <v>2</v>
      </c>
      <c r="V1009" s="2">
        <v>3</v>
      </c>
      <c r="W1009" s="2">
        <v>3</v>
      </c>
      <c r="X1009" s="2">
        <v>4</v>
      </c>
      <c r="Y1009" s="2">
        <v>2</v>
      </c>
      <c r="Z1009" s="2">
        <v>6</v>
      </c>
      <c r="AA1009" s="2">
        <v>3</v>
      </c>
      <c r="AB1009" s="2">
        <v>2</v>
      </c>
      <c r="AC1009" s="7">
        <f t="shared" si="92"/>
        <v>0.4</v>
      </c>
      <c r="AD1009">
        <f t="shared" si="93"/>
        <v>1</v>
      </c>
      <c r="AE1009">
        <f t="shared" si="94"/>
        <v>1</v>
      </c>
      <c r="AF1009">
        <f t="shared" si="95"/>
        <v>0</v>
      </c>
      <c r="AG1009" s="8" cm="1">
        <f t="array" ref="AG1009">(AC1009+SUM(AD1009:AF1009/3))/2</f>
        <v>0.53333333333333333</v>
      </c>
    </row>
    <row r="1010" spans="1:33" x14ac:dyDescent="0.2">
      <c r="A1010" s="2"/>
      <c r="B1010" s="2">
        <v>0</v>
      </c>
      <c r="C1010" s="2">
        <v>790</v>
      </c>
      <c r="D1010" s="1" t="s">
        <v>248</v>
      </c>
      <c r="E1010" s="1" t="s">
        <v>249</v>
      </c>
      <c r="F1010" s="2">
        <v>5</v>
      </c>
      <c r="G1010" s="2">
        <v>9</v>
      </c>
      <c r="H1010" s="2">
        <v>11</v>
      </c>
      <c r="I1010" s="2">
        <v>10</v>
      </c>
      <c r="J1010" s="2">
        <v>1990</v>
      </c>
      <c r="K1010" s="2">
        <v>5</v>
      </c>
      <c r="L1010" s="2">
        <v>16</v>
      </c>
      <c r="M1010" s="2">
        <v>1999</v>
      </c>
      <c r="N1010" s="2">
        <v>5</v>
      </c>
      <c r="O1010" s="2">
        <v>0</v>
      </c>
      <c r="P1010" s="2">
        <f t="shared" si="90"/>
        <v>5</v>
      </c>
      <c r="Q1010" s="2">
        <f t="shared" si="91"/>
        <v>15</v>
      </c>
      <c r="R1010" s="2" t="str" cm="1">
        <f t="array" ref="R1010">_xlfn.IFS(P1010&lt;-5,"Autocracy",P1010&lt;1,"Closed Anocracy",P1010&lt;6,"Open Anocracy",P1010&gt;=6,"Democracy")</f>
        <v>Open Anocracy</v>
      </c>
      <c r="S1010" s="2" t="str" cm="1">
        <f t="array" ref="S1010">_xlfn.IFS(P1010&lt;-5,"Autocracy",P1010&lt;1,"Closed Anocracy",P1010&lt;6,"Open Amocracy",P1010&lt;10,"Democracy",P1010=10,"Full democracy")</f>
        <v>Open Amocracy</v>
      </c>
      <c r="T1010" s="2">
        <v>3</v>
      </c>
      <c r="U1010" s="2">
        <v>2</v>
      </c>
      <c r="V1010" s="2">
        <v>3</v>
      </c>
      <c r="W1010" s="2">
        <v>6</v>
      </c>
      <c r="X1010" s="2">
        <v>2</v>
      </c>
      <c r="Y1010" s="2">
        <v>0</v>
      </c>
      <c r="Z1010" s="2">
        <v>6</v>
      </c>
      <c r="AA1010" s="2">
        <v>6</v>
      </c>
      <c r="AB1010" s="2">
        <v>5</v>
      </c>
      <c r="AC1010" s="7">
        <f t="shared" si="92"/>
        <v>0.75</v>
      </c>
      <c r="AD1010">
        <f t="shared" si="93"/>
        <v>1</v>
      </c>
      <c r="AE1010">
        <f t="shared" si="94"/>
        <v>1</v>
      </c>
      <c r="AF1010">
        <f t="shared" si="95"/>
        <v>0</v>
      </c>
      <c r="AG1010" s="8" cm="1">
        <f t="array" ref="AG1010">(AC1010+SUM(AD1010:AF1010/3))/2</f>
        <v>0.70833333333333326</v>
      </c>
    </row>
    <row r="1011" spans="1:33" x14ac:dyDescent="0.2">
      <c r="A1011" s="2"/>
      <c r="B1011" s="2">
        <v>0</v>
      </c>
      <c r="C1011" s="2">
        <v>790</v>
      </c>
      <c r="D1011" s="1" t="s">
        <v>248</v>
      </c>
      <c r="E1011" s="1" t="s">
        <v>249</v>
      </c>
      <c r="F1011" s="2">
        <v>6</v>
      </c>
      <c r="G1011" s="2">
        <v>3</v>
      </c>
      <c r="H1011" s="2">
        <v>5</v>
      </c>
      <c r="I1011" s="2">
        <v>17</v>
      </c>
      <c r="J1011" s="2">
        <v>1999</v>
      </c>
      <c r="K1011" s="2">
        <v>10</v>
      </c>
      <c r="L1011" s="2">
        <v>4</v>
      </c>
      <c r="M1011" s="2">
        <v>2002</v>
      </c>
      <c r="N1011" s="2">
        <v>7</v>
      </c>
      <c r="O1011" s="2">
        <v>1</v>
      </c>
      <c r="P1011" s="2">
        <f t="shared" si="90"/>
        <v>6</v>
      </c>
      <c r="Q1011" s="2">
        <f t="shared" si="91"/>
        <v>16</v>
      </c>
      <c r="R1011" s="2" t="str" cm="1">
        <f t="array" ref="R1011">_xlfn.IFS(P1011&lt;-5,"Autocracy",P1011&lt;1,"Closed Anocracy",P1011&lt;6,"Open Anocracy",P1011&gt;=6,"Democracy")</f>
        <v>Democracy</v>
      </c>
      <c r="S1011" s="2" t="str" cm="1">
        <f t="array" ref="S1011">_xlfn.IFS(P1011&lt;-5,"Autocracy",P1011&lt;1,"Closed Anocracy",P1011&lt;6,"Open Amocracy",P1011&lt;10,"Democracy",P1011=10,"Full democracy")</f>
        <v>Democracy</v>
      </c>
      <c r="T1011" s="2">
        <v>3</v>
      </c>
      <c r="U1011" s="2">
        <v>2</v>
      </c>
      <c r="V1011" s="2">
        <v>3</v>
      </c>
      <c r="W1011" s="2">
        <v>6</v>
      </c>
      <c r="X1011" s="2">
        <v>3</v>
      </c>
      <c r="Y1011" s="2">
        <v>4</v>
      </c>
      <c r="Z1011" s="2">
        <v>6</v>
      </c>
      <c r="AA1011" s="2">
        <v>6</v>
      </c>
      <c r="AB1011" s="2">
        <v>8</v>
      </c>
      <c r="AC1011" s="7">
        <f t="shared" si="92"/>
        <v>0.8</v>
      </c>
      <c r="AD1011">
        <f t="shared" si="93"/>
        <v>1</v>
      </c>
      <c r="AE1011">
        <f t="shared" si="94"/>
        <v>1</v>
      </c>
      <c r="AF1011">
        <f t="shared" si="95"/>
        <v>0</v>
      </c>
      <c r="AG1011" s="8" cm="1">
        <f t="array" ref="AG1011">(AC1011+SUM(AD1011:AF1011/3))/2</f>
        <v>0.73333333333333339</v>
      </c>
    </row>
    <row r="1012" spans="1:33" x14ac:dyDescent="0.2">
      <c r="A1012" s="2"/>
      <c r="B1012" s="2">
        <v>0</v>
      </c>
      <c r="C1012" s="2">
        <v>790</v>
      </c>
      <c r="D1012" s="1" t="s">
        <v>248</v>
      </c>
      <c r="E1012" s="1" t="s">
        <v>249</v>
      </c>
      <c r="F1012" s="2">
        <v>-6</v>
      </c>
      <c r="G1012" s="2">
        <v>4</v>
      </c>
      <c r="H1012" s="2">
        <v>10</v>
      </c>
      <c r="I1012" s="2">
        <v>5</v>
      </c>
      <c r="J1012" s="2">
        <v>2002</v>
      </c>
      <c r="K1012" s="2">
        <v>4</v>
      </c>
      <c r="L1012" s="2">
        <v>24</v>
      </c>
      <c r="M1012" s="2">
        <v>2006</v>
      </c>
      <c r="N1012" s="2">
        <v>1</v>
      </c>
      <c r="O1012" s="2">
        <v>7</v>
      </c>
      <c r="P1012" s="2">
        <f t="shared" si="90"/>
        <v>-6</v>
      </c>
      <c r="Q1012" s="2">
        <f t="shared" si="91"/>
        <v>4</v>
      </c>
      <c r="R1012" s="2" t="str" cm="1">
        <f t="array" ref="R1012">_xlfn.IFS(P1012&lt;-5,"Autocracy",P1012&lt;1,"Closed Anocracy",P1012&lt;6,"Open Anocracy",P1012&gt;=6,"Democracy")</f>
        <v>Autocracy</v>
      </c>
      <c r="S1012" s="2" t="str" cm="1">
        <f t="array" ref="S1012">_xlfn.IFS(P1012&lt;-5,"Autocracy",P1012&lt;1,"Closed Anocracy",P1012&lt;6,"Open Amocracy",P1012&lt;10,"Democracy",P1012=10,"Full democracy")</f>
        <v>Autocracy</v>
      </c>
      <c r="T1012" s="2">
        <v>3</v>
      </c>
      <c r="U1012" s="2">
        <v>1</v>
      </c>
      <c r="V1012" s="2">
        <v>2</v>
      </c>
      <c r="W1012" s="2">
        <v>1</v>
      </c>
      <c r="X1012" s="2">
        <v>3</v>
      </c>
      <c r="Y1012" s="2">
        <v>3</v>
      </c>
      <c r="Z1012" s="2">
        <v>2</v>
      </c>
      <c r="AA1012" s="2">
        <v>1</v>
      </c>
      <c r="AB1012" s="2">
        <v>6</v>
      </c>
      <c r="AC1012" s="7">
        <f t="shared" si="92"/>
        <v>0.2</v>
      </c>
      <c r="AD1012">
        <f t="shared" si="93"/>
        <v>0</v>
      </c>
      <c r="AE1012">
        <f t="shared" si="94"/>
        <v>0</v>
      </c>
      <c r="AF1012">
        <f t="shared" si="95"/>
        <v>0</v>
      </c>
      <c r="AG1012" s="8" cm="1">
        <f t="array" ref="AG1012">(AC1012+SUM(AD1012:AF1012/3))/2</f>
        <v>0.1</v>
      </c>
    </row>
    <row r="1013" spans="1:33" x14ac:dyDescent="0.2">
      <c r="A1013" s="2"/>
      <c r="B1013" s="2">
        <v>0</v>
      </c>
      <c r="C1013" s="2">
        <v>790</v>
      </c>
      <c r="D1013" s="1" t="s">
        <v>248</v>
      </c>
      <c r="E1013" s="1" t="s">
        <v>249</v>
      </c>
      <c r="F1013" s="2">
        <v>-88</v>
      </c>
      <c r="G1013" s="2">
        <v>0</v>
      </c>
      <c r="H1013" s="2">
        <v>4</v>
      </c>
      <c r="I1013" s="2">
        <v>25</v>
      </c>
      <c r="J1013" s="2">
        <v>2006</v>
      </c>
      <c r="K1013" s="2">
        <v>5</v>
      </c>
      <c r="L1013" s="2">
        <v>17</v>
      </c>
      <c r="M1013" s="2">
        <v>2006</v>
      </c>
      <c r="N1013" s="2">
        <v>-88</v>
      </c>
      <c r="O1013" s="2">
        <v>-88</v>
      </c>
      <c r="P1013" s="2">
        <f t="shared" si="90"/>
        <v>0</v>
      </c>
      <c r="Q1013" s="2">
        <f t="shared" si="91"/>
        <v>10</v>
      </c>
      <c r="R1013" s="2" t="str" cm="1">
        <f t="array" ref="R1013">_xlfn.IFS(P1013&lt;-5,"Autocracy",P1013&lt;1,"Closed Anocracy",P1013&lt;6,"Open Anocracy",P1013&gt;=6,"Democracy")</f>
        <v>Closed Anocracy</v>
      </c>
      <c r="S1013" s="2" t="str" cm="1">
        <f t="array" ref="S1013">_xlfn.IFS(P1013&lt;-5,"Autocracy",P1013&lt;1,"Closed Anocracy",P1013&lt;6,"Open Amocracy",P1013&lt;10,"Democracy",P1013=10,"Full democracy")</f>
        <v>Closed Anocracy</v>
      </c>
      <c r="T1013" s="2">
        <v>-88</v>
      </c>
      <c r="U1013" s="2">
        <v>-88</v>
      </c>
      <c r="V1013" s="2">
        <v>-88</v>
      </c>
      <c r="W1013" s="2">
        <v>-88</v>
      </c>
      <c r="X1013" s="2">
        <v>-88</v>
      </c>
      <c r="Y1013" s="2">
        <v>-88</v>
      </c>
      <c r="Z1013" s="2">
        <v>-88</v>
      </c>
      <c r="AA1013" s="2">
        <v>-88</v>
      </c>
      <c r="AB1013" s="2">
        <v>-88</v>
      </c>
      <c r="AC1013" s="7">
        <f t="shared" si="92"/>
        <v>0.5</v>
      </c>
      <c r="AD1013">
        <f t="shared" si="93"/>
        <v>0</v>
      </c>
      <c r="AE1013">
        <f t="shared" si="94"/>
        <v>0</v>
      </c>
      <c r="AF1013">
        <f t="shared" si="95"/>
        <v>0</v>
      </c>
      <c r="AG1013" s="8" cm="1">
        <f t="array" ref="AG1013">(AC1013+SUM(AD1013:AF1013/3))/2</f>
        <v>0.25</v>
      </c>
    </row>
    <row r="1014" spans="1:33" x14ac:dyDescent="0.2">
      <c r="A1014" s="2"/>
      <c r="B1014" s="2">
        <v>0</v>
      </c>
      <c r="C1014" s="2">
        <v>790</v>
      </c>
      <c r="D1014" s="1" t="s">
        <v>248</v>
      </c>
      <c r="E1014" s="1" t="s">
        <v>249</v>
      </c>
      <c r="F1014" s="2">
        <v>6</v>
      </c>
      <c r="G1014" s="2">
        <v>3</v>
      </c>
      <c r="H1014" s="2">
        <v>5</v>
      </c>
      <c r="I1014" s="2">
        <v>18</v>
      </c>
      <c r="J1014" s="2">
        <v>2006</v>
      </c>
      <c r="K1014" s="2">
        <v>5</v>
      </c>
      <c r="L1014" s="2">
        <v>4</v>
      </c>
      <c r="M1014" s="2">
        <v>2009</v>
      </c>
      <c r="N1014" s="2">
        <v>7</v>
      </c>
      <c r="O1014" s="2">
        <v>1</v>
      </c>
      <c r="P1014" s="2">
        <f t="shared" si="90"/>
        <v>6</v>
      </c>
      <c r="Q1014" s="2">
        <f t="shared" si="91"/>
        <v>16</v>
      </c>
      <c r="R1014" s="2" t="str" cm="1">
        <f t="array" ref="R1014">_xlfn.IFS(P1014&lt;-5,"Autocracy",P1014&lt;1,"Closed Anocracy",P1014&lt;6,"Open Anocracy",P1014&gt;=6,"Democracy")</f>
        <v>Democracy</v>
      </c>
      <c r="S1014" s="2" t="str" cm="1">
        <f t="array" ref="S1014">_xlfn.IFS(P1014&lt;-5,"Autocracy",P1014&lt;1,"Closed Anocracy",P1014&lt;6,"Open Amocracy",P1014&lt;10,"Democracy",P1014=10,"Full democracy")</f>
        <v>Democracy</v>
      </c>
      <c r="T1014" s="2">
        <v>2</v>
      </c>
      <c r="U1014" s="2">
        <v>2</v>
      </c>
      <c r="V1014" s="2">
        <v>4</v>
      </c>
      <c r="W1014" s="2">
        <v>6</v>
      </c>
      <c r="X1014" s="2">
        <v>3</v>
      </c>
      <c r="Y1014" s="2">
        <v>4</v>
      </c>
      <c r="Z1014" s="2">
        <v>7</v>
      </c>
      <c r="AA1014" s="2">
        <v>6</v>
      </c>
      <c r="AB1014" s="2">
        <v>8</v>
      </c>
      <c r="AC1014" s="7">
        <f t="shared" si="92"/>
        <v>0.8</v>
      </c>
      <c r="AD1014">
        <f t="shared" si="93"/>
        <v>1</v>
      </c>
      <c r="AE1014">
        <f t="shared" si="94"/>
        <v>1</v>
      </c>
      <c r="AF1014">
        <f t="shared" si="95"/>
        <v>0</v>
      </c>
      <c r="AG1014" s="8" cm="1">
        <f t="array" ref="AG1014">(AC1014+SUM(AD1014:AF1014/3))/2</f>
        <v>0.73333333333333339</v>
      </c>
    </row>
    <row r="1015" spans="1:33" x14ac:dyDescent="0.2">
      <c r="A1015" s="2"/>
      <c r="B1015" s="2">
        <v>0</v>
      </c>
      <c r="C1015" s="2">
        <v>790</v>
      </c>
      <c r="D1015" s="1" t="s">
        <v>248</v>
      </c>
      <c r="E1015" s="1" t="s">
        <v>249</v>
      </c>
      <c r="F1015" s="2">
        <v>6</v>
      </c>
      <c r="G1015" s="2">
        <v>9</v>
      </c>
      <c r="H1015" s="2">
        <v>5</v>
      </c>
      <c r="I1015" s="2">
        <v>5</v>
      </c>
      <c r="J1015" s="2">
        <v>2009</v>
      </c>
      <c r="K1015" s="2">
        <v>2</v>
      </c>
      <c r="L1015" s="2">
        <v>14</v>
      </c>
      <c r="M1015" s="2">
        <v>2018</v>
      </c>
      <c r="N1015" s="2">
        <v>6</v>
      </c>
      <c r="O1015" s="2">
        <v>0</v>
      </c>
      <c r="P1015" s="2">
        <f t="shared" si="90"/>
        <v>6</v>
      </c>
      <c r="Q1015" s="2">
        <f t="shared" si="91"/>
        <v>16</v>
      </c>
      <c r="R1015" s="2" t="str" cm="1">
        <f t="array" ref="R1015">_xlfn.IFS(P1015&lt;-5,"Autocracy",P1015&lt;1,"Closed Anocracy",P1015&lt;6,"Open Anocracy",P1015&gt;=6,"Democracy")</f>
        <v>Democracy</v>
      </c>
      <c r="S1015" s="2" t="str" cm="1">
        <f t="array" ref="S1015">_xlfn.IFS(P1015&lt;-5,"Autocracy",P1015&lt;1,"Closed Anocracy",P1015&lt;6,"Open Amocracy",P1015&lt;10,"Democracy",P1015=10,"Full democracy")</f>
        <v>Democracy</v>
      </c>
      <c r="T1015" s="2">
        <v>2</v>
      </c>
      <c r="U1015" s="2">
        <v>2</v>
      </c>
      <c r="V1015" s="2">
        <v>4</v>
      </c>
      <c r="W1015" s="2">
        <v>6</v>
      </c>
      <c r="X1015" s="2">
        <v>2</v>
      </c>
      <c r="Y1015" s="2">
        <v>3</v>
      </c>
      <c r="Z1015" s="2">
        <v>7</v>
      </c>
      <c r="AA1015" s="2">
        <v>6</v>
      </c>
      <c r="AB1015" s="2">
        <v>7</v>
      </c>
      <c r="AC1015" s="7">
        <f t="shared" si="92"/>
        <v>0.8</v>
      </c>
      <c r="AD1015">
        <f t="shared" si="93"/>
        <v>1</v>
      </c>
      <c r="AE1015">
        <f t="shared" si="94"/>
        <v>1</v>
      </c>
      <c r="AF1015">
        <f t="shared" si="95"/>
        <v>0</v>
      </c>
      <c r="AG1015" s="8" cm="1">
        <f t="array" ref="AG1015">(AC1015+SUM(AD1015:AF1015/3))/2</f>
        <v>0.73333333333333339</v>
      </c>
    </row>
    <row r="1016" spans="1:33" x14ac:dyDescent="0.2">
      <c r="A1016" s="2">
        <v>1</v>
      </c>
      <c r="B1016" s="2">
        <v>0</v>
      </c>
      <c r="C1016" s="2">
        <v>790</v>
      </c>
      <c r="D1016" s="1" t="s">
        <v>248</v>
      </c>
      <c r="E1016" s="1" t="s">
        <v>249</v>
      </c>
      <c r="F1016" s="2">
        <v>7</v>
      </c>
      <c r="G1016" s="2">
        <v>1</v>
      </c>
      <c r="H1016" s="2">
        <v>2</v>
      </c>
      <c r="I1016" s="2">
        <v>15</v>
      </c>
      <c r="J1016" s="2">
        <v>2018</v>
      </c>
      <c r="K1016" s="2">
        <v>99</v>
      </c>
      <c r="L1016" s="2">
        <v>99</v>
      </c>
      <c r="M1016" s="2">
        <v>9999</v>
      </c>
      <c r="N1016" s="2">
        <v>8</v>
      </c>
      <c r="O1016" s="2">
        <v>1</v>
      </c>
      <c r="P1016" s="2">
        <f t="shared" si="90"/>
        <v>7</v>
      </c>
      <c r="Q1016" s="2">
        <f t="shared" si="91"/>
        <v>17</v>
      </c>
      <c r="R1016" s="2" t="str" cm="1">
        <f t="array" ref="R1016">_xlfn.IFS(P1016&lt;-5,"Autocracy",P1016&lt;1,"Closed Anocracy",P1016&lt;6,"Open Anocracy",P1016&gt;=6,"Democracy")</f>
        <v>Democracy</v>
      </c>
      <c r="S1016" s="2" t="str" cm="1">
        <f t="array" ref="S1016">_xlfn.IFS(P1016&lt;-5,"Autocracy",P1016&lt;1,"Closed Anocracy",P1016&lt;6,"Open Amocracy",P1016&lt;10,"Democracy",P1016=10,"Full democracy")</f>
        <v>Democracy</v>
      </c>
      <c r="T1016" s="2">
        <v>3</v>
      </c>
      <c r="U1016" s="2">
        <v>3</v>
      </c>
      <c r="V1016" s="2">
        <v>4</v>
      </c>
      <c r="W1016" s="2">
        <v>6</v>
      </c>
      <c r="X1016" s="2">
        <v>3</v>
      </c>
      <c r="Y1016" s="2">
        <v>4</v>
      </c>
      <c r="Z1016" s="2">
        <v>8</v>
      </c>
      <c r="AA1016" s="2">
        <v>6</v>
      </c>
      <c r="AB1016" s="2">
        <v>8</v>
      </c>
      <c r="AC1016" s="7">
        <f t="shared" si="92"/>
        <v>0.85</v>
      </c>
      <c r="AD1016">
        <f t="shared" si="93"/>
        <v>1</v>
      </c>
      <c r="AE1016">
        <f t="shared" si="94"/>
        <v>1</v>
      </c>
      <c r="AF1016">
        <f t="shared" si="95"/>
        <v>0</v>
      </c>
      <c r="AG1016" s="8" cm="1">
        <f t="array" ref="AG1016">(AC1016+SUM(AD1016:AF1016/3))/2</f>
        <v>0.7583333333333333</v>
      </c>
    </row>
    <row r="1017" spans="1:33" x14ac:dyDescent="0.2">
      <c r="A1017" s="2"/>
      <c r="B1017" s="2">
        <v>0</v>
      </c>
      <c r="C1017" s="2">
        <v>920</v>
      </c>
      <c r="D1017" s="1" t="s">
        <v>250</v>
      </c>
      <c r="E1017" s="1" t="s">
        <v>251</v>
      </c>
      <c r="F1017" s="2">
        <v>10</v>
      </c>
      <c r="G1017" s="2">
        <v>19</v>
      </c>
      <c r="H1017" s="2">
        <v>7</v>
      </c>
      <c r="I1017" s="2">
        <v>1</v>
      </c>
      <c r="J1017" s="2">
        <v>1857</v>
      </c>
      <c r="K1017" s="2">
        <v>11</v>
      </c>
      <c r="L1017" s="2">
        <v>1</v>
      </c>
      <c r="M1017" s="2">
        <v>1876</v>
      </c>
      <c r="N1017" s="2">
        <v>10</v>
      </c>
      <c r="O1017" s="2">
        <v>0</v>
      </c>
      <c r="P1017" s="2">
        <f t="shared" si="90"/>
        <v>10</v>
      </c>
      <c r="Q1017" s="2">
        <f t="shared" si="91"/>
        <v>20</v>
      </c>
      <c r="R1017" s="2" t="str" cm="1">
        <f t="array" ref="R1017">_xlfn.IFS(P1017&lt;-5,"Autocracy",P1017&lt;1,"Closed Anocracy",P1017&lt;6,"Open Anocracy",P1017&gt;=6,"Democracy")</f>
        <v>Democracy</v>
      </c>
      <c r="S1017" s="2" t="str" cm="1">
        <f t="array" ref="S1017">_xlfn.IFS(P1017&lt;-5,"Autocracy",P1017&lt;1,"Closed Anocracy",P1017&lt;6,"Open Amocracy",P1017&lt;10,"Democracy",P1017=10,"Full democracy")</f>
        <v>Full democracy</v>
      </c>
      <c r="T1017" s="2">
        <v>3</v>
      </c>
      <c r="U1017" s="2">
        <v>3</v>
      </c>
      <c r="V1017" s="2">
        <v>4</v>
      </c>
      <c r="W1017" s="2">
        <v>7</v>
      </c>
      <c r="X1017" s="2">
        <v>5</v>
      </c>
      <c r="Y1017" s="2">
        <v>5</v>
      </c>
      <c r="Z1017" s="2">
        <v>8</v>
      </c>
      <c r="AA1017" s="2">
        <v>7</v>
      </c>
      <c r="AB1017" s="2">
        <v>10</v>
      </c>
      <c r="AC1017" s="7">
        <f t="shared" si="92"/>
        <v>1</v>
      </c>
      <c r="AD1017">
        <f t="shared" si="93"/>
        <v>1</v>
      </c>
      <c r="AE1017">
        <f t="shared" si="94"/>
        <v>1</v>
      </c>
      <c r="AF1017">
        <f t="shared" si="95"/>
        <v>1</v>
      </c>
      <c r="AG1017" s="8" cm="1">
        <f t="array" ref="AG1017">(AC1017+SUM(AD1017:AF1017/3))/2</f>
        <v>1</v>
      </c>
    </row>
    <row r="1018" spans="1:33" x14ac:dyDescent="0.2">
      <c r="A1018" s="2"/>
      <c r="B1018" s="2">
        <v>0</v>
      </c>
      <c r="C1018" s="2">
        <v>920</v>
      </c>
      <c r="D1018" s="1" t="s">
        <v>250</v>
      </c>
      <c r="E1018" s="1" t="s">
        <v>251</v>
      </c>
      <c r="F1018" s="2">
        <v>4</v>
      </c>
      <c r="G1018" s="2">
        <v>1</v>
      </c>
      <c r="H1018" s="2">
        <v>11</v>
      </c>
      <c r="I1018" s="2">
        <v>2</v>
      </c>
      <c r="J1018" s="2">
        <v>1876</v>
      </c>
      <c r="K1018" s="2">
        <v>6</v>
      </c>
      <c r="L1018" s="2">
        <v>30</v>
      </c>
      <c r="M1018" s="2">
        <v>1877</v>
      </c>
      <c r="N1018" s="2">
        <v>7</v>
      </c>
      <c r="O1018" s="2">
        <v>3</v>
      </c>
      <c r="P1018" s="2">
        <f t="shared" si="90"/>
        <v>4</v>
      </c>
      <c r="Q1018" s="2">
        <f t="shared" si="91"/>
        <v>14</v>
      </c>
      <c r="R1018" s="2" t="str" cm="1">
        <f t="array" ref="R1018">_xlfn.IFS(P1018&lt;-5,"Autocracy",P1018&lt;1,"Closed Anocracy",P1018&lt;6,"Open Anocracy",P1018&gt;=6,"Democracy")</f>
        <v>Open Anocracy</v>
      </c>
      <c r="S1018" s="2" t="str" cm="1">
        <f t="array" ref="S1018">_xlfn.IFS(P1018&lt;-5,"Autocracy",P1018&lt;1,"Closed Anocracy",P1018&lt;6,"Open Amocracy",P1018&lt;10,"Democracy",P1018=10,"Full democracy")</f>
        <v>Open Amocracy</v>
      </c>
      <c r="T1018" s="2">
        <v>3</v>
      </c>
      <c r="U1018" s="2">
        <v>3</v>
      </c>
      <c r="V1018" s="2">
        <v>4</v>
      </c>
      <c r="W1018" s="2">
        <v>7</v>
      </c>
      <c r="X1018" s="2">
        <v>4</v>
      </c>
      <c r="Y1018" s="2">
        <v>2</v>
      </c>
      <c r="Z1018" s="2">
        <v>8</v>
      </c>
      <c r="AA1018" s="2">
        <v>7</v>
      </c>
      <c r="AB1018" s="2">
        <v>2</v>
      </c>
      <c r="AC1018" s="7">
        <f t="shared" si="92"/>
        <v>0.7</v>
      </c>
      <c r="AD1018">
        <f t="shared" si="93"/>
        <v>1</v>
      </c>
      <c r="AE1018">
        <f t="shared" si="94"/>
        <v>1</v>
      </c>
      <c r="AF1018">
        <f t="shared" si="95"/>
        <v>0</v>
      </c>
      <c r="AG1018" s="8" cm="1">
        <f t="array" ref="AG1018">(AC1018+SUM(AD1018:AF1018/3))/2</f>
        <v>0.68333333333333335</v>
      </c>
    </row>
    <row r="1019" spans="1:33" x14ac:dyDescent="0.2">
      <c r="A1019" s="2"/>
      <c r="B1019" s="2">
        <v>0</v>
      </c>
      <c r="C1019" s="2">
        <v>920</v>
      </c>
      <c r="D1019" s="1" t="s">
        <v>250</v>
      </c>
      <c r="E1019" s="1" t="s">
        <v>251</v>
      </c>
      <c r="F1019" s="2">
        <v>9</v>
      </c>
      <c r="G1019" s="2">
        <v>16</v>
      </c>
      <c r="H1019" s="2">
        <v>7</v>
      </c>
      <c r="I1019" s="2">
        <v>1</v>
      </c>
      <c r="J1019" s="2">
        <v>1877</v>
      </c>
      <c r="K1019" s="2">
        <v>6</v>
      </c>
      <c r="L1019" s="2">
        <v>30</v>
      </c>
      <c r="M1019" s="2">
        <v>1893</v>
      </c>
      <c r="N1019" s="2">
        <v>9</v>
      </c>
      <c r="O1019" s="2">
        <v>0</v>
      </c>
      <c r="P1019" s="2">
        <f t="shared" si="90"/>
        <v>9</v>
      </c>
      <c r="Q1019" s="2">
        <f t="shared" si="91"/>
        <v>19</v>
      </c>
      <c r="R1019" s="2" t="str" cm="1">
        <f t="array" ref="R1019">_xlfn.IFS(P1019&lt;-5,"Autocracy",P1019&lt;1,"Closed Anocracy",P1019&lt;6,"Open Anocracy",P1019&gt;=6,"Democracy")</f>
        <v>Democracy</v>
      </c>
      <c r="S1019" s="2" t="str" cm="1">
        <f t="array" ref="S1019">_xlfn.IFS(P1019&lt;-5,"Autocracy",P1019&lt;1,"Closed Anocracy",P1019&lt;6,"Open Amocracy",P1019&lt;10,"Democracy",P1019=10,"Full democracy")</f>
        <v>Democracy</v>
      </c>
      <c r="T1019" s="2">
        <v>3</v>
      </c>
      <c r="U1019" s="2">
        <v>3</v>
      </c>
      <c r="V1019" s="2">
        <v>4</v>
      </c>
      <c r="W1019" s="2">
        <v>7</v>
      </c>
      <c r="X1019" s="2">
        <v>5</v>
      </c>
      <c r="Y1019" s="2">
        <v>4</v>
      </c>
      <c r="Z1019" s="2">
        <v>8</v>
      </c>
      <c r="AA1019" s="2">
        <v>7</v>
      </c>
      <c r="AB1019" s="2"/>
      <c r="AC1019" s="7">
        <f t="shared" si="92"/>
        <v>0.95</v>
      </c>
      <c r="AD1019">
        <f t="shared" si="93"/>
        <v>1</v>
      </c>
      <c r="AE1019">
        <f t="shared" si="94"/>
        <v>1</v>
      </c>
      <c r="AF1019">
        <f t="shared" si="95"/>
        <v>0</v>
      </c>
      <c r="AG1019" s="8" cm="1">
        <f t="array" ref="AG1019">(AC1019+SUM(AD1019:AF1019/3))/2</f>
        <v>0.80833333333333335</v>
      </c>
    </row>
    <row r="1020" spans="1:33" x14ac:dyDescent="0.2">
      <c r="A1020" s="2">
        <v>1</v>
      </c>
      <c r="B1020" s="2">
        <v>0</v>
      </c>
      <c r="C1020" s="2">
        <v>920</v>
      </c>
      <c r="D1020" s="1" t="s">
        <v>250</v>
      </c>
      <c r="E1020" s="1" t="s">
        <v>251</v>
      </c>
      <c r="F1020" s="2">
        <v>10</v>
      </c>
      <c r="G1020" s="2">
        <v>125</v>
      </c>
      <c r="H1020" s="2">
        <v>7</v>
      </c>
      <c r="I1020" s="2">
        <v>1</v>
      </c>
      <c r="J1020" s="2">
        <v>1893</v>
      </c>
      <c r="K1020" s="2">
        <v>99</v>
      </c>
      <c r="L1020" s="2">
        <v>99</v>
      </c>
      <c r="M1020" s="2">
        <v>9999</v>
      </c>
      <c r="N1020" s="2">
        <v>10</v>
      </c>
      <c r="O1020" s="2">
        <v>0</v>
      </c>
      <c r="P1020" s="2">
        <f t="shared" si="90"/>
        <v>10</v>
      </c>
      <c r="Q1020" s="2">
        <f t="shared" si="91"/>
        <v>20</v>
      </c>
      <c r="R1020" s="2" t="str" cm="1">
        <f t="array" ref="R1020">_xlfn.IFS(P1020&lt;-5,"Autocracy",P1020&lt;1,"Closed Anocracy",P1020&lt;6,"Open Anocracy",P1020&gt;=6,"Democracy")</f>
        <v>Democracy</v>
      </c>
      <c r="S1020" s="2" t="str" cm="1">
        <f t="array" ref="S1020">_xlfn.IFS(P1020&lt;-5,"Autocracy",P1020&lt;1,"Closed Anocracy",P1020&lt;6,"Open Amocracy",P1020&lt;10,"Democracy",P1020=10,"Full democracy")</f>
        <v>Full democracy</v>
      </c>
      <c r="T1020" s="2">
        <v>3</v>
      </c>
      <c r="U1020" s="2">
        <v>3</v>
      </c>
      <c r="V1020" s="2">
        <v>4</v>
      </c>
      <c r="W1020" s="2">
        <v>7</v>
      </c>
      <c r="X1020" s="2">
        <v>5</v>
      </c>
      <c r="Y1020" s="2">
        <v>5</v>
      </c>
      <c r="Z1020" s="2">
        <v>8</v>
      </c>
      <c r="AA1020" s="2">
        <v>7</v>
      </c>
      <c r="AB1020" s="2">
        <v>10</v>
      </c>
      <c r="AC1020" s="7">
        <f t="shared" si="92"/>
        <v>1</v>
      </c>
      <c r="AD1020">
        <f t="shared" si="93"/>
        <v>1</v>
      </c>
      <c r="AE1020">
        <f t="shared" si="94"/>
        <v>1</v>
      </c>
      <c r="AF1020">
        <f t="shared" si="95"/>
        <v>1</v>
      </c>
      <c r="AG1020" s="8" cm="1">
        <f t="array" ref="AG1020">(AC1020+SUM(AD1020:AF1020/3))/2</f>
        <v>1</v>
      </c>
    </row>
    <row r="1021" spans="1:33" x14ac:dyDescent="0.2">
      <c r="A1021" s="2"/>
      <c r="B1021" s="2">
        <v>0</v>
      </c>
      <c r="C1021" s="2">
        <v>93</v>
      </c>
      <c r="D1021" s="1" t="s">
        <v>252</v>
      </c>
      <c r="E1021" s="1" t="s">
        <v>253</v>
      </c>
      <c r="F1021" s="2">
        <v>-5</v>
      </c>
      <c r="G1021" s="2">
        <v>72</v>
      </c>
      <c r="H1021" s="2">
        <v>4</v>
      </c>
      <c r="I1021" s="2">
        <v>30</v>
      </c>
      <c r="J1021" s="2">
        <v>1838</v>
      </c>
      <c r="K1021" s="2">
        <v>12</v>
      </c>
      <c r="L1021" s="2">
        <v>16</v>
      </c>
      <c r="M1021" s="2">
        <v>1909</v>
      </c>
      <c r="N1021" s="2">
        <v>1</v>
      </c>
      <c r="O1021" s="2">
        <v>6</v>
      </c>
      <c r="P1021" s="2">
        <f t="shared" si="90"/>
        <v>-5</v>
      </c>
      <c r="Q1021" s="2">
        <f t="shared" si="91"/>
        <v>5</v>
      </c>
      <c r="R1021" s="2" t="str" cm="1">
        <f t="array" ref="R1021">_xlfn.IFS(P1021&lt;-5,"Autocracy",P1021&lt;1,"Closed Anocracy",P1021&lt;6,"Open Anocracy",P1021&gt;=6,"Democracy")</f>
        <v>Closed Anocracy</v>
      </c>
      <c r="S1021" s="2" t="str" cm="1">
        <f t="array" ref="S1021">_xlfn.IFS(P1021&lt;-5,"Autocracy",P1021&lt;1,"Closed Anocracy",P1021&lt;6,"Open Amocracy",P1021&lt;10,"Democracy",P1021=10,"Full democracy")</f>
        <v>Closed Anocracy</v>
      </c>
      <c r="T1021" s="2">
        <v>2</v>
      </c>
      <c r="U1021" s="2">
        <v>1</v>
      </c>
      <c r="V1021" s="2">
        <v>4</v>
      </c>
      <c r="W1021" s="2">
        <v>1</v>
      </c>
      <c r="X1021" s="2">
        <v>3</v>
      </c>
      <c r="Y1021" s="2">
        <v>3</v>
      </c>
      <c r="Z1021" s="2">
        <v>3</v>
      </c>
      <c r="AA1021" s="2">
        <v>1</v>
      </c>
      <c r="AB1021" s="2">
        <v>6</v>
      </c>
      <c r="AC1021" s="7">
        <f t="shared" si="92"/>
        <v>0.25</v>
      </c>
      <c r="AD1021">
        <f t="shared" si="93"/>
        <v>0</v>
      </c>
      <c r="AE1021">
        <f t="shared" si="94"/>
        <v>1</v>
      </c>
      <c r="AF1021">
        <f t="shared" si="95"/>
        <v>0</v>
      </c>
      <c r="AG1021" s="8" cm="1">
        <f t="array" ref="AG1021">(AC1021+SUM(AD1021:AF1021/3))/2</f>
        <v>0.29166666666666663</v>
      </c>
    </row>
    <row r="1022" spans="1:33" x14ac:dyDescent="0.2">
      <c r="A1022" s="2"/>
      <c r="B1022" s="2">
        <v>0</v>
      </c>
      <c r="C1022" s="2">
        <v>93</v>
      </c>
      <c r="D1022" s="1" t="s">
        <v>252</v>
      </c>
      <c r="E1022" s="1" t="s">
        <v>253</v>
      </c>
      <c r="F1022" s="2">
        <v>-3</v>
      </c>
      <c r="G1022" s="2">
        <v>17</v>
      </c>
      <c r="H1022" s="2">
        <v>12</v>
      </c>
      <c r="I1022" s="2">
        <v>17</v>
      </c>
      <c r="J1022" s="2">
        <v>1909</v>
      </c>
      <c r="K1022" s="2">
        <v>12</v>
      </c>
      <c r="L1022" s="2">
        <v>2</v>
      </c>
      <c r="M1022" s="2">
        <v>1926</v>
      </c>
      <c r="N1022" s="2">
        <v>1</v>
      </c>
      <c r="O1022" s="2">
        <v>4</v>
      </c>
      <c r="P1022" s="2">
        <f t="shared" si="90"/>
        <v>-3</v>
      </c>
      <c r="Q1022" s="2">
        <f t="shared" si="91"/>
        <v>7</v>
      </c>
      <c r="R1022" s="2" t="str" cm="1">
        <f t="array" ref="R1022">_xlfn.IFS(P1022&lt;-5,"Autocracy",P1022&lt;1,"Closed Anocracy",P1022&lt;6,"Open Anocracy",P1022&gt;=6,"Democracy")</f>
        <v>Closed Anocracy</v>
      </c>
      <c r="S1022" s="2" t="str" cm="1">
        <f t="array" ref="S1022">_xlfn.IFS(P1022&lt;-5,"Autocracy",P1022&lt;1,"Closed Anocracy",P1022&lt;6,"Open Amocracy",P1022&lt;10,"Democracy",P1022=10,"Full democracy")</f>
        <v>Closed Anocracy</v>
      </c>
      <c r="T1022" s="2">
        <v>2</v>
      </c>
      <c r="U1022" s="2">
        <v>1</v>
      </c>
      <c r="V1022" s="2">
        <v>4</v>
      </c>
      <c r="W1022" s="2">
        <v>3</v>
      </c>
      <c r="X1022" s="2">
        <v>3</v>
      </c>
      <c r="Y1022" s="2">
        <v>3</v>
      </c>
      <c r="Z1022" s="2">
        <v>3</v>
      </c>
      <c r="AA1022" s="2">
        <v>3</v>
      </c>
      <c r="AB1022" s="2">
        <v>6</v>
      </c>
      <c r="AC1022" s="7">
        <f t="shared" si="92"/>
        <v>0.35</v>
      </c>
      <c r="AD1022">
        <f t="shared" si="93"/>
        <v>0</v>
      </c>
      <c r="AE1022">
        <f t="shared" si="94"/>
        <v>1</v>
      </c>
      <c r="AF1022">
        <f t="shared" si="95"/>
        <v>0</v>
      </c>
      <c r="AG1022" s="8" cm="1">
        <f t="array" ref="AG1022">(AC1022+SUM(AD1022:AF1022/3))/2</f>
        <v>0.34166666666666667</v>
      </c>
    </row>
    <row r="1023" spans="1:33" x14ac:dyDescent="0.2">
      <c r="A1023" s="2"/>
      <c r="B1023" s="2">
        <v>0</v>
      </c>
      <c r="C1023" s="2">
        <v>93</v>
      </c>
      <c r="D1023" s="1" t="s">
        <v>252</v>
      </c>
      <c r="E1023" s="1" t="s">
        <v>253</v>
      </c>
      <c r="F1023" s="2">
        <v>-66</v>
      </c>
      <c r="G1023" s="2">
        <v>2</v>
      </c>
      <c r="H1023" s="2">
        <v>12</v>
      </c>
      <c r="I1023" s="2">
        <v>3</v>
      </c>
      <c r="J1023" s="2">
        <v>1926</v>
      </c>
      <c r="K1023" s="2">
        <v>11</v>
      </c>
      <c r="L1023" s="2">
        <v>4</v>
      </c>
      <c r="M1023" s="2">
        <v>1928</v>
      </c>
      <c r="N1023" s="2">
        <v>-66</v>
      </c>
      <c r="O1023" s="2">
        <v>-66</v>
      </c>
      <c r="P1023" s="2">
        <f t="shared" si="90"/>
        <v>0</v>
      </c>
      <c r="Q1023" s="2">
        <f t="shared" si="91"/>
        <v>10</v>
      </c>
      <c r="R1023" s="2" t="str" cm="1">
        <f t="array" ref="R1023">_xlfn.IFS(P1023&lt;-5,"Autocracy",P1023&lt;1,"Closed Anocracy",P1023&lt;6,"Open Anocracy",P1023&gt;=6,"Democracy")</f>
        <v>Closed Anocracy</v>
      </c>
      <c r="S1023" s="2" t="str" cm="1">
        <f t="array" ref="S1023">_xlfn.IFS(P1023&lt;-5,"Autocracy",P1023&lt;1,"Closed Anocracy",P1023&lt;6,"Open Amocracy",P1023&lt;10,"Democracy",P1023=10,"Full democracy")</f>
        <v>Closed Anocracy</v>
      </c>
      <c r="T1023" s="2">
        <v>-66</v>
      </c>
      <c r="U1023" s="2">
        <v>-66</v>
      </c>
      <c r="V1023" s="2">
        <v>-66</v>
      </c>
      <c r="W1023" s="2">
        <v>-66</v>
      </c>
      <c r="X1023" s="2">
        <v>-66</v>
      </c>
      <c r="Y1023" s="2">
        <v>-66</v>
      </c>
      <c r="Z1023" s="2">
        <v>-66</v>
      </c>
      <c r="AA1023" s="2">
        <v>-66</v>
      </c>
      <c r="AB1023" s="2">
        <v>-66</v>
      </c>
      <c r="AC1023" s="7">
        <f t="shared" si="92"/>
        <v>0.5</v>
      </c>
      <c r="AD1023">
        <f t="shared" si="93"/>
        <v>0</v>
      </c>
      <c r="AE1023">
        <f t="shared" si="94"/>
        <v>0</v>
      </c>
      <c r="AF1023">
        <f t="shared" si="95"/>
        <v>0</v>
      </c>
      <c r="AG1023" s="8" cm="1">
        <f t="array" ref="AG1023">(AC1023+SUM(AD1023:AF1023/3))/2</f>
        <v>0.25</v>
      </c>
    </row>
    <row r="1024" spans="1:33" x14ac:dyDescent="0.2">
      <c r="A1024" s="2"/>
      <c r="B1024" s="2">
        <v>0</v>
      </c>
      <c r="C1024" s="2">
        <v>93</v>
      </c>
      <c r="D1024" s="1" t="s">
        <v>252</v>
      </c>
      <c r="E1024" s="1" t="s">
        <v>253</v>
      </c>
      <c r="F1024" s="2">
        <v>-3</v>
      </c>
      <c r="G1024" s="2">
        <v>8</v>
      </c>
      <c r="H1024" s="2">
        <v>11</v>
      </c>
      <c r="I1024" s="2">
        <v>5</v>
      </c>
      <c r="J1024" s="2">
        <v>1928</v>
      </c>
      <c r="K1024" s="2">
        <v>6</v>
      </c>
      <c r="L1024" s="2">
        <v>2</v>
      </c>
      <c r="M1024" s="2">
        <v>1936</v>
      </c>
      <c r="N1024" s="2">
        <v>1</v>
      </c>
      <c r="O1024" s="2">
        <v>4</v>
      </c>
      <c r="P1024" s="2">
        <f t="shared" si="90"/>
        <v>-3</v>
      </c>
      <c r="Q1024" s="2">
        <f t="shared" si="91"/>
        <v>7</v>
      </c>
      <c r="R1024" s="2" t="str" cm="1">
        <f t="array" ref="R1024">_xlfn.IFS(P1024&lt;-5,"Autocracy",P1024&lt;1,"Closed Anocracy",P1024&lt;6,"Open Anocracy",P1024&gt;=6,"Democracy")</f>
        <v>Closed Anocracy</v>
      </c>
      <c r="S1024" s="2" t="str" cm="1">
        <f t="array" ref="S1024">_xlfn.IFS(P1024&lt;-5,"Autocracy",P1024&lt;1,"Closed Anocracy",P1024&lt;6,"Open Amocracy",P1024&lt;10,"Democracy",P1024=10,"Full democracy")</f>
        <v>Closed Anocracy</v>
      </c>
      <c r="T1024" s="2">
        <v>2</v>
      </c>
      <c r="U1024" s="2">
        <v>1</v>
      </c>
      <c r="V1024" s="2">
        <v>4</v>
      </c>
      <c r="W1024" s="2">
        <v>3</v>
      </c>
      <c r="X1024" s="2">
        <v>3</v>
      </c>
      <c r="Y1024" s="2">
        <v>3</v>
      </c>
      <c r="Z1024" s="2">
        <v>3</v>
      </c>
      <c r="AA1024" s="2">
        <v>3</v>
      </c>
      <c r="AB1024" s="2">
        <v>6</v>
      </c>
      <c r="AC1024" s="7">
        <f t="shared" si="92"/>
        <v>0.35</v>
      </c>
      <c r="AD1024">
        <f t="shared" si="93"/>
        <v>0</v>
      </c>
      <c r="AE1024">
        <f t="shared" si="94"/>
        <v>1</v>
      </c>
      <c r="AF1024">
        <f t="shared" si="95"/>
        <v>0</v>
      </c>
      <c r="AG1024" s="8" cm="1">
        <f t="array" ref="AG1024">(AC1024+SUM(AD1024:AF1024/3))/2</f>
        <v>0.34166666666666667</v>
      </c>
    </row>
    <row r="1025" spans="1:33" x14ac:dyDescent="0.2">
      <c r="A1025" s="2"/>
      <c r="B1025" s="2">
        <v>0</v>
      </c>
      <c r="C1025" s="2">
        <v>93</v>
      </c>
      <c r="D1025" s="1" t="s">
        <v>252</v>
      </c>
      <c r="E1025" s="1" t="s">
        <v>253</v>
      </c>
      <c r="F1025" s="2">
        <v>-8</v>
      </c>
      <c r="G1025" s="2">
        <v>43</v>
      </c>
      <c r="H1025" s="2">
        <v>6</v>
      </c>
      <c r="I1025" s="2">
        <v>3</v>
      </c>
      <c r="J1025" s="2">
        <v>1936</v>
      </c>
      <c r="K1025" s="2">
        <v>6</v>
      </c>
      <c r="L1025" s="2">
        <v>2</v>
      </c>
      <c r="M1025" s="2">
        <v>1979</v>
      </c>
      <c r="N1025" s="2">
        <v>0</v>
      </c>
      <c r="O1025" s="2">
        <v>8</v>
      </c>
      <c r="P1025" s="2">
        <f t="shared" si="90"/>
        <v>-8</v>
      </c>
      <c r="Q1025" s="2">
        <f t="shared" si="91"/>
        <v>2</v>
      </c>
      <c r="R1025" s="2" t="str" cm="1">
        <f t="array" ref="R1025">_xlfn.IFS(P1025&lt;-5,"Autocracy",P1025&lt;1,"Closed Anocracy",P1025&lt;6,"Open Anocracy",P1025&gt;=6,"Democracy")</f>
        <v>Autocracy</v>
      </c>
      <c r="S1025" s="2" t="str" cm="1">
        <f t="array" ref="S1025">_xlfn.IFS(P1025&lt;-5,"Autocracy",P1025&lt;1,"Closed Anocracy",P1025&lt;6,"Open Amocracy",P1025&lt;10,"Democracy",P1025=10,"Full democracy")</f>
        <v>Autocracy</v>
      </c>
      <c r="T1025" s="2">
        <v>2</v>
      </c>
      <c r="U1025" s="2">
        <v>1</v>
      </c>
      <c r="V1025" s="2">
        <v>4</v>
      </c>
      <c r="W1025" s="2">
        <v>1</v>
      </c>
      <c r="X1025" s="2">
        <v>4</v>
      </c>
      <c r="Y1025" s="2">
        <v>2</v>
      </c>
      <c r="Z1025" s="2">
        <v>3</v>
      </c>
      <c r="AA1025" s="2">
        <v>1</v>
      </c>
      <c r="AB1025" s="2">
        <v>2</v>
      </c>
      <c r="AC1025" s="7">
        <f t="shared" si="92"/>
        <v>0.1</v>
      </c>
      <c r="AD1025">
        <f t="shared" si="93"/>
        <v>0</v>
      </c>
      <c r="AE1025">
        <f t="shared" si="94"/>
        <v>1</v>
      </c>
      <c r="AF1025">
        <f t="shared" si="95"/>
        <v>0</v>
      </c>
      <c r="AG1025" s="8" cm="1">
        <f t="array" ref="AG1025">(AC1025+SUM(AD1025:AF1025/3))/2</f>
        <v>0.21666666666666667</v>
      </c>
    </row>
    <row r="1026" spans="1:33" x14ac:dyDescent="0.2">
      <c r="A1026" s="2"/>
      <c r="B1026" s="2">
        <v>1</v>
      </c>
      <c r="C1026" s="2">
        <v>93</v>
      </c>
      <c r="D1026" s="1" t="s">
        <v>252</v>
      </c>
      <c r="E1026" s="1" t="s">
        <v>253</v>
      </c>
      <c r="F1026" s="2">
        <v>-77</v>
      </c>
      <c r="G1026" s="2">
        <v>0</v>
      </c>
      <c r="H1026" s="2">
        <v>6</v>
      </c>
      <c r="I1026" s="2">
        <v>3</v>
      </c>
      <c r="J1026" s="2">
        <v>1979</v>
      </c>
      <c r="K1026" s="2">
        <v>7</v>
      </c>
      <c r="L1026" s="2">
        <v>19</v>
      </c>
      <c r="M1026" s="2">
        <v>1979</v>
      </c>
      <c r="N1026" s="2">
        <v>-77</v>
      </c>
      <c r="O1026" s="2">
        <v>-77</v>
      </c>
      <c r="P1026" s="2">
        <f t="shared" si="90"/>
        <v>0</v>
      </c>
      <c r="Q1026" s="2">
        <f t="shared" si="91"/>
        <v>10</v>
      </c>
      <c r="R1026" s="2" t="str" cm="1">
        <f t="array" ref="R1026">_xlfn.IFS(P1026&lt;-5,"Autocracy",P1026&lt;1,"Closed Anocracy",P1026&lt;6,"Open Anocracy",P1026&gt;=6,"Democracy")</f>
        <v>Closed Anocracy</v>
      </c>
      <c r="S1026" s="2" t="str" cm="1">
        <f t="array" ref="S1026">_xlfn.IFS(P1026&lt;-5,"Autocracy",P1026&lt;1,"Closed Anocracy",P1026&lt;6,"Open Amocracy",P1026&lt;10,"Democracy",P1026=10,"Full democracy")</f>
        <v>Closed Anocracy</v>
      </c>
      <c r="T1026" s="2">
        <v>-77</v>
      </c>
      <c r="U1026" s="2">
        <v>-77</v>
      </c>
      <c r="V1026" s="2">
        <v>-77</v>
      </c>
      <c r="W1026" s="2">
        <v>-77</v>
      </c>
      <c r="X1026" s="2">
        <v>-77</v>
      </c>
      <c r="Y1026" s="2">
        <v>-77</v>
      </c>
      <c r="Z1026" s="2">
        <v>-77</v>
      </c>
      <c r="AA1026" s="2">
        <v>-77</v>
      </c>
      <c r="AB1026" s="2">
        <v>-77</v>
      </c>
      <c r="AC1026" s="7">
        <f t="shared" si="92"/>
        <v>0.5</v>
      </c>
      <c r="AD1026">
        <f t="shared" si="93"/>
        <v>0</v>
      </c>
      <c r="AE1026">
        <f t="shared" si="94"/>
        <v>0</v>
      </c>
      <c r="AF1026">
        <f t="shared" si="95"/>
        <v>0</v>
      </c>
      <c r="AG1026" s="8" cm="1">
        <f t="array" ref="AG1026">(AC1026+SUM(AD1026:AF1026/3))/2</f>
        <v>0.25</v>
      </c>
    </row>
    <row r="1027" spans="1:33" x14ac:dyDescent="0.2">
      <c r="A1027" s="2"/>
      <c r="B1027" s="2">
        <v>1</v>
      </c>
      <c r="C1027" s="2">
        <v>93</v>
      </c>
      <c r="D1027" s="1" t="s">
        <v>252</v>
      </c>
      <c r="E1027" s="1" t="s">
        <v>253</v>
      </c>
      <c r="F1027" s="2">
        <v>-3</v>
      </c>
      <c r="G1027" s="2">
        <v>2</v>
      </c>
      <c r="H1027" s="2">
        <v>7</v>
      </c>
      <c r="I1027" s="2">
        <v>20</v>
      </c>
      <c r="J1027" s="2">
        <v>1979</v>
      </c>
      <c r="K1027" s="2">
        <v>3</v>
      </c>
      <c r="L1027" s="2">
        <v>3</v>
      </c>
      <c r="M1027" s="2">
        <v>1981</v>
      </c>
      <c r="N1027" s="2">
        <v>0</v>
      </c>
      <c r="O1027" s="2">
        <v>3</v>
      </c>
      <c r="P1027" s="2">
        <f t="shared" ref="P1027:P1090" si="96">N1027-O1027</f>
        <v>-3</v>
      </c>
      <c r="Q1027" s="2">
        <f t="shared" ref="Q1027:Q1090" si="97">P1027+10</f>
        <v>7</v>
      </c>
      <c r="R1027" s="2" t="str" cm="1">
        <f t="array" ref="R1027">_xlfn.IFS(P1027&lt;-5,"Autocracy",P1027&lt;1,"Closed Anocracy",P1027&lt;6,"Open Anocracy",P1027&gt;=6,"Democracy")</f>
        <v>Closed Anocracy</v>
      </c>
      <c r="S1027" s="2" t="str" cm="1">
        <f t="array" ref="S1027">_xlfn.IFS(P1027&lt;-5,"Autocracy",P1027&lt;1,"Closed Anocracy",P1027&lt;6,"Open Amocracy",P1027&lt;10,"Democracy",P1027=10,"Full democracy")</f>
        <v>Closed Anocracy</v>
      </c>
      <c r="T1027" s="2">
        <v>2</v>
      </c>
      <c r="U1027" s="2">
        <v>0</v>
      </c>
      <c r="V1027" s="2">
        <v>0</v>
      </c>
      <c r="W1027" s="2">
        <v>3</v>
      </c>
      <c r="X1027" s="2">
        <v>3</v>
      </c>
      <c r="Y1027" s="2">
        <v>2</v>
      </c>
      <c r="Z1027" s="2">
        <v>5</v>
      </c>
      <c r="AA1027" s="2">
        <v>3</v>
      </c>
      <c r="AB1027" s="2">
        <v>3</v>
      </c>
      <c r="AC1027" s="7">
        <f t="shared" ref="AC1027:AC1090" si="98">Q1027/20</f>
        <v>0.35</v>
      </c>
      <c r="AD1027">
        <f t="shared" ref="AD1027:AD1090" si="99">IF(U1027&gt;=2,1,0)</f>
        <v>0</v>
      </c>
      <c r="AE1027">
        <f t="shared" ref="AE1027:AE1090" si="100">IF(V1027&gt;2,1,0)</f>
        <v>0</v>
      </c>
      <c r="AF1027">
        <f t="shared" ref="AF1027:AF1090" si="101">IF(Y1027=5,1,0)</f>
        <v>0</v>
      </c>
      <c r="AG1027" s="8" cm="1">
        <f t="array" ref="AG1027">(AC1027+SUM(AD1027:AF1027/3))/2</f>
        <v>0.17499999999999999</v>
      </c>
    </row>
    <row r="1028" spans="1:33" x14ac:dyDescent="0.2">
      <c r="A1028" s="2"/>
      <c r="B1028" s="2">
        <v>1</v>
      </c>
      <c r="C1028" s="2">
        <v>93</v>
      </c>
      <c r="D1028" s="1" t="s">
        <v>252</v>
      </c>
      <c r="E1028" s="1" t="s">
        <v>253</v>
      </c>
      <c r="F1028" s="2">
        <v>-5</v>
      </c>
      <c r="G1028" s="2">
        <v>3</v>
      </c>
      <c r="H1028" s="2">
        <v>3</v>
      </c>
      <c r="I1028" s="2">
        <v>4</v>
      </c>
      <c r="J1028" s="2">
        <v>1981</v>
      </c>
      <c r="K1028" s="2">
        <v>2</v>
      </c>
      <c r="L1028" s="2">
        <v>21</v>
      </c>
      <c r="M1028" s="2">
        <v>1984</v>
      </c>
      <c r="N1028" s="2">
        <v>0</v>
      </c>
      <c r="O1028" s="2">
        <v>5</v>
      </c>
      <c r="P1028" s="2">
        <f t="shared" si="96"/>
        <v>-5</v>
      </c>
      <c r="Q1028" s="2">
        <f t="shared" si="97"/>
        <v>5</v>
      </c>
      <c r="R1028" s="2" t="str" cm="1">
        <f t="array" ref="R1028">_xlfn.IFS(P1028&lt;-5,"Autocracy",P1028&lt;1,"Closed Anocracy",P1028&lt;6,"Open Anocracy",P1028&gt;=6,"Democracy")</f>
        <v>Closed Anocracy</v>
      </c>
      <c r="S1028" s="2" t="str" cm="1">
        <f t="array" ref="S1028">_xlfn.IFS(P1028&lt;-5,"Autocracy",P1028&lt;1,"Closed Anocracy",P1028&lt;6,"Open Amocracy",P1028&lt;10,"Democracy",P1028=10,"Full democracy")</f>
        <v>Closed Anocracy</v>
      </c>
      <c r="T1028" s="2">
        <v>1</v>
      </c>
      <c r="U1028" s="2">
        <v>0</v>
      </c>
      <c r="V1028" s="2">
        <v>0</v>
      </c>
      <c r="W1028" s="2">
        <v>2</v>
      </c>
      <c r="X1028" s="2">
        <v>4</v>
      </c>
      <c r="Y1028" s="2">
        <v>2</v>
      </c>
      <c r="Z1028" s="2">
        <v>4</v>
      </c>
      <c r="AA1028" s="2">
        <v>2</v>
      </c>
      <c r="AB1028" s="2">
        <v>2</v>
      </c>
      <c r="AC1028" s="7">
        <f t="shared" si="98"/>
        <v>0.25</v>
      </c>
      <c r="AD1028">
        <f t="shared" si="99"/>
        <v>0</v>
      </c>
      <c r="AE1028">
        <f t="shared" si="100"/>
        <v>0</v>
      </c>
      <c r="AF1028">
        <f t="shared" si="101"/>
        <v>0</v>
      </c>
      <c r="AG1028" s="8" cm="1">
        <f t="array" ref="AG1028">(AC1028+SUM(AD1028:AF1028/3))/2</f>
        <v>0.125</v>
      </c>
    </row>
    <row r="1029" spans="1:33" x14ac:dyDescent="0.2">
      <c r="A1029" s="2"/>
      <c r="B1029" s="2">
        <v>1</v>
      </c>
      <c r="C1029" s="2">
        <v>93</v>
      </c>
      <c r="D1029" s="1" t="s">
        <v>252</v>
      </c>
      <c r="E1029" s="1" t="s">
        <v>253</v>
      </c>
      <c r="F1029" s="2">
        <v>-1</v>
      </c>
      <c r="G1029" s="2">
        <v>6</v>
      </c>
      <c r="H1029" s="2">
        <v>2</v>
      </c>
      <c r="I1029" s="2">
        <v>22</v>
      </c>
      <c r="J1029" s="2">
        <v>1984</v>
      </c>
      <c r="K1029" s="2">
        <v>4</v>
      </c>
      <c r="L1029" s="2">
        <v>24</v>
      </c>
      <c r="M1029" s="2">
        <v>1990</v>
      </c>
      <c r="N1029" s="2">
        <v>1</v>
      </c>
      <c r="O1029" s="2">
        <v>2</v>
      </c>
      <c r="P1029" s="2">
        <f t="shared" si="96"/>
        <v>-1</v>
      </c>
      <c r="Q1029" s="2">
        <f t="shared" si="97"/>
        <v>9</v>
      </c>
      <c r="R1029" s="2" t="str" cm="1">
        <f t="array" ref="R1029">_xlfn.IFS(P1029&lt;-5,"Autocracy",P1029&lt;1,"Closed Anocracy",P1029&lt;6,"Open Anocracy",P1029&gt;=6,"Democracy")</f>
        <v>Closed Anocracy</v>
      </c>
      <c r="S1029" s="2" t="str" cm="1">
        <f t="array" ref="S1029">_xlfn.IFS(P1029&lt;-5,"Autocracy",P1029&lt;1,"Closed Anocracy",P1029&lt;6,"Open Amocracy",P1029&lt;10,"Democracy",P1029=10,"Full democracy")</f>
        <v>Closed Anocracy</v>
      </c>
      <c r="T1029" s="2">
        <v>2</v>
      </c>
      <c r="U1029" s="2">
        <v>0</v>
      </c>
      <c r="V1029" s="2">
        <v>0</v>
      </c>
      <c r="W1029" s="2">
        <v>3</v>
      </c>
      <c r="X1029" s="2">
        <v>3</v>
      </c>
      <c r="Y1029" s="2">
        <v>3</v>
      </c>
      <c r="Z1029" s="2">
        <v>5</v>
      </c>
      <c r="AA1029" s="2">
        <v>3</v>
      </c>
      <c r="AB1029" s="2">
        <v>6</v>
      </c>
      <c r="AC1029" s="7">
        <f t="shared" si="98"/>
        <v>0.45</v>
      </c>
      <c r="AD1029">
        <f t="shared" si="99"/>
        <v>0</v>
      </c>
      <c r="AE1029">
        <f t="shared" si="100"/>
        <v>0</v>
      </c>
      <c r="AF1029">
        <f t="shared" si="101"/>
        <v>0</v>
      </c>
      <c r="AG1029" s="8" cm="1">
        <f t="array" ref="AG1029">(AC1029+SUM(AD1029:AF1029/3))/2</f>
        <v>0.22500000000000001</v>
      </c>
    </row>
    <row r="1030" spans="1:33" x14ac:dyDescent="0.2">
      <c r="A1030" s="2"/>
      <c r="B1030" s="2">
        <v>1</v>
      </c>
      <c r="C1030" s="2">
        <v>93</v>
      </c>
      <c r="D1030" s="1" t="s">
        <v>252</v>
      </c>
      <c r="E1030" s="1" t="s">
        <v>253</v>
      </c>
      <c r="F1030" s="2">
        <v>6</v>
      </c>
      <c r="G1030" s="2">
        <v>5</v>
      </c>
      <c r="H1030" s="2">
        <v>4</v>
      </c>
      <c r="I1030" s="2">
        <v>25</v>
      </c>
      <c r="J1030" s="2">
        <v>1990</v>
      </c>
      <c r="K1030" s="2">
        <v>7</v>
      </c>
      <c r="L1030" s="2">
        <v>5</v>
      </c>
      <c r="M1030" s="2">
        <v>1995</v>
      </c>
      <c r="N1030" s="2">
        <v>6</v>
      </c>
      <c r="O1030" s="2">
        <v>0</v>
      </c>
      <c r="P1030" s="2">
        <f t="shared" si="96"/>
        <v>6</v>
      </c>
      <c r="Q1030" s="2">
        <f t="shared" si="97"/>
        <v>16</v>
      </c>
      <c r="R1030" s="2" t="str" cm="1">
        <f t="array" ref="R1030">_xlfn.IFS(P1030&lt;-5,"Autocracy",P1030&lt;1,"Closed Anocracy",P1030&lt;6,"Open Anocracy",P1030&gt;=6,"Democracy")</f>
        <v>Democracy</v>
      </c>
      <c r="S1030" s="2" t="str" cm="1">
        <f t="array" ref="S1030">_xlfn.IFS(P1030&lt;-5,"Autocracy",P1030&lt;1,"Closed Anocracy",P1030&lt;6,"Open Amocracy",P1030&lt;10,"Democracy",P1030=10,"Full democracy")</f>
        <v>Democracy</v>
      </c>
      <c r="T1030" s="2">
        <v>3</v>
      </c>
      <c r="U1030" s="2">
        <v>3</v>
      </c>
      <c r="V1030" s="2">
        <v>4</v>
      </c>
      <c r="W1030" s="2">
        <v>5</v>
      </c>
      <c r="X1030" s="2">
        <v>2</v>
      </c>
      <c r="Y1030" s="2">
        <v>3</v>
      </c>
      <c r="Z1030" s="2">
        <v>8</v>
      </c>
      <c r="AA1030" s="2">
        <v>5</v>
      </c>
      <c r="AB1030" s="2">
        <v>7</v>
      </c>
      <c r="AC1030" s="7">
        <f t="shared" si="98"/>
        <v>0.8</v>
      </c>
      <c r="AD1030">
        <f t="shared" si="99"/>
        <v>1</v>
      </c>
      <c r="AE1030">
        <f t="shared" si="100"/>
        <v>1</v>
      </c>
      <c r="AF1030">
        <f t="shared" si="101"/>
        <v>0</v>
      </c>
      <c r="AG1030" s="8" cm="1">
        <f t="array" ref="AG1030">(AC1030+SUM(AD1030:AF1030/3))/2</f>
        <v>0.73333333333333339</v>
      </c>
    </row>
    <row r="1031" spans="1:33" x14ac:dyDescent="0.2">
      <c r="A1031" s="2"/>
      <c r="B1031" s="2">
        <v>1</v>
      </c>
      <c r="C1031" s="2">
        <v>93</v>
      </c>
      <c r="D1031" s="1" t="s">
        <v>252</v>
      </c>
      <c r="E1031" s="1" t="s">
        <v>253</v>
      </c>
      <c r="F1031" s="2">
        <v>8</v>
      </c>
      <c r="G1031" s="2">
        <v>11</v>
      </c>
      <c r="H1031" s="2">
        <v>7</v>
      </c>
      <c r="I1031" s="2">
        <v>6</v>
      </c>
      <c r="J1031" s="2">
        <v>1995</v>
      </c>
      <c r="K1031" s="2">
        <v>1</v>
      </c>
      <c r="L1031" s="2">
        <v>9</v>
      </c>
      <c r="M1031" s="2">
        <v>2007</v>
      </c>
      <c r="N1031" s="2">
        <v>8</v>
      </c>
      <c r="O1031" s="2">
        <v>0</v>
      </c>
      <c r="P1031" s="2">
        <f t="shared" si="96"/>
        <v>8</v>
      </c>
      <c r="Q1031" s="2">
        <f t="shared" si="97"/>
        <v>18</v>
      </c>
      <c r="R1031" s="2" t="str" cm="1">
        <f t="array" ref="R1031">_xlfn.IFS(P1031&lt;-5,"Autocracy",P1031&lt;1,"Closed Anocracy",P1031&lt;6,"Open Anocracy",P1031&gt;=6,"Democracy")</f>
        <v>Democracy</v>
      </c>
      <c r="S1031" s="2" t="str" cm="1">
        <f t="array" ref="S1031">_xlfn.IFS(P1031&lt;-5,"Autocracy",P1031&lt;1,"Closed Anocracy",P1031&lt;6,"Open Amocracy",P1031&lt;10,"Democracy",P1031=10,"Full democracy")</f>
        <v>Democracy</v>
      </c>
      <c r="T1031" s="2">
        <v>3</v>
      </c>
      <c r="U1031" s="2">
        <v>3</v>
      </c>
      <c r="V1031" s="2">
        <v>4</v>
      </c>
      <c r="W1031" s="2">
        <v>7</v>
      </c>
      <c r="X1031" s="2">
        <v>2</v>
      </c>
      <c r="Y1031" s="2">
        <v>3</v>
      </c>
      <c r="Z1031" s="2">
        <v>8</v>
      </c>
      <c r="AA1031" s="2">
        <v>7</v>
      </c>
      <c r="AB1031" s="2">
        <v>7</v>
      </c>
      <c r="AC1031" s="7">
        <f t="shared" si="98"/>
        <v>0.9</v>
      </c>
      <c r="AD1031">
        <f t="shared" si="99"/>
        <v>1</v>
      </c>
      <c r="AE1031">
        <f t="shared" si="100"/>
        <v>1</v>
      </c>
      <c r="AF1031">
        <f t="shared" si="101"/>
        <v>0</v>
      </c>
      <c r="AG1031" s="8" cm="1">
        <f t="array" ref="AG1031">(AC1031+SUM(AD1031:AF1031/3))/2</f>
        <v>0.78333333333333333</v>
      </c>
    </row>
    <row r="1032" spans="1:33" x14ac:dyDescent="0.2">
      <c r="A1032" s="2"/>
      <c r="B1032" s="2">
        <v>1</v>
      </c>
      <c r="C1032" s="2">
        <v>93</v>
      </c>
      <c r="D1032" s="1" t="s">
        <v>252</v>
      </c>
      <c r="E1032" s="1" t="s">
        <v>253</v>
      </c>
      <c r="F1032" s="2">
        <v>9</v>
      </c>
      <c r="G1032" s="2">
        <v>9</v>
      </c>
      <c r="H1032" s="2">
        <v>1</v>
      </c>
      <c r="I1032" s="2">
        <v>10</v>
      </c>
      <c r="J1032" s="2">
        <v>2007</v>
      </c>
      <c r="K1032" s="2">
        <v>6</v>
      </c>
      <c r="L1032" s="2">
        <v>9</v>
      </c>
      <c r="M1032" s="2">
        <v>2016</v>
      </c>
      <c r="N1032" s="2">
        <v>9</v>
      </c>
      <c r="O1032" s="2">
        <v>0</v>
      </c>
      <c r="P1032" s="2">
        <f t="shared" si="96"/>
        <v>9</v>
      </c>
      <c r="Q1032" s="2">
        <f t="shared" si="97"/>
        <v>19</v>
      </c>
      <c r="R1032" s="2" t="str" cm="1">
        <f t="array" ref="R1032">_xlfn.IFS(P1032&lt;-5,"Autocracy",P1032&lt;1,"Closed Anocracy",P1032&lt;6,"Open Anocracy",P1032&gt;=6,"Democracy")</f>
        <v>Democracy</v>
      </c>
      <c r="S1032" s="2" t="str" cm="1">
        <f t="array" ref="S1032">_xlfn.IFS(P1032&lt;-5,"Autocracy",P1032&lt;1,"Closed Anocracy",P1032&lt;6,"Open Amocracy",P1032&lt;10,"Democracy",P1032=10,"Full democracy")</f>
        <v>Democracy</v>
      </c>
      <c r="T1032" s="2">
        <v>3</v>
      </c>
      <c r="U1032" s="2">
        <v>3</v>
      </c>
      <c r="V1032" s="2">
        <v>4</v>
      </c>
      <c r="W1032" s="2">
        <v>7</v>
      </c>
      <c r="X1032" s="2">
        <v>2</v>
      </c>
      <c r="Y1032" s="2">
        <v>4</v>
      </c>
      <c r="Z1032" s="2">
        <v>8</v>
      </c>
      <c r="AA1032" s="2">
        <v>7</v>
      </c>
      <c r="AB1032" s="2">
        <v>9</v>
      </c>
      <c r="AC1032" s="7">
        <f t="shared" si="98"/>
        <v>0.95</v>
      </c>
      <c r="AD1032">
        <f t="shared" si="99"/>
        <v>1</v>
      </c>
      <c r="AE1032">
        <f t="shared" si="100"/>
        <v>1</v>
      </c>
      <c r="AF1032">
        <f t="shared" si="101"/>
        <v>0</v>
      </c>
      <c r="AG1032" s="8" cm="1">
        <f t="array" ref="AG1032">(AC1032+SUM(AD1032:AF1032/3))/2</f>
        <v>0.80833333333333335</v>
      </c>
    </row>
    <row r="1033" spans="1:33" x14ac:dyDescent="0.2">
      <c r="A1033" s="2">
        <v>1</v>
      </c>
      <c r="B1033" s="2">
        <v>1</v>
      </c>
      <c r="C1033" s="2">
        <v>93</v>
      </c>
      <c r="D1033" s="1" t="s">
        <v>252</v>
      </c>
      <c r="E1033" s="1" t="s">
        <v>253</v>
      </c>
      <c r="F1033" s="2">
        <v>6</v>
      </c>
      <c r="G1033" s="2">
        <v>3</v>
      </c>
      <c r="H1033" s="2">
        <v>6</v>
      </c>
      <c r="I1033" s="2">
        <v>10</v>
      </c>
      <c r="J1033" s="2">
        <v>2016</v>
      </c>
      <c r="K1033" s="2">
        <v>99</v>
      </c>
      <c r="L1033" s="2">
        <v>99</v>
      </c>
      <c r="M1033" s="2">
        <v>9999</v>
      </c>
      <c r="N1033" s="2">
        <v>7</v>
      </c>
      <c r="O1033" s="2">
        <v>1</v>
      </c>
      <c r="P1033" s="2">
        <f t="shared" si="96"/>
        <v>6</v>
      </c>
      <c r="Q1033" s="2">
        <f t="shared" si="97"/>
        <v>16</v>
      </c>
      <c r="R1033" s="2" t="str" cm="1">
        <f t="array" ref="R1033">_xlfn.IFS(P1033&lt;-5,"Autocracy",P1033&lt;1,"Closed Anocracy",P1033&lt;6,"Open Anocracy",P1033&gt;=6,"Democracy")</f>
        <v>Democracy</v>
      </c>
      <c r="S1033" s="2" t="str" cm="1">
        <f t="array" ref="S1033">_xlfn.IFS(P1033&lt;-5,"Autocracy",P1033&lt;1,"Closed Anocracy",P1033&lt;6,"Open Amocracy",P1033&lt;10,"Democracy",P1033=10,"Full democracy")</f>
        <v>Democracy</v>
      </c>
      <c r="T1033" s="2">
        <v>2</v>
      </c>
      <c r="U1033" s="2">
        <v>2</v>
      </c>
      <c r="V1033" s="2">
        <v>4</v>
      </c>
      <c r="W1033" s="2">
        <v>6</v>
      </c>
      <c r="X1033" s="2">
        <v>3</v>
      </c>
      <c r="Y1033" s="2">
        <v>4</v>
      </c>
      <c r="Z1033" s="2">
        <v>7</v>
      </c>
      <c r="AA1033" s="2">
        <v>6</v>
      </c>
      <c r="AB1033" s="2">
        <v>8</v>
      </c>
      <c r="AC1033" s="7">
        <f t="shared" si="98"/>
        <v>0.8</v>
      </c>
      <c r="AD1033">
        <f t="shared" si="99"/>
        <v>1</v>
      </c>
      <c r="AE1033">
        <f t="shared" si="100"/>
        <v>1</v>
      </c>
      <c r="AF1033">
        <f t="shared" si="101"/>
        <v>0</v>
      </c>
      <c r="AG1033" s="8" cm="1">
        <f t="array" ref="AG1033">(AC1033+SUM(AD1033:AF1033/3))/2</f>
        <v>0.73333333333333339</v>
      </c>
    </row>
    <row r="1034" spans="1:33" x14ac:dyDescent="0.2">
      <c r="A1034" s="2"/>
      <c r="B1034" s="2">
        <v>0</v>
      </c>
      <c r="C1034" s="2">
        <v>475</v>
      </c>
      <c r="D1034" s="1" t="s">
        <v>254</v>
      </c>
      <c r="E1034" s="1" t="s">
        <v>255</v>
      </c>
      <c r="F1034" s="2">
        <v>8</v>
      </c>
      <c r="G1034" s="2">
        <v>4</v>
      </c>
      <c r="H1034" s="2">
        <v>10</v>
      </c>
      <c r="I1034" s="2">
        <v>1</v>
      </c>
      <c r="J1034" s="2">
        <v>1960</v>
      </c>
      <c r="K1034" s="2">
        <v>12</v>
      </c>
      <c r="L1034" s="2">
        <v>8</v>
      </c>
      <c r="M1034" s="2">
        <v>1964</v>
      </c>
      <c r="N1034" s="2">
        <v>8</v>
      </c>
      <c r="O1034" s="2">
        <v>0</v>
      </c>
      <c r="P1034" s="2">
        <f t="shared" si="96"/>
        <v>8</v>
      </c>
      <c r="Q1034" s="2">
        <f t="shared" si="97"/>
        <v>18</v>
      </c>
      <c r="R1034" s="2" t="str" cm="1">
        <f t="array" ref="R1034">_xlfn.IFS(P1034&lt;-5,"Autocracy",P1034&lt;1,"Closed Anocracy",P1034&lt;6,"Open Anocracy",P1034&gt;=6,"Democracy")</f>
        <v>Democracy</v>
      </c>
      <c r="S1034" s="2" t="str" cm="1">
        <f t="array" ref="S1034">_xlfn.IFS(P1034&lt;-5,"Autocracy",P1034&lt;1,"Closed Anocracy",P1034&lt;6,"Open Amocracy",P1034&lt;10,"Democracy",P1034=10,"Full democracy")</f>
        <v>Democracy</v>
      </c>
      <c r="T1034" s="2">
        <v>3</v>
      </c>
      <c r="U1034" s="2">
        <v>3</v>
      </c>
      <c r="V1034" s="2">
        <v>4</v>
      </c>
      <c r="W1034" s="2">
        <v>7</v>
      </c>
      <c r="X1034" s="2">
        <v>2</v>
      </c>
      <c r="Y1034" s="2">
        <v>3</v>
      </c>
      <c r="Z1034" s="2">
        <v>8</v>
      </c>
      <c r="AA1034" s="2">
        <v>7</v>
      </c>
      <c r="AB1034" s="2">
        <v>7</v>
      </c>
      <c r="AC1034" s="7">
        <f t="shared" si="98"/>
        <v>0.9</v>
      </c>
      <c r="AD1034">
        <f t="shared" si="99"/>
        <v>1</v>
      </c>
      <c r="AE1034">
        <f t="shared" si="100"/>
        <v>1</v>
      </c>
      <c r="AF1034">
        <f t="shared" si="101"/>
        <v>0</v>
      </c>
      <c r="AG1034" s="8" cm="1">
        <f t="array" ref="AG1034">(AC1034+SUM(AD1034:AF1034/3))/2</f>
        <v>0.78333333333333333</v>
      </c>
    </row>
    <row r="1035" spans="1:33" x14ac:dyDescent="0.2">
      <c r="A1035" s="2"/>
      <c r="B1035" s="2">
        <v>0</v>
      </c>
      <c r="C1035" s="2">
        <v>475</v>
      </c>
      <c r="D1035" s="1" t="s">
        <v>254</v>
      </c>
      <c r="E1035" s="1" t="s">
        <v>255</v>
      </c>
      <c r="F1035" s="2">
        <v>7</v>
      </c>
      <c r="G1035" s="2">
        <v>1</v>
      </c>
      <c r="H1035" s="2">
        <v>12</v>
      </c>
      <c r="I1035" s="2">
        <v>9</v>
      </c>
      <c r="J1035" s="2">
        <v>1964</v>
      </c>
      <c r="K1035" s="2">
        <v>1</v>
      </c>
      <c r="L1035" s="2">
        <v>15</v>
      </c>
      <c r="M1035" s="2">
        <v>1966</v>
      </c>
      <c r="N1035" s="2">
        <v>8</v>
      </c>
      <c r="O1035" s="2">
        <v>1</v>
      </c>
      <c r="P1035" s="2">
        <f t="shared" si="96"/>
        <v>7</v>
      </c>
      <c r="Q1035" s="2">
        <f t="shared" si="97"/>
        <v>17</v>
      </c>
      <c r="R1035" s="2" t="str" cm="1">
        <f t="array" ref="R1035">_xlfn.IFS(P1035&lt;-5,"Autocracy",P1035&lt;1,"Closed Anocracy",P1035&lt;6,"Open Anocracy",P1035&gt;=6,"Democracy")</f>
        <v>Democracy</v>
      </c>
      <c r="S1035" s="2" t="str" cm="1">
        <f t="array" ref="S1035">_xlfn.IFS(P1035&lt;-5,"Autocracy",P1035&lt;1,"Closed Anocracy",P1035&lt;6,"Open Amocracy",P1035&lt;10,"Democracy",P1035=10,"Full democracy")</f>
        <v>Democracy</v>
      </c>
      <c r="T1035" s="2">
        <v>3</v>
      </c>
      <c r="U1035" s="2">
        <v>3</v>
      </c>
      <c r="V1035" s="2">
        <v>4</v>
      </c>
      <c r="W1035" s="2">
        <v>7</v>
      </c>
      <c r="X1035" s="2">
        <v>3</v>
      </c>
      <c r="Y1035" s="2">
        <v>3</v>
      </c>
      <c r="Z1035" s="2">
        <v>8</v>
      </c>
      <c r="AA1035" s="2">
        <v>7</v>
      </c>
      <c r="AB1035" s="2">
        <v>6</v>
      </c>
      <c r="AC1035" s="7">
        <f t="shared" si="98"/>
        <v>0.85</v>
      </c>
      <c r="AD1035">
        <f t="shared" si="99"/>
        <v>1</v>
      </c>
      <c r="AE1035">
        <f t="shared" si="100"/>
        <v>1</v>
      </c>
      <c r="AF1035">
        <f t="shared" si="101"/>
        <v>0</v>
      </c>
      <c r="AG1035" s="8" cm="1">
        <f t="array" ref="AG1035">(AC1035+SUM(AD1035:AF1035/3))/2</f>
        <v>0.7583333333333333</v>
      </c>
    </row>
    <row r="1036" spans="1:33" x14ac:dyDescent="0.2">
      <c r="A1036" s="2"/>
      <c r="B1036" s="2">
        <v>0</v>
      </c>
      <c r="C1036" s="2">
        <v>475</v>
      </c>
      <c r="D1036" s="1" t="s">
        <v>254</v>
      </c>
      <c r="E1036" s="1" t="s">
        <v>255</v>
      </c>
      <c r="F1036" s="2">
        <v>-7</v>
      </c>
      <c r="G1036" s="2">
        <v>13</v>
      </c>
      <c r="H1036" s="2">
        <v>1</v>
      </c>
      <c r="I1036" s="2">
        <v>16</v>
      </c>
      <c r="J1036" s="2">
        <v>1966</v>
      </c>
      <c r="K1036" s="2">
        <v>9</v>
      </c>
      <c r="L1036" s="2">
        <v>21</v>
      </c>
      <c r="M1036" s="2">
        <v>1978</v>
      </c>
      <c r="N1036" s="2">
        <v>0</v>
      </c>
      <c r="O1036" s="2">
        <v>7</v>
      </c>
      <c r="P1036" s="2">
        <f t="shared" si="96"/>
        <v>-7</v>
      </c>
      <c r="Q1036" s="2">
        <f t="shared" si="97"/>
        <v>3</v>
      </c>
      <c r="R1036" s="2" t="str" cm="1">
        <f t="array" ref="R1036">_xlfn.IFS(P1036&lt;-5,"Autocracy",P1036&lt;1,"Closed Anocracy",P1036&lt;6,"Open Anocracy",P1036&gt;=6,"Democracy")</f>
        <v>Autocracy</v>
      </c>
      <c r="S1036" s="2" t="str" cm="1">
        <f t="array" ref="S1036">_xlfn.IFS(P1036&lt;-5,"Autocracy",P1036&lt;1,"Closed Anocracy",P1036&lt;6,"Open Amocracy",P1036&lt;10,"Democracy",P1036=10,"Full democracy")</f>
        <v>Autocracy</v>
      </c>
      <c r="T1036" s="2">
        <v>1</v>
      </c>
      <c r="U1036" s="2">
        <v>0</v>
      </c>
      <c r="V1036" s="2">
        <v>0</v>
      </c>
      <c r="W1036" s="2">
        <v>1</v>
      </c>
      <c r="X1036" s="2">
        <v>4</v>
      </c>
      <c r="Y1036" s="2">
        <v>1</v>
      </c>
      <c r="Z1036" s="2">
        <v>4</v>
      </c>
      <c r="AA1036" s="2">
        <v>1</v>
      </c>
      <c r="AB1036" s="2">
        <v>1</v>
      </c>
      <c r="AC1036" s="7">
        <f t="shared" si="98"/>
        <v>0.15</v>
      </c>
      <c r="AD1036">
        <f t="shared" si="99"/>
        <v>0</v>
      </c>
      <c r="AE1036">
        <f t="shared" si="100"/>
        <v>0</v>
      </c>
      <c r="AF1036">
        <f t="shared" si="101"/>
        <v>0</v>
      </c>
      <c r="AG1036" s="8" cm="1">
        <f t="array" ref="AG1036">(AC1036+SUM(AD1036:AF1036/3))/2</f>
        <v>7.4999999999999997E-2</v>
      </c>
    </row>
    <row r="1037" spans="1:33" x14ac:dyDescent="0.2">
      <c r="A1037" s="2"/>
      <c r="B1037" s="2">
        <v>0</v>
      </c>
      <c r="C1037" s="2">
        <v>475</v>
      </c>
      <c r="D1037" s="1" t="s">
        <v>254</v>
      </c>
      <c r="E1037" s="1" t="s">
        <v>255</v>
      </c>
      <c r="F1037" s="2">
        <v>-88</v>
      </c>
      <c r="G1037" s="2">
        <v>1</v>
      </c>
      <c r="H1037" s="2">
        <v>9</v>
      </c>
      <c r="I1037" s="2">
        <v>22</v>
      </c>
      <c r="J1037" s="2">
        <v>1978</v>
      </c>
      <c r="K1037" s="2">
        <v>10</v>
      </c>
      <c r="L1037" s="2">
        <v>1</v>
      </c>
      <c r="M1037" s="2">
        <v>1979</v>
      </c>
      <c r="N1037" s="2">
        <v>-88</v>
      </c>
      <c r="O1037" s="2">
        <v>-88</v>
      </c>
      <c r="P1037" s="2">
        <f t="shared" si="96"/>
        <v>0</v>
      </c>
      <c r="Q1037" s="2">
        <f t="shared" si="97"/>
        <v>10</v>
      </c>
      <c r="R1037" s="2" t="str" cm="1">
        <f t="array" ref="R1037">_xlfn.IFS(P1037&lt;-5,"Autocracy",P1037&lt;1,"Closed Anocracy",P1037&lt;6,"Open Anocracy",P1037&gt;=6,"Democracy")</f>
        <v>Closed Anocracy</v>
      </c>
      <c r="S1037" s="2" t="str" cm="1">
        <f t="array" ref="S1037">_xlfn.IFS(P1037&lt;-5,"Autocracy",P1037&lt;1,"Closed Anocracy",P1037&lt;6,"Open Amocracy",P1037&lt;10,"Democracy",P1037=10,"Full democracy")</f>
        <v>Closed Anocracy</v>
      </c>
      <c r="T1037" s="2">
        <v>-88</v>
      </c>
      <c r="U1037" s="2">
        <v>-88</v>
      </c>
      <c r="V1037" s="2">
        <v>-88</v>
      </c>
      <c r="W1037" s="2">
        <v>-88</v>
      </c>
      <c r="X1037" s="2">
        <v>-88</v>
      </c>
      <c r="Y1037" s="2">
        <v>-88</v>
      </c>
      <c r="Z1037" s="2">
        <v>-88</v>
      </c>
      <c r="AA1037" s="2">
        <v>-88</v>
      </c>
      <c r="AB1037" s="2">
        <v>-88</v>
      </c>
      <c r="AC1037" s="7">
        <f t="shared" si="98"/>
        <v>0.5</v>
      </c>
      <c r="AD1037">
        <f t="shared" si="99"/>
        <v>0</v>
      </c>
      <c r="AE1037">
        <f t="shared" si="100"/>
        <v>0</v>
      </c>
      <c r="AF1037">
        <f t="shared" si="101"/>
        <v>0</v>
      </c>
      <c r="AG1037" s="8" cm="1">
        <f t="array" ref="AG1037">(AC1037+SUM(AD1037:AF1037/3))/2</f>
        <v>0.25</v>
      </c>
    </row>
    <row r="1038" spans="1:33" x14ac:dyDescent="0.2">
      <c r="A1038" s="2"/>
      <c r="B1038" s="2">
        <v>0</v>
      </c>
      <c r="C1038" s="2">
        <v>475</v>
      </c>
      <c r="D1038" s="1" t="s">
        <v>254</v>
      </c>
      <c r="E1038" s="1" t="s">
        <v>255</v>
      </c>
      <c r="F1038" s="2">
        <v>7</v>
      </c>
      <c r="G1038" s="2">
        <v>4</v>
      </c>
      <c r="H1038" s="2">
        <v>10</v>
      </c>
      <c r="I1038" s="2">
        <v>2</v>
      </c>
      <c r="J1038" s="2">
        <v>1979</v>
      </c>
      <c r="K1038" s="2">
        <v>1</v>
      </c>
      <c r="L1038" s="2">
        <v>1</v>
      </c>
      <c r="M1038" s="2">
        <v>1984</v>
      </c>
      <c r="N1038" s="2">
        <v>8</v>
      </c>
      <c r="O1038" s="2">
        <v>1</v>
      </c>
      <c r="P1038" s="2">
        <f t="shared" si="96"/>
        <v>7</v>
      </c>
      <c r="Q1038" s="2">
        <f t="shared" si="97"/>
        <v>17</v>
      </c>
      <c r="R1038" s="2" t="str" cm="1">
        <f t="array" ref="R1038">_xlfn.IFS(P1038&lt;-5,"Autocracy",P1038&lt;1,"Closed Anocracy",P1038&lt;6,"Open Anocracy",P1038&gt;=6,"Democracy")</f>
        <v>Democracy</v>
      </c>
      <c r="S1038" s="2" t="str" cm="1">
        <f t="array" ref="S1038">_xlfn.IFS(P1038&lt;-5,"Autocracy",P1038&lt;1,"Closed Anocracy",P1038&lt;6,"Open Amocracy",P1038&lt;10,"Democracy",P1038=10,"Full democracy")</f>
        <v>Democracy</v>
      </c>
      <c r="T1038" s="2">
        <v>3</v>
      </c>
      <c r="U1038" s="2">
        <v>3</v>
      </c>
      <c r="V1038" s="2">
        <v>4</v>
      </c>
      <c r="W1038" s="2">
        <v>7</v>
      </c>
      <c r="X1038" s="2">
        <v>3</v>
      </c>
      <c r="Y1038" s="2">
        <v>3</v>
      </c>
      <c r="Z1038" s="2">
        <v>8</v>
      </c>
      <c r="AA1038" s="2">
        <v>7</v>
      </c>
      <c r="AB1038" s="2">
        <v>6</v>
      </c>
      <c r="AC1038" s="7">
        <f t="shared" si="98"/>
        <v>0.85</v>
      </c>
      <c r="AD1038">
        <f t="shared" si="99"/>
        <v>1</v>
      </c>
      <c r="AE1038">
        <f t="shared" si="100"/>
        <v>1</v>
      </c>
      <c r="AF1038">
        <f t="shared" si="101"/>
        <v>0</v>
      </c>
      <c r="AG1038" s="8" cm="1">
        <f t="array" ref="AG1038">(AC1038+SUM(AD1038:AF1038/3))/2</f>
        <v>0.7583333333333333</v>
      </c>
    </row>
    <row r="1039" spans="1:33" x14ac:dyDescent="0.2">
      <c r="A1039" s="2"/>
      <c r="B1039" s="2">
        <v>0</v>
      </c>
      <c r="C1039" s="2">
        <v>475</v>
      </c>
      <c r="D1039" s="1" t="s">
        <v>254</v>
      </c>
      <c r="E1039" s="1" t="s">
        <v>255</v>
      </c>
      <c r="F1039" s="2">
        <v>-7</v>
      </c>
      <c r="G1039" s="2">
        <v>5</v>
      </c>
      <c r="H1039" s="2">
        <v>1</v>
      </c>
      <c r="I1039" s="2">
        <v>2</v>
      </c>
      <c r="J1039" s="2">
        <v>1984</v>
      </c>
      <c r="K1039" s="2">
        <v>5</v>
      </c>
      <c r="L1039" s="2">
        <v>3</v>
      </c>
      <c r="M1039" s="2">
        <v>1989</v>
      </c>
      <c r="N1039" s="2">
        <v>0</v>
      </c>
      <c r="O1039" s="2">
        <v>7</v>
      </c>
      <c r="P1039" s="2">
        <f t="shared" si="96"/>
        <v>-7</v>
      </c>
      <c r="Q1039" s="2">
        <f t="shared" si="97"/>
        <v>3</v>
      </c>
      <c r="R1039" s="2" t="str" cm="1">
        <f t="array" ref="R1039">_xlfn.IFS(P1039&lt;-5,"Autocracy",P1039&lt;1,"Closed Anocracy",P1039&lt;6,"Open Anocracy",P1039&gt;=6,"Democracy")</f>
        <v>Autocracy</v>
      </c>
      <c r="S1039" s="2" t="str" cm="1">
        <f t="array" ref="S1039">_xlfn.IFS(P1039&lt;-5,"Autocracy",P1039&lt;1,"Closed Anocracy",P1039&lt;6,"Open Amocracy",P1039&lt;10,"Democracy",P1039=10,"Full democracy")</f>
        <v>Autocracy</v>
      </c>
      <c r="T1039" s="2">
        <v>1</v>
      </c>
      <c r="U1039" s="2">
        <v>0</v>
      </c>
      <c r="V1039" s="2">
        <v>0</v>
      </c>
      <c r="W1039" s="2">
        <v>1</v>
      </c>
      <c r="X1039" s="2">
        <v>4</v>
      </c>
      <c r="Y1039" s="2">
        <v>1</v>
      </c>
      <c r="Z1039" s="2">
        <v>4</v>
      </c>
      <c r="AA1039" s="2">
        <v>1</v>
      </c>
      <c r="AB1039" s="2">
        <v>1</v>
      </c>
      <c r="AC1039" s="7">
        <f t="shared" si="98"/>
        <v>0.15</v>
      </c>
      <c r="AD1039">
        <f t="shared" si="99"/>
        <v>0</v>
      </c>
      <c r="AE1039">
        <f t="shared" si="100"/>
        <v>0</v>
      </c>
      <c r="AF1039">
        <f t="shared" si="101"/>
        <v>0</v>
      </c>
      <c r="AG1039" s="8" cm="1">
        <f t="array" ref="AG1039">(AC1039+SUM(AD1039:AF1039/3))/2</f>
        <v>7.4999999999999997E-2</v>
      </c>
    </row>
    <row r="1040" spans="1:33" x14ac:dyDescent="0.2">
      <c r="A1040" s="2"/>
      <c r="B1040" s="2">
        <v>0</v>
      </c>
      <c r="C1040" s="2">
        <v>475</v>
      </c>
      <c r="D1040" s="1" t="s">
        <v>254</v>
      </c>
      <c r="E1040" s="1" t="s">
        <v>255</v>
      </c>
      <c r="F1040" s="2">
        <v>-5</v>
      </c>
      <c r="G1040" s="2">
        <v>4</v>
      </c>
      <c r="H1040" s="2">
        <v>5</v>
      </c>
      <c r="I1040" s="2">
        <v>4</v>
      </c>
      <c r="J1040" s="2">
        <v>1989</v>
      </c>
      <c r="K1040" s="2">
        <v>6</v>
      </c>
      <c r="L1040" s="2">
        <v>23</v>
      </c>
      <c r="M1040" s="2">
        <v>1993</v>
      </c>
      <c r="N1040" s="2">
        <v>0</v>
      </c>
      <c r="O1040" s="2">
        <v>5</v>
      </c>
      <c r="P1040" s="2">
        <f t="shared" si="96"/>
        <v>-5</v>
      </c>
      <c r="Q1040" s="2">
        <f t="shared" si="97"/>
        <v>5</v>
      </c>
      <c r="R1040" s="2" t="str" cm="1">
        <f t="array" ref="R1040">_xlfn.IFS(P1040&lt;-5,"Autocracy",P1040&lt;1,"Closed Anocracy",P1040&lt;6,"Open Anocracy",P1040&gt;=6,"Democracy")</f>
        <v>Closed Anocracy</v>
      </c>
      <c r="S1040" s="2" t="str" cm="1">
        <f t="array" ref="S1040">_xlfn.IFS(P1040&lt;-5,"Autocracy",P1040&lt;1,"Closed Anocracy",P1040&lt;6,"Open Amocracy",P1040&lt;10,"Democracy",P1040=10,"Full democracy")</f>
        <v>Closed Anocracy</v>
      </c>
      <c r="T1040" s="2">
        <v>1</v>
      </c>
      <c r="U1040" s="2">
        <v>0</v>
      </c>
      <c r="V1040" s="2">
        <v>0</v>
      </c>
      <c r="W1040" s="2">
        <v>1</v>
      </c>
      <c r="X1040" s="2">
        <v>3</v>
      </c>
      <c r="Y1040" s="2">
        <v>2</v>
      </c>
      <c r="Z1040" s="2">
        <v>4</v>
      </c>
      <c r="AA1040" s="2">
        <v>1</v>
      </c>
      <c r="AB1040" s="2">
        <v>3</v>
      </c>
      <c r="AC1040" s="7">
        <f t="shared" si="98"/>
        <v>0.25</v>
      </c>
      <c r="AD1040">
        <f t="shared" si="99"/>
        <v>0</v>
      </c>
      <c r="AE1040">
        <f t="shared" si="100"/>
        <v>0</v>
      </c>
      <c r="AF1040">
        <f t="shared" si="101"/>
        <v>0</v>
      </c>
      <c r="AG1040" s="8" cm="1">
        <f t="array" ref="AG1040">(AC1040+SUM(AD1040:AF1040/3))/2</f>
        <v>0.125</v>
      </c>
    </row>
    <row r="1041" spans="1:33" x14ac:dyDescent="0.2">
      <c r="A1041" s="2"/>
      <c r="B1041" s="2">
        <v>0</v>
      </c>
      <c r="C1041" s="2">
        <v>475</v>
      </c>
      <c r="D1041" s="1" t="s">
        <v>254</v>
      </c>
      <c r="E1041" s="1" t="s">
        <v>255</v>
      </c>
      <c r="F1041" s="2">
        <v>-7</v>
      </c>
      <c r="G1041" s="2">
        <v>2</v>
      </c>
      <c r="H1041" s="2">
        <v>6</v>
      </c>
      <c r="I1041" s="2">
        <v>24</v>
      </c>
      <c r="J1041" s="2">
        <v>1993</v>
      </c>
      <c r="K1041" s="2">
        <v>10</v>
      </c>
      <c r="L1041" s="2">
        <v>2</v>
      </c>
      <c r="M1041" s="2">
        <v>1995</v>
      </c>
      <c r="N1041" s="2">
        <v>0</v>
      </c>
      <c r="O1041" s="2">
        <v>7</v>
      </c>
      <c r="P1041" s="2">
        <f t="shared" si="96"/>
        <v>-7</v>
      </c>
      <c r="Q1041" s="2">
        <f t="shared" si="97"/>
        <v>3</v>
      </c>
      <c r="R1041" s="2" t="str" cm="1">
        <f t="array" ref="R1041">_xlfn.IFS(P1041&lt;-5,"Autocracy",P1041&lt;1,"Closed Anocracy",P1041&lt;6,"Open Anocracy",P1041&gt;=6,"Democracy")</f>
        <v>Autocracy</v>
      </c>
      <c r="S1041" s="2" t="str" cm="1">
        <f t="array" ref="S1041">_xlfn.IFS(P1041&lt;-5,"Autocracy",P1041&lt;1,"Closed Anocracy",P1041&lt;6,"Open Amocracy",P1041&lt;10,"Democracy",P1041=10,"Full democracy")</f>
        <v>Autocracy</v>
      </c>
      <c r="T1041" s="2">
        <v>1</v>
      </c>
      <c r="U1041" s="2">
        <v>0</v>
      </c>
      <c r="V1041" s="2">
        <v>0</v>
      </c>
      <c r="W1041" s="2">
        <v>1</v>
      </c>
      <c r="X1041" s="2">
        <v>4</v>
      </c>
      <c r="Y1041" s="2">
        <v>1</v>
      </c>
      <c r="Z1041" s="2">
        <v>4</v>
      </c>
      <c r="AA1041" s="2">
        <v>1</v>
      </c>
      <c r="AB1041" s="2">
        <v>1</v>
      </c>
      <c r="AC1041" s="7">
        <f t="shared" si="98"/>
        <v>0.15</v>
      </c>
      <c r="AD1041">
        <f t="shared" si="99"/>
        <v>0</v>
      </c>
      <c r="AE1041">
        <f t="shared" si="100"/>
        <v>0</v>
      </c>
      <c r="AF1041">
        <f t="shared" si="101"/>
        <v>0</v>
      </c>
      <c r="AG1041" s="8" cm="1">
        <f t="array" ref="AG1041">(AC1041+SUM(AD1041:AF1041/3))/2</f>
        <v>7.4999999999999997E-2</v>
      </c>
    </row>
    <row r="1042" spans="1:33" x14ac:dyDescent="0.2">
      <c r="A1042" s="2"/>
      <c r="B1042" s="2">
        <v>0</v>
      </c>
      <c r="C1042" s="2">
        <v>475</v>
      </c>
      <c r="D1042" s="1" t="s">
        <v>254</v>
      </c>
      <c r="E1042" s="1" t="s">
        <v>255</v>
      </c>
      <c r="F1042" s="2">
        <v>-6</v>
      </c>
      <c r="G1042" s="2">
        <v>3</v>
      </c>
      <c r="H1042" s="2">
        <v>10</v>
      </c>
      <c r="I1042" s="2">
        <v>3</v>
      </c>
      <c r="J1042" s="2">
        <v>1995</v>
      </c>
      <c r="K1042" s="2">
        <v>6</v>
      </c>
      <c r="L1042" s="2">
        <v>16</v>
      </c>
      <c r="M1042" s="2">
        <v>1998</v>
      </c>
      <c r="N1042" s="2">
        <v>0</v>
      </c>
      <c r="O1042" s="2">
        <v>6</v>
      </c>
      <c r="P1042" s="2">
        <f t="shared" si="96"/>
        <v>-6</v>
      </c>
      <c r="Q1042" s="2">
        <f t="shared" si="97"/>
        <v>4</v>
      </c>
      <c r="R1042" s="2" t="str" cm="1">
        <f t="array" ref="R1042">_xlfn.IFS(P1042&lt;-5,"Autocracy",P1042&lt;1,"Closed Anocracy",P1042&lt;6,"Open Anocracy",P1042&gt;=6,"Democracy")</f>
        <v>Autocracy</v>
      </c>
      <c r="S1042" s="2" t="str" cm="1">
        <f t="array" ref="S1042">_xlfn.IFS(P1042&lt;-5,"Autocracy",P1042&lt;1,"Closed Anocracy",P1042&lt;6,"Open Amocracy",P1042&lt;10,"Democracy",P1042=10,"Full democracy")</f>
        <v>Autocracy</v>
      </c>
      <c r="T1042" s="2">
        <v>1</v>
      </c>
      <c r="U1042" s="2">
        <v>0</v>
      </c>
      <c r="V1042" s="2">
        <v>0</v>
      </c>
      <c r="W1042" s="2">
        <v>1</v>
      </c>
      <c r="X1042" s="2">
        <v>4</v>
      </c>
      <c r="Y1042" s="2">
        <v>2</v>
      </c>
      <c r="Z1042" s="2">
        <v>4</v>
      </c>
      <c r="AA1042" s="2">
        <v>1</v>
      </c>
      <c r="AB1042" s="2">
        <v>2</v>
      </c>
      <c r="AC1042" s="7">
        <f t="shared" si="98"/>
        <v>0.2</v>
      </c>
      <c r="AD1042">
        <f t="shared" si="99"/>
        <v>0</v>
      </c>
      <c r="AE1042">
        <f t="shared" si="100"/>
        <v>0</v>
      </c>
      <c r="AF1042">
        <f t="shared" si="101"/>
        <v>0</v>
      </c>
      <c r="AG1042" s="8" cm="1">
        <f t="array" ref="AG1042">(AC1042+SUM(AD1042:AF1042/3))/2</f>
        <v>0.1</v>
      </c>
    </row>
    <row r="1043" spans="1:33" x14ac:dyDescent="0.2">
      <c r="A1043" s="2"/>
      <c r="B1043" s="2">
        <v>0</v>
      </c>
      <c r="C1043" s="2">
        <v>475</v>
      </c>
      <c r="D1043" s="1" t="s">
        <v>254</v>
      </c>
      <c r="E1043" s="1" t="s">
        <v>255</v>
      </c>
      <c r="F1043" s="2">
        <v>-88</v>
      </c>
      <c r="G1043" s="2">
        <v>1</v>
      </c>
      <c r="H1043" s="2">
        <v>6</v>
      </c>
      <c r="I1043" s="2">
        <v>17</v>
      </c>
      <c r="J1043" s="2">
        <v>1998</v>
      </c>
      <c r="K1043" s="2">
        <v>5</v>
      </c>
      <c r="L1043" s="2">
        <v>28</v>
      </c>
      <c r="M1043" s="2">
        <v>1999</v>
      </c>
      <c r="N1043" s="2">
        <v>-88</v>
      </c>
      <c r="O1043" s="2">
        <v>-88</v>
      </c>
      <c r="P1043" s="2">
        <f t="shared" si="96"/>
        <v>0</v>
      </c>
      <c r="Q1043" s="2">
        <f t="shared" si="97"/>
        <v>10</v>
      </c>
      <c r="R1043" s="2" t="str" cm="1">
        <f t="array" ref="R1043">_xlfn.IFS(P1043&lt;-5,"Autocracy",P1043&lt;1,"Closed Anocracy",P1043&lt;6,"Open Anocracy",P1043&gt;=6,"Democracy")</f>
        <v>Closed Anocracy</v>
      </c>
      <c r="S1043" s="2" t="str" cm="1">
        <f t="array" ref="S1043">_xlfn.IFS(P1043&lt;-5,"Autocracy",P1043&lt;1,"Closed Anocracy",P1043&lt;6,"Open Amocracy",P1043&lt;10,"Democracy",P1043=10,"Full democracy")</f>
        <v>Closed Anocracy</v>
      </c>
      <c r="T1043" s="2">
        <v>-88</v>
      </c>
      <c r="U1043" s="2">
        <v>-88</v>
      </c>
      <c r="V1043" s="2">
        <v>-88</v>
      </c>
      <c r="W1043" s="2">
        <v>-88</v>
      </c>
      <c r="X1043" s="2">
        <v>-88</v>
      </c>
      <c r="Y1043" s="2">
        <v>-88</v>
      </c>
      <c r="Z1043" s="2">
        <v>-88</v>
      </c>
      <c r="AA1043" s="2">
        <v>-88</v>
      </c>
      <c r="AB1043" s="2">
        <v>-88</v>
      </c>
      <c r="AC1043" s="7">
        <f t="shared" si="98"/>
        <v>0.5</v>
      </c>
      <c r="AD1043">
        <f t="shared" si="99"/>
        <v>0</v>
      </c>
      <c r="AE1043">
        <f t="shared" si="100"/>
        <v>0</v>
      </c>
      <c r="AF1043">
        <f t="shared" si="101"/>
        <v>0</v>
      </c>
      <c r="AG1043" s="8" cm="1">
        <f t="array" ref="AG1043">(AC1043+SUM(AD1043:AF1043/3))/2</f>
        <v>0.25</v>
      </c>
    </row>
    <row r="1044" spans="1:33" x14ac:dyDescent="0.2">
      <c r="A1044" s="2"/>
      <c r="B1044" s="2">
        <v>0</v>
      </c>
      <c r="C1044" s="2">
        <v>475</v>
      </c>
      <c r="D1044" s="1" t="s">
        <v>254</v>
      </c>
      <c r="E1044" s="1" t="s">
        <v>255</v>
      </c>
      <c r="F1044" s="2">
        <v>4</v>
      </c>
      <c r="G1044" s="2">
        <v>16</v>
      </c>
      <c r="H1044" s="2">
        <v>5</v>
      </c>
      <c r="I1044" s="2">
        <v>29</v>
      </c>
      <c r="J1044" s="2">
        <v>1999</v>
      </c>
      <c r="K1044" s="2">
        <v>5</v>
      </c>
      <c r="L1044" s="2">
        <v>28</v>
      </c>
      <c r="M1044" s="2">
        <v>2015</v>
      </c>
      <c r="N1044" s="2">
        <v>4</v>
      </c>
      <c r="O1044" s="2">
        <v>0</v>
      </c>
      <c r="P1044" s="2">
        <f t="shared" si="96"/>
        <v>4</v>
      </c>
      <c r="Q1044" s="2">
        <f t="shared" si="97"/>
        <v>14</v>
      </c>
      <c r="R1044" s="2" t="str" cm="1">
        <f t="array" ref="R1044">_xlfn.IFS(P1044&lt;-5,"Autocracy",P1044&lt;1,"Closed Anocracy",P1044&lt;6,"Open Anocracy",P1044&gt;=6,"Democracy")</f>
        <v>Open Anocracy</v>
      </c>
      <c r="S1044" s="2" t="str" cm="1">
        <f t="array" ref="S1044">_xlfn.IFS(P1044&lt;-5,"Autocracy",P1044&lt;1,"Closed Anocracy",P1044&lt;6,"Open Amocracy",P1044&lt;10,"Democracy",P1044=10,"Full democracy")</f>
        <v>Open Amocracy</v>
      </c>
      <c r="T1044" s="2">
        <v>2</v>
      </c>
      <c r="U1044" s="2">
        <v>2</v>
      </c>
      <c r="V1044" s="2">
        <v>4</v>
      </c>
      <c r="W1044" s="2">
        <v>5</v>
      </c>
      <c r="X1044" s="2">
        <v>2</v>
      </c>
      <c r="Y1044" s="2">
        <v>0</v>
      </c>
      <c r="Z1044" s="2">
        <v>7</v>
      </c>
      <c r="AA1044" s="2">
        <v>5</v>
      </c>
      <c r="AB1044" s="2">
        <v>5</v>
      </c>
      <c r="AC1044" s="7">
        <f t="shared" si="98"/>
        <v>0.7</v>
      </c>
      <c r="AD1044">
        <f t="shared" si="99"/>
        <v>1</v>
      </c>
      <c r="AE1044">
        <f t="shared" si="100"/>
        <v>1</v>
      </c>
      <c r="AF1044">
        <f t="shared" si="101"/>
        <v>0</v>
      </c>
      <c r="AG1044" s="8" cm="1">
        <f t="array" ref="AG1044">(AC1044+SUM(AD1044:AF1044/3))/2</f>
        <v>0.68333333333333335</v>
      </c>
    </row>
    <row r="1045" spans="1:33" x14ac:dyDescent="0.2">
      <c r="A1045" s="2">
        <v>1</v>
      </c>
      <c r="B1045" s="2">
        <v>0</v>
      </c>
      <c r="C1045" s="2">
        <v>475</v>
      </c>
      <c r="D1045" s="1" t="s">
        <v>254</v>
      </c>
      <c r="E1045" s="1" t="s">
        <v>255</v>
      </c>
      <c r="F1045" s="2">
        <v>7</v>
      </c>
      <c r="G1045" s="2">
        <v>4</v>
      </c>
      <c r="H1045" s="2">
        <v>5</v>
      </c>
      <c r="I1045" s="2">
        <v>29</v>
      </c>
      <c r="J1045" s="2">
        <v>2015</v>
      </c>
      <c r="K1045" s="2">
        <v>99</v>
      </c>
      <c r="L1045" s="2">
        <v>99</v>
      </c>
      <c r="M1045" s="2">
        <v>9999</v>
      </c>
      <c r="N1045" s="2">
        <v>8</v>
      </c>
      <c r="O1045" s="2">
        <v>1</v>
      </c>
      <c r="P1045" s="2">
        <f t="shared" si="96"/>
        <v>7</v>
      </c>
      <c r="Q1045" s="2">
        <f t="shared" si="97"/>
        <v>17</v>
      </c>
      <c r="R1045" s="2" t="str" cm="1">
        <f t="array" ref="R1045">_xlfn.IFS(P1045&lt;-5,"Autocracy",P1045&lt;1,"Closed Anocracy",P1045&lt;6,"Open Anocracy",P1045&gt;=6,"Democracy")</f>
        <v>Democracy</v>
      </c>
      <c r="S1045" s="2" t="str" cm="1">
        <f t="array" ref="S1045">_xlfn.IFS(P1045&lt;-5,"Autocracy",P1045&lt;1,"Closed Anocracy",P1045&lt;6,"Open Amocracy",P1045&lt;10,"Democracy",P1045=10,"Full democracy")</f>
        <v>Democracy</v>
      </c>
      <c r="T1045" s="2">
        <v>3</v>
      </c>
      <c r="U1045" s="2">
        <v>3</v>
      </c>
      <c r="V1045" s="2">
        <v>4</v>
      </c>
      <c r="W1045" s="2">
        <v>6</v>
      </c>
      <c r="X1045" s="2">
        <v>3</v>
      </c>
      <c r="Y1045" s="2">
        <v>4</v>
      </c>
      <c r="Z1045" s="2">
        <v>8</v>
      </c>
      <c r="AA1045" s="2">
        <v>6</v>
      </c>
      <c r="AB1045" s="2">
        <v>8</v>
      </c>
      <c r="AC1045" s="7">
        <f t="shared" si="98"/>
        <v>0.85</v>
      </c>
      <c r="AD1045">
        <f t="shared" si="99"/>
        <v>1</v>
      </c>
      <c r="AE1045">
        <f t="shared" si="100"/>
        <v>1</v>
      </c>
      <c r="AF1045">
        <f t="shared" si="101"/>
        <v>0</v>
      </c>
      <c r="AG1045" s="8" cm="1">
        <f t="array" ref="AG1045">(AC1045+SUM(AD1045:AF1045/3))/2</f>
        <v>0.7583333333333333</v>
      </c>
    </row>
    <row r="1046" spans="1:33" x14ac:dyDescent="0.2">
      <c r="A1046" s="2"/>
      <c r="B1046" s="2">
        <v>1</v>
      </c>
      <c r="C1046" s="2">
        <v>436</v>
      </c>
      <c r="D1046" s="1" t="s">
        <v>256</v>
      </c>
      <c r="E1046" s="1" t="s">
        <v>257</v>
      </c>
      <c r="F1046" s="2">
        <v>-3</v>
      </c>
      <c r="G1046" s="2">
        <v>14</v>
      </c>
      <c r="H1046" s="2">
        <v>8</v>
      </c>
      <c r="I1046" s="2">
        <v>3</v>
      </c>
      <c r="J1046" s="2">
        <v>1960</v>
      </c>
      <c r="K1046" s="2">
        <v>4</v>
      </c>
      <c r="L1046" s="2">
        <v>15</v>
      </c>
      <c r="M1046" s="2">
        <v>1974</v>
      </c>
      <c r="N1046" s="2">
        <v>0</v>
      </c>
      <c r="O1046" s="2">
        <v>3</v>
      </c>
      <c r="P1046" s="2">
        <f t="shared" si="96"/>
        <v>-3</v>
      </c>
      <c r="Q1046" s="2">
        <f t="shared" si="97"/>
        <v>7</v>
      </c>
      <c r="R1046" s="2" t="str" cm="1">
        <f t="array" ref="R1046">_xlfn.IFS(P1046&lt;-5,"Autocracy",P1046&lt;1,"Closed Anocracy",P1046&lt;6,"Open Anocracy",P1046&gt;=6,"Democracy")</f>
        <v>Closed Anocracy</v>
      </c>
      <c r="S1046" s="2" t="str" cm="1">
        <f t="array" ref="S1046">_xlfn.IFS(P1046&lt;-5,"Autocracy",P1046&lt;1,"Closed Anocracy",P1046&lt;6,"Open Amocracy",P1046&lt;10,"Democracy",P1046=10,"Full democracy")</f>
        <v>Closed Anocracy</v>
      </c>
      <c r="T1046" s="2">
        <v>2</v>
      </c>
      <c r="U1046" s="2">
        <v>1</v>
      </c>
      <c r="V1046" s="2">
        <v>4</v>
      </c>
      <c r="W1046" s="2">
        <v>3</v>
      </c>
      <c r="X1046" s="2">
        <v>2</v>
      </c>
      <c r="Y1046" s="2">
        <v>0</v>
      </c>
      <c r="Z1046" s="2">
        <v>3</v>
      </c>
      <c r="AA1046" s="2">
        <v>3</v>
      </c>
      <c r="AB1046" s="2">
        <v>5</v>
      </c>
      <c r="AC1046" s="7">
        <f t="shared" si="98"/>
        <v>0.35</v>
      </c>
      <c r="AD1046">
        <f t="shared" si="99"/>
        <v>0</v>
      </c>
      <c r="AE1046">
        <f t="shared" si="100"/>
        <v>1</v>
      </c>
      <c r="AF1046">
        <f t="shared" si="101"/>
        <v>0</v>
      </c>
      <c r="AG1046" s="8" cm="1">
        <f t="array" ref="AG1046">(AC1046+SUM(AD1046:AF1046/3))/2</f>
        <v>0.34166666666666667</v>
      </c>
    </row>
    <row r="1047" spans="1:33" x14ac:dyDescent="0.2">
      <c r="A1047" s="2"/>
      <c r="B1047" s="2">
        <v>1</v>
      </c>
      <c r="C1047" s="2">
        <v>436</v>
      </c>
      <c r="D1047" s="1" t="s">
        <v>256</v>
      </c>
      <c r="E1047" s="1" t="s">
        <v>257</v>
      </c>
      <c r="F1047" s="2">
        <v>-7</v>
      </c>
      <c r="G1047" s="2">
        <v>13</v>
      </c>
      <c r="H1047" s="2">
        <v>4</v>
      </c>
      <c r="I1047" s="2">
        <v>16</v>
      </c>
      <c r="J1047" s="2">
        <v>1974</v>
      </c>
      <c r="K1047" s="2">
        <v>6</v>
      </c>
      <c r="L1047" s="2">
        <v>13</v>
      </c>
      <c r="M1047" s="2">
        <v>1987</v>
      </c>
      <c r="N1047" s="2">
        <v>0</v>
      </c>
      <c r="O1047" s="2">
        <v>7</v>
      </c>
      <c r="P1047" s="2">
        <f t="shared" si="96"/>
        <v>-7</v>
      </c>
      <c r="Q1047" s="2">
        <f t="shared" si="97"/>
        <v>3</v>
      </c>
      <c r="R1047" s="2" t="str" cm="1">
        <f t="array" ref="R1047">_xlfn.IFS(P1047&lt;-5,"Autocracy",P1047&lt;1,"Closed Anocracy",P1047&lt;6,"Open Anocracy",P1047&gt;=6,"Democracy")</f>
        <v>Autocracy</v>
      </c>
      <c r="S1047" s="2" t="str" cm="1">
        <f t="array" ref="S1047">_xlfn.IFS(P1047&lt;-5,"Autocracy",P1047&lt;1,"Closed Anocracy",P1047&lt;6,"Open Amocracy",P1047&lt;10,"Democracy",P1047=10,"Full democracy")</f>
        <v>Autocracy</v>
      </c>
      <c r="T1047" s="2">
        <v>1</v>
      </c>
      <c r="U1047" s="2">
        <v>0</v>
      </c>
      <c r="V1047" s="2">
        <v>0</v>
      </c>
      <c r="W1047" s="2">
        <v>1</v>
      </c>
      <c r="X1047" s="2">
        <v>4</v>
      </c>
      <c r="Y1047" s="2">
        <v>1</v>
      </c>
      <c r="Z1047" s="2">
        <v>4</v>
      </c>
      <c r="AA1047" s="2">
        <v>1</v>
      </c>
      <c r="AB1047" s="2">
        <v>1</v>
      </c>
      <c r="AC1047" s="7">
        <f t="shared" si="98"/>
        <v>0.15</v>
      </c>
      <c r="AD1047">
        <f t="shared" si="99"/>
        <v>0</v>
      </c>
      <c r="AE1047">
        <f t="shared" si="100"/>
        <v>0</v>
      </c>
      <c r="AF1047">
        <f t="shared" si="101"/>
        <v>0</v>
      </c>
      <c r="AG1047" s="8" cm="1">
        <f t="array" ref="AG1047">(AC1047+SUM(AD1047:AF1047/3))/2</f>
        <v>7.4999999999999997E-2</v>
      </c>
    </row>
    <row r="1048" spans="1:33" x14ac:dyDescent="0.2">
      <c r="A1048" s="2"/>
      <c r="B1048" s="2">
        <v>1</v>
      </c>
      <c r="C1048" s="2">
        <v>436</v>
      </c>
      <c r="D1048" s="1" t="s">
        <v>256</v>
      </c>
      <c r="E1048" s="1" t="s">
        <v>257</v>
      </c>
      <c r="F1048" s="2">
        <v>-6</v>
      </c>
      <c r="G1048" s="2">
        <v>3</v>
      </c>
      <c r="H1048" s="2">
        <v>6</v>
      </c>
      <c r="I1048" s="2">
        <v>14</v>
      </c>
      <c r="J1048" s="2">
        <v>1987</v>
      </c>
      <c r="K1048" s="2">
        <v>11</v>
      </c>
      <c r="L1048" s="2">
        <v>14</v>
      </c>
      <c r="M1048" s="2">
        <v>1990</v>
      </c>
      <c r="N1048" s="2">
        <v>0</v>
      </c>
      <c r="O1048" s="2">
        <v>6</v>
      </c>
      <c r="P1048" s="2">
        <f t="shared" si="96"/>
        <v>-6</v>
      </c>
      <c r="Q1048" s="2">
        <f t="shared" si="97"/>
        <v>4</v>
      </c>
      <c r="R1048" s="2" t="str" cm="1">
        <f t="array" ref="R1048">_xlfn.IFS(P1048&lt;-5,"Autocracy",P1048&lt;1,"Closed Anocracy",P1048&lt;6,"Open Anocracy",P1048&gt;=6,"Democracy")</f>
        <v>Autocracy</v>
      </c>
      <c r="S1048" s="2" t="str" cm="1">
        <f t="array" ref="S1048">_xlfn.IFS(P1048&lt;-5,"Autocracy",P1048&lt;1,"Closed Anocracy",P1048&lt;6,"Open Amocracy",P1048&lt;10,"Democracy",P1048=10,"Full democracy")</f>
        <v>Autocracy</v>
      </c>
      <c r="T1048" s="2">
        <v>2</v>
      </c>
      <c r="U1048" s="2">
        <v>0</v>
      </c>
      <c r="V1048" s="2">
        <v>0</v>
      </c>
      <c r="W1048" s="2">
        <v>2</v>
      </c>
      <c r="X1048" s="2">
        <v>4</v>
      </c>
      <c r="Y1048" s="2">
        <v>1</v>
      </c>
      <c r="Z1048" s="2">
        <v>5</v>
      </c>
      <c r="AA1048" s="2">
        <v>2</v>
      </c>
      <c r="AB1048" s="2">
        <v>1</v>
      </c>
      <c r="AC1048" s="7">
        <f t="shared" si="98"/>
        <v>0.2</v>
      </c>
      <c r="AD1048">
        <f t="shared" si="99"/>
        <v>0</v>
      </c>
      <c r="AE1048">
        <f t="shared" si="100"/>
        <v>0</v>
      </c>
      <c r="AF1048">
        <f t="shared" si="101"/>
        <v>0</v>
      </c>
      <c r="AG1048" s="8" cm="1">
        <f t="array" ref="AG1048">(AC1048+SUM(AD1048:AF1048/3))/2</f>
        <v>0.1</v>
      </c>
    </row>
    <row r="1049" spans="1:33" x14ac:dyDescent="0.2">
      <c r="A1049" s="2"/>
      <c r="B1049" s="2">
        <v>1</v>
      </c>
      <c r="C1049" s="2">
        <v>436</v>
      </c>
      <c r="D1049" s="1" t="s">
        <v>256</v>
      </c>
      <c r="E1049" s="1" t="s">
        <v>257</v>
      </c>
      <c r="F1049" s="2">
        <v>-4</v>
      </c>
      <c r="G1049" s="2">
        <v>1</v>
      </c>
      <c r="H1049" s="2">
        <v>11</v>
      </c>
      <c r="I1049" s="2">
        <v>15</v>
      </c>
      <c r="J1049" s="2">
        <v>1990</v>
      </c>
      <c r="K1049" s="2">
        <v>11</v>
      </c>
      <c r="L1049" s="2">
        <v>3</v>
      </c>
      <c r="M1049" s="2">
        <v>1991</v>
      </c>
      <c r="N1049" s="2">
        <v>0</v>
      </c>
      <c r="O1049" s="2">
        <v>4</v>
      </c>
      <c r="P1049" s="2">
        <f t="shared" si="96"/>
        <v>-4</v>
      </c>
      <c r="Q1049" s="2">
        <f t="shared" si="97"/>
        <v>6</v>
      </c>
      <c r="R1049" s="2" t="str" cm="1">
        <f t="array" ref="R1049">_xlfn.IFS(P1049&lt;-5,"Autocracy",P1049&lt;1,"Closed Anocracy",P1049&lt;6,"Open Anocracy",P1049&gt;=6,"Democracy")</f>
        <v>Closed Anocracy</v>
      </c>
      <c r="S1049" s="2" t="str" cm="1">
        <f t="array" ref="S1049">_xlfn.IFS(P1049&lt;-5,"Autocracy",P1049&lt;1,"Closed Anocracy",P1049&lt;6,"Open Amocracy",P1049&lt;10,"Democracy",P1049=10,"Full democracy")</f>
        <v>Closed Anocracy</v>
      </c>
      <c r="T1049" s="2">
        <v>2</v>
      </c>
      <c r="U1049" s="2">
        <v>0</v>
      </c>
      <c r="V1049" s="2">
        <v>0</v>
      </c>
      <c r="W1049" s="2">
        <v>3</v>
      </c>
      <c r="X1049" s="2">
        <v>4</v>
      </c>
      <c r="Y1049" s="2">
        <v>2</v>
      </c>
      <c r="Z1049" s="2">
        <v>5</v>
      </c>
      <c r="AA1049" s="2">
        <v>3</v>
      </c>
      <c r="AB1049" s="2">
        <v>2</v>
      </c>
      <c r="AC1049" s="7">
        <f t="shared" si="98"/>
        <v>0.3</v>
      </c>
      <c r="AD1049">
        <f t="shared" si="99"/>
        <v>0</v>
      </c>
      <c r="AE1049">
        <f t="shared" si="100"/>
        <v>0</v>
      </c>
      <c r="AF1049">
        <f t="shared" si="101"/>
        <v>0</v>
      </c>
      <c r="AG1049" s="8" cm="1">
        <f t="array" ref="AG1049">(AC1049+SUM(AD1049:AF1049/3))/2</f>
        <v>0.15</v>
      </c>
    </row>
    <row r="1050" spans="1:33" x14ac:dyDescent="0.2">
      <c r="A1050" s="2"/>
      <c r="B1050" s="2">
        <v>1</v>
      </c>
      <c r="C1050" s="2">
        <v>436</v>
      </c>
      <c r="D1050" s="1" t="s">
        <v>256</v>
      </c>
      <c r="E1050" s="1" t="s">
        <v>257</v>
      </c>
      <c r="F1050" s="2">
        <v>-88</v>
      </c>
      <c r="G1050" s="2">
        <v>1</v>
      </c>
      <c r="H1050" s="2">
        <v>11</v>
      </c>
      <c r="I1050" s="2">
        <v>4</v>
      </c>
      <c r="J1050" s="2">
        <v>1991</v>
      </c>
      <c r="K1050" s="2">
        <v>4</v>
      </c>
      <c r="L1050" s="2">
        <v>15</v>
      </c>
      <c r="M1050" s="2">
        <v>1993</v>
      </c>
      <c r="N1050" s="2">
        <v>-88</v>
      </c>
      <c r="O1050" s="2">
        <v>-88</v>
      </c>
      <c r="P1050" s="2">
        <f t="shared" si="96"/>
        <v>0</v>
      </c>
      <c r="Q1050" s="2">
        <f t="shared" si="97"/>
        <v>10</v>
      </c>
      <c r="R1050" s="2" t="str" cm="1">
        <f t="array" ref="R1050">_xlfn.IFS(P1050&lt;-5,"Autocracy",P1050&lt;1,"Closed Anocracy",P1050&lt;6,"Open Anocracy",P1050&gt;=6,"Democracy")</f>
        <v>Closed Anocracy</v>
      </c>
      <c r="S1050" s="2" t="str" cm="1">
        <f t="array" ref="S1050">_xlfn.IFS(P1050&lt;-5,"Autocracy",P1050&lt;1,"Closed Anocracy",P1050&lt;6,"Open Amocracy",P1050&lt;10,"Democracy",P1050=10,"Full democracy")</f>
        <v>Closed Anocracy</v>
      </c>
      <c r="T1050" s="2">
        <v>-88</v>
      </c>
      <c r="U1050" s="2">
        <v>-88</v>
      </c>
      <c r="V1050" s="2">
        <v>-88</v>
      </c>
      <c r="W1050" s="2">
        <v>-88</v>
      </c>
      <c r="X1050" s="2">
        <v>-88</v>
      </c>
      <c r="Y1050" s="2">
        <v>-88</v>
      </c>
      <c r="Z1050" s="2">
        <v>-88</v>
      </c>
      <c r="AA1050" s="2">
        <v>-88</v>
      </c>
      <c r="AB1050" s="2">
        <v>-88</v>
      </c>
      <c r="AC1050" s="7">
        <f t="shared" si="98"/>
        <v>0.5</v>
      </c>
      <c r="AD1050">
        <f t="shared" si="99"/>
        <v>0</v>
      </c>
      <c r="AE1050">
        <f t="shared" si="100"/>
        <v>0</v>
      </c>
      <c r="AF1050">
        <f t="shared" si="101"/>
        <v>0</v>
      </c>
      <c r="AG1050" s="8" cm="1">
        <f t="array" ref="AG1050">(AC1050+SUM(AD1050:AF1050/3))/2</f>
        <v>0.25</v>
      </c>
    </row>
    <row r="1051" spans="1:33" x14ac:dyDescent="0.2">
      <c r="A1051" s="2"/>
      <c r="B1051" s="2">
        <v>1</v>
      </c>
      <c r="C1051" s="2">
        <v>436</v>
      </c>
      <c r="D1051" s="1" t="s">
        <v>256</v>
      </c>
      <c r="E1051" s="1" t="s">
        <v>257</v>
      </c>
      <c r="F1051" s="2">
        <v>6</v>
      </c>
      <c r="G1051" s="2">
        <v>3</v>
      </c>
      <c r="H1051" s="2">
        <v>4</v>
      </c>
      <c r="I1051" s="2">
        <v>16</v>
      </c>
      <c r="J1051" s="2">
        <v>1993</v>
      </c>
      <c r="K1051" s="2">
        <v>1</v>
      </c>
      <c r="L1051" s="2">
        <v>27</v>
      </c>
      <c r="M1051" s="2">
        <v>1996</v>
      </c>
      <c r="N1051" s="2">
        <v>6</v>
      </c>
      <c r="O1051" s="2">
        <v>0</v>
      </c>
      <c r="P1051" s="2">
        <f t="shared" si="96"/>
        <v>6</v>
      </c>
      <c r="Q1051" s="2">
        <f t="shared" si="97"/>
        <v>16</v>
      </c>
      <c r="R1051" s="2" t="str" cm="1">
        <f t="array" ref="R1051">_xlfn.IFS(P1051&lt;-5,"Autocracy",P1051&lt;1,"Closed Anocracy",P1051&lt;6,"Open Anocracy",P1051&gt;=6,"Democracy")</f>
        <v>Democracy</v>
      </c>
      <c r="S1051" s="2" t="str" cm="1">
        <f t="array" ref="S1051">_xlfn.IFS(P1051&lt;-5,"Autocracy",P1051&lt;1,"Closed Anocracy",P1051&lt;6,"Open Amocracy",P1051&lt;10,"Democracy",P1051=10,"Full democracy")</f>
        <v>Democracy</v>
      </c>
      <c r="T1051" s="2">
        <v>2</v>
      </c>
      <c r="U1051" s="2">
        <v>2</v>
      </c>
      <c r="V1051" s="2">
        <v>4</v>
      </c>
      <c r="W1051" s="2">
        <v>7</v>
      </c>
      <c r="X1051" s="2">
        <v>2</v>
      </c>
      <c r="Y1051" s="2">
        <v>0</v>
      </c>
      <c r="Z1051" s="2">
        <v>7</v>
      </c>
      <c r="AA1051" s="2">
        <v>7</v>
      </c>
      <c r="AB1051" s="2">
        <v>5</v>
      </c>
      <c r="AC1051" s="7">
        <f t="shared" si="98"/>
        <v>0.8</v>
      </c>
      <c r="AD1051">
        <f t="shared" si="99"/>
        <v>1</v>
      </c>
      <c r="AE1051">
        <f t="shared" si="100"/>
        <v>1</v>
      </c>
      <c r="AF1051">
        <f t="shared" si="101"/>
        <v>0</v>
      </c>
      <c r="AG1051" s="8" cm="1">
        <f t="array" ref="AG1051">(AC1051+SUM(AD1051:AF1051/3))/2</f>
        <v>0.73333333333333339</v>
      </c>
    </row>
    <row r="1052" spans="1:33" x14ac:dyDescent="0.2">
      <c r="A1052" s="2"/>
      <c r="B1052" s="2">
        <v>1</v>
      </c>
      <c r="C1052" s="2">
        <v>436</v>
      </c>
      <c r="D1052" s="1" t="s">
        <v>256</v>
      </c>
      <c r="E1052" s="1" t="s">
        <v>257</v>
      </c>
      <c r="F1052" s="2">
        <v>-3</v>
      </c>
      <c r="G1052" s="2">
        <v>1</v>
      </c>
      <c r="H1052" s="2">
        <v>1</v>
      </c>
      <c r="I1052" s="2">
        <v>28</v>
      </c>
      <c r="J1052" s="2">
        <v>1996</v>
      </c>
      <c r="K1052" s="2">
        <v>7</v>
      </c>
      <c r="L1052" s="2">
        <v>7</v>
      </c>
      <c r="M1052" s="2">
        <v>1996</v>
      </c>
      <c r="N1052" s="2">
        <v>0</v>
      </c>
      <c r="O1052" s="2">
        <v>3</v>
      </c>
      <c r="P1052" s="2">
        <f t="shared" si="96"/>
        <v>-3</v>
      </c>
      <c r="Q1052" s="2">
        <f t="shared" si="97"/>
        <v>7</v>
      </c>
      <c r="R1052" s="2" t="str" cm="1">
        <f t="array" ref="R1052">_xlfn.IFS(P1052&lt;-5,"Autocracy",P1052&lt;1,"Closed Anocracy",P1052&lt;6,"Open Anocracy",P1052&gt;=6,"Democracy")</f>
        <v>Closed Anocracy</v>
      </c>
      <c r="S1052" s="2" t="str" cm="1">
        <f t="array" ref="S1052">_xlfn.IFS(P1052&lt;-5,"Autocracy",P1052&lt;1,"Closed Anocracy",P1052&lt;6,"Open Amocracy",P1052&lt;10,"Democracy",P1052=10,"Full democracy")</f>
        <v>Closed Anocracy</v>
      </c>
      <c r="T1052" s="2">
        <v>2</v>
      </c>
      <c r="U1052" s="2">
        <v>0</v>
      </c>
      <c r="V1052" s="2">
        <v>0</v>
      </c>
      <c r="W1052" s="2">
        <v>3</v>
      </c>
      <c r="X1052" s="2">
        <v>3</v>
      </c>
      <c r="Y1052" s="2">
        <v>2</v>
      </c>
      <c r="Z1052" s="2">
        <v>5</v>
      </c>
      <c r="AA1052" s="2">
        <v>3</v>
      </c>
      <c r="AB1052" s="2">
        <v>3</v>
      </c>
      <c r="AC1052" s="7">
        <f t="shared" si="98"/>
        <v>0.35</v>
      </c>
      <c r="AD1052">
        <f t="shared" si="99"/>
        <v>0</v>
      </c>
      <c r="AE1052">
        <f t="shared" si="100"/>
        <v>0</v>
      </c>
      <c r="AF1052">
        <f t="shared" si="101"/>
        <v>0</v>
      </c>
      <c r="AG1052" s="8" cm="1">
        <f t="array" ref="AG1052">(AC1052+SUM(AD1052:AF1052/3))/2</f>
        <v>0.17499999999999999</v>
      </c>
    </row>
    <row r="1053" spans="1:33" x14ac:dyDescent="0.2">
      <c r="A1053" s="2"/>
      <c r="B1053" s="2">
        <v>1</v>
      </c>
      <c r="C1053" s="2">
        <v>436</v>
      </c>
      <c r="D1053" s="1" t="s">
        <v>256</v>
      </c>
      <c r="E1053" s="1" t="s">
        <v>257</v>
      </c>
      <c r="F1053" s="2">
        <v>-3</v>
      </c>
      <c r="G1053" s="2">
        <v>3</v>
      </c>
      <c r="H1053" s="2">
        <v>7</v>
      </c>
      <c r="I1053" s="2">
        <v>8</v>
      </c>
      <c r="J1053" s="2">
        <v>1996</v>
      </c>
      <c r="K1053" s="2">
        <v>4</v>
      </c>
      <c r="L1053" s="2">
        <v>9</v>
      </c>
      <c r="M1053" s="2">
        <v>1999</v>
      </c>
      <c r="N1053" s="2">
        <v>1</v>
      </c>
      <c r="O1053" s="2">
        <v>4</v>
      </c>
      <c r="P1053" s="2">
        <f t="shared" si="96"/>
        <v>-3</v>
      </c>
      <c r="Q1053" s="2">
        <f t="shared" si="97"/>
        <v>7</v>
      </c>
      <c r="R1053" s="2" t="str" cm="1">
        <f t="array" ref="R1053">_xlfn.IFS(P1053&lt;-5,"Autocracy",P1053&lt;1,"Closed Anocracy",P1053&lt;6,"Open Anocracy",P1053&gt;=6,"Democracy")</f>
        <v>Closed Anocracy</v>
      </c>
      <c r="S1053" s="2" t="str" cm="1">
        <f t="array" ref="S1053">_xlfn.IFS(P1053&lt;-5,"Autocracy",P1053&lt;1,"Closed Anocracy",P1053&lt;6,"Open Amocracy",P1053&lt;10,"Democracy",P1053=10,"Full democracy")</f>
        <v>Closed Anocracy</v>
      </c>
      <c r="T1053" s="2">
        <v>1</v>
      </c>
      <c r="U1053" s="2">
        <v>0</v>
      </c>
      <c r="V1053" s="2">
        <v>0</v>
      </c>
      <c r="W1053" s="2">
        <v>1</v>
      </c>
      <c r="X1053" s="2">
        <v>3</v>
      </c>
      <c r="Y1053" s="2">
        <v>3</v>
      </c>
      <c r="Z1053" s="2">
        <v>4</v>
      </c>
      <c r="AA1053" s="2">
        <v>1</v>
      </c>
      <c r="AB1053" s="2">
        <v>6</v>
      </c>
      <c r="AC1053" s="7">
        <f t="shared" si="98"/>
        <v>0.35</v>
      </c>
      <c r="AD1053">
        <f t="shared" si="99"/>
        <v>0</v>
      </c>
      <c r="AE1053">
        <f t="shared" si="100"/>
        <v>0</v>
      </c>
      <c r="AF1053">
        <f t="shared" si="101"/>
        <v>0</v>
      </c>
      <c r="AG1053" s="8" cm="1">
        <f t="array" ref="AG1053">(AC1053+SUM(AD1053:AF1053/3))/2</f>
        <v>0.17499999999999999</v>
      </c>
    </row>
    <row r="1054" spans="1:33" x14ac:dyDescent="0.2">
      <c r="A1054" s="2"/>
      <c r="B1054" s="2">
        <v>1</v>
      </c>
      <c r="C1054" s="2">
        <v>436</v>
      </c>
      <c r="D1054" s="1" t="s">
        <v>256</v>
      </c>
      <c r="E1054" s="1" t="s">
        <v>257</v>
      </c>
      <c r="F1054" s="2">
        <v>-88</v>
      </c>
      <c r="G1054" s="2">
        <v>1</v>
      </c>
      <c r="H1054" s="2">
        <v>4</v>
      </c>
      <c r="I1054" s="2">
        <v>10</v>
      </c>
      <c r="J1054" s="2">
        <v>1999</v>
      </c>
      <c r="K1054" s="2">
        <v>12</v>
      </c>
      <c r="L1054" s="2">
        <v>6</v>
      </c>
      <c r="M1054" s="2">
        <v>1999</v>
      </c>
      <c r="N1054" s="2">
        <v>-88</v>
      </c>
      <c r="O1054" s="2">
        <v>-88</v>
      </c>
      <c r="P1054" s="2">
        <f t="shared" si="96"/>
        <v>0</v>
      </c>
      <c r="Q1054" s="2">
        <f t="shared" si="97"/>
        <v>10</v>
      </c>
      <c r="R1054" s="2" t="str" cm="1">
        <f t="array" ref="R1054">_xlfn.IFS(P1054&lt;-5,"Autocracy",P1054&lt;1,"Closed Anocracy",P1054&lt;6,"Open Anocracy",P1054&gt;=6,"Democracy")</f>
        <v>Closed Anocracy</v>
      </c>
      <c r="S1054" s="2" t="str" cm="1">
        <f t="array" ref="S1054">_xlfn.IFS(P1054&lt;-5,"Autocracy",P1054&lt;1,"Closed Anocracy",P1054&lt;6,"Open Amocracy",P1054&lt;10,"Democracy",P1054=10,"Full democracy")</f>
        <v>Closed Anocracy</v>
      </c>
      <c r="T1054" s="2">
        <v>-88</v>
      </c>
      <c r="U1054" s="2">
        <v>-88</v>
      </c>
      <c r="V1054" s="2">
        <v>-88</v>
      </c>
      <c r="W1054" s="2">
        <v>-88</v>
      </c>
      <c r="X1054" s="2">
        <v>-88</v>
      </c>
      <c r="Y1054" s="2">
        <v>-88</v>
      </c>
      <c r="Z1054" s="2">
        <v>-88</v>
      </c>
      <c r="AA1054" s="2">
        <v>-88</v>
      </c>
      <c r="AB1054" s="2">
        <v>-88</v>
      </c>
      <c r="AC1054" s="7">
        <f t="shared" si="98"/>
        <v>0.5</v>
      </c>
      <c r="AD1054">
        <f t="shared" si="99"/>
        <v>0</v>
      </c>
      <c r="AE1054">
        <f t="shared" si="100"/>
        <v>0</v>
      </c>
      <c r="AF1054">
        <f t="shared" si="101"/>
        <v>0</v>
      </c>
      <c r="AG1054" s="8" cm="1">
        <f t="array" ref="AG1054">(AC1054+SUM(AD1054:AF1054/3))/2</f>
        <v>0.25</v>
      </c>
    </row>
    <row r="1055" spans="1:33" x14ac:dyDescent="0.2">
      <c r="A1055" s="2"/>
      <c r="B1055" s="2">
        <v>1</v>
      </c>
      <c r="C1055" s="2">
        <v>436</v>
      </c>
      <c r="D1055" s="1" t="s">
        <v>256</v>
      </c>
      <c r="E1055" s="1" t="s">
        <v>257</v>
      </c>
      <c r="F1055" s="2">
        <v>5</v>
      </c>
      <c r="G1055" s="2">
        <v>5</v>
      </c>
      <c r="H1055" s="2">
        <v>12</v>
      </c>
      <c r="I1055" s="2">
        <v>7</v>
      </c>
      <c r="J1055" s="2">
        <v>1999</v>
      </c>
      <c r="K1055" s="2">
        <v>12</v>
      </c>
      <c r="L1055" s="2">
        <v>3</v>
      </c>
      <c r="M1055" s="2">
        <v>2004</v>
      </c>
      <c r="N1055" s="2">
        <v>6</v>
      </c>
      <c r="O1055" s="2">
        <v>1</v>
      </c>
      <c r="P1055" s="2">
        <f t="shared" si="96"/>
        <v>5</v>
      </c>
      <c r="Q1055" s="2">
        <f t="shared" si="97"/>
        <v>15</v>
      </c>
      <c r="R1055" s="2" t="str" cm="1">
        <f t="array" ref="R1055">_xlfn.IFS(P1055&lt;-5,"Autocracy",P1055&lt;1,"Closed Anocracy",P1055&lt;6,"Open Anocracy",P1055&gt;=6,"Democracy")</f>
        <v>Open Anocracy</v>
      </c>
      <c r="S1055" s="2" t="str" cm="1">
        <f t="array" ref="S1055">_xlfn.IFS(P1055&lt;-5,"Autocracy",P1055&lt;1,"Closed Anocracy",P1055&lt;6,"Open Amocracy",P1055&lt;10,"Democracy",P1055=10,"Full democracy")</f>
        <v>Open Amocracy</v>
      </c>
      <c r="T1055" s="2">
        <v>2</v>
      </c>
      <c r="U1055" s="2">
        <v>2</v>
      </c>
      <c r="V1055" s="2">
        <v>4</v>
      </c>
      <c r="W1055" s="2">
        <v>5</v>
      </c>
      <c r="X1055" s="2">
        <v>3</v>
      </c>
      <c r="Y1055" s="2">
        <v>4</v>
      </c>
      <c r="Z1055" s="2">
        <v>7</v>
      </c>
      <c r="AA1055" s="2">
        <v>5</v>
      </c>
      <c r="AB1055" s="2">
        <v>8</v>
      </c>
      <c r="AC1055" s="7">
        <f t="shared" si="98"/>
        <v>0.75</v>
      </c>
      <c r="AD1055">
        <f t="shared" si="99"/>
        <v>1</v>
      </c>
      <c r="AE1055">
        <f t="shared" si="100"/>
        <v>1</v>
      </c>
      <c r="AF1055">
        <f t="shared" si="101"/>
        <v>0</v>
      </c>
      <c r="AG1055" s="8" cm="1">
        <f t="array" ref="AG1055">(AC1055+SUM(AD1055:AF1055/3))/2</f>
        <v>0.70833333333333326</v>
      </c>
    </row>
    <row r="1056" spans="1:33" x14ac:dyDescent="0.2">
      <c r="A1056" s="2"/>
      <c r="B1056" s="2">
        <v>1</v>
      </c>
      <c r="C1056" s="2">
        <v>436</v>
      </c>
      <c r="D1056" s="1" t="s">
        <v>256</v>
      </c>
      <c r="E1056" s="1" t="s">
        <v>257</v>
      </c>
      <c r="F1056" s="2">
        <v>6</v>
      </c>
      <c r="G1056" s="2">
        <v>5</v>
      </c>
      <c r="H1056" s="2">
        <v>12</v>
      </c>
      <c r="I1056" s="2">
        <v>4</v>
      </c>
      <c r="J1056" s="2">
        <v>2004</v>
      </c>
      <c r="K1056" s="2">
        <v>5</v>
      </c>
      <c r="L1056" s="2">
        <v>25</v>
      </c>
      <c r="M1056" s="2">
        <v>2009</v>
      </c>
      <c r="N1056" s="2">
        <v>7</v>
      </c>
      <c r="O1056" s="2">
        <v>1</v>
      </c>
      <c r="P1056" s="2">
        <f t="shared" si="96"/>
        <v>6</v>
      </c>
      <c r="Q1056" s="2">
        <f t="shared" si="97"/>
        <v>16</v>
      </c>
      <c r="R1056" s="2" t="str" cm="1">
        <f t="array" ref="R1056">_xlfn.IFS(P1056&lt;-5,"Autocracy",P1056&lt;1,"Closed Anocracy",P1056&lt;6,"Open Anocracy",P1056&gt;=6,"Democracy")</f>
        <v>Democracy</v>
      </c>
      <c r="S1056" s="2" t="str" cm="1">
        <f t="array" ref="S1056">_xlfn.IFS(P1056&lt;-5,"Autocracy",P1056&lt;1,"Closed Anocracy",P1056&lt;6,"Open Amocracy",P1056&lt;10,"Democracy",P1056=10,"Full democracy")</f>
        <v>Democracy</v>
      </c>
      <c r="T1056" s="2">
        <v>3</v>
      </c>
      <c r="U1056" s="2">
        <v>3</v>
      </c>
      <c r="V1056" s="2">
        <v>4</v>
      </c>
      <c r="W1056" s="2">
        <v>5</v>
      </c>
      <c r="X1056" s="2">
        <v>3</v>
      </c>
      <c r="Y1056" s="2">
        <v>4</v>
      </c>
      <c r="Z1056" s="2">
        <v>8</v>
      </c>
      <c r="AA1056" s="2">
        <v>5</v>
      </c>
      <c r="AB1056" s="2">
        <v>8</v>
      </c>
      <c r="AC1056" s="7">
        <f t="shared" si="98"/>
        <v>0.8</v>
      </c>
      <c r="AD1056">
        <f t="shared" si="99"/>
        <v>1</v>
      </c>
      <c r="AE1056">
        <f t="shared" si="100"/>
        <v>1</v>
      </c>
      <c r="AF1056">
        <f t="shared" si="101"/>
        <v>0</v>
      </c>
      <c r="AG1056" s="8" cm="1">
        <f t="array" ref="AG1056">(AC1056+SUM(AD1056:AF1056/3))/2</f>
        <v>0.73333333333333339</v>
      </c>
    </row>
    <row r="1057" spans="1:33" x14ac:dyDescent="0.2">
      <c r="A1057" s="2"/>
      <c r="B1057" s="2">
        <v>1</v>
      </c>
      <c r="C1057" s="2">
        <v>436</v>
      </c>
      <c r="D1057" s="1" t="s">
        <v>256</v>
      </c>
      <c r="E1057" s="1" t="s">
        <v>257</v>
      </c>
      <c r="F1057" s="2">
        <v>-3</v>
      </c>
      <c r="G1057" s="2">
        <v>1</v>
      </c>
      <c r="H1057" s="2">
        <v>5</v>
      </c>
      <c r="I1057" s="2">
        <v>26</v>
      </c>
      <c r="J1057" s="2">
        <v>2009</v>
      </c>
      <c r="K1057" s="2">
        <v>2</v>
      </c>
      <c r="L1057" s="2">
        <v>18</v>
      </c>
      <c r="M1057" s="2">
        <v>2010</v>
      </c>
      <c r="N1057" s="2">
        <v>0</v>
      </c>
      <c r="O1057" s="2">
        <v>3</v>
      </c>
      <c r="P1057" s="2">
        <f t="shared" si="96"/>
        <v>-3</v>
      </c>
      <c r="Q1057" s="2">
        <f t="shared" si="97"/>
        <v>7</v>
      </c>
      <c r="R1057" s="2" t="str" cm="1">
        <f t="array" ref="R1057">_xlfn.IFS(P1057&lt;-5,"Autocracy",P1057&lt;1,"Closed Anocracy",P1057&lt;6,"Open Anocracy",P1057&gt;=6,"Democracy")</f>
        <v>Closed Anocracy</v>
      </c>
      <c r="S1057" s="2" t="str" cm="1">
        <f t="array" ref="S1057">_xlfn.IFS(P1057&lt;-5,"Autocracy",P1057&lt;1,"Closed Anocracy",P1057&lt;6,"Open Amocracy",P1057&lt;10,"Democracy",P1057=10,"Full democracy")</f>
        <v>Closed Anocracy</v>
      </c>
      <c r="T1057" s="2">
        <v>1</v>
      </c>
      <c r="U1057" s="2">
        <v>0</v>
      </c>
      <c r="V1057" s="2">
        <v>0</v>
      </c>
      <c r="W1057" s="2">
        <v>3</v>
      </c>
      <c r="X1057" s="2">
        <v>3</v>
      </c>
      <c r="Y1057" s="2">
        <v>2</v>
      </c>
      <c r="Z1057" s="2">
        <v>4</v>
      </c>
      <c r="AA1057" s="2">
        <v>3</v>
      </c>
      <c r="AB1057" s="2">
        <v>3</v>
      </c>
      <c r="AC1057" s="7">
        <f t="shared" si="98"/>
        <v>0.35</v>
      </c>
      <c r="AD1057">
        <f t="shared" si="99"/>
        <v>0</v>
      </c>
      <c r="AE1057">
        <f t="shared" si="100"/>
        <v>0</v>
      </c>
      <c r="AF1057">
        <f t="shared" si="101"/>
        <v>0</v>
      </c>
      <c r="AG1057" s="8" cm="1">
        <f t="array" ref="AG1057">(AC1057+SUM(AD1057:AF1057/3))/2</f>
        <v>0.17499999999999999</v>
      </c>
    </row>
    <row r="1058" spans="1:33" x14ac:dyDescent="0.2">
      <c r="A1058" s="2"/>
      <c r="B1058" s="2">
        <v>1</v>
      </c>
      <c r="C1058" s="2">
        <v>436</v>
      </c>
      <c r="D1058" s="1" t="s">
        <v>256</v>
      </c>
      <c r="E1058" s="1" t="s">
        <v>257</v>
      </c>
      <c r="F1058" s="2">
        <v>3</v>
      </c>
      <c r="G1058" s="2">
        <v>1</v>
      </c>
      <c r="H1058" s="2">
        <v>2</v>
      </c>
      <c r="I1058" s="2">
        <v>19</v>
      </c>
      <c r="J1058" s="2">
        <v>2010</v>
      </c>
      <c r="K1058" s="2">
        <v>4</v>
      </c>
      <c r="L1058" s="2">
        <v>5</v>
      </c>
      <c r="M1058" s="2">
        <v>2011</v>
      </c>
      <c r="N1058" s="2">
        <v>4</v>
      </c>
      <c r="O1058" s="2">
        <v>1</v>
      </c>
      <c r="P1058" s="2">
        <f t="shared" si="96"/>
        <v>3</v>
      </c>
      <c r="Q1058" s="2">
        <f t="shared" si="97"/>
        <v>13</v>
      </c>
      <c r="R1058" s="2" t="str" cm="1">
        <f t="array" ref="R1058">_xlfn.IFS(P1058&lt;-5,"Autocracy",P1058&lt;1,"Closed Anocracy",P1058&lt;6,"Open Anocracy",P1058&gt;=6,"Democracy")</f>
        <v>Open Anocracy</v>
      </c>
      <c r="S1058" s="2" t="str" cm="1">
        <f t="array" ref="S1058">_xlfn.IFS(P1058&lt;-5,"Autocracy",P1058&lt;1,"Closed Anocracy",P1058&lt;6,"Open Amocracy",P1058&lt;10,"Democracy",P1058=10,"Full democracy")</f>
        <v>Open Amocracy</v>
      </c>
      <c r="T1058" s="2">
        <v>2</v>
      </c>
      <c r="U1058" s="2">
        <v>0</v>
      </c>
      <c r="V1058" s="2">
        <v>0</v>
      </c>
      <c r="W1058" s="2">
        <v>5</v>
      </c>
      <c r="X1058" s="2">
        <v>3</v>
      </c>
      <c r="Y1058" s="2">
        <v>4</v>
      </c>
      <c r="Z1058" s="2">
        <v>5</v>
      </c>
      <c r="AA1058" s="2">
        <v>5</v>
      </c>
      <c r="AB1058" s="2">
        <v>8</v>
      </c>
      <c r="AC1058" s="7">
        <f t="shared" si="98"/>
        <v>0.65</v>
      </c>
      <c r="AD1058">
        <f t="shared" si="99"/>
        <v>0</v>
      </c>
      <c r="AE1058">
        <f t="shared" si="100"/>
        <v>0</v>
      </c>
      <c r="AF1058">
        <f t="shared" si="101"/>
        <v>0</v>
      </c>
      <c r="AG1058" s="8" cm="1">
        <f t="array" ref="AG1058">(AC1058+SUM(AD1058:AF1058/3))/2</f>
        <v>0.32500000000000001</v>
      </c>
    </row>
    <row r="1059" spans="1:33" x14ac:dyDescent="0.2">
      <c r="A1059" s="2"/>
      <c r="B1059" s="2">
        <v>1</v>
      </c>
      <c r="C1059" s="2">
        <v>436</v>
      </c>
      <c r="D1059" s="1" t="s">
        <v>256</v>
      </c>
      <c r="E1059" s="1" t="s">
        <v>257</v>
      </c>
      <c r="F1059" s="2">
        <v>6</v>
      </c>
      <c r="G1059" s="2">
        <v>5</v>
      </c>
      <c r="H1059" s="2">
        <v>4</v>
      </c>
      <c r="I1059" s="2">
        <v>6</v>
      </c>
      <c r="J1059" s="2">
        <v>2011</v>
      </c>
      <c r="K1059" s="2">
        <v>2</v>
      </c>
      <c r="L1059" s="2">
        <v>21</v>
      </c>
      <c r="M1059" s="2">
        <v>2016</v>
      </c>
      <c r="N1059" s="2">
        <v>7</v>
      </c>
      <c r="O1059" s="2">
        <v>1</v>
      </c>
      <c r="P1059" s="2">
        <f t="shared" si="96"/>
        <v>6</v>
      </c>
      <c r="Q1059" s="2">
        <f t="shared" si="97"/>
        <v>16</v>
      </c>
      <c r="R1059" s="2" t="str" cm="1">
        <f t="array" ref="R1059">_xlfn.IFS(P1059&lt;-5,"Autocracy",P1059&lt;1,"Closed Anocracy",P1059&lt;6,"Open Anocracy",P1059&gt;=6,"Democracy")</f>
        <v>Democracy</v>
      </c>
      <c r="S1059" s="2" t="str" cm="1">
        <f t="array" ref="S1059">_xlfn.IFS(P1059&lt;-5,"Autocracy",P1059&lt;1,"Closed Anocracy",P1059&lt;6,"Open Amocracy",P1059&lt;10,"Democracy",P1059=10,"Full democracy")</f>
        <v>Democracy</v>
      </c>
      <c r="T1059" s="2">
        <v>3</v>
      </c>
      <c r="U1059" s="2">
        <v>3</v>
      </c>
      <c r="V1059" s="2">
        <v>4</v>
      </c>
      <c r="W1059" s="2">
        <v>5</v>
      </c>
      <c r="X1059" s="2">
        <v>3</v>
      </c>
      <c r="Y1059" s="2">
        <v>4</v>
      </c>
      <c r="Z1059" s="2">
        <v>8</v>
      </c>
      <c r="AA1059" s="2">
        <v>5</v>
      </c>
      <c r="AB1059" s="2">
        <v>8</v>
      </c>
      <c r="AC1059" s="7">
        <f t="shared" si="98"/>
        <v>0.8</v>
      </c>
      <c r="AD1059">
        <f t="shared" si="99"/>
        <v>1</v>
      </c>
      <c r="AE1059">
        <f t="shared" si="100"/>
        <v>1</v>
      </c>
      <c r="AF1059">
        <f t="shared" si="101"/>
        <v>0</v>
      </c>
      <c r="AG1059" s="8" cm="1">
        <f t="array" ref="AG1059">(AC1059+SUM(AD1059:AF1059/3))/2</f>
        <v>0.73333333333333339</v>
      </c>
    </row>
    <row r="1060" spans="1:33" x14ac:dyDescent="0.2">
      <c r="A1060" s="2">
        <v>1</v>
      </c>
      <c r="B1060" s="2">
        <v>1</v>
      </c>
      <c r="C1060" s="2">
        <v>436</v>
      </c>
      <c r="D1060" s="1" t="s">
        <v>256</v>
      </c>
      <c r="E1060" s="1" t="s">
        <v>257</v>
      </c>
      <c r="F1060" s="2">
        <v>5</v>
      </c>
      <c r="G1060" s="2">
        <v>3</v>
      </c>
      <c r="H1060" s="2">
        <v>2</v>
      </c>
      <c r="I1060" s="2">
        <v>22</v>
      </c>
      <c r="J1060" s="2">
        <v>2016</v>
      </c>
      <c r="K1060" s="2">
        <v>99</v>
      </c>
      <c r="L1060" s="2">
        <v>99</v>
      </c>
      <c r="M1060" s="2">
        <v>9999</v>
      </c>
      <c r="N1060" s="2">
        <v>6</v>
      </c>
      <c r="O1060" s="2">
        <v>1</v>
      </c>
      <c r="P1060" s="2">
        <f t="shared" si="96"/>
        <v>5</v>
      </c>
      <c r="Q1060" s="2">
        <f t="shared" si="97"/>
        <v>15</v>
      </c>
      <c r="R1060" s="2" t="str" cm="1">
        <f t="array" ref="R1060">_xlfn.IFS(P1060&lt;-5,"Autocracy",P1060&lt;1,"Closed Anocracy",P1060&lt;6,"Open Anocracy",P1060&gt;=6,"Democracy")</f>
        <v>Open Anocracy</v>
      </c>
      <c r="S1060" s="2" t="str" cm="1">
        <f t="array" ref="S1060">_xlfn.IFS(P1060&lt;-5,"Autocracy",P1060&lt;1,"Closed Anocracy",P1060&lt;6,"Open Amocracy",P1060&lt;10,"Democracy",P1060=10,"Full democracy")</f>
        <v>Open Amocracy</v>
      </c>
      <c r="T1060" s="2">
        <v>2</v>
      </c>
      <c r="U1060" s="2">
        <v>2</v>
      </c>
      <c r="V1060" s="2">
        <v>4</v>
      </c>
      <c r="W1060" s="2">
        <v>5</v>
      </c>
      <c r="X1060" s="2">
        <v>3</v>
      </c>
      <c r="Y1060" s="2">
        <v>4</v>
      </c>
      <c r="Z1060" s="2">
        <v>7</v>
      </c>
      <c r="AA1060" s="2">
        <v>5</v>
      </c>
      <c r="AB1060" s="2">
        <v>8</v>
      </c>
      <c r="AC1060" s="7">
        <f t="shared" si="98"/>
        <v>0.75</v>
      </c>
      <c r="AD1060">
        <f t="shared" si="99"/>
        <v>1</v>
      </c>
      <c r="AE1060">
        <f t="shared" si="100"/>
        <v>1</v>
      </c>
      <c r="AF1060">
        <f t="shared" si="101"/>
        <v>0</v>
      </c>
      <c r="AG1060" s="8" cm="1">
        <f t="array" ref="AG1060">(AC1060+SUM(AD1060:AF1060/3))/2</f>
        <v>0.70833333333333326</v>
      </c>
    </row>
    <row r="1061" spans="1:33" x14ac:dyDescent="0.2">
      <c r="A1061" s="2"/>
      <c r="B1061" s="2">
        <v>0</v>
      </c>
      <c r="C1061" s="2">
        <v>385</v>
      </c>
      <c r="D1061" s="1" t="s">
        <v>258</v>
      </c>
      <c r="E1061" s="1" t="s">
        <v>259</v>
      </c>
      <c r="F1061" s="2">
        <v>-7</v>
      </c>
      <c r="G1061" s="2">
        <v>59</v>
      </c>
      <c r="H1061" s="2">
        <v>5</v>
      </c>
      <c r="I1061" s="2">
        <v>17</v>
      </c>
      <c r="J1061" s="2">
        <v>1814</v>
      </c>
      <c r="K1061" s="2">
        <v>7</v>
      </c>
      <c r="L1061" s="2">
        <v>18</v>
      </c>
      <c r="M1061" s="2">
        <v>1873</v>
      </c>
      <c r="N1061" s="2">
        <v>0</v>
      </c>
      <c r="O1061" s="2">
        <v>7</v>
      </c>
      <c r="P1061" s="2">
        <f t="shared" si="96"/>
        <v>-7</v>
      </c>
      <c r="Q1061" s="2">
        <f t="shared" si="97"/>
        <v>3</v>
      </c>
      <c r="R1061" s="2" t="str" cm="1">
        <f t="array" ref="R1061">_xlfn.IFS(P1061&lt;-5,"Autocracy",P1061&lt;1,"Closed Anocracy",P1061&lt;6,"Open Anocracy",P1061&gt;=6,"Democracy")</f>
        <v>Autocracy</v>
      </c>
      <c r="S1061" s="2" t="str" cm="1">
        <f t="array" ref="S1061">_xlfn.IFS(P1061&lt;-5,"Autocracy",P1061&lt;1,"Closed Anocracy",P1061&lt;6,"Open Amocracy",P1061&lt;10,"Democracy",P1061=10,"Full democracy")</f>
        <v>Autocracy</v>
      </c>
      <c r="T1061" s="2">
        <v>3</v>
      </c>
      <c r="U1061" s="2">
        <v>1</v>
      </c>
      <c r="V1061" s="2">
        <v>1</v>
      </c>
      <c r="W1061" s="2">
        <v>3</v>
      </c>
      <c r="X1061" s="2">
        <v>4</v>
      </c>
      <c r="Y1061" s="2">
        <v>2</v>
      </c>
      <c r="Z1061" s="2">
        <v>1</v>
      </c>
      <c r="AA1061" s="2">
        <v>3</v>
      </c>
      <c r="AB1061" s="2">
        <v>2</v>
      </c>
      <c r="AC1061" s="7">
        <f t="shared" si="98"/>
        <v>0.15</v>
      </c>
      <c r="AD1061">
        <f t="shared" si="99"/>
        <v>0</v>
      </c>
      <c r="AE1061">
        <f t="shared" si="100"/>
        <v>0</v>
      </c>
      <c r="AF1061">
        <f t="shared" si="101"/>
        <v>0</v>
      </c>
      <c r="AG1061" s="8" cm="1">
        <f t="array" ref="AG1061">(AC1061+SUM(AD1061:AF1061/3))/2</f>
        <v>7.4999999999999997E-2</v>
      </c>
    </row>
    <row r="1062" spans="1:33" x14ac:dyDescent="0.2">
      <c r="A1062" s="2"/>
      <c r="B1062" s="2">
        <v>0</v>
      </c>
      <c r="C1062" s="2">
        <v>385</v>
      </c>
      <c r="D1062" s="1" t="s">
        <v>258</v>
      </c>
      <c r="E1062" s="1" t="s">
        <v>259</v>
      </c>
      <c r="F1062" s="2">
        <v>-4</v>
      </c>
      <c r="G1062" s="2">
        <v>11</v>
      </c>
      <c r="H1062" s="2">
        <v>7</v>
      </c>
      <c r="I1062" s="2">
        <v>19</v>
      </c>
      <c r="J1062" s="2">
        <v>1873</v>
      </c>
      <c r="K1062" s="2">
        <v>7</v>
      </c>
      <c r="L1062" s="2">
        <v>2</v>
      </c>
      <c r="M1062" s="2">
        <v>1884</v>
      </c>
      <c r="N1062" s="2">
        <v>2</v>
      </c>
      <c r="O1062" s="2">
        <v>6</v>
      </c>
      <c r="P1062" s="2">
        <f t="shared" si="96"/>
        <v>-4</v>
      </c>
      <c r="Q1062" s="2">
        <f t="shared" si="97"/>
        <v>6</v>
      </c>
      <c r="R1062" s="2" t="str" cm="1">
        <f t="array" ref="R1062">_xlfn.IFS(P1062&lt;-5,"Autocracy",P1062&lt;1,"Closed Anocracy",P1062&lt;6,"Open Anocracy",P1062&gt;=6,"Democracy")</f>
        <v>Closed Anocracy</v>
      </c>
      <c r="S1062" s="2" t="str" cm="1">
        <f t="array" ref="S1062">_xlfn.IFS(P1062&lt;-5,"Autocracy",P1062&lt;1,"Closed Anocracy",P1062&lt;6,"Open Amocracy",P1062&lt;10,"Democracy",P1062=10,"Full democracy")</f>
        <v>Closed Anocracy</v>
      </c>
      <c r="T1062" s="2">
        <v>3</v>
      </c>
      <c r="U1062" s="2">
        <v>1</v>
      </c>
      <c r="V1062" s="2">
        <v>2</v>
      </c>
      <c r="W1062" s="2">
        <v>5</v>
      </c>
      <c r="X1062" s="2">
        <v>4</v>
      </c>
      <c r="Y1062" s="2">
        <v>2</v>
      </c>
      <c r="Z1062" s="2">
        <v>2</v>
      </c>
      <c r="AA1062" s="2">
        <v>5</v>
      </c>
      <c r="AB1062" s="2">
        <v>2</v>
      </c>
      <c r="AC1062" s="7">
        <f t="shared" si="98"/>
        <v>0.3</v>
      </c>
      <c r="AD1062">
        <f t="shared" si="99"/>
        <v>0</v>
      </c>
      <c r="AE1062">
        <f t="shared" si="100"/>
        <v>0</v>
      </c>
      <c r="AF1062">
        <f t="shared" si="101"/>
        <v>0</v>
      </c>
      <c r="AG1062" s="8" cm="1">
        <f t="array" ref="AG1062">(AC1062+SUM(AD1062:AF1062/3))/2</f>
        <v>0.15</v>
      </c>
    </row>
    <row r="1063" spans="1:33" x14ac:dyDescent="0.2">
      <c r="A1063" s="2"/>
      <c r="B1063" s="2">
        <v>0</v>
      </c>
      <c r="C1063" s="2">
        <v>385</v>
      </c>
      <c r="D1063" s="1" t="s">
        <v>258</v>
      </c>
      <c r="E1063" s="1" t="s">
        <v>259</v>
      </c>
      <c r="F1063" s="2">
        <v>-2</v>
      </c>
      <c r="G1063" s="2">
        <v>14</v>
      </c>
      <c r="H1063" s="2">
        <v>7</v>
      </c>
      <c r="I1063" s="2">
        <v>3</v>
      </c>
      <c r="J1063" s="2">
        <v>1884</v>
      </c>
      <c r="K1063" s="2">
        <v>2</v>
      </c>
      <c r="L1063" s="2">
        <v>15</v>
      </c>
      <c r="M1063" s="2">
        <v>1898</v>
      </c>
      <c r="N1063" s="2">
        <v>4</v>
      </c>
      <c r="O1063" s="2">
        <v>6</v>
      </c>
      <c r="P1063" s="2">
        <f t="shared" si="96"/>
        <v>-2</v>
      </c>
      <c r="Q1063" s="2">
        <f t="shared" si="97"/>
        <v>8</v>
      </c>
      <c r="R1063" s="2" t="str" cm="1">
        <f t="array" ref="R1063">_xlfn.IFS(P1063&lt;-5,"Autocracy",P1063&lt;1,"Closed Anocracy",P1063&lt;6,"Open Anocracy",P1063&gt;=6,"Democracy")</f>
        <v>Closed Anocracy</v>
      </c>
      <c r="S1063" s="2" t="str" cm="1">
        <f t="array" ref="S1063">_xlfn.IFS(P1063&lt;-5,"Autocracy",P1063&lt;1,"Closed Anocracy",P1063&lt;6,"Open Amocracy",P1063&lt;10,"Democracy",P1063=10,"Full democracy")</f>
        <v>Closed Anocracy</v>
      </c>
      <c r="T1063" s="2">
        <v>3</v>
      </c>
      <c r="U1063" s="2">
        <v>1</v>
      </c>
      <c r="V1063" s="2">
        <v>2</v>
      </c>
      <c r="W1063" s="2">
        <v>7</v>
      </c>
      <c r="X1063" s="2">
        <v>4</v>
      </c>
      <c r="Y1063" s="2">
        <v>2</v>
      </c>
      <c r="Z1063" s="2">
        <v>2</v>
      </c>
      <c r="AA1063" s="2">
        <v>7</v>
      </c>
      <c r="AB1063" s="2">
        <v>2</v>
      </c>
      <c r="AC1063" s="7">
        <f t="shared" si="98"/>
        <v>0.4</v>
      </c>
      <c r="AD1063">
        <f t="shared" si="99"/>
        <v>0</v>
      </c>
      <c r="AE1063">
        <f t="shared" si="100"/>
        <v>0</v>
      </c>
      <c r="AF1063">
        <f t="shared" si="101"/>
        <v>0</v>
      </c>
      <c r="AG1063" s="8" cm="1">
        <f t="array" ref="AG1063">(AC1063+SUM(AD1063:AF1063/3))/2</f>
        <v>0.2</v>
      </c>
    </row>
    <row r="1064" spans="1:33" x14ac:dyDescent="0.2">
      <c r="A1064" s="2"/>
      <c r="B1064" s="2">
        <v>0</v>
      </c>
      <c r="C1064" s="2">
        <v>385</v>
      </c>
      <c r="D1064" s="1" t="s">
        <v>258</v>
      </c>
      <c r="E1064" s="1" t="s">
        <v>259</v>
      </c>
      <c r="F1064" s="2">
        <v>10</v>
      </c>
      <c r="G1064" s="2">
        <v>42</v>
      </c>
      <c r="H1064" s="2">
        <v>2</v>
      </c>
      <c r="I1064" s="2">
        <v>16</v>
      </c>
      <c r="J1064" s="2">
        <v>1898</v>
      </c>
      <c r="K1064" s="2">
        <v>4</v>
      </c>
      <c r="L1064" s="2">
        <v>9</v>
      </c>
      <c r="M1064" s="2">
        <v>1940</v>
      </c>
      <c r="N1064" s="2">
        <v>10</v>
      </c>
      <c r="O1064" s="2">
        <v>0</v>
      </c>
      <c r="P1064" s="2">
        <f t="shared" si="96"/>
        <v>10</v>
      </c>
      <c r="Q1064" s="2">
        <f t="shared" si="97"/>
        <v>20</v>
      </c>
      <c r="R1064" s="2" t="str" cm="1">
        <f t="array" ref="R1064">_xlfn.IFS(P1064&lt;-5,"Autocracy",P1064&lt;1,"Closed Anocracy",P1064&lt;6,"Open Anocracy",P1064&gt;=6,"Democracy")</f>
        <v>Democracy</v>
      </c>
      <c r="S1064" s="2" t="str" cm="1">
        <f t="array" ref="S1064">_xlfn.IFS(P1064&lt;-5,"Autocracy",P1064&lt;1,"Closed Anocracy",P1064&lt;6,"Open Amocracy",P1064&lt;10,"Democracy",P1064=10,"Full democracy")</f>
        <v>Full democracy</v>
      </c>
      <c r="T1064" s="2">
        <v>3</v>
      </c>
      <c r="U1064" s="2">
        <v>3</v>
      </c>
      <c r="V1064" s="2">
        <v>4</v>
      </c>
      <c r="W1064" s="2">
        <v>7</v>
      </c>
      <c r="X1064" s="2">
        <v>5</v>
      </c>
      <c r="Y1064" s="2">
        <v>5</v>
      </c>
      <c r="Z1064" s="2">
        <v>8</v>
      </c>
      <c r="AA1064" s="2">
        <v>7</v>
      </c>
      <c r="AB1064" s="2">
        <v>10</v>
      </c>
      <c r="AC1064" s="7">
        <f t="shared" si="98"/>
        <v>1</v>
      </c>
      <c r="AD1064">
        <f t="shared" si="99"/>
        <v>1</v>
      </c>
      <c r="AE1064">
        <f t="shared" si="100"/>
        <v>1</v>
      </c>
      <c r="AF1064">
        <f t="shared" si="101"/>
        <v>1</v>
      </c>
      <c r="AG1064" s="8" cm="1">
        <f t="array" ref="AG1064">(AC1064+SUM(AD1064:AF1064/3))/2</f>
        <v>1</v>
      </c>
    </row>
    <row r="1065" spans="1:33" x14ac:dyDescent="0.2">
      <c r="A1065" s="2"/>
      <c r="B1065" s="2">
        <v>0</v>
      </c>
      <c r="C1065" s="2">
        <v>385</v>
      </c>
      <c r="D1065" s="1" t="s">
        <v>258</v>
      </c>
      <c r="E1065" s="1" t="s">
        <v>259</v>
      </c>
      <c r="F1065" s="2">
        <v>-66</v>
      </c>
      <c r="G1065" s="2">
        <v>5</v>
      </c>
      <c r="H1065" s="2">
        <v>4</v>
      </c>
      <c r="I1065" s="2">
        <v>10</v>
      </c>
      <c r="J1065" s="2">
        <v>1940</v>
      </c>
      <c r="K1065" s="2">
        <v>5</v>
      </c>
      <c r="L1065" s="2">
        <v>8</v>
      </c>
      <c r="M1065" s="2">
        <v>1945</v>
      </c>
      <c r="N1065" s="2">
        <v>-66</v>
      </c>
      <c r="O1065" s="2">
        <v>-66</v>
      </c>
      <c r="P1065" s="2">
        <f t="shared" si="96"/>
        <v>0</v>
      </c>
      <c r="Q1065" s="2">
        <f t="shared" si="97"/>
        <v>10</v>
      </c>
      <c r="R1065" s="2" t="str" cm="1">
        <f t="array" ref="R1065">_xlfn.IFS(P1065&lt;-5,"Autocracy",P1065&lt;1,"Closed Anocracy",P1065&lt;6,"Open Anocracy",P1065&gt;=6,"Democracy")</f>
        <v>Closed Anocracy</v>
      </c>
      <c r="S1065" s="2" t="str" cm="1">
        <f t="array" ref="S1065">_xlfn.IFS(P1065&lt;-5,"Autocracy",P1065&lt;1,"Closed Anocracy",P1065&lt;6,"Open Amocracy",P1065&lt;10,"Democracy",P1065=10,"Full democracy")</f>
        <v>Closed Anocracy</v>
      </c>
      <c r="T1065" s="2">
        <v>-66</v>
      </c>
      <c r="U1065" s="2">
        <v>-66</v>
      </c>
      <c r="V1065" s="2">
        <v>-66</v>
      </c>
      <c r="W1065" s="2">
        <v>-66</v>
      </c>
      <c r="X1065" s="2">
        <v>-66</v>
      </c>
      <c r="Y1065" s="2">
        <v>-66</v>
      </c>
      <c r="Z1065" s="2">
        <v>-66</v>
      </c>
      <c r="AA1065" s="2">
        <v>-66</v>
      </c>
      <c r="AB1065" s="2">
        <v>-66</v>
      </c>
      <c r="AC1065" s="7">
        <f t="shared" si="98"/>
        <v>0.5</v>
      </c>
      <c r="AD1065">
        <f t="shared" si="99"/>
        <v>0</v>
      </c>
      <c r="AE1065">
        <f t="shared" si="100"/>
        <v>0</v>
      </c>
      <c r="AF1065">
        <f t="shared" si="101"/>
        <v>0</v>
      </c>
      <c r="AG1065" s="8" cm="1">
        <f t="array" ref="AG1065">(AC1065+SUM(AD1065:AF1065/3))/2</f>
        <v>0.25</v>
      </c>
    </row>
    <row r="1066" spans="1:33" x14ac:dyDescent="0.2">
      <c r="A1066" s="2">
        <v>1</v>
      </c>
      <c r="B1066" s="2">
        <v>0</v>
      </c>
      <c r="C1066" s="2">
        <v>385</v>
      </c>
      <c r="D1066" s="1" t="s">
        <v>258</v>
      </c>
      <c r="E1066" s="1" t="s">
        <v>259</v>
      </c>
      <c r="F1066" s="2">
        <v>10</v>
      </c>
      <c r="G1066" s="2">
        <v>74</v>
      </c>
      <c r="H1066" s="2">
        <v>5</v>
      </c>
      <c r="I1066" s="2">
        <v>9</v>
      </c>
      <c r="J1066" s="2">
        <v>1945</v>
      </c>
      <c r="K1066" s="2">
        <v>99</v>
      </c>
      <c r="L1066" s="2">
        <v>99</v>
      </c>
      <c r="M1066" s="2">
        <v>9999</v>
      </c>
      <c r="N1066" s="2">
        <v>10</v>
      </c>
      <c r="O1066" s="2">
        <v>0</v>
      </c>
      <c r="P1066" s="2">
        <f t="shared" si="96"/>
        <v>10</v>
      </c>
      <c r="Q1066" s="2">
        <f t="shared" si="97"/>
        <v>20</v>
      </c>
      <c r="R1066" s="2" t="str" cm="1">
        <f t="array" ref="R1066">_xlfn.IFS(P1066&lt;-5,"Autocracy",P1066&lt;1,"Closed Anocracy",P1066&lt;6,"Open Anocracy",P1066&gt;=6,"Democracy")</f>
        <v>Democracy</v>
      </c>
      <c r="S1066" s="2" t="str" cm="1">
        <f t="array" ref="S1066">_xlfn.IFS(P1066&lt;-5,"Autocracy",P1066&lt;1,"Closed Anocracy",P1066&lt;6,"Open Amocracy",P1066&lt;10,"Democracy",P1066=10,"Full democracy")</f>
        <v>Full democracy</v>
      </c>
      <c r="T1066" s="2">
        <v>3</v>
      </c>
      <c r="U1066" s="2">
        <v>3</v>
      </c>
      <c r="V1066" s="2">
        <v>4</v>
      </c>
      <c r="W1066" s="2">
        <v>7</v>
      </c>
      <c r="X1066" s="2">
        <v>5</v>
      </c>
      <c r="Y1066" s="2">
        <v>5</v>
      </c>
      <c r="Z1066" s="2">
        <v>8</v>
      </c>
      <c r="AA1066" s="2">
        <v>7</v>
      </c>
      <c r="AB1066" s="2">
        <v>10</v>
      </c>
      <c r="AC1066" s="7">
        <f t="shared" si="98"/>
        <v>1</v>
      </c>
      <c r="AD1066">
        <f t="shared" si="99"/>
        <v>1</v>
      </c>
      <c r="AE1066">
        <f t="shared" si="100"/>
        <v>1</v>
      </c>
      <c r="AF1066">
        <f t="shared" si="101"/>
        <v>1</v>
      </c>
      <c r="AG1066" s="8" cm="1">
        <f t="array" ref="AG1066">(AC1066+SUM(AD1066:AF1066/3))/2</f>
        <v>1</v>
      </c>
    </row>
    <row r="1067" spans="1:33" x14ac:dyDescent="0.2">
      <c r="A1067" s="2"/>
      <c r="B1067" s="2">
        <v>0</v>
      </c>
      <c r="C1067" s="2">
        <v>210</v>
      </c>
      <c r="D1067" s="1" t="s">
        <v>260</v>
      </c>
      <c r="E1067" s="1" t="s">
        <v>261</v>
      </c>
      <c r="F1067" s="2">
        <v>-6</v>
      </c>
      <c r="G1067" s="2">
        <v>25</v>
      </c>
      <c r="H1067" s="2">
        <v>6</v>
      </c>
      <c r="I1067" s="2">
        <v>8</v>
      </c>
      <c r="J1067" s="2">
        <v>1815</v>
      </c>
      <c r="K1067" s="2">
        <v>10</v>
      </c>
      <c r="L1067" s="2">
        <v>7</v>
      </c>
      <c r="M1067" s="2">
        <v>1840</v>
      </c>
      <c r="N1067" s="2">
        <v>1</v>
      </c>
      <c r="O1067" s="2">
        <v>7</v>
      </c>
      <c r="P1067" s="2">
        <f t="shared" si="96"/>
        <v>-6</v>
      </c>
      <c r="Q1067" s="2">
        <f t="shared" si="97"/>
        <v>4</v>
      </c>
      <c r="R1067" s="2" t="str" cm="1">
        <f t="array" ref="R1067">_xlfn.IFS(P1067&lt;-5,"Autocracy",P1067&lt;1,"Closed Anocracy",P1067&lt;6,"Open Anocracy",P1067&gt;=6,"Democracy")</f>
        <v>Autocracy</v>
      </c>
      <c r="S1067" s="2" t="str" cm="1">
        <f t="array" ref="S1067">_xlfn.IFS(P1067&lt;-5,"Autocracy",P1067&lt;1,"Closed Anocracy",P1067&lt;6,"Open Amocracy",P1067&lt;10,"Democracy",P1067=10,"Full democracy")</f>
        <v>Autocracy</v>
      </c>
      <c r="T1067" s="2">
        <v>3</v>
      </c>
      <c r="U1067" s="2">
        <v>1</v>
      </c>
      <c r="V1067" s="2">
        <v>1</v>
      </c>
      <c r="W1067" s="2">
        <v>1</v>
      </c>
      <c r="X1067" s="2">
        <v>3</v>
      </c>
      <c r="Y1067" s="2">
        <v>3</v>
      </c>
      <c r="Z1067" s="2">
        <v>1</v>
      </c>
      <c r="AA1067" s="2">
        <v>1</v>
      </c>
      <c r="AB1067" s="2">
        <v>6</v>
      </c>
      <c r="AC1067" s="7">
        <f t="shared" si="98"/>
        <v>0.2</v>
      </c>
      <c r="AD1067">
        <f t="shared" si="99"/>
        <v>0</v>
      </c>
      <c r="AE1067">
        <f t="shared" si="100"/>
        <v>0</v>
      </c>
      <c r="AF1067">
        <f t="shared" si="101"/>
        <v>0</v>
      </c>
      <c r="AG1067" s="8" cm="1">
        <f t="array" ref="AG1067">(AC1067+SUM(AD1067:AF1067/3))/2</f>
        <v>0.1</v>
      </c>
    </row>
    <row r="1068" spans="1:33" x14ac:dyDescent="0.2">
      <c r="A1068" s="2"/>
      <c r="B1068" s="2">
        <v>0</v>
      </c>
      <c r="C1068" s="2">
        <v>210</v>
      </c>
      <c r="D1068" s="1" t="s">
        <v>260</v>
      </c>
      <c r="E1068" s="1" t="s">
        <v>261</v>
      </c>
      <c r="F1068" s="2">
        <v>-7</v>
      </c>
      <c r="G1068" s="2">
        <v>8</v>
      </c>
      <c r="H1068" s="2">
        <v>10</v>
      </c>
      <c r="I1068" s="2">
        <v>8</v>
      </c>
      <c r="J1068" s="2">
        <v>1840</v>
      </c>
      <c r="K1068" s="2">
        <v>10</v>
      </c>
      <c r="L1068" s="2">
        <v>15</v>
      </c>
      <c r="M1068" s="2">
        <v>1848</v>
      </c>
      <c r="N1068" s="2">
        <v>0</v>
      </c>
      <c r="O1068" s="2">
        <v>7</v>
      </c>
      <c r="P1068" s="2">
        <f t="shared" si="96"/>
        <v>-7</v>
      </c>
      <c r="Q1068" s="2">
        <f t="shared" si="97"/>
        <v>3</v>
      </c>
      <c r="R1068" s="2" t="str" cm="1">
        <f t="array" ref="R1068">_xlfn.IFS(P1068&lt;-5,"Autocracy",P1068&lt;1,"Closed Anocracy",P1068&lt;6,"Open Anocracy",P1068&gt;=6,"Democracy")</f>
        <v>Autocracy</v>
      </c>
      <c r="S1068" s="2" t="str" cm="1">
        <f t="array" ref="S1068">_xlfn.IFS(P1068&lt;-5,"Autocracy",P1068&lt;1,"Closed Anocracy",P1068&lt;6,"Open Amocracy",P1068&lt;10,"Democracy",P1068=10,"Full democracy")</f>
        <v>Autocracy</v>
      </c>
      <c r="T1068" s="2">
        <v>3</v>
      </c>
      <c r="U1068" s="2">
        <v>1</v>
      </c>
      <c r="V1068" s="2">
        <v>1</v>
      </c>
      <c r="W1068" s="2">
        <v>3</v>
      </c>
      <c r="X1068" s="2">
        <v>4</v>
      </c>
      <c r="Y1068" s="2">
        <v>2</v>
      </c>
      <c r="Z1068" s="2">
        <v>1</v>
      </c>
      <c r="AA1068" s="2">
        <v>3</v>
      </c>
      <c r="AB1068" s="2">
        <v>2</v>
      </c>
      <c r="AC1068" s="7">
        <f t="shared" si="98"/>
        <v>0.15</v>
      </c>
      <c r="AD1068">
        <f t="shared" si="99"/>
        <v>0</v>
      </c>
      <c r="AE1068">
        <f t="shared" si="100"/>
        <v>0</v>
      </c>
      <c r="AF1068">
        <f t="shared" si="101"/>
        <v>0</v>
      </c>
      <c r="AG1068" s="8" cm="1">
        <f t="array" ref="AG1068">(AC1068+SUM(AD1068:AF1068/3))/2</f>
        <v>7.4999999999999997E-2</v>
      </c>
    </row>
    <row r="1069" spans="1:33" x14ac:dyDescent="0.2">
      <c r="A1069" s="2"/>
      <c r="B1069" s="2">
        <v>0</v>
      </c>
      <c r="C1069" s="2">
        <v>210</v>
      </c>
      <c r="D1069" s="1" t="s">
        <v>260</v>
      </c>
      <c r="E1069" s="1" t="s">
        <v>261</v>
      </c>
      <c r="F1069" s="2">
        <v>-4</v>
      </c>
      <c r="G1069" s="2">
        <v>1</v>
      </c>
      <c r="H1069" s="2">
        <v>10</v>
      </c>
      <c r="I1069" s="2">
        <v>16</v>
      </c>
      <c r="J1069" s="2">
        <v>1848</v>
      </c>
      <c r="K1069" s="2">
        <v>6</v>
      </c>
      <c r="L1069" s="2">
        <v>30</v>
      </c>
      <c r="M1069" s="2">
        <v>1849</v>
      </c>
      <c r="N1069" s="2">
        <v>2</v>
      </c>
      <c r="O1069" s="2">
        <v>6</v>
      </c>
      <c r="P1069" s="2">
        <f t="shared" si="96"/>
        <v>-4</v>
      </c>
      <c r="Q1069" s="2">
        <f t="shared" si="97"/>
        <v>6</v>
      </c>
      <c r="R1069" s="2" t="str" cm="1">
        <f t="array" ref="R1069">_xlfn.IFS(P1069&lt;-5,"Autocracy",P1069&lt;1,"Closed Anocracy",P1069&lt;6,"Open Anocracy",P1069&gt;=6,"Democracy")</f>
        <v>Closed Anocracy</v>
      </c>
      <c r="S1069" s="2" t="str" cm="1">
        <f t="array" ref="S1069">_xlfn.IFS(P1069&lt;-5,"Autocracy",P1069&lt;1,"Closed Anocracy",P1069&lt;6,"Open Amocracy",P1069&lt;10,"Democracy",P1069=10,"Full democracy")</f>
        <v>Closed Anocracy</v>
      </c>
      <c r="T1069" s="2">
        <v>3</v>
      </c>
      <c r="U1069" s="2">
        <v>1</v>
      </c>
      <c r="V1069" s="2">
        <v>2</v>
      </c>
      <c r="W1069" s="2">
        <v>5</v>
      </c>
      <c r="X1069" s="2">
        <v>4</v>
      </c>
      <c r="Y1069" s="2">
        <v>2</v>
      </c>
      <c r="Z1069" s="2">
        <v>2</v>
      </c>
      <c r="AA1069" s="2">
        <v>5</v>
      </c>
      <c r="AB1069" s="2">
        <v>2</v>
      </c>
      <c r="AC1069" s="7">
        <f t="shared" si="98"/>
        <v>0.3</v>
      </c>
      <c r="AD1069">
        <f t="shared" si="99"/>
        <v>0</v>
      </c>
      <c r="AE1069">
        <f t="shared" si="100"/>
        <v>0</v>
      </c>
      <c r="AF1069">
        <f t="shared" si="101"/>
        <v>0</v>
      </c>
      <c r="AG1069" s="8" cm="1">
        <f t="array" ref="AG1069">(AC1069+SUM(AD1069:AF1069/3))/2</f>
        <v>0.15</v>
      </c>
    </row>
    <row r="1070" spans="1:33" x14ac:dyDescent="0.2">
      <c r="A1070" s="2"/>
      <c r="B1070" s="2">
        <v>0</v>
      </c>
      <c r="C1070" s="2">
        <v>210</v>
      </c>
      <c r="D1070" s="1" t="s">
        <v>260</v>
      </c>
      <c r="E1070" s="1" t="s">
        <v>261</v>
      </c>
      <c r="F1070" s="2">
        <v>-3</v>
      </c>
      <c r="G1070" s="2">
        <v>40</v>
      </c>
      <c r="H1070" s="2">
        <v>7</v>
      </c>
      <c r="I1070" s="2">
        <v>1</v>
      </c>
      <c r="J1070" s="2">
        <v>1849</v>
      </c>
      <c r="K1070" s="2">
        <v>12</v>
      </c>
      <c r="L1070" s="2">
        <v>6</v>
      </c>
      <c r="M1070" s="2">
        <v>1889</v>
      </c>
      <c r="N1070" s="2">
        <v>3</v>
      </c>
      <c r="O1070" s="2">
        <v>6</v>
      </c>
      <c r="P1070" s="2">
        <f t="shared" si="96"/>
        <v>-3</v>
      </c>
      <c r="Q1070" s="2">
        <f t="shared" si="97"/>
        <v>7</v>
      </c>
      <c r="R1070" s="2" t="str" cm="1">
        <f t="array" ref="R1070">_xlfn.IFS(P1070&lt;-5,"Autocracy",P1070&lt;1,"Closed Anocracy",P1070&lt;6,"Open Anocracy",P1070&gt;=6,"Democracy")</f>
        <v>Closed Anocracy</v>
      </c>
      <c r="S1070" s="2" t="str" cm="1">
        <f t="array" ref="S1070">_xlfn.IFS(P1070&lt;-5,"Autocracy",P1070&lt;1,"Closed Anocracy",P1070&lt;6,"Open Amocracy",P1070&lt;10,"Democracy",P1070=10,"Full democracy")</f>
        <v>Closed Anocracy</v>
      </c>
      <c r="T1070" s="2">
        <v>3</v>
      </c>
      <c r="U1070" s="2">
        <v>1</v>
      </c>
      <c r="V1070" s="2">
        <v>2</v>
      </c>
      <c r="W1070" s="2">
        <v>6</v>
      </c>
      <c r="X1070" s="2">
        <v>4</v>
      </c>
      <c r="Y1070" s="2">
        <v>2</v>
      </c>
      <c r="Z1070" s="2">
        <v>2</v>
      </c>
      <c r="AA1070" s="2">
        <v>6</v>
      </c>
      <c r="AB1070" s="2">
        <v>2</v>
      </c>
      <c r="AC1070" s="7">
        <f t="shared" si="98"/>
        <v>0.35</v>
      </c>
      <c r="AD1070">
        <f t="shared" si="99"/>
        <v>0</v>
      </c>
      <c r="AE1070">
        <f t="shared" si="100"/>
        <v>0</v>
      </c>
      <c r="AF1070">
        <f t="shared" si="101"/>
        <v>0</v>
      </c>
      <c r="AG1070" s="8" cm="1">
        <f t="array" ref="AG1070">(AC1070+SUM(AD1070:AF1070/3))/2</f>
        <v>0.17499999999999999</v>
      </c>
    </row>
    <row r="1071" spans="1:33" x14ac:dyDescent="0.2">
      <c r="A1071" s="2"/>
      <c r="B1071" s="2">
        <v>0</v>
      </c>
      <c r="C1071" s="2">
        <v>210</v>
      </c>
      <c r="D1071" s="1" t="s">
        <v>260</v>
      </c>
      <c r="E1071" s="1" t="s">
        <v>261</v>
      </c>
      <c r="F1071" s="2">
        <v>-2</v>
      </c>
      <c r="G1071" s="2">
        <v>28</v>
      </c>
      <c r="H1071" s="2">
        <v>12</v>
      </c>
      <c r="I1071" s="2">
        <v>7</v>
      </c>
      <c r="J1071" s="2">
        <v>1889</v>
      </c>
      <c r="K1071" s="2">
        <v>11</v>
      </c>
      <c r="L1071" s="2">
        <v>15</v>
      </c>
      <c r="M1071" s="2">
        <v>1917</v>
      </c>
      <c r="N1071" s="2">
        <v>4</v>
      </c>
      <c r="O1071" s="2">
        <v>6</v>
      </c>
      <c r="P1071" s="2">
        <f t="shared" si="96"/>
        <v>-2</v>
      </c>
      <c r="Q1071" s="2">
        <f t="shared" si="97"/>
        <v>8</v>
      </c>
      <c r="R1071" s="2" t="str" cm="1">
        <f t="array" ref="R1071">_xlfn.IFS(P1071&lt;-5,"Autocracy",P1071&lt;1,"Closed Anocracy",P1071&lt;6,"Open Anocracy",P1071&gt;=6,"Democracy")</f>
        <v>Closed Anocracy</v>
      </c>
      <c r="S1071" s="2" t="str" cm="1">
        <f t="array" ref="S1071">_xlfn.IFS(P1071&lt;-5,"Autocracy",P1071&lt;1,"Closed Anocracy",P1071&lt;6,"Open Amocracy",P1071&lt;10,"Democracy",P1071=10,"Full democracy")</f>
        <v>Closed Anocracy</v>
      </c>
      <c r="T1071" s="2">
        <v>3</v>
      </c>
      <c r="U1071" s="2">
        <v>1</v>
      </c>
      <c r="V1071" s="2">
        <v>2</v>
      </c>
      <c r="W1071" s="2">
        <v>7</v>
      </c>
      <c r="X1071" s="2">
        <v>4</v>
      </c>
      <c r="Y1071" s="2">
        <v>2</v>
      </c>
      <c r="Z1071" s="2">
        <v>2</v>
      </c>
      <c r="AA1071" s="2">
        <v>7</v>
      </c>
      <c r="AB1071" s="2">
        <v>2</v>
      </c>
      <c r="AC1071" s="7">
        <f t="shared" si="98"/>
        <v>0.4</v>
      </c>
      <c r="AD1071">
        <f t="shared" si="99"/>
        <v>0</v>
      </c>
      <c r="AE1071">
        <f t="shared" si="100"/>
        <v>0</v>
      </c>
      <c r="AF1071">
        <f t="shared" si="101"/>
        <v>0</v>
      </c>
      <c r="AG1071" s="8" cm="1">
        <f t="array" ref="AG1071">(AC1071+SUM(AD1071:AF1071/3))/2</f>
        <v>0.2</v>
      </c>
    </row>
    <row r="1072" spans="1:33" x14ac:dyDescent="0.2">
      <c r="A1072" s="2"/>
      <c r="B1072" s="2">
        <v>0</v>
      </c>
      <c r="C1072" s="2">
        <v>210</v>
      </c>
      <c r="D1072" s="1" t="s">
        <v>260</v>
      </c>
      <c r="E1072" s="1" t="s">
        <v>261</v>
      </c>
      <c r="F1072" s="2">
        <v>10</v>
      </c>
      <c r="G1072" s="2">
        <v>22</v>
      </c>
      <c r="H1072" s="2">
        <v>11</v>
      </c>
      <c r="I1072" s="2">
        <v>16</v>
      </c>
      <c r="J1072" s="2">
        <v>1917</v>
      </c>
      <c r="K1072" s="2">
        <v>5</v>
      </c>
      <c r="L1072" s="2">
        <v>10</v>
      </c>
      <c r="M1072" s="2">
        <v>1940</v>
      </c>
      <c r="N1072" s="2">
        <v>10</v>
      </c>
      <c r="O1072" s="2">
        <v>0</v>
      </c>
      <c r="P1072" s="2">
        <f t="shared" si="96"/>
        <v>10</v>
      </c>
      <c r="Q1072" s="2">
        <f t="shared" si="97"/>
        <v>20</v>
      </c>
      <c r="R1072" s="2" t="str" cm="1">
        <f t="array" ref="R1072">_xlfn.IFS(P1072&lt;-5,"Autocracy",P1072&lt;1,"Closed Anocracy",P1072&lt;6,"Open Anocracy",P1072&gt;=6,"Democracy")</f>
        <v>Democracy</v>
      </c>
      <c r="S1072" s="2" t="str" cm="1">
        <f t="array" ref="S1072">_xlfn.IFS(P1072&lt;-5,"Autocracy",P1072&lt;1,"Closed Anocracy",P1072&lt;6,"Open Amocracy",P1072&lt;10,"Democracy",P1072=10,"Full democracy")</f>
        <v>Full democracy</v>
      </c>
      <c r="T1072" s="2">
        <v>3</v>
      </c>
      <c r="U1072" s="2">
        <v>3</v>
      </c>
      <c r="V1072" s="2">
        <v>4</v>
      </c>
      <c r="W1072" s="2">
        <v>7</v>
      </c>
      <c r="X1072" s="2">
        <v>5</v>
      </c>
      <c r="Y1072" s="2">
        <v>5</v>
      </c>
      <c r="Z1072" s="2">
        <v>8</v>
      </c>
      <c r="AA1072" s="2">
        <v>7</v>
      </c>
      <c r="AB1072" s="2">
        <v>10</v>
      </c>
      <c r="AC1072" s="7">
        <f t="shared" si="98"/>
        <v>1</v>
      </c>
      <c r="AD1072">
        <f t="shared" si="99"/>
        <v>1</v>
      </c>
      <c r="AE1072">
        <f t="shared" si="100"/>
        <v>1</v>
      </c>
      <c r="AF1072">
        <f t="shared" si="101"/>
        <v>1</v>
      </c>
      <c r="AG1072" s="8" cm="1">
        <f t="array" ref="AG1072">(AC1072+SUM(AD1072:AF1072/3))/2</f>
        <v>1</v>
      </c>
    </row>
    <row r="1073" spans="1:33" x14ac:dyDescent="0.2">
      <c r="A1073" s="2"/>
      <c r="B1073" s="2">
        <v>0</v>
      </c>
      <c r="C1073" s="2">
        <v>210</v>
      </c>
      <c r="D1073" s="1" t="s">
        <v>260</v>
      </c>
      <c r="E1073" s="1" t="s">
        <v>261</v>
      </c>
      <c r="F1073" s="2">
        <v>-66</v>
      </c>
      <c r="G1073" s="2">
        <v>5</v>
      </c>
      <c r="H1073" s="2">
        <v>5</v>
      </c>
      <c r="I1073" s="2">
        <v>11</v>
      </c>
      <c r="J1073" s="2">
        <v>1940</v>
      </c>
      <c r="K1073" s="2">
        <v>5</v>
      </c>
      <c r="L1073" s="2">
        <v>3</v>
      </c>
      <c r="M1073" s="2">
        <v>1945</v>
      </c>
      <c r="N1073" s="2">
        <v>-66</v>
      </c>
      <c r="O1073" s="2">
        <v>-66</v>
      </c>
      <c r="P1073" s="2">
        <f t="shared" si="96"/>
        <v>0</v>
      </c>
      <c r="Q1073" s="2">
        <f t="shared" si="97"/>
        <v>10</v>
      </c>
      <c r="R1073" s="2" t="str" cm="1">
        <f t="array" ref="R1073">_xlfn.IFS(P1073&lt;-5,"Autocracy",P1073&lt;1,"Closed Anocracy",P1073&lt;6,"Open Anocracy",P1073&gt;=6,"Democracy")</f>
        <v>Closed Anocracy</v>
      </c>
      <c r="S1073" s="2" t="str" cm="1">
        <f t="array" ref="S1073">_xlfn.IFS(P1073&lt;-5,"Autocracy",P1073&lt;1,"Closed Anocracy",P1073&lt;6,"Open Amocracy",P1073&lt;10,"Democracy",P1073=10,"Full democracy")</f>
        <v>Closed Anocracy</v>
      </c>
      <c r="T1073" s="2">
        <v>-66</v>
      </c>
      <c r="U1073" s="2">
        <v>-66</v>
      </c>
      <c r="V1073" s="2">
        <v>-66</v>
      </c>
      <c r="W1073" s="2">
        <v>-66</v>
      </c>
      <c r="X1073" s="2">
        <v>-66</v>
      </c>
      <c r="Y1073" s="2">
        <v>-66</v>
      </c>
      <c r="Z1073" s="2">
        <v>-66</v>
      </c>
      <c r="AA1073" s="2">
        <v>-66</v>
      </c>
      <c r="AB1073" s="2">
        <v>-66</v>
      </c>
      <c r="AC1073" s="7">
        <f t="shared" si="98"/>
        <v>0.5</v>
      </c>
      <c r="AD1073">
        <f t="shared" si="99"/>
        <v>0</v>
      </c>
      <c r="AE1073">
        <f t="shared" si="100"/>
        <v>0</v>
      </c>
      <c r="AF1073">
        <f t="shared" si="101"/>
        <v>0</v>
      </c>
      <c r="AG1073" s="8" cm="1">
        <f t="array" ref="AG1073">(AC1073+SUM(AD1073:AF1073/3))/2</f>
        <v>0.25</v>
      </c>
    </row>
    <row r="1074" spans="1:33" x14ac:dyDescent="0.2">
      <c r="A1074" s="2">
        <v>1</v>
      </c>
      <c r="B1074" s="2">
        <v>0</v>
      </c>
      <c r="C1074" s="2">
        <v>210</v>
      </c>
      <c r="D1074" s="1" t="s">
        <v>260</v>
      </c>
      <c r="E1074" s="1" t="s">
        <v>261</v>
      </c>
      <c r="F1074" s="2">
        <v>10</v>
      </c>
      <c r="G1074" s="2">
        <v>74</v>
      </c>
      <c r="H1074" s="2">
        <v>5</v>
      </c>
      <c r="I1074" s="2">
        <v>4</v>
      </c>
      <c r="J1074" s="2">
        <v>1945</v>
      </c>
      <c r="K1074" s="2">
        <v>99</v>
      </c>
      <c r="L1074" s="2">
        <v>99</v>
      </c>
      <c r="M1074" s="2">
        <v>9999</v>
      </c>
      <c r="N1074" s="2">
        <v>10</v>
      </c>
      <c r="O1074" s="2">
        <v>0</v>
      </c>
      <c r="P1074" s="2">
        <f t="shared" si="96"/>
        <v>10</v>
      </c>
      <c r="Q1074" s="2">
        <f t="shared" si="97"/>
        <v>20</v>
      </c>
      <c r="R1074" s="2" t="str" cm="1">
        <f t="array" ref="R1074">_xlfn.IFS(P1074&lt;-5,"Autocracy",P1074&lt;1,"Closed Anocracy",P1074&lt;6,"Open Anocracy",P1074&gt;=6,"Democracy")</f>
        <v>Democracy</v>
      </c>
      <c r="S1074" s="2" t="str" cm="1">
        <f t="array" ref="S1074">_xlfn.IFS(P1074&lt;-5,"Autocracy",P1074&lt;1,"Closed Anocracy",P1074&lt;6,"Open Amocracy",P1074&lt;10,"Democracy",P1074=10,"Full democracy")</f>
        <v>Full democracy</v>
      </c>
      <c r="T1074" s="2">
        <v>3</v>
      </c>
      <c r="U1074" s="2">
        <v>3</v>
      </c>
      <c r="V1074" s="2">
        <v>4</v>
      </c>
      <c r="W1074" s="2">
        <v>7</v>
      </c>
      <c r="X1074" s="2">
        <v>5</v>
      </c>
      <c r="Y1074" s="2">
        <v>5</v>
      </c>
      <c r="Z1074" s="2">
        <v>8</v>
      </c>
      <c r="AA1074" s="2">
        <v>7</v>
      </c>
      <c r="AB1074" s="2">
        <v>10</v>
      </c>
      <c r="AC1074" s="7">
        <f t="shared" si="98"/>
        <v>1</v>
      </c>
      <c r="AD1074">
        <f t="shared" si="99"/>
        <v>1</v>
      </c>
      <c r="AE1074">
        <f t="shared" si="100"/>
        <v>1</v>
      </c>
      <c r="AF1074">
        <f t="shared" si="101"/>
        <v>1</v>
      </c>
      <c r="AG1074" s="8" cm="1">
        <f t="array" ref="AG1074">(AC1074+SUM(AD1074:AF1074/3))/2</f>
        <v>1</v>
      </c>
    </row>
    <row r="1075" spans="1:33" x14ac:dyDescent="0.2">
      <c r="A1075" s="2"/>
      <c r="B1075" s="2">
        <v>0</v>
      </c>
      <c r="C1075" s="2">
        <v>564</v>
      </c>
      <c r="D1075" s="1" t="s">
        <v>262</v>
      </c>
      <c r="E1075" s="1" t="s">
        <v>263</v>
      </c>
      <c r="F1075" s="2">
        <v>4</v>
      </c>
      <c r="G1075" s="2">
        <v>48</v>
      </c>
      <c r="H1075" s="2">
        <v>2</v>
      </c>
      <c r="I1075" s="2">
        <v>17</v>
      </c>
      <c r="J1075" s="2">
        <v>1854</v>
      </c>
      <c r="K1075" s="2">
        <v>5</v>
      </c>
      <c r="L1075" s="2">
        <v>24</v>
      </c>
      <c r="M1075" s="2">
        <v>1902</v>
      </c>
      <c r="N1075" s="2">
        <v>7</v>
      </c>
      <c r="O1075" s="2">
        <v>3</v>
      </c>
      <c r="P1075" s="2">
        <f t="shared" si="96"/>
        <v>4</v>
      </c>
      <c r="Q1075" s="2">
        <f t="shared" si="97"/>
        <v>14</v>
      </c>
      <c r="R1075" s="2" t="str" cm="1">
        <f t="array" ref="R1075">_xlfn.IFS(P1075&lt;-5,"Autocracy",P1075&lt;1,"Closed Anocracy",P1075&lt;6,"Open Anocracy",P1075&gt;=6,"Democracy")</f>
        <v>Open Anocracy</v>
      </c>
      <c r="S1075" s="2" t="str" cm="1">
        <f t="array" ref="S1075">_xlfn.IFS(P1075&lt;-5,"Autocracy",P1075&lt;1,"Closed Anocracy",P1075&lt;6,"Open Amocracy",P1075&lt;10,"Democracy",P1075=10,"Full democracy")</f>
        <v>Open Amocracy</v>
      </c>
      <c r="T1075" s="2">
        <v>3</v>
      </c>
      <c r="U1075" s="2">
        <v>3</v>
      </c>
      <c r="V1075" s="2">
        <v>4</v>
      </c>
      <c r="W1075" s="2">
        <v>7</v>
      </c>
      <c r="X1075" s="2">
        <v>4</v>
      </c>
      <c r="Y1075" s="2">
        <v>2</v>
      </c>
      <c r="Z1075" s="2">
        <v>8</v>
      </c>
      <c r="AA1075" s="2">
        <v>7</v>
      </c>
      <c r="AB1075" s="2">
        <v>2</v>
      </c>
      <c r="AC1075" s="7">
        <f t="shared" si="98"/>
        <v>0.7</v>
      </c>
      <c r="AD1075">
        <f t="shared" si="99"/>
        <v>1</v>
      </c>
      <c r="AE1075">
        <f t="shared" si="100"/>
        <v>1</v>
      </c>
      <c r="AF1075">
        <f t="shared" si="101"/>
        <v>0</v>
      </c>
      <c r="AG1075" s="8" cm="1">
        <f t="array" ref="AG1075">(AC1075+SUM(AD1075:AF1075/3))/2</f>
        <v>0.68333333333333335</v>
      </c>
    </row>
    <row r="1076" spans="1:33" x14ac:dyDescent="0.2">
      <c r="A1076" s="2"/>
      <c r="B1076" s="2">
        <v>0</v>
      </c>
      <c r="C1076" s="2">
        <v>698</v>
      </c>
      <c r="D1076" s="1" t="s">
        <v>264</v>
      </c>
      <c r="E1076" s="1" t="s">
        <v>265</v>
      </c>
      <c r="F1076" s="2">
        <v>-6</v>
      </c>
      <c r="G1076" s="2"/>
      <c r="H1076" s="2">
        <v>1</v>
      </c>
      <c r="I1076" s="2">
        <v>1</v>
      </c>
      <c r="J1076" s="2">
        <v>1800</v>
      </c>
      <c r="K1076" s="2">
        <v>12</v>
      </c>
      <c r="L1076" s="2">
        <v>31</v>
      </c>
      <c r="M1076" s="2">
        <v>1931</v>
      </c>
      <c r="N1076" s="2">
        <v>0</v>
      </c>
      <c r="O1076" s="2">
        <v>6</v>
      </c>
      <c r="P1076" s="2">
        <f t="shared" si="96"/>
        <v>-6</v>
      </c>
      <c r="Q1076" s="2">
        <f t="shared" si="97"/>
        <v>4</v>
      </c>
      <c r="R1076" s="2" t="str" cm="1">
        <f t="array" ref="R1076">_xlfn.IFS(P1076&lt;-5,"Autocracy",P1076&lt;1,"Closed Anocracy",P1076&lt;6,"Open Anocracy",P1076&gt;=6,"Democracy")</f>
        <v>Autocracy</v>
      </c>
      <c r="S1076" s="2" t="str" cm="1">
        <f t="array" ref="S1076">_xlfn.IFS(P1076&lt;-5,"Autocracy",P1076&lt;1,"Closed Anocracy",P1076&lt;6,"Open Amocracy",P1076&lt;10,"Democracy",P1076=10,"Full democracy")</f>
        <v>Autocracy</v>
      </c>
      <c r="T1076" s="2">
        <v>3</v>
      </c>
      <c r="U1076" s="2">
        <v>1</v>
      </c>
      <c r="V1076" s="2">
        <v>1</v>
      </c>
      <c r="W1076" s="2">
        <v>1</v>
      </c>
      <c r="X1076" s="2">
        <v>1</v>
      </c>
      <c r="Y1076" s="2">
        <v>0</v>
      </c>
      <c r="Z1076" s="2">
        <v>1</v>
      </c>
      <c r="AA1076" s="2">
        <v>1</v>
      </c>
      <c r="AB1076" s="2">
        <v>4</v>
      </c>
      <c r="AC1076" s="7">
        <f t="shared" si="98"/>
        <v>0.2</v>
      </c>
      <c r="AD1076">
        <f t="shared" si="99"/>
        <v>0</v>
      </c>
      <c r="AE1076">
        <f t="shared" si="100"/>
        <v>0</v>
      </c>
      <c r="AF1076">
        <f t="shared" si="101"/>
        <v>0</v>
      </c>
      <c r="AG1076" s="8" cm="1">
        <f t="array" ref="AG1076">(AC1076+SUM(AD1076:AF1076/3))/2</f>
        <v>0.1</v>
      </c>
    </row>
    <row r="1077" spans="1:33" x14ac:dyDescent="0.2">
      <c r="A1077" s="2"/>
      <c r="B1077" s="2">
        <v>0</v>
      </c>
      <c r="C1077" s="2">
        <v>698</v>
      </c>
      <c r="D1077" s="1" t="s">
        <v>264</v>
      </c>
      <c r="E1077" s="1" t="s">
        <v>265</v>
      </c>
      <c r="F1077" s="2">
        <v>-6</v>
      </c>
      <c r="G1077" s="2">
        <v>26</v>
      </c>
      <c r="H1077" s="2">
        <v>1</v>
      </c>
      <c r="I1077" s="2">
        <v>1</v>
      </c>
      <c r="J1077" s="2">
        <v>1932</v>
      </c>
      <c r="K1077" s="2">
        <v>7</v>
      </c>
      <c r="L1077" s="2">
        <v>19</v>
      </c>
      <c r="M1077" s="2">
        <v>1957</v>
      </c>
      <c r="N1077" s="2">
        <v>0</v>
      </c>
      <c r="O1077" s="2">
        <v>6</v>
      </c>
      <c r="P1077" s="2">
        <f t="shared" si="96"/>
        <v>-6</v>
      </c>
      <c r="Q1077" s="2">
        <f t="shared" si="97"/>
        <v>4</v>
      </c>
      <c r="R1077" s="2" t="str" cm="1">
        <f t="array" ref="R1077">_xlfn.IFS(P1077&lt;-5,"Autocracy",P1077&lt;1,"Closed Anocracy",P1077&lt;6,"Open Anocracy",P1077&gt;=6,"Democracy")</f>
        <v>Autocracy</v>
      </c>
      <c r="S1077" s="2" t="str" cm="1">
        <f t="array" ref="S1077">_xlfn.IFS(P1077&lt;-5,"Autocracy",P1077&lt;1,"Closed Anocracy",P1077&lt;6,"Open Amocracy",P1077&lt;10,"Democracy",P1077=10,"Full democracy")</f>
        <v>Autocracy</v>
      </c>
      <c r="T1077" s="2">
        <v>3</v>
      </c>
      <c r="U1077" s="2">
        <v>1</v>
      </c>
      <c r="V1077" s="2">
        <v>1</v>
      </c>
      <c r="W1077" s="2">
        <v>1</v>
      </c>
      <c r="X1077" s="2">
        <v>2</v>
      </c>
      <c r="Y1077" s="2">
        <v>0</v>
      </c>
      <c r="Z1077" s="2">
        <v>1</v>
      </c>
      <c r="AA1077" s="2">
        <v>1</v>
      </c>
      <c r="AB1077" s="2">
        <v>5</v>
      </c>
      <c r="AC1077" s="7">
        <f t="shared" si="98"/>
        <v>0.2</v>
      </c>
      <c r="AD1077">
        <f t="shared" si="99"/>
        <v>0</v>
      </c>
      <c r="AE1077">
        <f t="shared" si="100"/>
        <v>0</v>
      </c>
      <c r="AF1077">
        <f t="shared" si="101"/>
        <v>0</v>
      </c>
      <c r="AG1077" s="8" cm="1">
        <f t="array" ref="AG1077">(AC1077+SUM(AD1077:AF1077/3))/2</f>
        <v>0.1</v>
      </c>
    </row>
    <row r="1078" spans="1:33" x14ac:dyDescent="0.2">
      <c r="A1078" s="2"/>
      <c r="B1078" s="2">
        <v>0</v>
      </c>
      <c r="C1078" s="2">
        <v>698</v>
      </c>
      <c r="D1078" s="1" t="s">
        <v>264</v>
      </c>
      <c r="E1078" s="1" t="s">
        <v>265</v>
      </c>
      <c r="F1078" s="2">
        <v>-10</v>
      </c>
      <c r="G1078" s="2">
        <v>34</v>
      </c>
      <c r="H1078" s="2">
        <v>7</v>
      </c>
      <c r="I1078" s="2">
        <v>20</v>
      </c>
      <c r="J1078" s="2">
        <v>1957</v>
      </c>
      <c r="K1078" s="2">
        <v>12</v>
      </c>
      <c r="L1078" s="2">
        <v>21</v>
      </c>
      <c r="M1078" s="2">
        <v>1991</v>
      </c>
      <c r="N1078" s="2">
        <v>0</v>
      </c>
      <c r="O1078" s="2">
        <v>10</v>
      </c>
      <c r="P1078" s="2">
        <f t="shared" si="96"/>
        <v>-10</v>
      </c>
      <c r="Q1078" s="2">
        <f t="shared" si="97"/>
        <v>0</v>
      </c>
      <c r="R1078" s="2" t="str" cm="1">
        <f t="array" ref="R1078">_xlfn.IFS(P1078&lt;-5,"Autocracy",P1078&lt;1,"Closed Anocracy",P1078&lt;6,"Open Anocracy",P1078&gt;=6,"Democracy")</f>
        <v>Autocracy</v>
      </c>
      <c r="S1078" s="2" t="str" cm="1">
        <f t="array" ref="S1078">_xlfn.IFS(P1078&lt;-5,"Autocracy",P1078&lt;1,"Closed Anocracy",P1078&lt;6,"Open Amocracy",P1078&lt;10,"Democracy",P1078=10,"Full democracy")</f>
        <v>Autocracy</v>
      </c>
      <c r="T1078" s="2">
        <v>3</v>
      </c>
      <c r="U1078" s="2">
        <v>1</v>
      </c>
      <c r="V1078" s="2">
        <v>1</v>
      </c>
      <c r="W1078" s="2">
        <v>1</v>
      </c>
      <c r="X1078" s="2">
        <v>4</v>
      </c>
      <c r="Y1078" s="2">
        <v>1</v>
      </c>
      <c r="Z1078" s="2">
        <v>1</v>
      </c>
      <c r="AA1078" s="2">
        <v>1</v>
      </c>
      <c r="AB1078" s="2">
        <v>1</v>
      </c>
      <c r="AC1078" s="7">
        <f t="shared" si="98"/>
        <v>0</v>
      </c>
      <c r="AD1078">
        <f t="shared" si="99"/>
        <v>0</v>
      </c>
      <c r="AE1078">
        <f t="shared" si="100"/>
        <v>0</v>
      </c>
      <c r="AF1078">
        <f t="shared" si="101"/>
        <v>0</v>
      </c>
      <c r="AG1078" s="8" cm="1">
        <f t="array" ref="AG1078">(AC1078+SUM(AD1078:AF1078/3))/2</f>
        <v>0</v>
      </c>
    </row>
    <row r="1079" spans="1:33" x14ac:dyDescent="0.2">
      <c r="A1079" s="2"/>
      <c r="B1079" s="2">
        <v>0</v>
      </c>
      <c r="C1079" s="2">
        <v>698</v>
      </c>
      <c r="D1079" s="1" t="s">
        <v>264</v>
      </c>
      <c r="E1079" s="1" t="s">
        <v>265</v>
      </c>
      <c r="F1079" s="2">
        <v>-9</v>
      </c>
      <c r="G1079" s="2">
        <v>11</v>
      </c>
      <c r="H1079" s="2">
        <v>12</v>
      </c>
      <c r="I1079" s="2">
        <v>22</v>
      </c>
      <c r="J1079" s="2">
        <v>1991</v>
      </c>
      <c r="K1079" s="2">
        <v>11</v>
      </c>
      <c r="L1079" s="2">
        <v>26</v>
      </c>
      <c r="M1079" s="2">
        <v>2002</v>
      </c>
      <c r="N1079" s="2">
        <v>0</v>
      </c>
      <c r="O1079" s="2">
        <v>9</v>
      </c>
      <c r="P1079" s="2">
        <f t="shared" si="96"/>
        <v>-9</v>
      </c>
      <c r="Q1079" s="2">
        <f t="shared" si="97"/>
        <v>1</v>
      </c>
      <c r="R1079" s="2" t="str" cm="1">
        <f t="array" ref="R1079">_xlfn.IFS(P1079&lt;-5,"Autocracy",P1079&lt;1,"Closed Anocracy",P1079&lt;6,"Open Anocracy",P1079&gt;=6,"Democracy")</f>
        <v>Autocracy</v>
      </c>
      <c r="S1079" s="2" t="str" cm="1">
        <f t="array" ref="S1079">_xlfn.IFS(P1079&lt;-5,"Autocracy",P1079&lt;1,"Closed Anocracy",P1079&lt;6,"Open Amocracy",P1079&lt;10,"Democracy",P1079=10,"Full democracy")</f>
        <v>Autocracy</v>
      </c>
      <c r="T1079" s="2">
        <v>3</v>
      </c>
      <c r="U1079" s="2">
        <v>1</v>
      </c>
      <c r="V1079" s="2">
        <v>1</v>
      </c>
      <c r="W1079" s="2">
        <v>2</v>
      </c>
      <c r="X1079" s="2">
        <v>4</v>
      </c>
      <c r="Y1079" s="2">
        <v>1</v>
      </c>
      <c r="Z1079" s="2">
        <v>1</v>
      </c>
      <c r="AA1079" s="2">
        <v>2</v>
      </c>
      <c r="AB1079" s="2">
        <v>1</v>
      </c>
      <c r="AC1079" s="7">
        <f t="shared" si="98"/>
        <v>0.05</v>
      </c>
      <c r="AD1079">
        <f t="shared" si="99"/>
        <v>0</v>
      </c>
      <c r="AE1079">
        <f t="shared" si="100"/>
        <v>0</v>
      </c>
      <c r="AF1079">
        <f t="shared" si="101"/>
        <v>0</v>
      </c>
      <c r="AG1079" s="8" cm="1">
        <f t="array" ref="AG1079">(AC1079+SUM(AD1079:AF1079/3))/2</f>
        <v>2.5000000000000001E-2</v>
      </c>
    </row>
    <row r="1080" spans="1:33" x14ac:dyDescent="0.2">
      <c r="A1080" s="2">
        <v>1</v>
      </c>
      <c r="B1080" s="2">
        <v>0</v>
      </c>
      <c r="C1080" s="2">
        <v>698</v>
      </c>
      <c r="D1080" s="1" t="s">
        <v>264</v>
      </c>
      <c r="E1080" s="1" t="s">
        <v>265</v>
      </c>
      <c r="F1080" s="2">
        <v>-8</v>
      </c>
      <c r="G1080" s="2">
        <v>16</v>
      </c>
      <c r="H1080" s="2">
        <v>11</v>
      </c>
      <c r="I1080" s="2">
        <v>27</v>
      </c>
      <c r="J1080" s="2">
        <v>2002</v>
      </c>
      <c r="K1080" s="2">
        <v>99</v>
      </c>
      <c r="L1080" s="2">
        <v>99</v>
      </c>
      <c r="M1080" s="2">
        <v>9999</v>
      </c>
      <c r="N1080" s="2">
        <v>0</v>
      </c>
      <c r="O1080" s="2">
        <v>8</v>
      </c>
      <c r="P1080" s="2">
        <f t="shared" si="96"/>
        <v>-8</v>
      </c>
      <c r="Q1080" s="2">
        <f t="shared" si="97"/>
        <v>2</v>
      </c>
      <c r="R1080" s="2" t="str" cm="1">
        <f t="array" ref="R1080">_xlfn.IFS(P1080&lt;-5,"Autocracy",P1080&lt;1,"Closed Anocracy",P1080&lt;6,"Open Anocracy",P1080&gt;=6,"Democracy")</f>
        <v>Autocracy</v>
      </c>
      <c r="S1080" s="2" t="str" cm="1">
        <f t="array" ref="S1080">_xlfn.IFS(P1080&lt;-5,"Autocracy",P1080&lt;1,"Closed Anocracy",P1080&lt;6,"Open Amocracy",P1080&lt;10,"Democracy",P1080=10,"Full democracy")</f>
        <v>Autocracy</v>
      </c>
      <c r="T1080" s="2">
        <v>3</v>
      </c>
      <c r="U1080" s="2">
        <v>1</v>
      </c>
      <c r="V1080" s="2">
        <v>1</v>
      </c>
      <c r="W1080" s="2">
        <v>2</v>
      </c>
      <c r="X1080" s="2">
        <v>4</v>
      </c>
      <c r="Y1080" s="2">
        <v>2</v>
      </c>
      <c r="Z1080" s="2">
        <v>1</v>
      </c>
      <c r="AA1080" s="2">
        <v>2</v>
      </c>
      <c r="AB1080" s="2">
        <v>2</v>
      </c>
      <c r="AC1080" s="7">
        <f t="shared" si="98"/>
        <v>0.1</v>
      </c>
      <c r="AD1080">
        <f t="shared" si="99"/>
        <v>0</v>
      </c>
      <c r="AE1080">
        <f t="shared" si="100"/>
        <v>0</v>
      </c>
      <c r="AF1080">
        <f t="shared" si="101"/>
        <v>0</v>
      </c>
      <c r="AG1080" s="8" cm="1">
        <f t="array" ref="AG1080">(AC1080+SUM(AD1080:AF1080/3))/2</f>
        <v>0.05</v>
      </c>
    </row>
    <row r="1081" spans="1:33" x14ac:dyDescent="0.2">
      <c r="A1081" s="2"/>
      <c r="B1081" s="2">
        <v>0</v>
      </c>
      <c r="C1081" s="2">
        <v>770</v>
      </c>
      <c r="D1081" s="1" t="s">
        <v>266</v>
      </c>
      <c r="E1081" s="1" t="s">
        <v>267</v>
      </c>
      <c r="F1081" s="2">
        <v>-88</v>
      </c>
      <c r="G1081" s="2">
        <v>2</v>
      </c>
      <c r="H1081" s="2">
        <v>1</v>
      </c>
      <c r="I1081" s="2">
        <v>1</v>
      </c>
      <c r="J1081" s="2">
        <v>1972</v>
      </c>
      <c r="K1081" s="2">
        <v>8</v>
      </c>
      <c r="L1081" s="2">
        <v>13</v>
      </c>
      <c r="M1081" s="2">
        <v>1973</v>
      </c>
      <c r="N1081" s="2">
        <v>-88</v>
      </c>
      <c r="O1081" s="2">
        <v>-88</v>
      </c>
      <c r="P1081" s="2">
        <f t="shared" si="96"/>
        <v>0</v>
      </c>
      <c r="Q1081" s="2">
        <f t="shared" si="97"/>
        <v>10</v>
      </c>
      <c r="R1081" s="2" t="str" cm="1">
        <f t="array" ref="R1081">_xlfn.IFS(P1081&lt;-5,"Autocracy",P1081&lt;1,"Closed Anocracy",P1081&lt;6,"Open Anocracy",P1081&gt;=6,"Democracy")</f>
        <v>Closed Anocracy</v>
      </c>
      <c r="S1081" s="2" t="str" cm="1">
        <f t="array" ref="S1081">_xlfn.IFS(P1081&lt;-5,"Autocracy",P1081&lt;1,"Closed Anocracy",P1081&lt;6,"Open Amocracy",P1081&lt;10,"Democracy",P1081=10,"Full democracy")</f>
        <v>Closed Anocracy</v>
      </c>
      <c r="T1081" s="2">
        <v>-88</v>
      </c>
      <c r="U1081" s="2">
        <v>-88</v>
      </c>
      <c r="V1081" s="2">
        <v>-88</v>
      </c>
      <c r="W1081" s="2">
        <v>-88</v>
      </c>
      <c r="X1081" s="2">
        <v>-88</v>
      </c>
      <c r="Y1081" s="2">
        <v>-88</v>
      </c>
      <c r="Z1081" s="2">
        <v>-88</v>
      </c>
      <c r="AA1081" s="2">
        <v>-88</v>
      </c>
      <c r="AB1081" s="2">
        <v>-88</v>
      </c>
      <c r="AC1081" s="7">
        <f t="shared" si="98"/>
        <v>0.5</v>
      </c>
      <c r="AD1081">
        <f t="shared" si="99"/>
        <v>0</v>
      </c>
      <c r="AE1081">
        <f t="shared" si="100"/>
        <v>0</v>
      </c>
      <c r="AF1081">
        <f t="shared" si="101"/>
        <v>0</v>
      </c>
      <c r="AG1081" s="8" cm="1">
        <f t="array" ref="AG1081">(AC1081+SUM(AD1081:AF1081/3))/2</f>
        <v>0.25</v>
      </c>
    </row>
    <row r="1082" spans="1:33" x14ac:dyDescent="0.2">
      <c r="A1082" s="2"/>
      <c r="B1082" s="2">
        <v>0</v>
      </c>
      <c r="C1082" s="2">
        <v>770</v>
      </c>
      <c r="D1082" s="1" t="s">
        <v>266</v>
      </c>
      <c r="E1082" s="1" t="s">
        <v>267</v>
      </c>
      <c r="F1082" s="2">
        <v>8</v>
      </c>
      <c r="G1082" s="2">
        <v>4</v>
      </c>
      <c r="H1082" s="2">
        <v>8</v>
      </c>
      <c r="I1082" s="2">
        <v>14</v>
      </c>
      <c r="J1082" s="2">
        <v>1973</v>
      </c>
      <c r="K1082" s="2">
        <v>7</v>
      </c>
      <c r="L1082" s="2">
        <v>5</v>
      </c>
      <c r="M1082" s="2">
        <v>1977</v>
      </c>
      <c r="N1082" s="2">
        <v>8</v>
      </c>
      <c r="O1082" s="2">
        <v>0</v>
      </c>
      <c r="P1082" s="2">
        <f t="shared" si="96"/>
        <v>8</v>
      </c>
      <c r="Q1082" s="2">
        <f t="shared" si="97"/>
        <v>18</v>
      </c>
      <c r="R1082" s="2" t="str" cm="1">
        <f t="array" ref="R1082">_xlfn.IFS(P1082&lt;-5,"Autocracy",P1082&lt;1,"Closed Anocracy",P1082&lt;6,"Open Anocracy",P1082&gt;=6,"Democracy")</f>
        <v>Democracy</v>
      </c>
      <c r="S1082" s="2" t="str" cm="1">
        <f t="array" ref="S1082">_xlfn.IFS(P1082&lt;-5,"Autocracy",P1082&lt;1,"Closed Anocracy",P1082&lt;6,"Open Amocracy",P1082&lt;10,"Democracy",P1082=10,"Full democracy")</f>
        <v>Democracy</v>
      </c>
      <c r="T1082" s="2">
        <v>3</v>
      </c>
      <c r="U1082" s="2">
        <v>3</v>
      </c>
      <c r="V1082" s="2">
        <v>4</v>
      </c>
      <c r="W1082" s="2">
        <v>7</v>
      </c>
      <c r="X1082" s="2">
        <v>2</v>
      </c>
      <c r="Y1082" s="2">
        <v>3</v>
      </c>
      <c r="Z1082" s="2">
        <v>8</v>
      </c>
      <c r="AA1082" s="2">
        <v>7</v>
      </c>
      <c r="AB1082" s="2">
        <v>7</v>
      </c>
      <c r="AC1082" s="7">
        <f t="shared" si="98"/>
        <v>0.9</v>
      </c>
      <c r="AD1082">
        <f t="shared" si="99"/>
        <v>1</v>
      </c>
      <c r="AE1082">
        <f t="shared" si="100"/>
        <v>1</v>
      </c>
      <c r="AF1082">
        <f t="shared" si="101"/>
        <v>0</v>
      </c>
      <c r="AG1082" s="8" cm="1">
        <f t="array" ref="AG1082">(AC1082+SUM(AD1082:AF1082/3))/2</f>
        <v>0.78333333333333333</v>
      </c>
    </row>
    <row r="1083" spans="1:33" x14ac:dyDescent="0.2">
      <c r="A1083" s="2"/>
      <c r="B1083" s="2">
        <v>0</v>
      </c>
      <c r="C1083" s="2">
        <v>770</v>
      </c>
      <c r="D1083" s="1" t="s">
        <v>266</v>
      </c>
      <c r="E1083" s="1" t="s">
        <v>267</v>
      </c>
      <c r="F1083" s="2">
        <v>-7</v>
      </c>
      <c r="G1083" s="2">
        <v>8</v>
      </c>
      <c r="H1083" s="2">
        <v>7</v>
      </c>
      <c r="I1083" s="2">
        <v>6</v>
      </c>
      <c r="J1083" s="2">
        <v>1977</v>
      </c>
      <c r="K1083" s="2">
        <v>3</v>
      </c>
      <c r="L1083" s="2">
        <v>10</v>
      </c>
      <c r="M1083" s="2">
        <v>1985</v>
      </c>
      <c r="N1083" s="2">
        <v>0</v>
      </c>
      <c r="O1083" s="2">
        <v>7</v>
      </c>
      <c r="P1083" s="2">
        <f t="shared" si="96"/>
        <v>-7</v>
      </c>
      <c r="Q1083" s="2">
        <f t="shared" si="97"/>
        <v>3</v>
      </c>
      <c r="R1083" s="2" t="str" cm="1">
        <f t="array" ref="R1083">_xlfn.IFS(P1083&lt;-5,"Autocracy",P1083&lt;1,"Closed Anocracy",P1083&lt;6,"Open Anocracy",P1083&gt;=6,"Democracy")</f>
        <v>Autocracy</v>
      </c>
      <c r="S1083" s="2" t="str" cm="1">
        <f t="array" ref="S1083">_xlfn.IFS(P1083&lt;-5,"Autocracy",P1083&lt;1,"Closed Anocracy",P1083&lt;6,"Open Amocracy",P1083&lt;10,"Democracy",P1083=10,"Full democracy")</f>
        <v>Autocracy</v>
      </c>
      <c r="T1083" s="2">
        <v>1</v>
      </c>
      <c r="U1083" s="2">
        <v>0</v>
      </c>
      <c r="V1083" s="2">
        <v>0</v>
      </c>
      <c r="W1083" s="2">
        <v>1</v>
      </c>
      <c r="X1083" s="2">
        <v>4</v>
      </c>
      <c r="Y1083" s="2">
        <v>1</v>
      </c>
      <c r="Z1083" s="2">
        <v>4</v>
      </c>
      <c r="AA1083" s="2">
        <v>1</v>
      </c>
      <c r="AB1083" s="2">
        <v>1</v>
      </c>
      <c r="AC1083" s="7">
        <f t="shared" si="98"/>
        <v>0.15</v>
      </c>
      <c r="AD1083">
        <f t="shared" si="99"/>
        <v>0</v>
      </c>
      <c r="AE1083">
        <f t="shared" si="100"/>
        <v>0</v>
      </c>
      <c r="AF1083">
        <f t="shared" si="101"/>
        <v>0</v>
      </c>
      <c r="AG1083" s="8" cm="1">
        <f t="array" ref="AG1083">(AC1083+SUM(AD1083:AF1083/3))/2</f>
        <v>7.4999999999999997E-2</v>
      </c>
    </row>
    <row r="1084" spans="1:33" x14ac:dyDescent="0.2">
      <c r="A1084" s="2"/>
      <c r="B1084" s="2">
        <v>0</v>
      </c>
      <c r="C1084" s="2">
        <v>770</v>
      </c>
      <c r="D1084" s="1" t="s">
        <v>266</v>
      </c>
      <c r="E1084" s="1" t="s">
        <v>267</v>
      </c>
      <c r="F1084" s="2">
        <v>-4</v>
      </c>
      <c r="G1084" s="2">
        <v>4</v>
      </c>
      <c r="H1084" s="2">
        <v>3</v>
      </c>
      <c r="I1084" s="2">
        <v>11</v>
      </c>
      <c r="J1084" s="2">
        <v>1985</v>
      </c>
      <c r="K1084" s="2">
        <v>11</v>
      </c>
      <c r="L1084" s="2">
        <v>16</v>
      </c>
      <c r="M1084" s="2">
        <v>1988</v>
      </c>
      <c r="N1084" s="2">
        <v>0</v>
      </c>
      <c r="O1084" s="2">
        <v>4</v>
      </c>
      <c r="P1084" s="2">
        <f t="shared" si="96"/>
        <v>-4</v>
      </c>
      <c r="Q1084" s="2">
        <f t="shared" si="97"/>
        <v>6</v>
      </c>
      <c r="R1084" s="2" t="str" cm="1">
        <f t="array" ref="R1084">_xlfn.IFS(P1084&lt;-5,"Autocracy",P1084&lt;1,"Closed Anocracy",P1084&lt;6,"Open Anocracy",P1084&gt;=6,"Democracy")</f>
        <v>Closed Anocracy</v>
      </c>
      <c r="S1084" s="2" t="str" cm="1">
        <f t="array" ref="S1084">_xlfn.IFS(P1084&lt;-5,"Autocracy",P1084&lt;1,"Closed Anocracy",P1084&lt;6,"Open Amocracy",P1084&lt;10,"Democracy",P1084=10,"Full democracy")</f>
        <v>Closed Anocracy</v>
      </c>
      <c r="T1084" s="2">
        <v>2</v>
      </c>
      <c r="U1084" s="2">
        <v>0</v>
      </c>
      <c r="V1084" s="2">
        <v>0</v>
      </c>
      <c r="W1084" s="2">
        <v>3</v>
      </c>
      <c r="X1084" s="2">
        <v>4</v>
      </c>
      <c r="Y1084" s="2">
        <v>2</v>
      </c>
      <c r="Z1084" s="2">
        <v>5</v>
      </c>
      <c r="AA1084" s="2">
        <v>3</v>
      </c>
      <c r="AB1084" s="2">
        <v>2</v>
      </c>
      <c r="AC1084" s="7">
        <f t="shared" si="98"/>
        <v>0.3</v>
      </c>
      <c r="AD1084">
        <f t="shared" si="99"/>
        <v>0</v>
      </c>
      <c r="AE1084">
        <f t="shared" si="100"/>
        <v>0</v>
      </c>
      <c r="AF1084">
        <f t="shared" si="101"/>
        <v>0</v>
      </c>
      <c r="AG1084" s="8" cm="1">
        <f t="array" ref="AG1084">(AC1084+SUM(AD1084:AF1084/3))/2</f>
        <v>0.15</v>
      </c>
    </row>
    <row r="1085" spans="1:33" x14ac:dyDescent="0.2">
      <c r="A1085" s="2"/>
      <c r="B1085" s="2">
        <v>0</v>
      </c>
      <c r="C1085" s="2">
        <v>770</v>
      </c>
      <c r="D1085" s="1" t="s">
        <v>266</v>
      </c>
      <c r="E1085" s="1" t="s">
        <v>267</v>
      </c>
      <c r="F1085" s="2">
        <v>8</v>
      </c>
      <c r="G1085" s="2">
        <v>8</v>
      </c>
      <c r="H1085" s="2">
        <v>11</v>
      </c>
      <c r="I1085" s="2">
        <v>17</v>
      </c>
      <c r="J1085" s="2">
        <v>1988</v>
      </c>
      <c r="K1085" s="2">
        <v>2</v>
      </c>
      <c r="L1085" s="2">
        <v>15</v>
      </c>
      <c r="M1085" s="2">
        <v>1997</v>
      </c>
      <c r="N1085" s="2">
        <v>8</v>
      </c>
      <c r="O1085" s="2">
        <v>0</v>
      </c>
      <c r="P1085" s="2">
        <f t="shared" si="96"/>
        <v>8</v>
      </c>
      <c r="Q1085" s="2">
        <f t="shared" si="97"/>
        <v>18</v>
      </c>
      <c r="R1085" s="2" t="str" cm="1">
        <f t="array" ref="R1085">_xlfn.IFS(P1085&lt;-5,"Autocracy",P1085&lt;1,"Closed Anocracy",P1085&lt;6,"Open Anocracy",P1085&gt;=6,"Democracy")</f>
        <v>Democracy</v>
      </c>
      <c r="S1085" s="2" t="str" cm="1">
        <f t="array" ref="S1085">_xlfn.IFS(P1085&lt;-5,"Autocracy",P1085&lt;1,"Closed Anocracy",P1085&lt;6,"Open Amocracy",P1085&lt;10,"Democracy",P1085=10,"Full democracy")</f>
        <v>Democracy</v>
      </c>
      <c r="T1085" s="2">
        <v>3</v>
      </c>
      <c r="U1085" s="2">
        <v>3</v>
      </c>
      <c r="V1085" s="2">
        <v>4</v>
      </c>
      <c r="W1085" s="2">
        <v>7</v>
      </c>
      <c r="X1085" s="2">
        <v>2</v>
      </c>
      <c r="Y1085" s="2">
        <v>3</v>
      </c>
      <c r="Z1085" s="2">
        <v>8</v>
      </c>
      <c r="AA1085" s="2">
        <v>7</v>
      </c>
      <c r="AB1085" s="2">
        <v>7</v>
      </c>
      <c r="AC1085" s="7">
        <f t="shared" si="98"/>
        <v>0.9</v>
      </c>
      <c r="AD1085">
        <f t="shared" si="99"/>
        <v>1</v>
      </c>
      <c r="AE1085">
        <f t="shared" si="100"/>
        <v>1</v>
      </c>
      <c r="AF1085">
        <f t="shared" si="101"/>
        <v>0</v>
      </c>
      <c r="AG1085" s="8" cm="1">
        <f t="array" ref="AG1085">(AC1085+SUM(AD1085:AF1085/3))/2</f>
        <v>0.78333333333333333</v>
      </c>
    </row>
    <row r="1086" spans="1:33" x14ac:dyDescent="0.2">
      <c r="A1086" s="2"/>
      <c r="B1086" s="2">
        <v>0</v>
      </c>
      <c r="C1086" s="2">
        <v>770</v>
      </c>
      <c r="D1086" s="1" t="s">
        <v>266</v>
      </c>
      <c r="E1086" s="1" t="s">
        <v>267</v>
      </c>
      <c r="F1086" s="2">
        <v>7</v>
      </c>
      <c r="G1086" s="2">
        <v>3</v>
      </c>
      <c r="H1086" s="2">
        <v>2</v>
      </c>
      <c r="I1086" s="2">
        <v>16</v>
      </c>
      <c r="J1086" s="2">
        <v>1997</v>
      </c>
      <c r="K1086" s="2">
        <v>10</v>
      </c>
      <c r="L1086" s="2">
        <v>12</v>
      </c>
      <c r="M1086" s="2">
        <v>1999</v>
      </c>
      <c r="N1086" s="2">
        <v>7</v>
      </c>
      <c r="O1086" s="2">
        <v>0</v>
      </c>
      <c r="P1086" s="2">
        <f t="shared" si="96"/>
        <v>7</v>
      </c>
      <c r="Q1086" s="2">
        <f t="shared" si="97"/>
        <v>17</v>
      </c>
      <c r="R1086" s="2" t="str" cm="1">
        <f t="array" ref="R1086">_xlfn.IFS(P1086&lt;-5,"Autocracy",P1086&lt;1,"Closed Anocracy",P1086&lt;6,"Open Anocracy",P1086&gt;=6,"Democracy")</f>
        <v>Democracy</v>
      </c>
      <c r="S1086" s="2" t="str" cm="1">
        <f t="array" ref="S1086">_xlfn.IFS(P1086&lt;-5,"Autocracy",P1086&lt;1,"Closed Anocracy",P1086&lt;6,"Open Amocracy",P1086&lt;10,"Democracy",P1086=10,"Full democracy")</f>
        <v>Democracy</v>
      </c>
      <c r="T1086" s="2">
        <v>3</v>
      </c>
      <c r="U1086" s="2">
        <v>3</v>
      </c>
      <c r="V1086" s="2">
        <v>4</v>
      </c>
      <c r="W1086" s="2">
        <v>6</v>
      </c>
      <c r="X1086" s="2">
        <v>2</v>
      </c>
      <c r="Y1086" s="2">
        <v>3</v>
      </c>
      <c r="Z1086" s="2">
        <v>8</v>
      </c>
      <c r="AA1086" s="2">
        <v>6</v>
      </c>
      <c r="AB1086" s="2">
        <v>7</v>
      </c>
      <c r="AC1086" s="7">
        <f t="shared" si="98"/>
        <v>0.85</v>
      </c>
      <c r="AD1086">
        <f t="shared" si="99"/>
        <v>1</v>
      </c>
      <c r="AE1086">
        <f t="shared" si="100"/>
        <v>1</v>
      </c>
      <c r="AF1086">
        <f t="shared" si="101"/>
        <v>0</v>
      </c>
      <c r="AG1086" s="8" cm="1">
        <f t="array" ref="AG1086">(AC1086+SUM(AD1086:AF1086/3))/2</f>
        <v>0.7583333333333333</v>
      </c>
    </row>
    <row r="1087" spans="1:33" x14ac:dyDescent="0.2">
      <c r="A1087" s="2"/>
      <c r="B1087" s="2">
        <v>0</v>
      </c>
      <c r="C1087" s="2">
        <v>770</v>
      </c>
      <c r="D1087" s="1" t="s">
        <v>266</v>
      </c>
      <c r="E1087" s="1" t="s">
        <v>267</v>
      </c>
      <c r="F1087" s="2">
        <v>-6</v>
      </c>
      <c r="G1087" s="2">
        <v>3</v>
      </c>
      <c r="H1087" s="2">
        <v>10</v>
      </c>
      <c r="I1087" s="2">
        <v>13</v>
      </c>
      <c r="J1087" s="2">
        <v>1999</v>
      </c>
      <c r="K1087" s="2">
        <v>11</v>
      </c>
      <c r="L1087" s="2">
        <v>17</v>
      </c>
      <c r="M1087" s="2">
        <v>2002</v>
      </c>
      <c r="N1087" s="2">
        <v>0</v>
      </c>
      <c r="O1087" s="2">
        <v>6</v>
      </c>
      <c r="P1087" s="2">
        <f t="shared" si="96"/>
        <v>-6</v>
      </c>
      <c r="Q1087" s="2">
        <f t="shared" si="97"/>
        <v>4</v>
      </c>
      <c r="R1087" s="2" t="str" cm="1">
        <f t="array" ref="R1087">_xlfn.IFS(P1087&lt;-5,"Autocracy",P1087&lt;1,"Closed Anocracy",P1087&lt;6,"Open Anocracy",P1087&gt;=6,"Democracy")</f>
        <v>Autocracy</v>
      </c>
      <c r="S1087" s="2" t="str" cm="1">
        <f t="array" ref="S1087">_xlfn.IFS(P1087&lt;-5,"Autocracy",P1087&lt;1,"Closed Anocracy",P1087&lt;6,"Open Amocracy",P1087&lt;10,"Democracy",P1087=10,"Full democracy")</f>
        <v>Autocracy</v>
      </c>
      <c r="T1087" s="2">
        <v>1</v>
      </c>
      <c r="U1087" s="2">
        <v>0</v>
      </c>
      <c r="V1087" s="2">
        <v>0</v>
      </c>
      <c r="W1087" s="2">
        <v>1</v>
      </c>
      <c r="X1087" s="2">
        <v>4</v>
      </c>
      <c r="Y1087" s="2">
        <v>2</v>
      </c>
      <c r="Z1087" s="2">
        <v>4</v>
      </c>
      <c r="AA1087" s="2">
        <v>1</v>
      </c>
      <c r="AB1087" s="2">
        <v>2</v>
      </c>
      <c r="AC1087" s="7">
        <f t="shared" si="98"/>
        <v>0.2</v>
      </c>
      <c r="AD1087">
        <f t="shared" si="99"/>
        <v>0</v>
      </c>
      <c r="AE1087">
        <f t="shared" si="100"/>
        <v>0</v>
      </c>
      <c r="AF1087">
        <f t="shared" si="101"/>
        <v>0</v>
      </c>
      <c r="AG1087" s="8" cm="1">
        <f t="array" ref="AG1087">(AC1087+SUM(AD1087:AF1087/3))/2</f>
        <v>0.1</v>
      </c>
    </row>
    <row r="1088" spans="1:33" x14ac:dyDescent="0.2">
      <c r="A1088" s="2"/>
      <c r="B1088" s="2">
        <v>0</v>
      </c>
      <c r="C1088" s="2">
        <v>770</v>
      </c>
      <c r="D1088" s="1" t="s">
        <v>266</v>
      </c>
      <c r="E1088" s="1" t="s">
        <v>267</v>
      </c>
      <c r="F1088" s="2">
        <v>-5</v>
      </c>
      <c r="G1088" s="2">
        <v>4</v>
      </c>
      <c r="H1088" s="2">
        <v>11</v>
      </c>
      <c r="I1088" s="2">
        <v>18</v>
      </c>
      <c r="J1088" s="2">
        <v>2002</v>
      </c>
      <c r="K1088" s="2">
        <v>3</v>
      </c>
      <c r="L1088" s="2">
        <v>9</v>
      </c>
      <c r="M1088" s="2">
        <v>2007</v>
      </c>
      <c r="N1088" s="2">
        <v>0</v>
      </c>
      <c r="O1088" s="2">
        <v>5</v>
      </c>
      <c r="P1088" s="2">
        <f t="shared" si="96"/>
        <v>-5</v>
      </c>
      <c r="Q1088" s="2">
        <f t="shared" si="97"/>
        <v>5</v>
      </c>
      <c r="R1088" s="2" t="str" cm="1">
        <f t="array" ref="R1088">_xlfn.IFS(P1088&lt;-5,"Autocracy",P1088&lt;1,"Closed Anocracy",P1088&lt;6,"Open Anocracy",P1088&gt;=6,"Democracy")</f>
        <v>Closed Anocracy</v>
      </c>
      <c r="S1088" s="2" t="str" cm="1">
        <f t="array" ref="S1088">_xlfn.IFS(P1088&lt;-5,"Autocracy",P1088&lt;1,"Closed Anocracy",P1088&lt;6,"Open Amocracy",P1088&lt;10,"Democracy",P1088=10,"Full democracy")</f>
        <v>Closed Anocracy</v>
      </c>
      <c r="T1088" s="2">
        <v>2</v>
      </c>
      <c r="U1088" s="2">
        <v>0</v>
      </c>
      <c r="V1088" s="2">
        <v>0</v>
      </c>
      <c r="W1088" s="2">
        <v>2</v>
      </c>
      <c r="X1088" s="2">
        <v>4</v>
      </c>
      <c r="Y1088" s="2">
        <v>2</v>
      </c>
      <c r="Z1088" s="2">
        <v>5</v>
      </c>
      <c r="AA1088" s="2">
        <v>2</v>
      </c>
      <c r="AB1088" s="2">
        <v>2</v>
      </c>
      <c r="AC1088" s="7">
        <f t="shared" si="98"/>
        <v>0.25</v>
      </c>
      <c r="AD1088">
        <f t="shared" si="99"/>
        <v>0</v>
      </c>
      <c r="AE1088">
        <f t="shared" si="100"/>
        <v>0</v>
      </c>
      <c r="AF1088">
        <f t="shared" si="101"/>
        <v>0</v>
      </c>
      <c r="AG1088" s="8" cm="1">
        <f t="array" ref="AG1088">(AC1088+SUM(AD1088:AF1088/3))/2</f>
        <v>0.125</v>
      </c>
    </row>
    <row r="1089" spans="1:33" x14ac:dyDescent="0.2">
      <c r="A1089" s="2"/>
      <c r="B1089" s="2">
        <v>0</v>
      </c>
      <c r="C1089" s="2">
        <v>770</v>
      </c>
      <c r="D1089" s="1" t="s">
        <v>266</v>
      </c>
      <c r="E1089" s="1" t="s">
        <v>267</v>
      </c>
      <c r="F1089" s="2">
        <v>-2</v>
      </c>
      <c r="G1089" s="2">
        <v>1</v>
      </c>
      <c r="H1089" s="2">
        <v>3</v>
      </c>
      <c r="I1089" s="2">
        <v>10</v>
      </c>
      <c r="J1089" s="2">
        <v>2007</v>
      </c>
      <c r="K1089" s="2">
        <v>11</v>
      </c>
      <c r="L1089" s="2">
        <v>27</v>
      </c>
      <c r="M1089" s="2">
        <v>2007</v>
      </c>
      <c r="N1089" s="2">
        <v>1</v>
      </c>
      <c r="O1089" s="2">
        <v>3</v>
      </c>
      <c r="P1089" s="2">
        <f t="shared" si="96"/>
        <v>-2</v>
      </c>
      <c r="Q1089" s="2">
        <f t="shared" si="97"/>
        <v>8</v>
      </c>
      <c r="R1089" s="2" t="str" cm="1">
        <f t="array" ref="R1089">_xlfn.IFS(P1089&lt;-5,"Autocracy",P1089&lt;1,"Closed Anocracy",P1089&lt;6,"Open Anocracy",P1089&gt;=6,"Democracy")</f>
        <v>Closed Anocracy</v>
      </c>
      <c r="S1089" s="2" t="str" cm="1">
        <f t="array" ref="S1089">_xlfn.IFS(P1089&lt;-5,"Autocracy",P1089&lt;1,"Closed Anocracy",P1089&lt;6,"Open Amocracy",P1089&lt;10,"Democracy",P1089=10,"Full democracy")</f>
        <v>Closed Anocracy</v>
      </c>
      <c r="T1089" s="2">
        <v>2</v>
      </c>
      <c r="U1089" s="2">
        <v>0</v>
      </c>
      <c r="V1089" s="2">
        <v>0</v>
      </c>
      <c r="W1089" s="2">
        <v>2</v>
      </c>
      <c r="X1089" s="2">
        <v>3</v>
      </c>
      <c r="Y1089" s="2">
        <v>3</v>
      </c>
      <c r="Z1089" s="2">
        <v>5</v>
      </c>
      <c r="AA1089" s="2">
        <v>2</v>
      </c>
      <c r="AB1089" s="2">
        <v>6</v>
      </c>
      <c r="AC1089" s="7">
        <f t="shared" si="98"/>
        <v>0.4</v>
      </c>
      <c r="AD1089">
        <f t="shared" si="99"/>
        <v>0</v>
      </c>
      <c r="AE1089">
        <f t="shared" si="100"/>
        <v>0</v>
      </c>
      <c r="AF1089">
        <f t="shared" si="101"/>
        <v>0</v>
      </c>
      <c r="AG1089" s="8" cm="1">
        <f t="array" ref="AG1089">(AC1089+SUM(AD1089:AF1089/3))/2</f>
        <v>0.2</v>
      </c>
    </row>
    <row r="1090" spans="1:33" x14ac:dyDescent="0.2">
      <c r="A1090" s="2"/>
      <c r="B1090" s="2">
        <v>0</v>
      </c>
      <c r="C1090" s="2">
        <v>770</v>
      </c>
      <c r="D1090" s="1" t="s">
        <v>266</v>
      </c>
      <c r="E1090" s="1" t="s">
        <v>267</v>
      </c>
      <c r="F1090" s="2">
        <v>2</v>
      </c>
      <c r="G1090" s="2">
        <v>1</v>
      </c>
      <c r="H1090" s="2">
        <v>11</v>
      </c>
      <c r="I1090" s="2">
        <v>28</v>
      </c>
      <c r="J1090" s="2">
        <v>2007</v>
      </c>
      <c r="K1090" s="2">
        <v>8</v>
      </c>
      <c r="L1090" s="2">
        <v>18</v>
      </c>
      <c r="M1090" s="2">
        <v>2008</v>
      </c>
      <c r="N1090" s="2">
        <v>2</v>
      </c>
      <c r="O1090" s="2">
        <v>0</v>
      </c>
      <c r="P1090" s="2">
        <f t="shared" si="96"/>
        <v>2</v>
      </c>
      <c r="Q1090" s="2">
        <f t="shared" si="97"/>
        <v>12</v>
      </c>
      <c r="R1090" s="2" t="str" cm="1">
        <f t="array" ref="R1090">_xlfn.IFS(P1090&lt;-5,"Autocracy",P1090&lt;1,"Closed Anocracy",P1090&lt;6,"Open Anocracy",P1090&gt;=6,"Democracy")</f>
        <v>Open Anocracy</v>
      </c>
      <c r="S1090" s="2" t="str" cm="1">
        <f t="array" ref="S1090">_xlfn.IFS(P1090&lt;-5,"Autocracy",P1090&lt;1,"Closed Anocracy",P1090&lt;6,"Open Amocracy",P1090&lt;10,"Democracy",P1090=10,"Full democracy")</f>
        <v>Open Amocracy</v>
      </c>
      <c r="T1090" s="2">
        <v>2</v>
      </c>
      <c r="U1090" s="2">
        <v>0</v>
      </c>
      <c r="V1090" s="2">
        <v>0</v>
      </c>
      <c r="W1090" s="2">
        <v>4</v>
      </c>
      <c r="X1090" s="2">
        <v>2</v>
      </c>
      <c r="Y1090" s="2">
        <v>3</v>
      </c>
      <c r="Z1090" s="2">
        <v>5</v>
      </c>
      <c r="AA1090" s="2">
        <v>4</v>
      </c>
      <c r="AB1090" s="2">
        <v>7</v>
      </c>
      <c r="AC1090" s="7">
        <f t="shared" si="98"/>
        <v>0.6</v>
      </c>
      <c r="AD1090">
        <f t="shared" si="99"/>
        <v>0</v>
      </c>
      <c r="AE1090">
        <f t="shared" si="100"/>
        <v>0</v>
      </c>
      <c r="AF1090">
        <f t="shared" si="101"/>
        <v>0</v>
      </c>
      <c r="AG1090" s="8" cm="1">
        <f t="array" ref="AG1090">(AC1090+SUM(AD1090:AF1090/3))/2</f>
        <v>0.3</v>
      </c>
    </row>
    <row r="1091" spans="1:33" x14ac:dyDescent="0.2">
      <c r="A1091" s="2"/>
      <c r="B1091" s="2">
        <v>0</v>
      </c>
      <c r="C1091" s="2">
        <v>770</v>
      </c>
      <c r="D1091" s="1" t="s">
        <v>266</v>
      </c>
      <c r="E1091" s="1" t="s">
        <v>267</v>
      </c>
      <c r="F1091" s="2">
        <v>5</v>
      </c>
      <c r="G1091" s="2">
        <v>2</v>
      </c>
      <c r="H1091" s="2">
        <v>8</v>
      </c>
      <c r="I1091" s="2">
        <v>19</v>
      </c>
      <c r="J1091" s="2">
        <v>2008</v>
      </c>
      <c r="K1091" s="2">
        <v>4</v>
      </c>
      <c r="L1091" s="2">
        <v>18</v>
      </c>
      <c r="M1091" s="2">
        <v>2010</v>
      </c>
      <c r="N1091" s="2">
        <v>5</v>
      </c>
      <c r="O1091" s="2">
        <v>0</v>
      </c>
      <c r="P1091" s="2">
        <f t="shared" ref="P1091:P1154" si="102">N1091-O1091</f>
        <v>5</v>
      </c>
      <c r="Q1091" s="2">
        <f t="shared" ref="Q1091:Q1154" si="103">P1091+10</f>
        <v>15</v>
      </c>
      <c r="R1091" s="2" t="str" cm="1">
        <f t="array" ref="R1091">_xlfn.IFS(P1091&lt;-5,"Autocracy",P1091&lt;1,"Closed Anocracy",P1091&lt;6,"Open Anocracy",P1091&gt;=6,"Democracy")</f>
        <v>Open Anocracy</v>
      </c>
      <c r="S1091" s="2" t="str" cm="1">
        <f t="array" ref="S1091">_xlfn.IFS(P1091&lt;-5,"Autocracy",P1091&lt;1,"Closed Anocracy",P1091&lt;6,"Open Amocracy",P1091&lt;10,"Democracy",P1091=10,"Full democracy")</f>
        <v>Open Amocracy</v>
      </c>
      <c r="T1091" s="2">
        <v>2</v>
      </c>
      <c r="U1091" s="2">
        <v>2</v>
      </c>
      <c r="V1091" s="2">
        <v>4</v>
      </c>
      <c r="W1091" s="2">
        <v>5</v>
      </c>
      <c r="X1091" s="2">
        <v>2</v>
      </c>
      <c r="Y1091" s="2">
        <v>3</v>
      </c>
      <c r="Z1091" s="2">
        <v>7</v>
      </c>
      <c r="AA1091" s="2">
        <v>5</v>
      </c>
      <c r="AB1091" s="2">
        <v>7</v>
      </c>
      <c r="AC1091" s="7">
        <f t="shared" ref="AC1091:AC1154" si="104">Q1091/20</f>
        <v>0.75</v>
      </c>
      <c r="AD1091">
        <f t="shared" ref="AD1091:AD1154" si="105">IF(U1091&gt;=2,1,0)</f>
        <v>1</v>
      </c>
      <c r="AE1091">
        <f t="shared" ref="AE1091:AE1154" si="106">IF(V1091&gt;2,1,0)</f>
        <v>1</v>
      </c>
      <c r="AF1091">
        <f t="shared" ref="AF1091:AF1154" si="107">IF(Y1091=5,1,0)</f>
        <v>0</v>
      </c>
      <c r="AG1091" s="8" cm="1">
        <f t="array" ref="AG1091">(AC1091+SUM(AD1091:AF1091/3))/2</f>
        <v>0.70833333333333326</v>
      </c>
    </row>
    <row r="1092" spans="1:33" x14ac:dyDescent="0.2">
      <c r="A1092" s="2"/>
      <c r="B1092" s="2">
        <v>0</v>
      </c>
      <c r="C1092" s="2">
        <v>770</v>
      </c>
      <c r="D1092" s="1" t="s">
        <v>266</v>
      </c>
      <c r="E1092" s="1" t="s">
        <v>267</v>
      </c>
      <c r="F1092" s="2">
        <v>6</v>
      </c>
      <c r="G1092" s="2">
        <v>3</v>
      </c>
      <c r="H1092" s="2">
        <v>4</v>
      </c>
      <c r="I1092" s="2">
        <v>19</v>
      </c>
      <c r="J1092" s="2">
        <v>2010</v>
      </c>
      <c r="K1092" s="2">
        <v>5</v>
      </c>
      <c r="L1092" s="2">
        <v>10</v>
      </c>
      <c r="M1092" s="2">
        <v>2013</v>
      </c>
      <c r="N1092" s="2">
        <v>6</v>
      </c>
      <c r="O1092" s="2">
        <v>0</v>
      </c>
      <c r="P1092" s="2">
        <f t="shared" si="102"/>
        <v>6</v>
      </c>
      <c r="Q1092" s="2">
        <f t="shared" si="103"/>
        <v>16</v>
      </c>
      <c r="R1092" s="2" t="str" cm="1">
        <f t="array" ref="R1092">_xlfn.IFS(P1092&lt;-5,"Autocracy",P1092&lt;1,"Closed Anocracy",P1092&lt;6,"Open Anocracy",P1092&gt;=6,"Democracy")</f>
        <v>Democracy</v>
      </c>
      <c r="S1092" s="2" t="str" cm="1">
        <f t="array" ref="S1092">_xlfn.IFS(P1092&lt;-5,"Autocracy",P1092&lt;1,"Closed Anocracy",P1092&lt;6,"Open Amocracy",P1092&lt;10,"Democracy",P1092=10,"Full democracy")</f>
        <v>Democracy</v>
      </c>
      <c r="T1092" s="2">
        <v>2</v>
      </c>
      <c r="U1092" s="2">
        <v>2</v>
      </c>
      <c r="V1092" s="2">
        <v>4</v>
      </c>
      <c r="W1092" s="2">
        <v>6</v>
      </c>
      <c r="X1092" s="2">
        <v>2</v>
      </c>
      <c r="Y1092" s="2">
        <v>3</v>
      </c>
      <c r="Z1092" s="2">
        <v>7</v>
      </c>
      <c r="AA1092" s="2">
        <v>6</v>
      </c>
      <c r="AB1092" s="2">
        <v>7</v>
      </c>
      <c r="AC1092" s="7">
        <f t="shared" si="104"/>
        <v>0.8</v>
      </c>
      <c r="AD1092">
        <f t="shared" si="105"/>
        <v>1</v>
      </c>
      <c r="AE1092">
        <f t="shared" si="106"/>
        <v>1</v>
      </c>
      <c r="AF1092">
        <f t="shared" si="107"/>
        <v>0</v>
      </c>
      <c r="AG1092" s="8" cm="1">
        <f t="array" ref="AG1092">(AC1092+SUM(AD1092:AF1092/3))/2</f>
        <v>0.73333333333333339</v>
      </c>
    </row>
    <row r="1093" spans="1:33" x14ac:dyDescent="0.2">
      <c r="A1093" s="2">
        <v>1</v>
      </c>
      <c r="B1093" s="2">
        <v>0</v>
      </c>
      <c r="C1093" s="2">
        <v>770</v>
      </c>
      <c r="D1093" s="1" t="s">
        <v>266</v>
      </c>
      <c r="E1093" s="1" t="s">
        <v>267</v>
      </c>
      <c r="F1093" s="2">
        <v>7</v>
      </c>
      <c r="G1093" s="2">
        <v>6</v>
      </c>
      <c r="H1093" s="2">
        <v>5</v>
      </c>
      <c r="I1093" s="2">
        <v>11</v>
      </c>
      <c r="J1093" s="2">
        <v>2013</v>
      </c>
      <c r="K1093" s="2">
        <v>99</v>
      </c>
      <c r="L1093" s="2">
        <v>99</v>
      </c>
      <c r="M1093" s="2">
        <v>9999</v>
      </c>
      <c r="N1093" s="2">
        <v>7</v>
      </c>
      <c r="O1093" s="2">
        <v>0</v>
      </c>
      <c r="P1093" s="2">
        <f t="shared" si="102"/>
        <v>7</v>
      </c>
      <c r="Q1093" s="2">
        <f t="shared" si="103"/>
        <v>17</v>
      </c>
      <c r="R1093" s="2" t="str" cm="1">
        <f t="array" ref="R1093">_xlfn.IFS(P1093&lt;-5,"Autocracy",P1093&lt;1,"Closed Anocracy",P1093&lt;6,"Open Anocracy",P1093&gt;=6,"Democracy")</f>
        <v>Democracy</v>
      </c>
      <c r="S1093" s="2" t="str" cm="1">
        <f t="array" ref="S1093">_xlfn.IFS(P1093&lt;-5,"Autocracy",P1093&lt;1,"Closed Anocracy",P1093&lt;6,"Open Amocracy",P1093&lt;10,"Democracy",P1093=10,"Full democracy")</f>
        <v>Democracy</v>
      </c>
      <c r="T1093" s="2">
        <v>3</v>
      </c>
      <c r="U1093" s="2">
        <v>3</v>
      </c>
      <c r="V1093" s="2">
        <v>4</v>
      </c>
      <c r="W1093" s="2">
        <v>6</v>
      </c>
      <c r="X1093" s="2">
        <v>2</v>
      </c>
      <c r="Y1093" s="2">
        <v>3</v>
      </c>
      <c r="Z1093" s="2">
        <v>8</v>
      </c>
      <c r="AA1093" s="2">
        <v>6</v>
      </c>
      <c r="AB1093" s="2">
        <v>7</v>
      </c>
      <c r="AC1093" s="7">
        <f t="shared" si="104"/>
        <v>0.85</v>
      </c>
      <c r="AD1093">
        <f t="shared" si="105"/>
        <v>1</v>
      </c>
      <c r="AE1093">
        <f t="shared" si="106"/>
        <v>1</v>
      </c>
      <c r="AF1093">
        <f t="shared" si="107"/>
        <v>0</v>
      </c>
      <c r="AG1093" s="8" cm="1">
        <f t="array" ref="AG1093">(AC1093+SUM(AD1093:AF1093/3))/2</f>
        <v>0.7583333333333333</v>
      </c>
    </row>
    <row r="1094" spans="1:33" x14ac:dyDescent="0.2">
      <c r="A1094" s="2"/>
      <c r="B1094" s="2">
        <v>0</v>
      </c>
      <c r="C1094" s="2">
        <v>95</v>
      </c>
      <c r="D1094" s="1" t="s">
        <v>268</v>
      </c>
      <c r="E1094" s="1" t="s">
        <v>269</v>
      </c>
      <c r="F1094" s="2">
        <v>-3</v>
      </c>
      <c r="G1094" s="2">
        <v>46</v>
      </c>
      <c r="H1094" s="2">
        <v>11</v>
      </c>
      <c r="I1094" s="2">
        <v>3</v>
      </c>
      <c r="J1094" s="2">
        <v>1903</v>
      </c>
      <c r="K1094" s="2">
        <v>11</v>
      </c>
      <c r="L1094" s="2">
        <v>20</v>
      </c>
      <c r="M1094" s="2">
        <v>1949</v>
      </c>
      <c r="N1094" s="2">
        <v>0</v>
      </c>
      <c r="O1094" s="2">
        <v>3</v>
      </c>
      <c r="P1094" s="2">
        <f t="shared" si="102"/>
        <v>-3</v>
      </c>
      <c r="Q1094" s="2">
        <f t="shared" si="103"/>
        <v>7</v>
      </c>
      <c r="R1094" s="2" t="str" cm="1">
        <f t="array" ref="R1094">_xlfn.IFS(P1094&lt;-5,"Autocracy",P1094&lt;1,"Closed Anocracy",P1094&lt;6,"Open Anocracy",P1094&gt;=6,"Democracy")</f>
        <v>Closed Anocracy</v>
      </c>
      <c r="S1094" s="2" t="str" cm="1">
        <f t="array" ref="S1094">_xlfn.IFS(P1094&lt;-5,"Autocracy",P1094&lt;1,"Closed Anocracy",P1094&lt;6,"Open Amocracy",P1094&lt;10,"Democracy",P1094=10,"Full democracy")</f>
        <v>Closed Anocracy</v>
      </c>
      <c r="T1094" s="2">
        <v>2</v>
      </c>
      <c r="U1094" s="2">
        <v>1</v>
      </c>
      <c r="V1094" s="2">
        <v>4</v>
      </c>
      <c r="W1094" s="2">
        <v>3</v>
      </c>
      <c r="X1094" s="2">
        <v>1</v>
      </c>
      <c r="Y1094" s="2">
        <v>0</v>
      </c>
      <c r="Z1094" s="2">
        <v>3</v>
      </c>
      <c r="AA1094" s="2">
        <v>3</v>
      </c>
      <c r="AB1094" s="2">
        <v>4</v>
      </c>
      <c r="AC1094" s="7">
        <f t="shared" si="104"/>
        <v>0.35</v>
      </c>
      <c r="AD1094">
        <f t="shared" si="105"/>
        <v>0</v>
      </c>
      <c r="AE1094">
        <f t="shared" si="106"/>
        <v>1</v>
      </c>
      <c r="AF1094">
        <f t="shared" si="107"/>
        <v>0</v>
      </c>
      <c r="AG1094" s="8" cm="1">
        <f t="array" ref="AG1094">(AC1094+SUM(AD1094:AF1094/3))/2</f>
        <v>0.34166666666666667</v>
      </c>
    </row>
    <row r="1095" spans="1:33" x14ac:dyDescent="0.2">
      <c r="A1095" s="2"/>
      <c r="B1095" s="2">
        <v>0</v>
      </c>
      <c r="C1095" s="2">
        <v>95</v>
      </c>
      <c r="D1095" s="1" t="s">
        <v>268</v>
      </c>
      <c r="E1095" s="1" t="s">
        <v>269</v>
      </c>
      <c r="F1095" s="2">
        <v>-1</v>
      </c>
      <c r="G1095" s="2">
        <v>5</v>
      </c>
      <c r="H1095" s="2">
        <v>11</v>
      </c>
      <c r="I1095" s="2">
        <v>21</v>
      </c>
      <c r="J1095" s="2">
        <v>1949</v>
      </c>
      <c r="K1095" s="2">
        <v>1</v>
      </c>
      <c r="L1095" s="2">
        <v>2</v>
      </c>
      <c r="M1095" s="2">
        <v>1955</v>
      </c>
      <c r="N1095" s="2">
        <v>1</v>
      </c>
      <c r="O1095" s="2">
        <v>2</v>
      </c>
      <c r="P1095" s="2">
        <f t="shared" si="102"/>
        <v>-1</v>
      </c>
      <c r="Q1095" s="2">
        <f t="shared" si="103"/>
        <v>9</v>
      </c>
      <c r="R1095" s="2" t="str" cm="1">
        <f t="array" ref="R1095">_xlfn.IFS(P1095&lt;-5,"Autocracy",P1095&lt;1,"Closed Anocracy",P1095&lt;6,"Open Anocracy",P1095&gt;=6,"Democracy")</f>
        <v>Closed Anocracy</v>
      </c>
      <c r="S1095" s="2" t="str" cm="1">
        <f t="array" ref="S1095">_xlfn.IFS(P1095&lt;-5,"Autocracy",P1095&lt;1,"Closed Anocracy",P1095&lt;6,"Open Amocracy",P1095&lt;10,"Democracy",P1095=10,"Full democracy")</f>
        <v>Closed Anocracy</v>
      </c>
      <c r="T1095" s="2">
        <v>2</v>
      </c>
      <c r="U1095" s="2">
        <v>1</v>
      </c>
      <c r="V1095" s="2">
        <v>4</v>
      </c>
      <c r="W1095" s="2">
        <v>4</v>
      </c>
      <c r="X1095" s="2">
        <v>2</v>
      </c>
      <c r="Y1095" s="2">
        <v>0</v>
      </c>
      <c r="Z1095" s="2">
        <v>3</v>
      </c>
      <c r="AA1095" s="2">
        <v>4</v>
      </c>
      <c r="AB1095" s="2">
        <v>5</v>
      </c>
      <c r="AC1095" s="7">
        <f t="shared" si="104"/>
        <v>0.45</v>
      </c>
      <c r="AD1095">
        <f t="shared" si="105"/>
        <v>0</v>
      </c>
      <c r="AE1095">
        <f t="shared" si="106"/>
        <v>1</v>
      </c>
      <c r="AF1095">
        <f t="shared" si="107"/>
        <v>0</v>
      </c>
      <c r="AG1095" s="8" cm="1">
        <f t="array" ref="AG1095">(AC1095+SUM(AD1095:AF1095/3))/2</f>
        <v>0.39166666666666666</v>
      </c>
    </row>
    <row r="1096" spans="1:33" x14ac:dyDescent="0.2">
      <c r="A1096" s="2"/>
      <c r="B1096" s="2">
        <v>0</v>
      </c>
      <c r="C1096" s="2">
        <v>95</v>
      </c>
      <c r="D1096" s="1" t="s">
        <v>268</v>
      </c>
      <c r="E1096" s="1" t="s">
        <v>269</v>
      </c>
      <c r="F1096" s="2">
        <v>4</v>
      </c>
      <c r="G1096" s="2">
        <v>14</v>
      </c>
      <c r="H1096" s="2">
        <v>1</v>
      </c>
      <c r="I1096" s="2">
        <v>3</v>
      </c>
      <c r="J1096" s="2">
        <v>1955</v>
      </c>
      <c r="K1096" s="2">
        <v>10</v>
      </c>
      <c r="L1096" s="2">
        <v>12</v>
      </c>
      <c r="M1096" s="2">
        <v>1968</v>
      </c>
      <c r="N1096" s="2">
        <v>5</v>
      </c>
      <c r="O1096" s="2">
        <v>1</v>
      </c>
      <c r="P1096" s="2">
        <f t="shared" si="102"/>
        <v>4</v>
      </c>
      <c r="Q1096" s="2">
        <f t="shared" si="103"/>
        <v>14</v>
      </c>
      <c r="R1096" s="2" t="str" cm="1">
        <f t="array" ref="R1096">_xlfn.IFS(P1096&lt;-5,"Autocracy",P1096&lt;1,"Closed Anocracy",P1096&lt;6,"Open Anocracy",P1096&gt;=6,"Democracy")</f>
        <v>Open Anocracy</v>
      </c>
      <c r="S1096" s="2" t="str" cm="1">
        <f t="array" ref="S1096">_xlfn.IFS(P1096&lt;-5,"Autocracy",P1096&lt;1,"Closed Anocracy",P1096&lt;6,"Open Amocracy",P1096&lt;10,"Democracy",P1096=10,"Full democracy")</f>
        <v>Open Amocracy</v>
      </c>
      <c r="T1096" s="2">
        <v>2</v>
      </c>
      <c r="U1096" s="2">
        <v>2</v>
      </c>
      <c r="V1096" s="2">
        <v>4</v>
      </c>
      <c r="W1096" s="2">
        <v>5</v>
      </c>
      <c r="X1096" s="2">
        <v>3</v>
      </c>
      <c r="Y1096" s="2">
        <v>3</v>
      </c>
      <c r="Z1096" s="2">
        <v>7</v>
      </c>
      <c r="AA1096" s="2">
        <v>5</v>
      </c>
      <c r="AB1096" s="2">
        <v>6</v>
      </c>
      <c r="AC1096" s="7">
        <f t="shared" si="104"/>
        <v>0.7</v>
      </c>
      <c r="AD1096">
        <f t="shared" si="105"/>
        <v>1</v>
      </c>
      <c r="AE1096">
        <f t="shared" si="106"/>
        <v>1</v>
      </c>
      <c r="AF1096">
        <f t="shared" si="107"/>
        <v>0</v>
      </c>
      <c r="AG1096" s="8" cm="1">
        <f t="array" ref="AG1096">(AC1096+SUM(AD1096:AF1096/3))/2</f>
        <v>0.68333333333333335</v>
      </c>
    </row>
    <row r="1097" spans="1:33" x14ac:dyDescent="0.2">
      <c r="A1097" s="2"/>
      <c r="B1097" s="2">
        <v>0</v>
      </c>
      <c r="C1097" s="2">
        <v>95</v>
      </c>
      <c r="D1097" s="1" t="s">
        <v>268</v>
      </c>
      <c r="E1097" s="1" t="s">
        <v>269</v>
      </c>
      <c r="F1097" s="2">
        <v>-7</v>
      </c>
      <c r="G1097" s="2">
        <v>0</v>
      </c>
      <c r="H1097" s="2">
        <v>10</v>
      </c>
      <c r="I1097" s="2">
        <v>13</v>
      </c>
      <c r="J1097" s="2">
        <v>1968</v>
      </c>
      <c r="K1097" s="2">
        <v>12</v>
      </c>
      <c r="L1097" s="2">
        <v>31</v>
      </c>
      <c r="M1097" s="2">
        <v>1968</v>
      </c>
      <c r="N1097" s="2">
        <v>0</v>
      </c>
      <c r="O1097" s="2">
        <v>7</v>
      </c>
      <c r="P1097" s="2">
        <f t="shared" si="102"/>
        <v>-7</v>
      </c>
      <c r="Q1097" s="2">
        <f t="shared" si="103"/>
        <v>3</v>
      </c>
      <c r="R1097" s="2" t="str" cm="1">
        <f t="array" ref="R1097">_xlfn.IFS(P1097&lt;-5,"Autocracy",P1097&lt;1,"Closed Anocracy",P1097&lt;6,"Open Anocracy",P1097&gt;=6,"Democracy")</f>
        <v>Autocracy</v>
      </c>
      <c r="S1097" s="2" t="str" cm="1">
        <f t="array" ref="S1097">_xlfn.IFS(P1097&lt;-5,"Autocracy",P1097&lt;1,"Closed Anocracy",P1097&lt;6,"Open Amocracy",P1097&lt;10,"Democracy",P1097=10,"Full democracy")</f>
        <v>Autocracy</v>
      </c>
      <c r="T1097" s="2">
        <v>1</v>
      </c>
      <c r="U1097" s="2">
        <v>0</v>
      </c>
      <c r="V1097" s="2">
        <v>0</v>
      </c>
      <c r="W1097" s="2">
        <v>1</v>
      </c>
      <c r="X1097" s="2">
        <v>4</v>
      </c>
      <c r="Y1097" s="2">
        <v>1</v>
      </c>
      <c r="Z1097" s="2">
        <v>4</v>
      </c>
      <c r="AA1097" s="2">
        <v>1</v>
      </c>
      <c r="AB1097" s="2">
        <v>1</v>
      </c>
      <c r="AC1097" s="7">
        <f t="shared" si="104"/>
        <v>0.15</v>
      </c>
      <c r="AD1097">
        <f t="shared" si="105"/>
        <v>0</v>
      </c>
      <c r="AE1097">
        <f t="shared" si="106"/>
        <v>0</v>
      </c>
      <c r="AF1097">
        <f t="shared" si="107"/>
        <v>0</v>
      </c>
      <c r="AG1097" s="8" cm="1">
        <f t="array" ref="AG1097">(AC1097+SUM(AD1097:AF1097/3))/2</f>
        <v>7.4999999999999997E-2</v>
      </c>
    </row>
    <row r="1098" spans="1:33" x14ac:dyDescent="0.2">
      <c r="A1098" s="2"/>
      <c r="B1098" s="2">
        <v>0</v>
      </c>
      <c r="C1098" s="2">
        <v>95</v>
      </c>
      <c r="D1098" s="1" t="s">
        <v>268</v>
      </c>
      <c r="E1098" s="1" t="s">
        <v>269</v>
      </c>
      <c r="F1098" s="2">
        <v>-7</v>
      </c>
      <c r="G1098" s="2">
        <v>10</v>
      </c>
      <c r="H1098" s="2">
        <v>1</v>
      </c>
      <c r="I1098" s="2">
        <v>1</v>
      </c>
      <c r="J1098" s="2">
        <v>1969</v>
      </c>
      <c r="K1098" s="2">
        <v>10</v>
      </c>
      <c r="L1098" s="2">
        <v>5</v>
      </c>
      <c r="M1098" s="2">
        <v>1978</v>
      </c>
      <c r="N1098" s="2">
        <v>0</v>
      </c>
      <c r="O1098" s="2">
        <v>7</v>
      </c>
      <c r="P1098" s="2">
        <f t="shared" si="102"/>
        <v>-7</v>
      </c>
      <c r="Q1098" s="2">
        <f t="shared" si="103"/>
        <v>3</v>
      </c>
      <c r="R1098" s="2" t="str" cm="1">
        <f t="array" ref="R1098">_xlfn.IFS(P1098&lt;-5,"Autocracy",P1098&lt;1,"Closed Anocracy",P1098&lt;6,"Open Anocracy",P1098&gt;=6,"Democracy")</f>
        <v>Autocracy</v>
      </c>
      <c r="S1098" s="2" t="str" cm="1">
        <f t="array" ref="S1098">_xlfn.IFS(P1098&lt;-5,"Autocracy",P1098&lt;1,"Closed Anocracy",P1098&lt;6,"Open Amocracy",P1098&lt;10,"Democracy",P1098=10,"Full democracy")</f>
        <v>Autocracy</v>
      </c>
      <c r="T1098" s="2">
        <v>2</v>
      </c>
      <c r="U1098" s="2">
        <v>0</v>
      </c>
      <c r="V1098" s="2">
        <v>0</v>
      </c>
      <c r="W1098" s="2">
        <v>1</v>
      </c>
      <c r="X1098" s="2">
        <v>4</v>
      </c>
      <c r="Y1098" s="2">
        <v>1</v>
      </c>
      <c r="Z1098" s="2">
        <v>5</v>
      </c>
      <c r="AA1098" s="2">
        <v>1</v>
      </c>
      <c r="AB1098" s="2">
        <v>1</v>
      </c>
      <c r="AC1098" s="7">
        <f t="shared" si="104"/>
        <v>0.15</v>
      </c>
      <c r="AD1098">
        <f t="shared" si="105"/>
        <v>0</v>
      </c>
      <c r="AE1098">
        <f t="shared" si="106"/>
        <v>0</v>
      </c>
      <c r="AF1098">
        <f t="shared" si="107"/>
        <v>0</v>
      </c>
      <c r="AG1098" s="8" cm="1">
        <f t="array" ref="AG1098">(AC1098+SUM(AD1098:AF1098/3))/2</f>
        <v>7.4999999999999997E-2</v>
      </c>
    </row>
    <row r="1099" spans="1:33" x14ac:dyDescent="0.2">
      <c r="A1099" s="2"/>
      <c r="B1099" s="2">
        <v>0</v>
      </c>
      <c r="C1099" s="2">
        <v>95</v>
      </c>
      <c r="D1099" s="1" t="s">
        <v>268</v>
      </c>
      <c r="E1099" s="1" t="s">
        <v>269</v>
      </c>
      <c r="F1099" s="2">
        <v>-6</v>
      </c>
      <c r="G1099" s="2">
        <v>3</v>
      </c>
      <c r="H1099" s="2">
        <v>10</v>
      </c>
      <c r="I1099" s="2">
        <v>6</v>
      </c>
      <c r="J1099" s="2">
        <v>1978</v>
      </c>
      <c r="K1099" s="2">
        <v>3</v>
      </c>
      <c r="L1099" s="2">
        <v>3</v>
      </c>
      <c r="M1099" s="2">
        <v>1982</v>
      </c>
      <c r="N1099" s="2">
        <v>0</v>
      </c>
      <c r="O1099" s="2">
        <v>6</v>
      </c>
      <c r="P1099" s="2">
        <f t="shared" si="102"/>
        <v>-6</v>
      </c>
      <c r="Q1099" s="2">
        <f t="shared" si="103"/>
        <v>4</v>
      </c>
      <c r="R1099" s="2" t="str" cm="1">
        <f t="array" ref="R1099">_xlfn.IFS(P1099&lt;-5,"Autocracy",P1099&lt;1,"Closed Anocracy",P1099&lt;6,"Open Anocracy",P1099&gt;=6,"Democracy")</f>
        <v>Autocracy</v>
      </c>
      <c r="S1099" s="2" t="str" cm="1">
        <f t="array" ref="S1099">_xlfn.IFS(P1099&lt;-5,"Autocracy",P1099&lt;1,"Closed Anocracy",P1099&lt;6,"Open Amocracy",P1099&lt;10,"Democracy",P1099=10,"Full democracy")</f>
        <v>Autocracy</v>
      </c>
      <c r="T1099" s="2">
        <v>2</v>
      </c>
      <c r="U1099" s="2">
        <v>1</v>
      </c>
      <c r="V1099" s="2">
        <v>4</v>
      </c>
      <c r="W1099" s="2">
        <v>2</v>
      </c>
      <c r="X1099" s="2">
        <v>3</v>
      </c>
      <c r="Y1099" s="2">
        <v>2</v>
      </c>
      <c r="Z1099" s="2">
        <v>3</v>
      </c>
      <c r="AA1099" s="2">
        <v>2</v>
      </c>
      <c r="AB1099" s="2">
        <v>3</v>
      </c>
      <c r="AC1099" s="7">
        <f t="shared" si="104"/>
        <v>0.2</v>
      </c>
      <c r="AD1099">
        <f t="shared" si="105"/>
        <v>0</v>
      </c>
      <c r="AE1099">
        <f t="shared" si="106"/>
        <v>1</v>
      </c>
      <c r="AF1099">
        <f t="shared" si="107"/>
        <v>0</v>
      </c>
      <c r="AG1099" s="8" cm="1">
        <f t="array" ref="AG1099">(AC1099+SUM(AD1099:AF1099/3))/2</f>
        <v>0.26666666666666666</v>
      </c>
    </row>
    <row r="1100" spans="1:33" x14ac:dyDescent="0.2">
      <c r="A1100" s="2"/>
      <c r="B1100" s="2">
        <v>0</v>
      </c>
      <c r="C1100" s="2">
        <v>95</v>
      </c>
      <c r="D1100" s="1" t="s">
        <v>268</v>
      </c>
      <c r="E1100" s="1" t="s">
        <v>269</v>
      </c>
      <c r="F1100" s="2">
        <v>-5</v>
      </c>
      <c r="G1100" s="2">
        <v>2</v>
      </c>
      <c r="H1100" s="2">
        <v>3</v>
      </c>
      <c r="I1100" s="2">
        <v>4</v>
      </c>
      <c r="J1100" s="2">
        <v>1982</v>
      </c>
      <c r="K1100" s="2">
        <v>5</v>
      </c>
      <c r="L1100" s="2">
        <v>6</v>
      </c>
      <c r="M1100" s="2">
        <v>1984</v>
      </c>
      <c r="N1100" s="2">
        <v>0</v>
      </c>
      <c r="O1100" s="2">
        <v>5</v>
      </c>
      <c r="P1100" s="2">
        <f t="shared" si="102"/>
        <v>-5</v>
      </c>
      <c r="Q1100" s="2">
        <f t="shared" si="103"/>
        <v>5</v>
      </c>
      <c r="R1100" s="2" t="str" cm="1">
        <f t="array" ref="R1100">_xlfn.IFS(P1100&lt;-5,"Autocracy",P1100&lt;1,"Closed Anocracy",P1100&lt;6,"Open Anocracy",P1100&gt;=6,"Democracy")</f>
        <v>Closed Anocracy</v>
      </c>
      <c r="S1100" s="2" t="str" cm="1">
        <f t="array" ref="S1100">_xlfn.IFS(P1100&lt;-5,"Autocracy",P1100&lt;1,"Closed Anocracy",P1100&lt;6,"Open Amocracy",P1100&lt;10,"Democracy",P1100=10,"Full democracy")</f>
        <v>Closed Anocracy</v>
      </c>
      <c r="T1100" s="2">
        <v>2</v>
      </c>
      <c r="U1100" s="2">
        <v>1</v>
      </c>
      <c r="V1100" s="2">
        <v>4</v>
      </c>
      <c r="W1100" s="2">
        <v>3</v>
      </c>
      <c r="X1100" s="2">
        <v>3</v>
      </c>
      <c r="Y1100" s="2">
        <v>2</v>
      </c>
      <c r="Z1100" s="2">
        <v>3</v>
      </c>
      <c r="AA1100" s="2">
        <v>3</v>
      </c>
      <c r="AB1100" s="2">
        <v>3</v>
      </c>
      <c r="AC1100" s="7">
        <f t="shared" si="104"/>
        <v>0.25</v>
      </c>
      <c r="AD1100">
        <f t="shared" si="105"/>
        <v>0</v>
      </c>
      <c r="AE1100">
        <f t="shared" si="106"/>
        <v>1</v>
      </c>
      <c r="AF1100">
        <f t="shared" si="107"/>
        <v>0</v>
      </c>
      <c r="AG1100" s="8" cm="1">
        <f t="array" ref="AG1100">(AC1100+SUM(AD1100:AF1100/3))/2</f>
        <v>0.29166666666666663</v>
      </c>
    </row>
    <row r="1101" spans="1:33" x14ac:dyDescent="0.2">
      <c r="A1101" s="2"/>
      <c r="B1101" s="2">
        <v>0</v>
      </c>
      <c r="C1101" s="2">
        <v>95</v>
      </c>
      <c r="D1101" s="1" t="s">
        <v>268</v>
      </c>
      <c r="E1101" s="1" t="s">
        <v>269</v>
      </c>
      <c r="F1101" s="2">
        <v>-6</v>
      </c>
      <c r="G1101" s="2">
        <v>3</v>
      </c>
      <c r="H1101" s="2">
        <v>5</v>
      </c>
      <c r="I1101" s="2">
        <v>7</v>
      </c>
      <c r="J1101" s="2">
        <v>1984</v>
      </c>
      <c r="K1101" s="2">
        <v>6</v>
      </c>
      <c r="L1101" s="2">
        <v>11</v>
      </c>
      <c r="M1101" s="2">
        <v>1987</v>
      </c>
      <c r="N1101" s="2">
        <v>0</v>
      </c>
      <c r="O1101" s="2">
        <v>6</v>
      </c>
      <c r="P1101" s="2">
        <f t="shared" si="102"/>
        <v>-6</v>
      </c>
      <c r="Q1101" s="2">
        <f t="shared" si="103"/>
        <v>4</v>
      </c>
      <c r="R1101" s="2" t="str" cm="1">
        <f t="array" ref="R1101">_xlfn.IFS(P1101&lt;-5,"Autocracy",P1101&lt;1,"Closed Anocracy",P1101&lt;6,"Open Anocracy",P1101&gt;=6,"Democracy")</f>
        <v>Autocracy</v>
      </c>
      <c r="S1101" s="2" t="str" cm="1">
        <f t="array" ref="S1101">_xlfn.IFS(P1101&lt;-5,"Autocracy",P1101&lt;1,"Closed Anocracy",P1101&lt;6,"Open Amocracy",P1101&lt;10,"Democracy",P1101=10,"Full democracy")</f>
        <v>Autocracy</v>
      </c>
      <c r="T1101" s="2">
        <v>2</v>
      </c>
      <c r="U1101" s="2">
        <v>1</v>
      </c>
      <c r="V1101" s="2">
        <v>4</v>
      </c>
      <c r="W1101" s="2">
        <v>2</v>
      </c>
      <c r="X1101" s="2">
        <v>3</v>
      </c>
      <c r="Y1101" s="2">
        <v>2</v>
      </c>
      <c r="Z1101" s="2">
        <v>3</v>
      </c>
      <c r="AA1101" s="2">
        <v>2</v>
      </c>
      <c r="AB1101" s="2">
        <v>3</v>
      </c>
      <c r="AC1101" s="7">
        <f t="shared" si="104"/>
        <v>0.2</v>
      </c>
      <c r="AD1101">
        <f t="shared" si="105"/>
        <v>0</v>
      </c>
      <c r="AE1101">
        <f t="shared" si="106"/>
        <v>1</v>
      </c>
      <c r="AF1101">
        <f t="shared" si="107"/>
        <v>0</v>
      </c>
      <c r="AG1101" s="8" cm="1">
        <f t="array" ref="AG1101">(AC1101+SUM(AD1101:AF1101/3))/2</f>
        <v>0.26666666666666666</v>
      </c>
    </row>
    <row r="1102" spans="1:33" x14ac:dyDescent="0.2">
      <c r="A1102" s="2"/>
      <c r="B1102" s="2">
        <v>0</v>
      </c>
      <c r="C1102" s="2">
        <v>95</v>
      </c>
      <c r="D1102" s="1" t="s">
        <v>268</v>
      </c>
      <c r="E1102" s="1" t="s">
        <v>269</v>
      </c>
      <c r="F1102" s="2">
        <v>-8</v>
      </c>
      <c r="G1102" s="2">
        <v>3</v>
      </c>
      <c r="H1102" s="2">
        <v>6</v>
      </c>
      <c r="I1102" s="2">
        <v>12</v>
      </c>
      <c r="J1102" s="2">
        <v>1987</v>
      </c>
      <c r="K1102" s="2">
        <v>12</v>
      </c>
      <c r="L1102" s="2">
        <v>20</v>
      </c>
      <c r="M1102" s="2">
        <v>1989</v>
      </c>
      <c r="N1102" s="2">
        <v>0</v>
      </c>
      <c r="O1102" s="2">
        <v>8</v>
      </c>
      <c r="P1102" s="2">
        <f t="shared" si="102"/>
        <v>-8</v>
      </c>
      <c r="Q1102" s="2">
        <f t="shared" si="103"/>
        <v>2</v>
      </c>
      <c r="R1102" s="2" t="str" cm="1">
        <f t="array" ref="R1102">_xlfn.IFS(P1102&lt;-5,"Autocracy",P1102&lt;1,"Closed Anocracy",P1102&lt;6,"Open Anocracy",P1102&gt;=6,"Democracy")</f>
        <v>Autocracy</v>
      </c>
      <c r="S1102" s="2" t="str" cm="1">
        <f t="array" ref="S1102">_xlfn.IFS(P1102&lt;-5,"Autocracy",P1102&lt;1,"Closed Anocracy",P1102&lt;6,"Open Amocracy",P1102&lt;10,"Democracy",P1102=10,"Full democracy")</f>
        <v>Autocracy</v>
      </c>
      <c r="T1102" s="2">
        <v>2</v>
      </c>
      <c r="U1102" s="2">
        <v>1</v>
      </c>
      <c r="V1102" s="2">
        <v>4</v>
      </c>
      <c r="W1102" s="2">
        <v>2</v>
      </c>
      <c r="X1102" s="2">
        <v>4</v>
      </c>
      <c r="Y1102" s="2">
        <v>1</v>
      </c>
      <c r="Z1102" s="2">
        <v>3</v>
      </c>
      <c r="AA1102" s="2">
        <v>2</v>
      </c>
      <c r="AB1102" s="2">
        <v>1</v>
      </c>
      <c r="AC1102" s="7">
        <f t="shared" si="104"/>
        <v>0.1</v>
      </c>
      <c r="AD1102">
        <f t="shared" si="105"/>
        <v>0</v>
      </c>
      <c r="AE1102">
        <f t="shared" si="106"/>
        <v>1</v>
      </c>
      <c r="AF1102">
        <f t="shared" si="107"/>
        <v>0</v>
      </c>
      <c r="AG1102" s="8" cm="1">
        <f t="array" ref="AG1102">(AC1102+SUM(AD1102:AF1102/3))/2</f>
        <v>0.21666666666666667</v>
      </c>
    </row>
    <row r="1103" spans="1:33" x14ac:dyDescent="0.2">
      <c r="A1103" s="2"/>
      <c r="B1103" s="2">
        <v>0</v>
      </c>
      <c r="C1103" s="2">
        <v>95</v>
      </c>
      <c r="D1103" s="1" t="s">
        <v>268</v>
      </c>
      <c r="E1103" s="1" t="s">
        <v>269</v>
      </c>
      <c r="F1103" s="2">
        <v>8</v>
      </c>
      <c r="G1103" s="2">
        <v>5</v>
      </c>
      <c r="H1103" s="2">
        <v>12</v>
      </c>
      <c r="I1103" s="2">
        <v>21</v>
      </c>
      <c r="J1103" s="2">
        <v>1989</v>
      </c>
      <c r="K1103" s="2">
        <v>8</v>
      </c>
      <c r="L1103" s="2">
        <v>31</v>
      </c>
      <c r="M1103" s="2">
        <v>1994</v>
      </c>
      <c r="N1103" s="2">
        <v>8</v>
      </c>
      <c r="O1103" s="2">
        <v>0</v>
      </c>
      <c r="P1103" s="2">
        <f t="shared" si="102"/>
        <v>8</v>
      </c>
      <c r="Q1103" s="2">
        <f t="shared" si="103"/>
        <v>18</v>
      </c>
      <c r="R1103" s="2" t="str" cm="1">
        <f t="array" ref="R1103">_xlfn.IFS(P1103&lt;-5,"Autocracy",P1103&lt;1,"Closed Anocracy",P1103&lt;6,"Open Anocracy",P1103&gt;=6,"Democracy")</f>
        <v>Democracy</v>
      </c>
      <c r="S1103" s="2" t="str" cm="1">
        <f t="array" ref="S1103">_xlfn.IFS(P1103&lt;-5,"Autocracy",P1103&lt;1,"Closed Anocracy",P1103&lt;6,"Open Amocracy",P1103&lt;10,"Democracy",P1103=10,"Full democracy")</f>
        <v>Democracy</v>
      </c>
      <c r="T1103" s="2">
        <v>3</v>
      </c>
      <c r="U1103" s="2">
        <v>3</v>
      </c>
      <c r="V1103" s="2">
        <v>4</v>
      </c>
      <c r="W1103" s="2">
        <v>6</v>
      </c>
      <c r="X1103" s="2">
        <v>2</v>
      </c>
      <c r="Y1103" s="2">
        <v>4</v>
      </c>
      <c r="Z1103" s="2">
        <v>8</v>
      </c>
      <c r="AA1103" s="2">
        <v>6</v>
      </c>
      <c r="AB1103" s="2">
        <v>9</v>
      </c>
      <c r="AC1103" s="7">
        <f t="shared" si="104"/>
        <v>0.9</v>
      </c>
      <c r="AD1103">
        <f t="shared" si="105"/>
        <v>1</v>
      </c>
      <c r="AE1103">
        <f t="shared" si="106"/>
        <v>1</v>
      </c>
      <c r="AF1103">
        <f t="shared" si="107"/>
        <v>0</v>
      </c>
      <c r="AG1103" s="8" cm="1">
        <f t="array" ref="AG1103">(AC1103+SUM(AD1103:AF1103/3))/2</f>
        <v>0.78333333333333333</v>
      </c>
    </row>
    <row r="1104" spans="1:33" x14ac:dyDescent="0.2">
      <c r="A1104" s="2">
        <v>1</v>
      </c>
      <c r="B1104" s="2">
        <v>0</v>
      </c>
      <c r="C1104" s="2">
        <v>95</v>
      </c>
      <c r="D1104" s="1" t="s">
        <v>268</v>
      </c>
      <c r="E1104" s="1" t="s">
        <v>269</v>
      </c>
      <c r="F1104" s="2">
        <v>9</v>
      </c>
      <c r="G1104" s="2">
        <v>24</v>
      </c>
      <c r="H1104" s="2">
        <v>9</v>
      </c>
      <c r="I1104" s="2">
        <v>1</v>
      </c>
      <c r="J1104" s="2">
        <v>1994</v>
      </c>
      <c r="K1104" s="2">
        <v>99</v>
      </c>
      <c r="L1104" s="2">
        <v>99</v>
      </c>
      <c r="M1104" s="2">
        <v>9999</v>
      </c>
      <c r="N1104" s="2">
        <v>9</v>
      </c>
      <c r="O1104" s="2">
        <v>0</v>
      </c>
      <c r="P1104" s="2">
        <f t="shared" si="102"/>
        <v>9</v>
      </c>
      <c r="Q1104" s="2">
        <f t="shared" si="103"/>
        <v>19</v>
      </c>
      <c r="R1104" s="2" t="str" cm="1">
        <f t="array" ref="R1104">_xlfn.IFS(P1104&lt;-5,"Autocracy",P1104&lt;1,"Closed Anocracy",P1104&lt;6,"Open Anocracy",P1104&gt;=6,"Democracy")</f>
        <v>Democracy</v>
      </c>
      <c r="S1104" s="2" t="str" cm="1">
        <f t="array" ref="S1104">_xlfn.IFS(P1104&lt;-5,"Autocracy",P1104&lt;1,"Closed Anocracy",P1104&lt;6,"Open Amocracy",P1104&lt;10,"Democracy",P1104=10,"Full democracy")</f>
        <v>Democracy</v>
      </c>
      <c r="T1104" s="2">
        <v>3</v>
      </c>
      <c r="U1104" s="2">
        <v>3</v>
      </c>
      <c r="V1104" s="2">
        <v>4</v>
      </c>
      <c r="W1104" s="2">
        <v>6</v>
      </c>
      <c r="X1104" s="2">
        <v>5</v>
      </c>
      <c r="Y1104" s="2">
        <v>5</v>
      </c>
      <c r="Z1104" s="2">
        <v>8</v>
      </c>
      <c r="AA1104" s="2">
        <v>6</v>
      </c>
      <c r="AB1104" s="2">
        <v>10</v>
      </c>
      <c r="AC1104" s="7">
        <f t="shared" si="104"/>
        <v>0.95</v>
      </c>
      <c r="AD1104">
        <f t="shared" si="105"/>
        <v>1</v>
      </c>
      <c r="AE1104">
        <f t="shared" si="106"/>
        <v>1</v>
      </c>
      <c r="AF1104">
        <f t="shared" si="107"/>
        <v>1</v>
      </c>
      <c r="AG1104" s="8" cm="1">
        <f t="array" ref="AG1104">(AC1104+SUM(AD1104:AF1104/3))/2</f>
        <v>0.97499999999999998</v>
      </c>
    </row>
    <row r="1105" spans="1:33" x14ac:dyDescent="0.2">
      <c r="A1105" s="2"/>
      <c r="B1105" s="2">
        <v>0</v>
      </c>
      <c r="C1105" s="2">
        <v>327</v>
      </c>
      <c r="D1105" s="1" t="s">
        <v>270</v>
      </c>
      <c r="E1105" s="1" t="s">
        <v>271</v>
      </c>
      <c r="F1105" s="2">
        <v>-9</v>
      </c>
      <c r="G1105" s="2">
        <v>34</v>
      </c>
      <c r="H1105" s="2">
        <v>6</v>
      </c>
      <c r="I1105" s="2">
        <v>8</v>
      </c>
      <c r="J1105" s="2">
        <v>1815</v>
      </c>
      <c r="K1105" s="2">
        <v>11</v>
      </c>
      <c r="L1105" s="2">
        <v>25</v>
      </c>
      <c r="M1105" s="2">
        <v>1848</v>
      </c>
      <c r="N1105" s="2">
        <v>0</v>
      </c>
      <c r="O1105" s="2">
        <v>9</v>
      </c>
      <c r="P1105" s="2">
        <f t="shared" si="102"/>
        <v>-9</v>
      </c>
      <c r="Q1105" s="2">
        <f t="shared" si="103"/>
        <v>1</v>
      </c>
      <c r="R1105" s="2" t="str" cm="1">
        <f t="array" ref="R1105">_xlfn.IFS(P1105&lt;-5,"Autocracy",P1105&lt;1,"Closed Anocracy",P1105&lt;6,"Open Anocracy",P1105&gt;=6,"Democracy")</f>
        <v>Autocracy</v>
      </c>
      <c r="S1105" s="2" t="str" cm="1">
        <f t="array" ref="S1105">_xlfn.IFS(P1105&lt;-5,"Autocracy",P1105&lt;1,"Closed Anocracy",P1105&lt;6,"Open Amocracy",P1105&lt;10,"Democracy",P1105=10,"Full democracy")</f>
        <v>Autocracy</v>
      </c>
      <c r="T1105" s="2">
        <v>2</v>
      </c>
      <c r="U1105" s="2">
        <v>1</v>
      </c>
      <c r="V1105" s="2">
        <v>4</v>
      </c>
      <c r="W1105" s="2">
        <v>1</v>
      </c>
      <c r="X1105" s="2">
        <v>4</v>
      </c>
      <c r="Y1105" s="2">
        <v>1</v>
      </c>
      <c r="Z1105" s="2">
        <v>3</v>
      </c>
      <c r="AA1105" s="2">
        <v>1</v>
      </c>
      <c r="AB1105" s="2">
        <v>1</v>
      </c>
      <c r="AC1105" s="7">
        <f t="shared" si="104"/>
        <v>0.05</v>
      </c>
      <c r="AD1105">
        <f t="shared" si="105"/>
        <v>0</v>
      </c>
      <c r="AE1105">
        <f t="shared" si="106"/>
        <v>1</v>
      </c>
      <c r="AF1105">
        <f t="shared" si="107"/>
        <v>0</v>
      </c>
      <c r="AG1105" s="8" cm="1">
        <f t="array" ref="AG1105">(AC1105+SUM(AD1105:AF1105/3))/2</f>
        <v>0.19166666666666665</v>
      </c>
    </row>
    <row r="1106" spans="1:33" x14ac:dyDescent="0.2">
      <c r="A1106" s="2"/>
      <c r="B1106" s="2">
        <v>0</v>
      </c>
      <c r="C1106" s="2">
        <v>327</v>
      </c>
      <c r="D1106" s="1" t="s">
        <v>270</v>
      </c>
      <c r="E1106" s="1" t="s">
        <v>271</v>
      </c>
      <c r="F1106" s="2">
        <v>-88</v>
      </c>
      <c r="G1106" s="2">
        <v>1</v>
      </c>
      <c r="H1106" s="2">
        <v>11</v>
      </c>
      <c r="I1106" s="2">
        <v>26</v>
      </c>
      <c r="J1106" s="2">
        <v>1848</v>
      </c>
      <c r="K1106" s="2">
        <v>4</v>
      </c>
      <c r="L1106" s="2">
        <v>12</v>
      </c>
      <c r="M1106" s="2">
        <v>1850</v>
      </c>
      <c r="N1106" s="2">
        <v>-88</v>
      </c>
      <c r="O1106" s="2">
        <v>-88</v>
      </c>
      <c r="P1106" s="2">
        <f t="shared" si="102"/>
        <v>0</v>
      </c>
      <c r="Q1106" s="2">
        <f t="shared" si="103"/>
        <v>10</v>
      </c>
      <c r="R1106" s="2" t="str" cm="1">
        <f t="array" ref="R1106">_xlfn.IFS(P1106&lt;-5,"Autocracy",P1106&lt;1,"Closed Anocracy",P1106&lt;6,"Open Anocracy",P1106&gt;=6,"Democracy")</f>
        <v>Closed Anocracy</v>
      </c>
      <c r="S1106" s="2" t="str" cm="1">
        <f t="array" ref="S1106">_xlfn.IFS(P1106&lt;-5,"Autocracy",P1106&lt;1,"Closed Anocracy",P1106&lt;6,"Open Amocracy",P1106&lt;10,"Democracy",P1106=10,"Full democracy")</f>
        <v>Closed Anocracy</v>
      </c>
      <c r="T1106" s="2">
        <v>-88</v>
      </c>
      <c r="U1106" s="2">
        <v>-88</v>
      </c>
      <c r="V1106" s="2">
        <v>-88</v>
      </c>
      <c r="W1106" s="2">
        <v>-88</v>
      </c>
      <c r="X1106" s="2">
        <v>-88</v>
      </c>
      <c r="Y1106" s="2">
        <v>-88</v>
      </c>
      <c r="Z1106" s="2">
        <v>-88</v>
      </c>
      <c r="AA1106" s="2">
        <v>-88</v>
      </c>
      <c r="AB1106" s="2">
        <v>-88</v>
      </c>
      <c r="AC1106" s="7">
        <f t="shared" si="104"/>
        <v>0.5</v>
      </c>
      <c r="AD1106">
        <f t="shared" si="105"/>
        <v>0</v>
      </c>
      <c r="AE1106">
        <f t="shared" si="106"/>
        <v>0</v>
      </c>
      <c r="AF1106">
        <f t="shared" si="107"/>
        <v>0</v>
      </c>
      <c r="AG1106" s="8" cm="1">
        <f t="array" ref="AG1106">(AC1106+SUM(AD1106:AF1106/3))/2</f>
        <v>0.25</v>
      </c>
    </row>
    <row r="1107" spans="1:33" x14ac:dyDescent="0.2">
      <c r="A1107" s="2"/>
      <c r="B1107" s="2">
        <v>0</v>
      </c>
      <c r="C1107" s="2">
        <v>327</v>
      </c>
      <c r="D1107" s="1" t="s">
        <v>270</v>
      </c>
      <c r="E1107" s="1" t="s">
        <v>271</v>
      </c>
      <c r="F1107" s="2">
        <v>-9</v>
      </c>
      <c r="G1107" s="2">
        <v>21</v>
      </c>
      <c r="H1107" s="2">
        <v>4</v>
      </c>
      <c r="I1107" s="2">
        <v>13</v>
      </c>
      <c r="J1107" s="2">
        <v>1850</v>
      </c>
      <c r="K1107" s="2">
        <v>10</v>
      </c>
      <c r="L1107" s="2">
        <v>2</v>
      </c>
      <c r="M1107" s="2">
        <v>1870</v>
      </c>
      <c r="N1107" s="2">
        <v>0</v>
      </c>
      <c r="O1107" s="2">
        <v>9</v>
      </c>
      <c r="P1107" s="2">
        <f t="shared" si="102"/>
        <v>-9</v>
      </c>
      <c r="Q1107" s="2">
        <f t="shared" si="103"/>
        <v>1</v>
      </c>
      <c r="R1107" s="2" t="str" cm="1">
        <f t="array" ref="R1107">_xlfn.IFS(P1107&lt;-5,"Autocracy",P1107&lt;1,"Closed Anocracy",P1107&lt;6,"Open Anocracy",P1107&gt;=6,"Democracy")</f>
        <v>Autocracy</v>
      </c>
      <c r="S1107" s="2" t="str" cm="1">
        <f t="array" ref="S1107">_xlfn.IFS(P1107&lt;-5,"Autocracy",P1107&lt;1,"Closed Anocracy",P1107&lt;6,"Open Amocracy",P1107&lt;10,"Democracy",P1107=10,"Full democracy")</f>
        <v>Autocracy</v>
      </c>
      <c r="T1107" s="2">
        <v>2</v>
      </c>
      <c r="U1107" s="2">
        <v>1</v>
      </c>
      <c r="V1107" s="2">
        <v>4</v>
      </c>
      <c r="W1107" s="2">
        <v>1</v>
      </c>
      <c r="X1107" s="2">
        <v>4</v>
      </c>
      <c r="Y1107" s="2">
        <v>1</v>
      </c>
      <c r="Z1107" s="2">
        <v>3</v>
      </c>
      <c r="AA1107" s="2">
        <v>1</v>
      </c>
      <c r="AB1107" s="2">
        <v>1</v>
      </c>
      <c r="AC1107" s="7">
        <f t="shared" si="104"/>
        <v>0.05</v>
      </c>
      <c r="AD1107">
        <f t="shared" si="105"/>
        <v>0</v>
      </c>
      <c r="AE1107">
        <f t="shared" si="106"/>
        <v>1</v>
      </c>
      <c r="AF1107">
        <f t="shared" si="107"/>
        <v>0</v>
      </c>
      <c r="AG1107" s="8" cm="1">
        <f t="array" ref="AG1107">(AC1107+SUM(AD1107:AF1107/3))/2</f>
        <v>0.19166666666666665</v>
      </c>
    </row>
    <row r="1108" spans="1:33" x14ac:dyDescent="0.2">
      <c r="A1108" s="2"/>
      <c r="B1108" s="2">
        <v>0</v>
      </c>
      <c r="C1108" s="2">
        <v>150</v>
      </c>
      <c r="D1108" s="1" t="s">
        <v>272</v>
      </c>
      <c r="E1108" s="1" t="s">
        <v>273</v>
      </c>
      <c r="F1108" s="2">
        <v>-9</v>
      </c>
      <c r="G1108" s="2">
        <v>58</v>
      </c>
      <c r="H1108" s="2">
        <v>5</v>
      </c>
      <c r="I1108" s="2">
        <v>14</v>
      </c>
      <c r="J1108" s="2">
        <v>1811</v>
      </c>
      <c r="K1108" s="2">
        <v>1</v>
      </c>
      <c r="L1108" s="2">
        <v>1</v>
      </c>
      <c r="M1108" s="2">
        <v>1869</v>
      </c>
      <c r="N1108" s="2">
        <v>0</v>
      </c>
      <c r="O1108" s="2">
        <v>9</v>
      </c>
      <c r="P1108" s="2">
        <f t="shared" si="102"/>
        <v>-9</v>
      </c>
      <c r="Q1108" s="2">
        <f t="shared" si="103"/>
        <v>1</v>
      </c>
      <c r="R1108" s="2" t="str" cm="1">
        <f t="array" ref="R1108">_xlfn.IFS(P1108&lt;-5,"Autocracy",P1108&lt;1,"Closed Anocracy",P1108&lt;6,"Open Anocracy",P1108&gt;=6,"Democracy")</f>
        <v>Autocracy</v>
      </c>
      <c r="S1108" s="2" t="str" cm="1">
        <f t="array" ref="S1108">_xlfn.IFS(P1108&lt;-5,"Autocracy",P1108&lt;1,"Closed Anocracy",P1108&lt;6,"Open Amocracy",P1108&lt;10,"Democracy",P1108=10,"Full democracy")</f>
        <v>Autocracy</v>
      </c>
      <c r="T1108" s="2">
        <v>2</v>
      </c>
      <c r="U1108" s="2">
        <v>1</v>
      </c>
      <c r="V1108" s="2">
        <v>4</v>
      </c>
      <c r="W1108" s="2">
        <v>1</v>
      </c>
      <c r="X1108" s="2">
        <v>4</v>
      </c>
      <c r="Y1108" s="2">
        <v>1</v>
      </c>
      <c r="Z1108" s="2">
        <v>3</v>
      </c>
      <c r="AA1108" s="2">
        <v>1</v>
      </c>
      <c r="AB1108" s="2">
        <v>1</v>
      </c>
      <c r="AC1108" s="7">
        <f t="shared" si="104"/>
        <v>0.05</v>
      </c>
      <c r="AD1108">
        <f t="shared" si="105"/>
        <v>0</v>
      </c>
      <c r="AE1108">
        <f t="shared" si="106"/>
        <v>1</v>
      </c>
      <c r="AF1108">
        <f t="shared" si="107"/>
        <v>0</v>
      </c>
      <c r="AG1108" s="8" cm="1">
        <f t="array" ref="AG1108">(AC1108+SUM(AD1108:AF1108/3))/2</f>
        <v>0.19166666666666665</v>
      </c>
    </row>
    <row r="1109" spans="1:33" x14ac:dyDescent="0.2">
      <c r="A1109" s="2"/>
      <c r="B1109" s="2">
        <v>0</v>
      </c>
      <c r="C1109" s="2">
        <v>150</v>
      </c>
      <c r="D1109" s="1" t="s">
        <v>272</v>
      </c>
      <c r="E1109" s="1" t="s">
        <v>273</v>
      </c>
      <c r="F1109" s="2">
        <v>-88</v>
      </c>
      <c r="G1109" s="2">
        <v>2</v>
      </c>
      <c r="H1109" s="2">
        <v>1</v>
      </c>
      <c r="I1109" s="2">
        <v>2</v>
      </c>
      <c r="J1109" s="2">
        <v>1869</v>
      </c>
      <c r="K1109" s="2">
        <v>11</v>
      </c>
      <c r="L1109" s="2">
        <v>25</v>
      </c>
      <c r="M1109" s="2">
        <v>1870</v>
      </c>
      <c r="N1109" s="2">
        <v>-88</v>
      </c>
      <c r="O1109" s="2">
        <v>-88</v>
      </c>
      <c r="P1109" s="2">
        <f t="shared" si="102"/>
        <v>0</v>
      </c>
      <c r="Q1109" s="2">
        <f t="shared" si="103"/>
        <v>10</v>
      </c>
      <c r="R1109" s="2" t="str" cm="1">
        <f t="array" ref="R1109">_xlfn.IFS(P1109&lt;-5,"Autocracy",P1109&lt;1,"Closed Anocracy",P1109&lt;6,"Open Anocracy",P1109&gt;=6,"Democracy")</f>
        <v>Closed Anocracy</v>
      </c>
      <c r="S1109" s="2" t="str" cm="1">
        <f t="array" ref="S1109">_xlfn.IFS(P1109&lt;-5,"Autocracy",P1109&lt;1,"Closed Anocracy",P1109&lt;6,"Open Amocracy",P1109&lt;10,"Democracy",P1109=10,"Full democracy")</f>
        <v>Closed Anocracy</v>
      </c>
      <c r="T1109" s="2">
        <v>-88</v>
      </c>
      <c r="U1109" s="2">
        <v>-88</v>
      </c>
      <c r="V1109" s="2">
        <v>-88</v>
      </c>
      <c r="W1109" s="2">
        <v>-88</v>
      </c>
      <c r="X1109" s="2">
        <v>-88</v>
      </c>
      <c r="Y1109" s="2">
        <v>-88</v>
      </c>
      <c r="Z1109" s="2">
        <v>-88</v>
      </c>
      <c r="AA1109" s="2">
        <v>-88</v>
      </c>
      <c r="AB1109" s="2">
        <v>-88</v>
      </c>
      <c r="AC1109" s="7">
        <f t="shared" si="104"/>
        <v>0.5</v>
      </c>
      <c r="AD1109">
        <f t="shared" si="105"/>
        <v>0</v>
      </c>
      <c r="AE1109">
        <f t="shared" si="106"/>
        <v>0</v>
      </c>
      <c r="AF1109">
        <f t="shared" si="107"/>
        <v>0</v>
      </c>
      <c r="AG1109" s="8" cm="1">
        <f t="array" ref="AG1109">(AC1109+SUM(AD1109:AF1109/3))/2</f>
        <v>0.25</v>
      </c>
    </row>
    <row r="1110" spans="1:33" x14ac:dyDescent="0.2">
      <c r="A1110" s="2"/>
      <c r="B1110" s="2">
        <v>0</v>
      </c>
      <c r="C1110" s="2">
        <v>150</v>
      </c>
      <c r="D1110" s="1" t="s">
        <v>272</v>
      </c>
      <c r="E1110" s="1" t="s">
        <v>273</v>
      </c>
      <c r="F1110" s="2">
        <v>-3</v>
      </c>
      <c r="G1110" s="2">
        <v>6</v>
      </c>
      <c r="H1110" s="2">
        <v>11</v>
      </c>
      <c r="I1110" s="2">
        <v>26</v>
      </c>
      <c r="J1110" s="2">
        <v>1870</v>
      </c>
      <c r="K1110" s="2">
        <v>4</v>
      </c>
      <c r="L1110" s="2">
        <v>12</v>
      </c>
      <c r="M1110" s="2">
        <v>1877</v>
      </c>
      <c r="N1110" s="2">
        <v>1</v>
      </c>
      <c r="O1110" s="2">
        <v>4</v>
      </c>
      <c r="P1110" s="2">
        <f t="shared" si="102"/>
        <v>-3</v>
      </c>
      <c r="Q1110" s="2">
        <f t="shared" si="103"/>
        <v>7</v>
      </c>
      <c r="R1110" s="2" t="str" cm="1">
        <f t="array" ref="R1110">_xlfn.IFS(P1110&lt;-5,"Autocracy",P1110&lt;1,"Closed Anocracy",P1110&lt;6,"Open Anocracy",P1110&gt;=6,"Democracy")</f>
        <v>Closed Anocracy</v>
      </c>
      <c r="S1110" s="2" t="str" cm="1">
        <f t="array" ref="S1110">_xlfn.IFS(P1110&lt;-5,"Autocracy",P1110&lt;1,"Closed Anocracy",P1110&lt;6,"Open Amocracy",P1110&lt;10,"Democracy",P1110=10,"Full democracy")</f>
        <v>Closed Anocracy</v>
      </c>
      <c r="T1110" s="2">
        <v>1</v>
      </c>
      <c r="U1110" s="2">
        <v>1</v>
      </c>
      <c r="V1110" s="2">
        <v>4</v>
      </c>
      <c r="W1110" s="2">
        <v>3</v>
      </c>
      <c r="X1110" s="2">
        <v>3</v>
      </c>
      <c r="Y1110" s="2">
        <v>3</v>
      </c>
      <c r="Z1110" s="2"/>
      <c r="AA1110" s="2">
        <v>3</v>
      </c>
      <c r="AB1110" s="2">
        <v>6</v>
      </c>
      <c r="AC1110" s="7">
        <f t="shared" si="104"/>
        <v>0.35</v>
      </c>
      <c r="AD1110">
        <f t="shared" si="105"/>
        <v>0</v>
      </c>
      <c r="AE1110">
        <f t="shared" si="106"/>
        <v>1</v>
      </c>
      <c r="AF1110">
        <f t="shared" si="107"/>
        <v>0</v>
      </c>
      <c r="AG1110" s="8" cm="1">
        <f t="array" ref="AG1110">(AC1110+SUM(AD1110:AF1110/3))/2</f>
        <v>0.34166666666666667</v>
      </c>
    </row>
    <row r="1111" spans="1:33" x14ac:dyDescent="0.2">
      <c r="A1111" s="2"/>
      <c r="B1111" s="2">
        <v>0</v>
      </c>
      <c r="C1111" s="2">
        <v>150</v>
      </c>
      <c r="D1111" s="1" t="s">
        <v>272</v>
      </c>
      <c r="E1111" s="1" t="s">
        <v>273</v>
      </c>
      <c r="F1111" s="2">
        <v>-4</v>
      </c>
      <c r="G1111" s="2">
        <v>27</v>
      </c>
      <c r="H1111" s="2">
        <v>4</v>
      </c>
      <c r="I1111" s="2">
        <v>13</v>
      </c>
      <c r="J1111" s="2">
        <v>1877</v>
      </c>
      <c r="K1111" s="2">
        <v>6</v>
      </c>
      <c r="L1111" s="2">
        <v>30</v>
      </c>
      <c r="M1111" s="2">
        <v>1904</v>
      </c>
      <c r="N1111" s="2">
        <v>1</v>
      </c>
      <c r="O1111" s="2">
        <v>5</v>
      </c>
      <c r="P1111" s="2">
        <f t="shared" si="102"/>
        <v>-4</v>
      </c>
      <c r="Q1111" s="2">
        <f t="shared" si="103"/>
        <v>6</v>
      </c>
      <c r="R1111" s="2" t="str" cm="1">
        <f t="array" ref="R1111">_xlfn.IFS(P1111&lt;-5,"Autocracy",P1111&lt;1,"Closed Anocracy",P1111&lt;6,"Open Anocracy",P1111&gt;=6,"Democracy")</f>
        <v>Closed Anocracy</v>
      </c>
      <c r="S1111" s="2" t="str" cm="1">
        <f t="array" ref="S1111">_xlfn.IFS(P1111&lt;-5,"Autocracy",P1111&lt;1,"Closed Anocracy",P1111&lt;6,"Open Amocracy",P1111&lt;10,"Democracy",P1111=10,"Full democracy")</f>
        <v>Closed Anocracy</v>
      </c>
      <c r="T1111" s="2">
        <v>1</v>
      </c>
      <c r="U1111" s="2">
        <v>1</v>
      </c>
      <c r="V1111" s="2">
        <v>4</v>
      </c>
      <c r="W1111" s="2">
        <v>2</v>
      </c>
      <c r="X1111" s="2">
        <v>3</v>
      </c>
      <c r="Y1111" s="2">
        <v>3</v>
      </c>
      <c r="Z1111" s="2"/>
      <c r="AA1111" s="2">
        <v>2</v>
      </c>
      <c r="AB1111" s="2">
        <v>6</v>
      </c>
      <c r="AC1111" s="7">
        <f t="shared" si="104"/>
        <v>0.3</v>
      </c>
      <c r="AD1111">
        <f t="shared" si="105"/>
        <v>0</v>
      </c>
      <c r="AE1111">
        <f t="shared" si="106"/>
        <v>1</v>
      </c>
      <c r="AF1111">
        <f t="shared" si="107"/>
        <v>0</v>
      </c>
      <c r="AG1111" s="8" cm="1">
        <f t="array" ref="AG1111">(AC1111+SUM(AD1111:AF1111/3))/2</f>
        <v>0.31666666666666665</v>
      </c>
    </row>
    <row r="1112" spans="1:33" x14ac:dyDescent="0.2">
      <c r="A1112" s="2"/>
      <c r="B1112" s="2">
        <v>0</v>
      </c>
      <c r="C1112" s="2">
        <v>150</v>
      </c>
      <c r="D1112" s="1" t="s">
        <v>272</v>
      </c>
      <c r="E1112" s="1" t="s">
        <v>273</v>
      </c>
      <c r="F1112" s="2">
        <v>-3</v>
      </c>
      <c r="G1112" s="2">
        <v>32</v>
      </c>
      <c r="H1112" s="2">
        <v>7</v>
      </c>
      <c r="I1112" s="2">
        <v>1</v>
      </c>
      <c r="J1112" s="2">
        <v>1904</v>
      </c>
      <c r="K1112" s="2">
        <v>3</v>
      </c>
      <c r="L1112" s="2">
        <v>11</v>
      </c>
      <c r="M1112" s="2">
        <v>1936</v>
      </c>
      <c r="N1112" s="2">
        <v>1</v>
      </c>
      <c r="O1112" s="2">
        <v>4</v>
      </c>
      <c r="P1112" s="2">
        <f t="shared" si="102"/>
        <v>-3</v>
      </c>
      <c r="Q1112" s="2">
        <f t="shared" si="103"/>
        <v>7</v>
      </c>
      <c r="R1112" s="2" t="str" cm="1">
        <f t="array" ref="R1112">_xlfn.IFS(P1112&lt;-5,"Autocracy",P1112&lt;1,"Closed Anocracy",P1112&lt;6,"Open Anocracy",P1112&gt;=6,"Democracy")</f>
        <v>Closed Anocracy</v>
      </c>
      <c r="S1112" s="2" t="str" cm="1">
        <f t="array" ref="S1112">_xlfn.IFS(P1112&lt;-5,"Autocracy",P1112&lt;1,"Closed Anocracy",P1112&lt;6,"Open Amocracy",P1112&lt;10,"Democracy",P1112=10,"Full democracy")</f>
        <v>Closed Anocracy</v>
      </c>
      <c r="T1112" s="2">
        <v>1</v>
      </c>
      <c r="U1112" s="2">
        <v>1</v>
      </c>
      <c r="V1112" s="2">
        <v>4</v>
      </c>
      <c r="W1112" s="2">
        <v>3</v>
      </c>
      <c r="X1112" s="2">
        <v>3</v>
      </c>
      <c r="Y1112" s="2">
        <v>3</v>
      </c>
      <c r="Z1112" s="2"/>
      <c r="AA1112" s="2">
        <v>3</v>
      </c>
      <c r="AB1112" s="2">
        <v>6</v>
      </c>
      <c r="AC1112" s="7">
        <f t="shared" si="104"/>
        <v>0.35</v>
      </c>
      <c r="AD1112">
        <f t="shared" si="105"/>
        <v>0</v>
      </c>
      <c r="AE1112">
        <f t="shared" si="106"/>
        <v>1</v>
      </c>
      <c r="AF1112">
        <f t="shared" si="107"/>
        <v>0</v>
      </c>
      <c r="AG1112" s="8" cm="1">
        <f t="array" ref="AG1112">(AC1112+SUM(AD1112:AF1112/3))/2</f>
        <v>0.34166666666666667</v>
      </c>
    </row>
    <row r="1113" spans="1:33" x14ac:dyDescent="0.2">
      <c r="A1113" s="2"/>
      <c r="B1113" s="2">
        <v>0</v>
      </c>
      <c r="C1113" s="2">
        <v>150</v>
      </c>
      <c r="D1113" s="1" t="s">
        <v>272</v>
      </c>
      <c r="E1113" s="1" t="s">
        <v>273</v>
      </c>
      <c r="F1113" s="2">
        <v>-7</v>
      </c>
      <c r="G1113" s="2">
        <v>1</v>
      </c>
      <c r="H1113" s="2">
        <v>3</v>
      </c>
      <c r="I1113" s="2">
        <v>12</v>
      </c>
      <c r="J1113" s="2">
        <v>1936</v>
      </c>
      <c r="K1113" s="2">
        <v>8</v>
      </c>
      <c r="L1113" s="2">
        <v>15</v>
      </c>
      <c r="M1113" s="2">
        <v>1937</v>
      </c>
      <c r="N1113" s="2">
        <v>0</v>
      </c>
      <c r="O1113" s="2">
        <v>7</v>
      </c>
      <c r="P1113" s="2">
        <f t="shared" si="102"/>
        <v>-7</v>
      </c>
      <c r="Q1113" s="2">
        <f t="shared" si="103"/>
        <v>3</v>
      </c>
      <c r="R1113" s="2" t="str" cm="1">
        <f t="array" ref="R1113">_xlfn.IFS(P1113&lt;-5,"Autocracy",P1113&lt;1,"Closed Anocracy",P1113&lt;6,"Open Anocracy",P1113&gt;=6,"Democracy")</f>
        <v>Autocracy</v>
      </c>
      <c r="S1113" s="2" t="str" cm="1">
        <f t="array" ref="S1113">_xlfn.IFS(P1113&lt;-5,"Autocracy",P1113&lt;1,"Closed Anocracy",P1113&lt;6,"Open Amocracy",P1113&lt;10,"Democracy",P1113=10,"Full democracy")</f>
        <v>Autocracy</v>
      </c>
      <c r="T1113" s="2">
        <v>1</v>
      </c>
      <c r="U1113" s="2">
        <v>0</v>
      </c>
      <c r="V1113" s="2">
        <v>0</v>
      </c>
      <c r="W1113" s="2">
        <v>1</v>
      </c>
      <c r="X1113" s="2">
        <v>4</v>
      </c>
      <c r="Y1113" s="2">
        <v>1</v>
      </c>
      <c r="Z1113" s="2">
        <v>4</v>
      </c>
      <c r="AA1113" s="2">
        <v>1</v>
      </c>
      <c r="AB1113" s="2">
        <v>1</v>
      </c>
      <c r="AC1113" s="7">
        <f t="shared" si="104"/>
        <v>0.15</v>
      </c>
      <c r="AD1113">
        <f t="shared" si="105"/>
        <v>0</v>
      </c>
      <c r="AE1113">
        <f t="shared" si="106"/>
        <v>0</v>
      </c>
      <c r="AF1113">
        <f t="shared" si="107"/>
        <v>0</v>
      </c>
      <c r="AG1113" s="8" cm="1">
        <f t="array" ref="AG1113">(AC1113+SUM(AD1113:AF1113/3))/2</f>
        <v>7.4999999999999997E-2</v>
      </c>
    </row>
    <row r="1114" spans="1:33" x14ac:dyDescent="0.2">
      <c r="A1114" s="2"/>
      <c r="B1114" s="2">
        <v>0</v>
      </c>
      <c r="C1114" s="2">
        <v>150</v>
      </c>
      <c r="D1114" s="1" t="s">
        <v>272</v>
      </c>
      <c r="E1114" s="1" t="s">
        <v>273</v>
      </c>
      <c r="F1114" s="2">
        <v>2</v>
      </c>
      <c r="G1114" s="2">
        <v>2</v>
      </c>
      <c r="H1114" s="2">
        <v>8</v>
      </c>
      <c r="I1114" s="2">
        <v>16</v>
      </c>
      <c r="J1114" s="2">
        <v>1937</v>
      </c>
      <c r="K1114" s="2">
        <v>2</v>
      </c>
      <c r="L1114" s="2">
        <v>14</v>
      </c>
      <c r="M1114" s="2">
        <v>1940</v>
      </c>
      <c r="N1114" s="2">
        <v>4</v>
      </c>
      <c r="O1114" s="2">
        <v>2</v>
      </c>
      <c r="P1114" s="2">
        <f t="shared" si="102"/>
        <v>2</v>
      </c>
      <c r="Q1114" s="2">
        <f t="shared" si="103"/>
        <v>12</v>
      </c>
      <c r="R1114" s="2" t="str" cm="1">
        <f t="array" ref="R1114">_xlfn.IFS(P1114&lt;-5,"Autocracy",P1114&lt;1,"Closed Anocracy",P1114&lt;6,"Open Anocracy",P1114&gt;=6,"Democracy")</f>
        <v>Open Anocracy</v>
      </c>
      <c r="S1114" s="2" t="str" cm="1">
        <f t="array" ref="S1114">_xlfn.IFS(P1114&lt;-5,"Autocracy",P1114&lt;1,"Closed Anocracy",P1114&lt;6,"Open Amocracy",P1114&lt;10,"Democracy",P1114=10,"Full democracy")</f>
        <v>Open Amocracy</v>
      </c>
      <c r="T1114" s="2">
        <v>3</v>
      </c>
      <c r="U1114" s="2">
        <v>3</v>
      </c>
      <c r="V1114" s="2">
        <v>4</v>
      </c>
      <c r="W1114" s="2">
        <v>3</v>
      </c>
      <c r="X1114" s="2">
        <v>3</v>
      </c>
      <c r="Y1114" s="2">
        <v>3</v>
      </c>
      <c r="Z1114" s="2">
        <v>8</v>
      </c>
      <c r="AA1114" s="2">
        <v>3</v>
      </c>
      <c r="AB1114" s="2">
        <v>6</v>
      </c>
      <c r="AC1114" s="7">
        <f t="shared" si="104"/>
        <v>0.6</v>
      </c>
      <c r="AD1114">
        <f t="shared" si="105"/>
        <v>1</v>
      </c>
      <c r="AE1114">
        <f t="shared" si="106"/>
        <v>1</v>
      </c>
      <c r="AF1114">
        <f t="shared" si="107"/>
        <v>0</v>
      </c>
      <c r="AG1114" s="8" cm="1">
        <f t="array" ref="AG1114">(AC1114+SUM(AD1114:AF1114/3))/2</f>
        <v>0.6333333333333333</v>
      </c>
    </row>
    <row r="1115" spans="1:33" x14ac:dyDescent="0.2">
      <c r="A1115" s="2"/>
      <c r="B1115" s="2">
        <v>0</v>
      </c>
      <c r="C1115" s="2">
        <v>150</v>
      </c>
      <c r="D1115" s="1" t="s">
        <v>272</v>
      </c>
      <c r="E1115" s="1" t="s">
        <v>273</v>
      </c>
      <c r="F1115" s="2">
        <v>-9</v>
      </c>
      <c r="G1115" s="2">
        <v>8</v>
      </c>
      <c r="H1115" s="2">
        <v>2</v>
      </c>
      <c r="I1115" s="2">
        <v>15</v>
      </c>
      <c r="J1115" s="2">
        <v>1940</v>
      </c>
      <c r="K1115" s="2">
        <v>7</v>
      </c>
      <c r="L1115" s="2">
        <v>28</v>
      </c>
      <c r="M1115" s="2">
        <v>1947</v>
      </c>
      <c r="N1115" s="2">
        <v>0</v>
      </c>
      <c r="O1115" s="2">
        <v>9</v>
      </c>
      <c r="P1115" s="2">
        <f t="shared" si="102"/>
        <v>-9</v>
      </c>
      <c r="Q1115" s="2">
        <f t="shared" si="103"/>
        <v>1</v>
      </c>
      <c r="R1115" s="2" t="str" cm="1">
        <f t="array" ref="R1115">_xlfn.IFS(P1115&lt;-5,"Autocracy",P1115&lt;1,"Closed Anocracy",P1115&lt;6,"Open Anocracy",P1115&gt;=6,"Democracy")</f>
        <v>Autocracy</v>
      </c>
      <c r="S1115" s="2" t="str" cm="1">
        <f t="array" ref="S1115">_xlfn.IFS(P1115&lt;-5,"Autocracy",P1115&lt;1,"Closed Anocracy",P1115&lt;6,"Open Amocracy",P1115&lt;10,"Democracy",P1115=10,"Full democracy")</f>
        <v>Autocracy</v>
      </c>
      <c r="T1115" s="2">
        <v>2</v>
      </c>
      <c r="U1115" s="2">
        <v>1</v>
      </c>
      <c r="V1115" s="2">
        <v>4</v>
      </c>
      <c r="W1115" s="2">
        <v>1</v>
      </c>
      <c r="X1115" s="2">
        <v>4</v>
      </c>
      <c r="Y1115" s="2">
        <v>1</v>
      </c>
      <c r="Z1115" s="2">
        <v>3</v>
      </c>
      <c r="AA1115" s="2">
        <v>1</v>
      </c>
      <c r="AB1115" s="2">
        <v>1</v>
      </c>
      <c r="AC1115" s="7">
        <f t="shared" si="104"/>
        <v>0.05</v>
      </c>
      <c r="AD1115">
        <f t="shared" si="105"/>
        <v>0</v>
      </c>
      <c r="AE1115">
        <f t="shared" si="106"/>
        <v>1</v>
      </c>
      <c r="AF1115">
        <f t="shared" si="107"/>
        <v>0</v>
      </c>
      <c r="AG1115" s="8" cm="1">
        <f t="array" ref="AG1115">(AC1115+SUM(AD1115:AF1115/3))/2</f>
        <v>0.19166666666666665</v>
      </c>
    </row>
    <row r="1116" spans="1:33" x14ac:dyDescent="0.2">
      <c r="A1116" s="2"/>
      <c r="B1116" s="2">
        <v>0</v>
      </c>
      <c r="C1116" s="2">
        <v>150</v>
      </c>
      <c r="D1116" s="1" t="s">
        <v>272</v>
      </c>
      <c r="E1116" s="1" t="s">
        <v>273</v>
      </c>
      <c r="F1116" s="2">
        <v>-5</v>
      </c>
      <c r="G1116" s="2">
        <v>7</v>
      </c>
      <c r="H1116" s="2">
        <v>7</v>
      </c>
      <c r="I1116" s="2">
        <v>29</v>
      </c>
      <c r="J1116" s="2">
        <v>1947</v>
      </c>
      <c r="K1116" s="2">
        <v>7</v>
      </c>
      <c r="L1116" s="2">
        <v>11</v>
      </c>
      <c r="M1116" s="2">
        <v>1954</v>
      </c>
      <c r="N1116" s="2">
        <v>1</v>
      </c>
      <c r="O1116" s="2">
        <v>6</v>
      </c>
      <c r="P1116" s="2">
        <f t="shared" si="102"/>
        <v>-5</v>
      </c>
      <c r="Q1116" s="2">
        <f t="shared" si="103"/>
        <v>5</v>
      </c>
      <c r="R1116" s="2" t="str" cm="1">
        <f t="array" ref="R1116">_xlfn.IFS(P1116&lt;-5,"Autocracy",P1116&lt;1,"Closed Anocracy",P1116&lt;6,"Open Anocracy",P1116&gt;=6,"Democracy")</f>
        <v>Closed Anocracy</v>
      </c>
      <c r="S1116" s="2" t="str" cm="1">
        <f t="array" ref="S1116">_xlfn.IFS(P1116&lt;-5,"Autocracy",P1116&lt;1,"Closed Anocracy",P1116&lt;6,"Open Amocracy",P1116&lt;10,"Democracy",P1116=10,"Full democracy")</f>
        <v>Closed Anocracy</v>
      </c>
      <c r="T1116" s="2">
        <v>2</v>
      </c>
      <c r="U1116" s="2">
        <v>1</v>
      </c>
      <c r="V1116" s="2">
        <v>4</v>
      </c>
      <c r="W1116" s="2">
        <v>1</v>
      </c>
      <c r="X1116" s="2">
        <v>3</v>
      </c>
      <c r="Y1116" s="2">
        <v>3</v>
      </c>
      <c r="Z1116" s="2">
        <v>3</v>
      </c>
      <c r="AA1116" s="2">
        <v>1</v>
      </c>
      <c r="AB1116" s="2">
        <v>6</v>
      </c>
      <c r="AC1116" s="7">
        <f t="shared" si="104"/>
        <v>0.25</v>
      </c>
      <c r="AD1116">
        <f t="shared" si="105"/>
        <v>0</v>
      </c>
      <c r="AE1116">
        <f t="shared" si="106"/>
        <v>1</v>
      </c>
      <c r="AF1116">
        <f t="shared" si="107"/>
        <v>0</v>
      </c>
      <c r="AG1116" s="8" cm="1">
        <f t="array" ref="AG1116">(AC1116+SUM(AD1116:AF1116/3))/2</f>
        <v>0.29166666666666663</v>
      </c>
    </row>
    <row r="1117" spans="1:33" x14ac:dyDescent="0.2">
      <c r="A1117" s="2"/>
      <c r="B1117" s="2">
        <v>0</v>
      </c>
      <c r="C1117" s="2">
        <v>150</v>
      </c>
      <c r="D1117" s="1" t="s">
        <v>272</v>
      </c>
      <c r="E1117" s="1" t="s">
        <v>273</v>
      </c>
      <c r="F1117" s="2">
        <v>-9</v>
      </c>
      <c r="G1117" s="2">
        <v>13</v>
      </c>
      <c r="H1117" s="2">
        <v>7</v>
      </c>
      <c r="I1117" s="2">
        <v>12</v>
      </c>
      <c r="J1117" s="2">
        <v>1954</v>
      </c>
      <c r="K1117" s="2">
        <v>8</v>
      </c>
      <c r="L1117" s="2">
        <v>25</v>
      </c>
      <c r="M1117" s="2">
        <v>1967</v>
      </c>
      <c r="N1117" s="2">
        <v>0</v>
      </c>
      <c r="O1117" s="2">
        <v>9</v>
      </c>
      <c r="P1117" s="2">
        <f t="shared" si="102"/>
        <v>-9</v>
      </c>
      <c r="Q1117" s="2">
        <f t="shared" si="103"/>
        <v>1</v>
      </c>
      <c r="R1117" s="2" t="str" cm="1">
        <f t="array" ref="R1117">_xlfn.IFS(P1117&lt;-5,"Autocracy",P1117&lt;1,"Closed Anocracy",P1117&lt;6,"Open Anocracy",P1117&gt;=6,"Democracy")</f>
        <v>Autocracy</v>
      </c>
      <c r="S1117" s="2" t="str" cm="1">
        <f t="array" ref="S1117">_xlfn.IFS(P1117&lt;-5,"Autocracy",P1117&lt;1,"Closed Anocracy",P1117&lt;6,"Open Amocracy",P1117&lt;10,"Democracy",P1117=10,"Full democracy")</f>
        <v>Autocracy</v>
      </c>
      <c r="T1117" s="2">
        <v>2</v>
      </c>
      <c r="U1117" s="2">
        <v>1</v>
      </c>
      <c r="V1117" s="2">
        <v>4</v>
      </c>
      <c r="W1117" s="2">
        <v>1</v>
      </c>
      <c r="X1117" s="2">
        <v>4</v>
      </c>
      <c r="Y1117" s="2">
        <v>1</v>
      </c>
      <c r="Z1117" s="2">
        <v>3</v>
      </c>
      <c r="AA1117" s="2">
        <v>1</v>
      </c>
      <c r="AB1117" s="2">
        <v>1</v>
      </c>
      <c r="AC1117" s="7">
        <f t="shared" si="104"/>
        <v>0.05</v>
      </c>
      <c r="AD1117">
        <f t="shared" si="105"/>
        <v>0</v>
      </c>
      <c r="AE1117">
        <f t="shared" si="106"/>
        <v>1</v>
      </c>
      <c r="AF1117">
        <f t="shared" si="107"/>
        <v>0</v>
      </c>
      <c r="AG1117" s="8" cm="1">
        <f t="array" ref="AG1117">(AC1117+SUM(AD1117:AF1117/3))/2</f>
        <v>0.19166666666666665</v>
      </c>
    </row>
    <row r="1118" spans="1:33" x14ac:dyDescent="0.2">
      <c r="A1118" s="2"/>
      <c r="B1118" s="2">
        <v>0</v>
      </c>
      <c r="C1118" s="2">
        <v>150</v>
      </c>
      <c r="D1118" s="1" t="s">
        <v>272</v>
      </c>
      <c r="E1118" s="1" t="s">
        <v>273</v>
      </c>
      <c r="F1118" s="2">
        <v>-8</v>
      </c>
      <c r="G1118" s="2">
        <v>22</v>
      </c>
      <c r="H1118" s="2">
        <v>8</v>
      </c>
      <c r="I1118" s="2">
        <v>26</v>
      </c>
      <c r="J1118" s="2">
        <v>1967</v>
      </c>
      <c r="K1118" s="2">
        <v>5</v>
      </c>
      <c r="L1118" s="2">
        <v>1</v>
      </c>
      <c r="M1118" s="2">
        <v>1989</v>
      </c>
      <c r="N1118" s="2">
        <v>0</v>
      </c>
      <c r="O1118" s="2">
        <v>8</v>
      </c>
      <c r="P1118" s="2">
        <f t="shared" si="102"/>
        <v>-8</v>
      </c>
      <c r="Q1118" s="2">
        <f t="shared" si="103"/>
        <v>2</v>
      </c>
      <c r="R1118" s="2" t="str" cm="1">
        <f t="array" ref="R1118">_xlfn.IFS(P1118&lt;-5,"Autocracy",P1118&lt;1,"Closed Anocracy",P1118&lt;6,"Open Anocracy",P1118&gt;=6,"Democracy")</f>
        <v>Autocracy</v>
      </c>
      <c r="S1118" s="2" t="str" cm="1">
        <f t="array" ref="S1118">_xlfn.IFS(P1118&lt;-5,"Autocracy",P1118&lt;1,"Closed Anocracy",P1118&lt;6,"Open Amocracy",P1118&lt;10,"Democracy",P1118=10,"Full democracy")</f>
        <v>Autocracy</v>
      </c>
      <c r="T1118" s="2">
        <v>2</v>
      </c>
      <c r="U1118" s="2">
        <v>1</v>
      </c>
      <c r="V1118" s="2">
        <v>4</v>
      </c>
      <c r="W1118" s="2">
        <v>1</v>
      </c>
      <c r="X1118" s="2">
        <v>4</v>
      </c>
      <c r="Y1118" s="2">
        <v>2</v>
      </c>
      <c r="Z1118" s="2">
        <v>3</v>
      </c>
      <c r="AA1118" s="2">
        <v>1</v>
      </c>
      <c r="AB1118" s="2">
        <v>2</v>
      </c>
      <c r="AC1118" s="7">
        <f t="shared" si="104"/>
        <v>0.1</v>
      </c>
      <c r="AD1118">
        <f t="shared" si="105"/>
        <v>0</v>
      </c>
      <c r="AE1118">
        <f t="shared" si="106"/>
        <v>1</v>
      </c>
      <c r="AF1118">
        <f t="shared" si="107"/>
        <v>0</v>
      </c>
      <c r="AG1118" s="8" cm="1">
        <f t="array" ref="AG1118">(AC1118+SUM(AD1118:AF1118/3))/2</f>
        <v>0.21666666666666667</v>
      </c>
    </row>
    <row r="1119" spans="1:33" x14ac:dyDescent="0.2">
      <c r="A1119" s="2"/>
      <c r="B1119" s="2">
        <v>0</v>
      </c>
      <c r="C1119" s="2">
        <v>150</v>
      </c>
      <c r="D1119" s="1" t="s">
        <v>272</v>
      </c>
      <c r="E1119" s="1" t="s">
        <v>273</v>
      </c>
      <c r="F1119" s="2">
        <v>2</v>
      </c>
      <c r="G1119" s="2">
        <v>3</v>
      </c>
      <c r="H1119" s="2">
        <v>5</v>
      </c>
      <c r="I1119" s="2">
        <v>2</v>
      </c>
      <c r="J1119" s="2">
        <v>1989</v>
      </c>
      <c r="K1119" s="2">
        <v>6</v>
      </c>
      <c r="L1119" s="2">
        <v>22</v>
      </c>
      <c r="M1119" s="2">
        <v>1992</v>
      </c>
      <c r="N1119" s="2">
        <v>3</v>
      </c>
      <c r="O1119" s="2">
        <v>1</v>
      </c>
      <c r="P1119" s="2">
        <f t="shared" si="102"/>
        <v>2</v>
      </c>
      <c r="Q1119" s="2">
        <f t="shared" si="103"/>
        <v>12</v>
      </c>
      <c r="R1119" s="2" t="str" cm="1">
        <f t="array" ref="R1119">_xlfn.IFS(P1119&lt;-5,"Autocracy",P1119&lt;1,"Closed Anocracy",P1119&lt;6,"Open Anocracy",P1119&gt;=6,"Democracy")</f>
        <v>Open Anocracy</v>
      </c>
      <c r="S1119" s="2" t="str" cm="1">
        <f t="array" ref="S1119">_xlfn.IFS(P1119&lt;-5,"Autocracy",P1119&lt;1,"Closed Anocracy",P1119&lt;6,"Open Amocracy",P1119&lt;10,"Democracy",P1119=10,"Full democracy")</f>
        <v>Open Amocracy</v>
      </c>
      <c r="T1119" s="2">
        <v>2</v>
      </c>
      <c r="U1119" s="2">
        <v>2</v>
      </c>
      <c r="V1119" s="2">
        <v>4</v>
      </c>
      <c r="W1119" s="2">
        <v>3</v>
      </c>
      <c r="X1119" s="2">
        <v>2</v>
      </c>
      <c r="Y1119" s="2">
        <v>3</v>
      </c>
      <c r="Z1119" s="2">
        <v>7</v>
      </c>
      <c r="AA1119" s="2">
        <v>3</v>
      </c>
      <c r="AB1119" s="2">
        <v>7</v>
      </c>
      <c r="AC1119" s="7">
        <f t="shared" si="104"/>
        <v>0.6</v>
      </c>
      <c r="AD1119">
        <f t="shared" si="105"/>
        <v>1</v>
      </c>
      <c r="AE1119">
        <f t="shared" si="106"/>
        <v>1</v>
      </c>
      <c r="AF1119">
        <f t="shared" si="107"/>
        <v>0</v>
      </c>
      <c r="AG1119" s="8" cm="1">
        <f t="array" ref="AG1119">(AC1119+SUM(AD1119:AF1119/3))/2</f>
        <v>0.6333333333333333</v>
      </c>
    </row>
    <row r="1120" spans="1:33" x14ac:dyDescent="0.2">
      <c r="A1120" s="2"/>
      <c r="B1120" s="2">
        <v>0</v>
      </c>
      <c r="C1120" s="2">
        <v>150</v>
      </c>
      <c r="D1120" s="1" t="s">
        <v>272</v>
      </c>
      <c r="E1120" s="1" t="s">
        <v>273</v>
      </c>
      <c r="F1120" s="2">
        <v>7</v>
      </c>
      <c r="G1120" s="2">
        <v>6</v>
      </c>
      <c r="H1120" s="2">
        <v>6</v>
      </c>
      <c r="I1120" s="2">
        <v>23</v>
      </c>
      <c r="J1120" s="2">
        <v>1992</v>
      </c>
      <c r="K1120" s="2">
        <v>8</v>
      </c>
      <c r="L1120" s="2">
        <v>14</v>
      </c>
      <c r="M1120" s="2">
        <v>1998</v>
      </c>
      <c r="N1120" s="2">
        <v>7</v>
      </c>
      <c r="O1120" s="2">
        <v>0</v>
      </c>
      <c r="P1120" s="2">
        <f t="shared" si="102"/>
        <v>7</v>
      </c>
      <c r="Q1120" s="2">
        <f t="shared" si="103"/>
        <v>17</v>
      </c>
      <c r="R1120" s="2" t="str" cm="1">
        <f t="array" ref="R1120">_xlfn.IFS(P1120&lt;-5,"Autocracy",P1120&lt;1,"Closed Anocracy",P1120&lt;6,"Open Anocracy",P1120&gt;=6,"Democracy")</f>
        <v>Democracy</v>
      </c>
      <c r="S1120" s="2" t="str" cm="1">
        <f t="array" ref="S1120">_xlfn.IFS(P1120&lt;-5,"Autocracy",P1120&lt;1,"Closed Anocracy",P1120&lt;6,"Open Amocracy",P1120&lt;10,"Democracy",P1120=10,"Full democracy")</f>
        <v>Democracy</v>
      </c>
      <c r="T1120" s="2">
        <v>2</v>
      </c>
      <c r="U1120" s="2">
        <v>2</v>
      </c>
      <c r="V1120" s="2">
        <v>4</v>
      </c>
      <c r="W1120" s="2">
        <v>7</v>
      </c>
      <c r="X1120" s="2">
        <v>2</v>
      </c>
      <c r="Y1120" s="2">
        <v>3</v>
      </c>
      <c r="Z1120" s="2">
        <v>7</v>
      </c>
      <c r="AA1120" s="2">
        <v>7</v>
      </c>
      <c r="AB1120" s="2">
        <v>7</v>
      </c>
      <c r="AC1120" s="7">
        <f t="shared" si="104"/>
        <v>0.85</v>
      </c>
      <c r="AD1120">
        <f t="shared" si="105"/>
        <v>1</v>
      </c>
      <c r="AE1120">
        <f t="shared" si="106"/>
        <v>1</v>
      </c>
      <c r="AF1120">
        <f t="shared" si="107"/>
        <v>0</v>
      </c>
      <c r="AG1120" s="8" cm="1">
        <f t="array" ref="AG1120">(AC1120+SUM(AD1120:AF1120/3))/2</f>
        <v>0.7583333333333333</v>
      </c>
    </row>
    <row r="1121" spans="1:33" x14ac:dyDescent="0.2">
      <c r="A1121" s="2"/>
      <c r="B1121" s="2">
        <v>0</v>
      </c>
      <c r="C1121" s="2">
        <v>150</v>
      </c>
      <c r="D1121" s="1" t="s">
        <v>272</v>
      </c>
      <c r="E1121" s="1" t="s">
        <v>273</v>
      </c>
      <c r="F1121" s="2">
        <v>6</v>
      </c>
      <c r="G1121" s="2">
        <v>1</v>
      </c>
      <c r="H1121" s="2">
        <v>8</v>
      </c>
      <c r="I1121" s="2">
        <v>15</v>
      </c>
      <c r="J1121" s="2">
        <v>1998</v>
      </c>
      <c r="K1121" s="2">
        <v>3</v>
      </c>
      <c r="L1121" s="2">
        <v>28</v>
      </c>
      <c r="M1121" s="2">
        <v>1999</v>
      </c>
      <c r="N1121" s="2">
        <v>6</v>
      </c>
      <c r="O1121" s="2">
        <v>0</v>
      </c>
      <c r="P1121" s="2">
        <f t="shared" si="102"/>
        <v>6</v>
      </c>
      <c r="Q1121" s="2">
        <f t="shared" si="103"/>
        <v>16</v>
      </c>
      <c r="R1121" s="2" t="str" cm="1">
        <f t="array" ref="R1121">_xlfn.IFS(P1121&lt;-5,"Autocracy",P1121&lt;1,"Closed Anocracy",P1121&lt;6,"Open Anocracy",P1121&gt;=6,"Democracy")</f>
        <v>Democracy</v>
      </c>
      <c r="S1121" s="2" t="str" cm="1">
        <f t="array" ref="S1121">_xlfn.IFS(P1121&lt;-5,"Autocracy",P1121&lt;1,"Closed Anocracy",P1121&lt;6,"Open Amocracy",P1121&lt;10,"Democracy",P1121=10,"Full democracy")</f>
        <v>Democracy</v>
      </c>
      <c r="T1121" s="2">
        <v>2</v>
      </c>
      <c r="U1121" s="2">
        <v>2</v>
      </c>
      <c r="V1121" s="2">
        <v>4</v>
      </c>
      <c r="W1121" s="2">
        <v>6</v>
      </c>
      <c r="X1121" s="2">
        <v>2</v>
      </c>
      <c r="Y1121" s="2">
        <v>3</v>
      </c>
      <c r="Z1121" s="2">
        <v>7</v>
      </c>
      <c r="AA1121" s="2">
        <v>6</v>
      </c>
      <c r="AB1121" s="2">
        <v>7</v>
      </c>
      <c r="AC1121" s="7">
        <f t="shared" si="104"/>
        <v>0.8</v>
      </c>
      <c r="AD1121">
        <f t="shared" si="105"/>
        <v>1</v>
      </c>
      <c r="AE1121">
        <f t="shared" si="106"/>
        <v>1</v>
      </c>
      <c r="AF1121">
        <f t="shared" si="107"/>
        <v>0</v>
      </c>
      <c r="AG1121" s="8" cm="1">
        <f t="array" ref="AG1121">(AC1121+SUM(AD1121:AF1121/3))/2</f>
        <v>0.73333333333333339</v>
      </c>
    </row>
    <row r="1122" spans="1:33" x14ac:dyDescent="0.2">
      <c r="A1122" s="2"/>
      <c r="B1122" s="2">
        <v>0</v>
      </c>
      <c r="C1122" s="2">
        <v>150</v>
      </c>
      <c r="D1122" s="1" t="s">
        <v>272</v>
      </c>
      <c r="E1122" s="1" t="s">
        <v>273</v>
      </c>
      <c r="F1122" s="2">
        <v>7</v>
      </c>
      <c r="G1122" s="2">
        <v>4</v>
      </c>
      <c r="H1122" s="2">
        <v>3</v>
      </c>
      <c r="I1122" s="2">
        <v>29</v>
      </c>
      <c r="J1122" s="2">
        <v>1999</v>
      </c>
      <c r="K1122" s="2">
        <v>4</v>
      </c>
      <c r="L1122" s="2">
        <v>26</v>
      </c>
      <c r="M1122" s="2">
        <v>2003</v>
      </c>
      <c r="N1122" s="2">
        <v>7</v>
      </c>
      <c r="O1122" s="2">
        <v>0</v>
      </c>
      <c r="P1122" s="2">
        <f t="shared" si="102"/>
        <v>7</v>
      </c>
      <c r="Q1122" s="2">
        <f t="shared" si="103"/>
        <v>17</v>
      </c>
      <c r="R1122" s="2" t="str" cm="1">
        <f t="array" ref="R1122">_xlfn.IFS(P1122&lt;-5,"Autocracy",P1122&lt;1,"Closed Anocracy",P1122&lt;6,"Open Anocracy",P1122&gt;=6,"Democracy")</f>
        <v>Democracy</v>
      </c>
      <c r="S1122" s="2" t="str" cm="1">
        <f t="array" ref="S1122">_xlfn.IFS(P1122&lt;-5,"Autocracy",P1122&lt;1,"Closed Anocracy",P1122&lt;6,"Open Amocracy",P1122&lt;10,"Democracy",P1122=10,"Full democracy")</f>
        <v>Democracy</v>
      </c>
      <c r="T1122" s="2">
        <v>2</v>
      </c>
      <c r="U1122" s="2">
        <v>2</v>
      </c>
      <c r="V1122" s="2">
        <v>4</v>
      </c>
      <c r="W1122" s="2">
        <v>7</v>
      </c>
      <c r="X1122" s="2">
        <v>2</v>
      </c>
      <c r="Y1122" s="2">
        <v>3</v>
      </c>
      <c r="Z1122" s="2">
        <v>7</v>
      </c>
      <c r="AA1122" s="2">
        <v>7</v>
      </c>
      <c r="AB1122" s="2">
        <v>7</v>
      </c>
      <c r="AC1122" s="7">
        <f t="shared" si="104"/>
        <v>0.85</v>
      </c>
      <c r="AD1122">
        <f t="shared" si="105"/>
        <v>1</v>
      </c>
      <c r="AE1122">
        <f t="shared" si="106"/>
        <v>1</v>
      </c>
      <c r="AF1122">
        <f t="shared" si="107"/>
        <v>0</v>
      </c>
      <c r="AG1122" s="8" cm="1">
        <f t="array" ref="AG1122">(AC1122+SUM(AD1122:AF1122/3))/2</f>
        <v>0.7583333333333333</v>
      </c>
    </row>
    <row r="1123" spans="1:33" x14ac:dyDescent="0.2">
      <c r="A1123" s="2"/>
      <c r="B1123" s="2">
        <v>0</v>
      </c>
      <c r="C1123" s="2">
        <v>150</v>
      </c>
      <c r="D1123" s="1" t="s">
        <v>272</v>
      </c>
      <c r="E1123" s="1" t="s">
        <v>273</v>
      </c>
      <c r="F1123" s="2">
        <v>8</v>
      </c>
      <c r="G1123" s="2">
        <v>5</v>
      </c>
      <c r="H1123" s="2">
        <v>4</v>
      </c>
      <c r="I1123" s="2">
        <v>27</v>
      </c>
      <c r="J1123" s="2">
        <v>2003</v>
      </c>
      <c r="K1123" s="2">
        <v>8</v>
      </c>
      <c r="L1123" s="2">
        <v>14</v>
      </c>
      <c r="M1123" s="2">
        <v>2008</v>
      </c>
      <c r="N1123" s="2">
        <v>8</v>
      </c>
      <c r="O1123" s="2">
        <v>0</v>
      </c>
      <c r="P1123" s="2">
        <f t="shared" si="102"/>
        <v>8</v>
      </c>
      <c r="Q1123" s="2">
        <f t="shared" si="103"/>
        <v>18</v>
      </c>
      <c r="R1123" s="2" t="str" cm="1">
        <f t="array" ref="R1123">_xlfn.IFS(P1123&lt;-5,"Autocracy",P1123&lt;1,"Closed Anocracy",P1123&lt;6,"Open Anocracy",P1123&gt;=6,"Democracy")</f>
        <v>Democracy</v>
      </c>
      <c r="S1123" s="2" t="str" cm="1">
        <f t="array" ref="S1123">_xlfn.IFS(P1123&lt;-5,"Autocracy",P1123&lt;1,"Closed Anocracy",P1123&lt;6,"Open Amocracy",P1123&lt;10,"Democracy",P1123=10,"Full democracy")</f>
        <v>Democracy</v>
      </c>
      <c r="T1123" s="2">
        <v>3</v>
      </c>
      <c r="U1123" s="2">
        <v>3</v>
      </c>
      <c r="V1123" s="2">
        <v>4</v>
      </c>
      <c r="W1123" s="2">
        <v>7</v>
      </c>
      <c r="X1123" s="2">
        <v>2</v>
      </c>
      <c r="Y1123" s="2">
        <v>3</v>
      </c>
      <c r="Z1123" s="2">
        <v>8</v>
      </c>
      <c r="AA1123" s="2">
        <v>7</v>
      </c>
      <c r="AB1123" s="2">
        <v>7</v>
      </c>
      <c r="AC1123" s="7">
        <f t="shared" si="104"/>
        <v>0.9</v>
      </c>
      <c r="AD1123">
        <f t="shared" si="105"/>
        <v>1</v>
      </c>
      <c r="AE1123">
        <f t="shared" si="106"/>
        <v>1</v>
      </c>
      <c r="AF1123">
        <f t="shared" si="107"/>
        <v>0</v>
      </c>
      <c r="AG1123" s="8" cm="1">
        <f t="array" ref="AG1123">(AC1123+SUM(AD1123:AF1123/3))/2</f>
        <v>0.78333333333333333</v>
      </c>
    </row>
    <row r="1124" spans="1:33" x14ac:dyDescent="0.2">
      <c r="A1124" s="2"/>
      <c r="B1124" s="2">
        <v>0</v>
      </c>
      <c r="C1124" s="2">
        <v>150</v>
      </c>
      <c r="D1124" s="1" t="s">
        <v>272</v>
      </c>
      <c r="E1124" s="1" t="s">
        <v>273</v>
      </c>
      <c r="F1124" s="2">
        <v>8</v>
      </c>
      <c r="G1124" s="2">
        <v>5</v>
      </c>
      <c r="H1124" s="2">
        <v>8</v>
      </c>
      <c r="I1124" s="2">
        <v>15</v>
      </c>
      <c r="J1124" s="2">
        <v>2008</v>
      </c>
      <c r="K1124" s="2">
        <v>8</v>
      </c>
      <c r="L1124" s="2">
        <v>15</v>
      </c>
      <c r="M1124" s="2">
        <v>2013</v>
      </c>
      <c r="N1124" s="2">
        <v>9</v>
      </c>
      <c r="O1124" s="2">
        <v>1</v>
      </c>
      <c r="P1124" s="2">
        <f t="shared" si="102"/>
        <v>8</v>
      </c>
      <c r="Q1124" s="2">
        <f t="shared" si="103"/>
        <v>18</v>
      </c>
      <c r="R1124" s="2" t="str" cm="1">
        <f t="array" ref="R1124">_xlfn.IFS(P1124&lt;-5,"Autocracy",P1124&lt;1,"Closed Anocracy",P1124&lt;6,"Open Anocracy",P1124&gt;=6,"Democracy")</f>
        <v>Democracy</v>
      </c>
      <c r="S1124" s="2" t="str" cm="1">
        <f t="array" ref="S1124">_xlfn.IFS(P1124&lt;-5,"Autocracy",P1124&lt;1,"Closed Anocracy",P1124&lt;6,"Open Amocracy",P1124&lt;10,"Democracy",P1124=10,"Full democracy")</f>
        <v>Democracy</v>
      </c>
      <c r="T1124" s="2">
        <v>3</v>
      </c>
      <c r="U1124" s="2">
        <v>3</v>
      </c>
      <c r="V1124" s="2">
        <v>4</v>
      </c>
      <c r="W1124" s="2">
        <v>7</v>
      </c>
      <c r="X1124" s="2">
        <v>3</v>
      </c>
      <c r="Y1124" s="2">
        <v>4</v>
      </c>
      <c r="Z1124" s="2">
        <v>8</v>
      </c>
      <c r="AA1124" s="2">
        <v>7</v>
      </c>
      <c r="AB1124" s="2">
        <v>8</v>
      </c>
      <c r="AC1124" s="7">
        <f t="shared" si="104"/>
        <v>0.9</v>
      </c>
      <c r="AD1124">
        <f t="shared" si="105"/>
        <v>1</v>
      </c>
      <c r="AE1124">
        <f t="shared" si="106"/>
        <v>1</v>
      </c>
      <c r="AF1124">
        <f t="shared" si="107"/>
        <v>0</v>
      </c>
      <c r="AG1124" s="8" cm="1">
        <f t="array" ref="AG1124">(AC1124+SUM(AD1124:AF1124/3))/2</f>
        <v>0.78333333333333333</v>
      </c>
    </row>
    <row r="1125" spans="1:33" x14ac:dyDescent="0.2">
      <c r="A1125" s="2">
        <v>1</v>
      </c>
      <c r="B1125" s="2">
        <v>0</v>
      </c>
      <c r="C1125" s="2">
        <v>150</v>
      </c>
      <c r="D1125" s="1" t="s">
        <v>272</v>
      </c>
      <c r="E1125" s="1" t="s">
        <v>273</v>
      </c>
      <c r="F1125" s="2">
        <v>9</v>
      </c>
      <c r="G1125" s="2">
        <v>5</v>
      </c>
      <c r="H1125" s="2">
        <v>8</v>
      </c>
      <c r="I1125" s="2">
        <v>16</v>
      </c>
      <c r="J1125" s="2">
        <v>2013</v>
      </c>
      <c r="K1125" s="2">
        <v>99</v>
      </c>
      <c r="L1125" s="2">
        <v>99</v>
      </c>
      <c r="M1125" s="2">
        <v>9999</v>
      </c>
      <c r="N1125" s="2">
        <v>9</v>
      </c>
      <c r="O1125" s="2">
        <v>0</v>
      </c>
      <c r="P1125" s="2">
        <f t="shared" si="102"/>
        <v>9</v>
      </c>
      <c r="Q1125" s="2">
        <f t="shared" si="103"/>
        <v>19</v>
      </c>
      <c r="R1125" s="2" t="str" cm="1">
        <f t="array" ref="R1125">_xlfn.IFS(P1125&lt;-5,"Autocracy",P1125&lt;1,"Closed Anocracy",P1125&lt;6,"Open Anocracy",P1125&gt;=6,"Democracy")</f>
        <v>Democracy</v>
      </c>
      <c r="S1125" s="2" t="str" cm="1">
        <f t="array" ref="S1125">_xlfn.IFS(P1125&lt;-5,"Autocracy",P1125&lt;1,"Closed Anocracy",P1125&lt;6,"Open Amocracy",P1125&lt;10,"Democracy",P1125=10,"Full democracy")</f>
        <v>Democracy</v>
      </c>
      <c r="T1125" s="2">
        <v>3</v>
      </c>
      <c r="U1125" s="2">
        <v>3</v>
      </c>
      <c r="V1125" s="2">
        <v>4</v>
      </c>
      <c r="W1125" s="2">
        <v>7</v>
      </c>
      <c r="X1125" s="2">
        <v>2</v>
      </c>
      <c r="Y1125" s="2">
        <v>4</v>
      </c>
      <c r="Z1125" s="2">
        <v>8</v>
      </c>
      <c r="AA1125" s="2">
        <v>7</v>
      </c>
      <c r="AB1125" s="2">
        <v>9</v>
      </c>
      <c r="AC1125" s="7">
        <f t="shared" si="104"/>
        <v>0.95</v>
      </c>
      <c r="AD1125">
        <f t="shared" si="105"/>
        <v>1</v>
      </c>
      <c r="AE1125">
        <f t="shared" si="106"/>
        <v>1</v>
      </c>
      <c r="AF1125">
        <f t="shared" si="107"/>
        <v>0</v>
      </c>
      <c r="AG1125" s="8" cm="1">
        <f t="array" ref="AG1125">(AC1125+SUM(AD1125:AF1125/3))/2</f>
        <v>0.80833333333333335</v>
      </c>
    </row>
    <row r="1126" spans="1:33" x14ac:dyDescent="0.2">
      <c r="A1126" s="2"/>
      <c r="B1126" s="2">
        <v>0</v>
      </c>
      <c r="C1126" s="2">
        <v>135</v>
      </c>
      <c r="D1126" s="1" t="s">
        <v>274</v>
      </c>
      <c r="E1126" s="1" t="s">
        <v>275</v>
      </c>
      <c r="F1126" s="2">
        <v>-3</v>
      </c>
      <c r="G1126" s="2">
        <v>1</v>
      </c>
      <c r="H1126" s="2">
        <v>7</v>
      </c>
      <c r="I1126" s="2">
        <v>28</v>
      </c>
      <c r="J1126" s="2">
        <v>1821</v>
      </c>
      <c r="K1126" s="2">
        <v>9</v>
      </c>
      <c r="L1126" s="2">
        <v>20</v>
      </c>
      <c r="M1126" s="2">
        <v>1822</v>
      </c>
      <c r="N1126" s="2">
        <v>1</v>
      </c>
      <c r="O1126" s="2">
        <v>4</v>
      </c>
      <c r="P1126" s="2">
        <f t="shared" si="102"/>
        <v>-3</v>
      </c>
      <c r="Q1126" s="2">
        <f t="shared" si="103"/>
        <v>7</v>
      </c>
      <c r="R1126" s="2" t="str" cm="1">
        <f t="array" ref="R1126">_xlfn.IFS(P1126&lt;-5,"Autocracy",P1126&lt;1,"Closed Anocracy",P1126&lt;6,"Open Anocracy",P1126&gt;=6,"Democracy")</f>
        <v>Closed Anocracy</v>
      </c>
      <c r="S1126" s="2" t="str" cm="1">
        <f t="array" ref="S1126">_xlfn.IFS(P1126&lt;-5,"Autocracy",P1126&lt;1,"Closed Anocracy",P1126&lt;6,"Open Amocracy",P1126&lt;10,"Democracy",P1126=10,"Full democracy")</f>
        <v>Closed Anocracy</v>
      </c>
      <c r="T1126" s="2">
        <v>1</v>
      </c>
      <c r="U1126" s="2">
        <v>0</v>
      </c>
      <c r="V1126" s="2">
        <v>0</v>
      </c>
      <c r="W1126" s="2">
        <v>1</v>
      </c>
      <c r="X1126" s="2">
        <v>3</v>
      </c>
      <c r="Y1126" s="2">
        <v>3</v>
      </c>
      <c r="Z1126" s="2">
        <v>4</v>
      </c>
      <c r="AA1126" s="2">
        <v>1</v>
      </c>
      <c r="AB1126" s="2">
        <v>6</v>
      </c>
      <c r="AC1126" s="7">
        <f t="shared" si="104"/>
        <v>0.35</v>
      </c>
      <c r="AD1126">
        <f t="shared" si="105"/>
        <v>0</v>
      </c>
      <c r="AE1126">
        <f t="shared" si="106"/>
        <v>0</v>
      </c>
      <c r="AF1126">
        <f t="shared" si="107"/>
        <v>0</v>
      </c>
      <c r="AG1126" s="8" cm="1">
        <f t="array" ref="AG1126">(AC1126+SUM(AD1126:AF1126/3))/2</f>
        <v>0.17499999999999999</v>
      </c>
    </row>
    <row r="1127" spans="1:33" x14ac:dyDescent="0.2">
      <c r="A1127" s="2"/>
      <c r="B1127" s="2">
        <v>0</v>
      </c>
      <c r="C1127" s="2">
        <v>135</v>
      </c>
      <c r="D1127" s="1" t="s">
        <v>274</v>
      </c>
      <c r="E1127" s="1" t="s">
        <v>275</v>
      </c>
      <c r="F1127" s="2">
        <v>-5</v>
      </c>
      <c r="G1127" s="2">
        <v>1</v>
      </c>
      <c r="H1127" s="2">
        <v>9</v>
      </c>
      <c r="I1127" s="2">
        <v>21</v>
      </c>
      <c r="J1127" s="2">
        <v>1822</v>
      </c>
      <c r="K1127" s="2">
        <v>2</v>
      </c>
      <c r="L1127" s="2">
        <v>24</v>
      </c>
      <c r="M1127" s="2">
        <v>1824</v>
      </c>
      <c r="N1127" s="2">
        <v>1</v>
      </c>
      <c r="O1127" s="2">
        <v>6</v>
      </c>
      <c r="P1127" s="2">
        <f t="shared" si="102"/>
        <v>-5</v>
      </c>
      <c r="Q1127" s="2">
        <f t="shared" si="103"/>
        <v>5</v>
      </c>
      <c r="R1127" s="2" t="str" cm="1">
        <f t="array" ref="R1127">_xlfn.IFS(P1127&lt;-5,"Autocracy",P1127&lt;1,"Closed Anocracy",P1127&lt;6,"Open Anocracy",P1127&gt;=6,"Democracy")</f>
        <v>Closed Anocracy</v>
      </c>
      <c r="S1127" s="2" t="str" cm="1">
        <f t="array" ref="S1127">_xlfn.IFS(P1127&lt;-5,"Autocracy",P1127&lt;1,"Closed Anocracy",P1127&lt;6,"Open Amocracy",P1127&lt;10,"Democracy",P1127=10,"Full democracy")</f>
        <v>Closed Anocracy</v>
      </c>
      <c r="T1127" s="2">
        <v>2</v>
      </c>
      <c r="U1127" s="2">
        <v>1</v>
      </c>
      <c r="V1127" s="2">
        <v>4</v>
      </c>
      <c r="W1127" s="2">
        <v>1</v>
      </c>
      <c r="X1127" s="2">
        <v>3</v>
      </c>
      <c r="Y1127" s="2">
        <v>3</v>
      </c>
      <c r="Z1127" s="2">
        <v>3</v>
      </c>
      <c r="AA1127" s="2">
        <v>1</v>
      </c>
      <c r="AB1127" s="2">
        <v>6</v>
      </c>
      <c r="AC1127" s="7">
        <f t="shared" si="104"/>
        <v>0.25</v>
      </c>
      <c r="AD1127">
        <f t="shared" si="105"/>
        <v>0</v>
      </c>
      <c r="AE1127">
        <f t="shared" si="106"/>
        <v>1</v>
      </c>
      <c r="AF1127">
        <f t="shared" si="107"/>
        <v>0</v>
      </c>
      <c r="AG1127" s="8" cm="1">
        <f t="array" ref="AG1127">(AC1127+SUM(AD1127:AF1127/3))/2</f>
        <v>0.29166666666666663</v>
      </c>
    </row>
    <row r="1128" spans="1:33" x14ac:dyDescent="0.2">
      <c r="A1128" s="2"/>
      <c r="B1128" s="2">
        <v>0</v>
      </c>
      <c r="C1128" s="2">
        <v>135</v>
      </c>
      <c r="D1128" s="1" t="s">
        <v>274</v>
      </c>
      <c r="E1128" s="1" t="s">
        <v>275</v>
      </c>
      <c r="F1128" s="2">
        <v>-88</v>
      </c>
      <c r="G1128" s="2">
        <v>4</v>
      </c>
      <c r="H1128" s="2">
        <v>2</v>
      </c>
      <c r="I1128" s="2">
        <v>25</v>
      </c>
      <c r="J1128" s="2">
        <v>1824</v>
      </c>
      <c r="K1128" s="2">
        <v>6</v>
      </c>
      <c r="L1128" s="2">
        <v>30</v>
      </c>
      <c r="M1128" s="2">
        <v>1828</v>
      </c>
      <c r="N1128" s="2">
        <v>-88</v>
      </c>
      <c r="O1128" s="2">
        <v>-88</v>
      </c>
      <c r="P1128" s="2">
        <f t="shared" si="102"/>
        <v>0</v>
      </c>
      <c r="Q1128" s="2">
        <f t="shared" si="103"/>
        <v>10</v>
      </c>
      <c r="R1128" s="2" t="str" cm="1">
        <f t="array" ref="R1128">_xlfn.IFS(P1128&lt;-5,"Autocracy",P1128&lt;1,"Closed Anocracy",P1128&lt;6,"Open Anocracy",P1128&gt;=6,"Democracy")</f>
        <v>Closed Anocracy</v>
      </c>
      <c r="S1128" s="2" t="str" cm="1">
        <f t="array" ref="S1128">_xlfn.IFS(P1128&lt;-5,"Autocracy",P1128&lt;1,"Closed Anocracy",P1128&lt;6,"Open Amocracy",P1128&lt;10,"Democracy",P1128=10,"Full democracy")</f>
        <v>Closed Anocracy</v>
      </c>
      <c r="T1128" s="2">
        <v>-88</v>
      </c>
      <c r="U1128" s="2">
        <v>-88</v>
      </c>
      <c r="V1128" s="2">
        <v>-88</v>
      </c>
      <c r="W1128" s="2">
        <v>-88</v>
      </c>
      <c r="X1128" s="2">
        <v>-88</v>
      </c>
      <c r="Y1128" s="2">
        <v>-88</v>
      </c>
      <c r="Z1128" s="2">
        <v>-88</v>
      </c>
      <c r="AA1128" s="2">
        <v>-88</v>
      </c>
      <c r="AB1128" s="2">
        <v>-88</v>
      </c>
      <c r="AC1128" s="7">
        <f t="shared" si="104"/>
        <v>0.5</v>
      </c>
      <c r="AD1128">
        <f t="shared" si="105"/>
        <v>0</v>
      </c>
      <c r="AE1128">
        <f t="shared" si="106"/>
        <v>0</v>
      </c>
      <c r="AF1128">
        <f t="shared" si="107"/>
        <v>0</v>
      </c>
      <c r="AG1128" s="8" cm="1">
        <f t="array" ref="AG1128">(AC1128+SUM(AD1128:AF1128/3))/2</f>
        <v>0.25</v>
      </c>
    </row>
    <row r="1129" spans="1:33" x14ac:dyDescent="0.2">
      <c r="A1129" s="2"/>
      <c r="B1129" s="2">
        <v>0</v>
      </c>
      <c r="C1129" s="2">
        <v>135</v>
      </c>
      <c r="D1129" s="1" t="s">
        <v>274</v>
      </c>
      <c r="E1129" s="1" t="s">
        <v>275</v>
      </c>
      <c r="F1129" s="2">
        <v>5</v>
      </c>
      <c r="G1129" s="2">
        <v>7</v>
      </c>
      <c r="H1129" s="2">
        <v>7</v>
      </c>
      <c r="I1129" s="2">
        <v>1</v>
      </c>
      <c r="J1129" s="2">
        <v>1828</v>
      </c>
      <c r="K1129" s="2">
        <v>2</v>
      </c>
      <c r="L1129" s="2">
        <v>25</v>
      </c>
      <c r="M1129" s="2">
        <v>1835</v>
      </c>
      <c r="N1129" s="2">
        <v>6</v>
      </c>
      <c r="O1129" s="2">
        <v>1</v>
      </c>
      <c r="P1129" s="2">
        <f t="shared" si="102"/>
        <v>5</v>
      </c>
      <c r="Q1129" s="2">
        <f t="shared" si="103"/>
        <v>15</v>
      </c>
      <c r="R1129" s="2" t="str" cm="1">
        <f t="array" ref="R1129">_xlfn.IFS(P1129&lt;-5,"Autocracy",P1129&lt;1,"Closed Anocracy",P1129&lt;6,"Open Anocracy",P1129&gt;=6,"Democracy")</f>
        <v>Open Anocracy</v>
      </c>
      <c r="S1129" s="2" t="str" cm="1">
        <f t="array" ref="S1129">_xlfn.IFS(P1129&lt;-5,"Autocracy",P1129&lt;1,"Closed Anocracy",P1129&lt;6,"Open Amocracy",P1129&lt;10,"Democracy",P1129=10,"Full democracy")</f>
        <v>Open Amocracy</v>
      </c>
      <c r="T1129" s="2">
        <v>3</v>
      </c>
      <c r="U1129" s="2">
        <v>3</v>
      </c>
      <c r="V1129" s="2">
        <v>4</v>
      </c>
      <c r="W1129" s="2">
        <v>5</v>
      </c>
      <c r="X1129" s="2">
        <v>3</v>
      </c>
      <c r="Y1129" s="2">
        <v>3</v>
      </c>
      <c r="Z1129" s="2">
        <v>8</v>
      </c>
      <c r="AA1129" s="2">
        <v>5</v>
      </c>
      <c r="AB1129" s="2">
        <v>6</v>
      </c>
      <c r="AC1129" s="7">
        <f t="shared" si="104"/>
        <v>0.75</v>
      </c>
      <c r="AD1129">
        <f t="shared" si="105"/>
        <v>1</v>
      </c>
      <c r="AE1129">
        <f t="shared" si="106"/>
        <v>1</v>
      </c>
      <c r="AF1129">
        <f t="shared" si="107"/>
        <v>0</v>
      </c>
      <c r="AG1129" s="8" cm="1">
        <f t="array" ref="AG1129">(AC1129+SUM(AD1129:AF1129/3))/2</f>
        <v>0.70833333333333326</v>
      </c>
    </row>
    <row r="1130" spans="1:33" x14ac:dyDescent="0.2">
      <c r="A1130" s="2"/>
      <c r="B1130" s="2">
        <v>0</v>
      </c>
      <c r="C1130" s="2">
        <v>135</v>
      </c>
      <c r="D1130" s="1" t="s">
        <v>274</v>
      </c>
      <c r="E1130" s="1" t="s">
        <v>275</v>
      </c>
      <c r="F1130" s="2">
        <v>-3</v>
      </c>
      <c r="G1130" s="2">
        <v>1</v>
      </c>
      <c r="H1130" s="2">
        <v>2</v>
      </c>
      <c r="I1130" s="2">
        <v>26</v>
      </c>
      <c r="J1130" s="2">
        <v>1835</v>
      </c>
      <c r="K1130" s="2">
        <v>2</v>
      </c>
      <c r="L1130" s="2">
        <v>9</v>
      </c>
      <c r="M1130" s="2">
        <v>1836</v>
      </c>
      <c r="N1130" s="2">
        <v>1</v>
      </c>
      <c r="O1130" s="2">
        <v>4</v>
      </c>
      <c r="P1130" s="2">
        <f t="shared" si="102"/>
        <v>-3</v>
      </c>
      <c r="Q1130" s="2">
        <f t="shared" si="103"/>
        <v>7</v>
      </c>
      <c r="R1130" s="2" t="str" cm="1">
        <f t="array" ref="R1130">_xlfn.IFS(P1130&lt;-5,"Autocracy",P1130&lt;1,"Closed Anocracy",P1130&lt;6,"Open Anocracy",P1130&gt;=6,"Democracy")</f>
        <v>Closed Anocracy</v>
      </c>
      <c r="S1130" s="2" t="str" cm="1">
        <f t="array" ref="S1130">_xlfn.IFS(P1130&lt;-5,"Autocracy",P1130&lt;1,"Closed Anocracy",P1130&lt;6,"Open Amocracy",P1130&lt;10,"Democracy",P1130=10,"Full democracy")</f>
        <v>Closed Anocracy</v>
      </c>
      <c r="T1130" s="2">
        <v>1</v>
      </c>
      <c r="U1130" s="2">
        <v>0</v>
      </c>
      <c r="V1130" s="2">
        <v>0</v>
      </c>
      <c r="W1130" s="2">
        <v>1</v>
      </c>
      <c r="X1130" s="2">
        <v>3</v>
      </c>
      <c r="Y1130" s="2">
        <v>3</v>
      </c>
      <c r="Z1130" s="2">
        <v>4</v>
      </c>
      <c r="AA1130" s="2">
        <v>1</v>
      </c>
      <c r="AB1130" s="2">
        <v>6</v>
      </c>
      <c r="AC1130" s="7">
        <f t="shared" si="104"/>
        <v>0.35</v>
      </c>
      <c r="AD1130">
        <f t="shared" si="105"/>
        <v>0</v>
      </c>
      <c r="AE1130">
        <f t="shared" si="106"/>
        <v>0</v>
      </c>
      <c r="AF1130">
        <f t="shared" si="107"/>
        <v>0</v>
      </c>
      <c r="AG1130" s="8" cm="1">
        <f t="array" ref="AG1130">(AC1130+SUM(AD1130:AF1130/3))/2</f>
        <v>0.17499999999999999</v>
      </c>
    </row>
    <row r="1131" spans="1:33" x14ac:dyDescent="0.2">
      <c r="A1131" s="2"/>
      <c r="B1131" s="2">
        <v>0</v>
      </c>
      <c r="C1131" s="2">
        <v>135</v>
      </c>
      <c r="D1131" s="1" t="s">
        <v>274</v>
      </c>
      <c r="E1131" s="1" t="s">
        <v>275</v>
      </c>
      <c r="F1131" s="2">
        <v>-1</v>
      </c>
      <c r="G1131" s="2">
        <v>1</v>
      </c>
      <c r="H1131" s="2">
        <v>2</v>
      </c>
      <c r="I1131" s="2">
        <v>10</v>
      </c>
      <c r="J1131" s="2">
        <v>1836</v>
      </c>
      <c r="K1131" s="2">
        <v>10</v>
      </c>
      <c r="L1131" s="2">
        <v>28</v>
      </c>
      <c r="M1131" s="2">
        <v>1836</v>
      </c>
      <c r="N1131" s="2">
        <v>1</v>
      </c>
      <c r="O1131" s="2">
        <v>2</v>
      </c>
      <c r="P1131" s="2">
        <f t="shared" si="102"/>
        <v>-1</v>
      </c>
      <c r="Q1131" s="2">
        <f t="shared" si="103"/>
        <v>9</v>
      </c>
      <c r="R1131" s="2" t="str" cm="1">
        <f t="array" ref="R1131">_xlfn.IFS(P1131&lt;-5,"Autocracy",P1131&lt;1,"Closed Anocracy",P1131&lt;6,"Open Anocracy",P1131&gt;=6,"Democracy")</f>
        <v>Closed Anocracy</v>
      </c>
      <c r="S1131" s="2" t="str" cm="1">
        <f t="array" ref="S1131">_xlfn.IFS(P1131&lt;-5,"Autocracy",P1131&lt;1,"Closed Anocracy",P1131&lt;6,"Open Amocracy",P1131&lt;10,"Democracy",P1131=10,"Full democracy")</f>
        <v>Closed Anocracy</v>
      </c>
      <c r="T1131" s="2">
        <v>1</v>
      </c>
      <c r="U1131" s="2">
        <v>0</v>
      </c>
      <c r="V1131" s="2">
        <v>0</v>
      </c>
      <c r="W1131" s="2">
        <v>3</v>
      </c>
      <c r="X1131" s="2">
        <v>3</v>
      </c>
      <c r="Y1131" s="2">
        <v>3</v>
      </c>
      <c r="Z1131" s="2">
        <v>4</v>
      </c>
      <c r="AA1131" s="2">
        <v>3</v>
      </c>
      <c r="AB1131" s="2">
        <v>6</v>
      </c>
      <c r="AC1131" s="7">
        <f t="shared" si="104"/>
        <v>0.45</v>
      </c>
      <c r="AD1131">
        <f t="shared" si="105"/>
        <v>0</v>
      </c>
      <c r="AE1131">
        <f t="shared" si="106"/>
        <v>0</v>
      </c>
      <c r="AF1131">
        <f t="shared" si="107"/>
        <v>0</v>
      </c>
      <c r="AG1131" s="8" cm="1">
        <f t="array" ref="AG1131">(AC1131+SUM(AD1131:AF1131/3))/2</f>
        <v>0.22500000000000001</v>
      </c>
    </row>
    <row r="1132" spans="1:33" x14ac:dyDescent="0.2">
      <c r="A1132" s="2"/>
      <c r="B1132" s="2">
        <v>0</v>
      </c>
      <c r="C1132" s="2">
        <v>135</v>
      </c>
      <c r="D1132" s="1" t="s">
        <v>274</v>
      </c>
      <c r="E1132" s="1" t="s">
        <v>275</v>
      </c>
      <c r="F1132" s="2">
        <v>-3</v>
      </c>
      <c r="G1132" s="2">
        <v>3</v>
      </c>
      <c r="H1132" s="2">
        <v>10</v>
      </c>
      <c r="I1132" s="2">
        <v>29</v>
      </c>
      <c r="J1132" s="2">
        <v>1836</v>
      </c>
      <c r="K1132" s="2">
        <v>8</v>
      </c>
      <c r="L1132" s="2">
        <v>15</v>
      </c>
      <c r="M1132" s="2">
        <v>1839</v>
      </c>
      <c r="N1132" s="2">
        <v>1</v>
      </c>
      <c r="O1132" s="2">
        <v>4</v>
      </c>
      <c r="P1132" s="2">
        <f t="shared" si="102"/>
        <v>-3</v>
      </c>
      <c r="Q1132" s="2">
        <f t="shared" si="103"/>
        <v>7</v>
      </c>
      <c r="R1132" s="2" t="str" cm="1">
        <f t="array" ref="R1132">_xlfn.IFS(P1132&lt;-5,"Autocracy",P1132&lt;1,"Closed Anocracy",P1132&lt;6,"Open Anocracy",P1132&gt;=6,"Democracy")</f>
        <v>Closed Anocracy</v>
      </c>
      <c r="S1132" s="2" t="str" cm="1">
        <f t="array" ref="S1132">_xlfn.IFS(P1132&lt;-5,"Autocracy",P1132&lt;1,"Closed Anocracy",P1132&lt;6,"Open Amocracy",P1132&lt;10,"Democracy",P1132=10,"Full democracy")</f>
        <v>Closed Anocracy</v>
      </c>
      <c r="T1132" s="2">
        <v>1</v>
      </c>
      <c r="U1132" s="2">
        <v>0</v>
      </c>
      <c r="V1132" s="2">
        <v>0</v>
      </c>
      <c r="W1132" s="2">
        <v>1</v>
      </c>
      <c r="X1132" s="2">
        <v>3</v>
      </c>
      <c r="Y1132" s="2">
        <v>3</v>
      </c>
      <c r="Z1132" s="2">
        <v>4</v>
      </c>
      <c r="AA1132" s="2">
        <v>1</v>
      </c>
      <c r="AB1132" s="2">
        <v>6</v>
      </c>
      <c r="AC1132" s="7">
        <f t="shared" si="104"/>
        <v>0.35</v>
      </c>
      <c r="AD1132">
        <f t="shared" si="105"/>
        <v>0</v>
      </c>
      <c r="AE1132">
        <f t="shared" si="106"/>
        <v>0</v>
      </c>
      <c r="AF1132">
        <f t="shared" si="107"/>
        <v>0</v>
      </c>
      <c r="AG1132" s="8" cm="1">
        <f t="array" ref="AG1132">(AC1132+SUM(AD1132:AF1132/3))/2</f>
        <v>0.17499999999999999</v>
      </c>
    </row>
    <row r="1133" spans="1:33" x14ac:dyDescent="0.2">
      <c r="A1133" s="2"/>
      <c r="B1133" s="2">
        <v>0</v>
      </c>
      <c r="C1133" s="2">
        <v>135</v>
      </c>
      <c r="D1133" s="1" t="s">
        <v>274</v>
      </c>
      <c r="E1133" s="1" t="s">
        <v>275</v>
      </c>
      <c r="F1133" s="2">
        <v>-1</v>
      </c>
      <c r="G1133" s="2">
        <v>40</v>
      </c>
      <c r="H1133" s="2">
        <v>8</v>
      </c>
      <c r="I1133" s="2">
        <v>16</v>
      </c>
      <c r="J1133" s="2">
        <v>1839</v>
      </c>
      <c r="K1133" s="2">
        <v>12</v>
      </c>
      <c r="L1133" s="2">
        <v>23</v>
      </c>
      <c r="M1133" s="2">
        <v>1879</v>
      </c>
      <c r="N1133" s="2">
        <v>1</v>
      </c>
      <c r="O1133" s="2">
        <v>2</v>
      </c>
      <c r="P1133" s="2">
        <f t="shared" si="102"/>
        <v>-1</v>
      </c>
      <c r="Q1133" s="2">
        <f t="shared" si="103"/>
        <v>9</v>
      </c>
      <c r="R1133" s="2" t="str" cm="1">
        <f t="array" ref="R1133">_xlfn.IFS(P1133&lt;-5,"Autocracy",P1133&lt;1,"Closed Anocracy",P1133&lt;6,"Open Anocracy",P1133&gt;=6,"Democracy")</f>
        <v>Closed Anocracy</v>
      </c>
      <c r="S1133" s="2" t="str" cm="1">
        <f t="array" ref="S1133">_xlfn.IFS(P1133&lt;-5,"Autocracy",P1133&lt;1,"Closed Anocracy",P1133&lt;6,"Open Amocracy",P1133&lt;10,"Democracy",P1133=10,"Full democracy")</f>
        <v>Closed Anocracy</v>
      </c>
      <c r="T1133" s="2">
        <v>1</v>
      </c>
      <c r="U1133" s="2">
        <v>0</v>
      </c>
      <c r="V1133" s="2">
        <v>0</v>
      </c>
      <c r="W1133" s="2">
        <v>3</v>
      </c>
      <c r="X1133" s="2">
        <v>3</v>
      </c>
      <c r="Y1133" s="2">
        <v>3</v>
      </c>
      <c r="Z1133" s="2">
        <v>4</v>
      </c>
      <c r="AA1133" s="2">
        <v>3</v>
      </c>
      <c r="AB1133" s="2">
        <v>6</v>
      </c>
      <c r="AC1133" s="7">
        <f t="shared" si="104"/>
        <v>0.45</v>
      </c>
      <c r="AD1133">
        <f t="shared" si="105"/>
        <v>0</v>
      </c>
      <c r="AE1133">
        <f t="shared" si="106"/>
        <v>0</v>
      </c>
      <c r="AF1133">
        <f t="shared" si="107"/>
        <v>0</v>
      </c>
      <c r="AG1133" s="8" cm="1">
        <f t="array" ref="AG1133">(AC1133+SUM(AD1133:AF1133/3))/2</f>
        <v>0.22500000000000001</v>
      </c>
    </row>
    <row r="1134" spans="1:33" x14ac:dyDescent="0.2">
      <c r="A1134" s="2"/>
      <c r="B1134" s="2">
        <v>0</v>
      </c>
      <c r="C1134" s="2">
        <v>135</v>
      </c>
      <c r="D1134" s="1" t="s">
        <v>274</v>
      </c>
      <c r="E1134" s="1" t="s">
        <v>275</v>
      </c>
      <c r="F1134" s="2">
        <v>-3</v>
      </c>
      <c r="G1134" s="2">
        <v>1</v>
      </c>
      <c r="H1134" s="2">
        <v>12</v>
      </c>
      <c r="I1134" s="2">
        <v>24</v>
      </c>
      <c r="J1134" s="2">
        <v>1879</v>
      </c>
      <c r="K1134" s="2">
        <v>1</v>
      </c>
      <c r="L1134" s="2">
        <v>17</v>
      </c>
      <c r="M1134" s="2">
        <v>1881</v>
      </c>
      <c r="N1134" s="2">
        <v>1</v>
      </c>
      <c r="O1134" s="2">
        <v>4</v>
      </c>
      <c r="P1134" s="2">
        <f t="shared" si="102"/>
        <v>-3</v>
      </c>
      <c r="Q1134" s="2">
        <f t="shared" si="103"/>
        <v>7</v>
      </c>
      <c r="R1134" s="2" t="str" cm="1">
        <f t="array" ref="R1134">_xlfn.IFS(P1134&lt;-5,"Autocracy",P1134&lt;1,"Closed Anocracy",P1134&lt;6,"Open Anocracy",P1134&gt;=6,"Democracy")</f>
        <v>Closed Anocracy</v>
      </c>
      <c r="S1134" s="2" t="str" cm="1">
        <f t="array" ref="S1134">_xlfn.IFS(P1134&lt;-5,"Autocracy",P1134&lt;1,"Closed Anocracy",P1134&lt;6,"Open Amocracy",P1134&lt;10,"Democracy",P1134=10,"Full democracy")</f>
        <v>Closed Anocracy</v>
      </c>
      <c r="T1134" s="2">
        <v>1</v>
      </c>
      <c r="U1134" s="2">
        <v>0</v>
      </c>
      <c r="V1134" s="2">
        <v>0</v>
      </c>
      <c r="W1134" s="2">
        <v>1</v>
      </c>
      <c r="X1134" s="2">
        <v>3</v>
      </c>
      <c r="Y1134" s="2">
        <v>3</v>
      </c>
      <c r="Z1134" s="2">
        <v>4</v>
      </c>
      <c r="AA1134" s="2">
        <v>1</v>
      </c>
      <c r="AB1134" s="2">
        <v>6</v>
      </c>
      <c r="AC1134" s="7">
        <f t="shared" si="104"/>
        <v>0.35</v>
      </c>
      <c r="AD1134">
        <f t="shared" si="105"/>
        <v>0</v>
      </c>
      <c r="AE1134">
        <f t="shared" si="106"/>
        <v>0</v>
      </c>
      <c r="AF1134">
        <f t="shared" si="107"/>
        <v>0</v>
      </c>
      <c r="AG1134" s="8" cm="1">
        <f t="array" ref="AG1134">(AC1134+SUM(AD1134:AF1134/3))/2</f>
        <v>0.17499999999999999</v>
      </c>
    </row>
    <row r="1135" spans="1:33" x14ac:dyDescent="0.2">
      <c r="A1135" s="2"/>
      <c r="B1135" s="2">
        <v>0</v>
      </c>
      <c r="C1135" s="2">
        <v>135</v>
      </c>
      <c r="D1135" s="1" t="s">
        <v>274</v>
      </c>
      <c r="E1135" s="1" t="s">
        <v>275</v>
      </c>
      <c r="F1135" s="2">
        <v>-66</v>
      </c>
      <c r="G1135" s="2">
        <v>3</v>
      </c>
      <c r="H1135" s="2">
        <v>1</v>
      </c>
      <c r="I1135" s="2">
        <v>18</v>
      </c>
      <c r="J1135" s="2">
        <v>1881</v>
      </c>
      <c r="K1135" s="2">
        <v>10</v>
      </c>
      <c r="L1135" s="2">
        <v>20</v>
      </c>
      <c r="M1135" s="2">
        <v>1883</v>
      </c>
      <c r="N1135" s="2">
        <v>-66</v>
      </c>
      <c r="O1135" s="2">
        <v>-66</v>
      </c>
      <c r="P1135" s="2">
        <f t="shared" si="102"/>
        <v>0</v>
      </c>
      <c r="Q1135" s="2">
        <f t="shared" si="103"/>
        <v>10</v>
      </c>
      <c r="R1135" s="2" t="str" cm="1">
        <f t="array" ref="R1135">_xlfn.IFS(P1135&lt;-5,"Autocracy",P1135&lt;1,"Closed Anocracy",P1135&lt;6,"Open Anocracy",P1135&gt;=6,"Democracy")</f>
        <v>Closed Anocracy</v>
      </c>
      <c r="S1135" s="2" t="str" cm="1">
        <f t="array" ref="S1135">_xlfn.IFS(P1135&lt;-5,"Autocracy",P1135&lt;1,"Closed Anocracy",P1135&lt;6,"Open Amocracy",P1135&lt;10,"Democracy",P1135=10,"Full democracy")</f>
        <v>Closed Anocracy</v>
      </c>
      <c r="T1135" s="2">
        <v>-66</v>
      </c>
      <c r="U1135" s="2">
        <v>-66</v>
      </c>
      <c r="V1135" s="2">
        <v>-66</v>
      </c>
      <c r="W1135" s="2">
        <v>-66</v>
      </c>
      <c r="X1135" s="2">
        <v>-66</v>
      </c>
      <c r="Y1135" s="2">
        <v>-66</v>
      </c>
      <c r="Z1135" s="2">
        <v>-66</v>
      </c>
      <c r="AA1135" s="2">
        <v>-66</v>
      </c>
      <c r="AB1135" s="2">
        <v>-66</v>
      </c>
      <c r="AC1135" s="7">
        <f t="shared" si="104"/>
        <v>0.5</v>
      </c>
      <c r="AD1135">
        <f t="shared" si="105"/>
        <v>0</v>
      </c>
      <c r="AE1135">
        <f t="shared" si="106"/>
        <v>0</v>
      </c>
      <c r="AF1135">
        <f t="shared" si="107"/>
        <v>0</v>
      </c>
      <c r="AG1135" s="8" cm="1">
        <f t="array" ref="AG1135">(AC1135+SUM(AD1135:AF1135/3))/2</f>
        <v>0.25</v>
      </c>
    </row>
    <row r="1136" spans="1:33" x14ac:dyDescent="0.2">
      <c r="A1136" s="2"/>
      <c r="B1136" s="2">
        <v>0</v>
      </c>
      <c r="C1136" s="2">
        <v>135</v>
      </c>
      <c r="D1136" s="1" t="s">
        <v>274</v>
      </c>
      <c r="E1136" s="1" t="s">
        <v>275</v>
      </c>
      <c r="F1136" s="2">
        <v>-3</v>
      </c>
      <c r="G1136" s="2">
        <v>3</v>
      </c>
      <c r="H1136" s="2">
        <v>10</v>
      </c>
      <c r="I1136" s="2">
        <v>21</v>
      </c>
      <c r="J1136" s="2">
        <v>1883</v>
      </c>
      <c r="K1136" s="2">
        <v>5</v>
      </c>
      <c r="L1136" s="2">
        <v>30</v>
      </c>
      <c r="M1136" s="2">
        <v>1886</v>
      </c>
      <c r="N1136" s="2">
        <v>1</v>
      </c>
      <c r="O1136" s="2">
        <v>4</v>
      </c>
      <c r="P1136" s="2">
        <f t="shared" si="102"/>
        <v>-3</v>
      </c>
      <c r="Q1136" s="2">
        <f t="shared" si="103"/>
        <v>7</v>
      </c>
      <c r="R1136" s="2" t="str" cm="1">
        <f t="array" ref="R1136">_xlfn.IFS(P1136&lt;-5,"Autocracy",P1136&lt;1,"Closed Anocracy",P1136&lt;6,"Open Anocracy",P1136&gt;=6,"Democracy")</f>
        <v>Closed Anocracy</v>
      </c>
      <c r="S1136" s="2" t="str" cm="1">
        <f t="array" ref="S1136">_xlfn.IFS(P1136&lt;-5,"Autocracy",P1136&lt;1,"Closed Anocracy",P1136&lt;6,"Open Amocracy",P1136&lt;10,"Democracy",P1136=10,"Full democracy")</f>
        <v>Closed Anocracy</v>
      </c>
      <c r="T1136" s="2">
        <v>1</v>
      </c>
      <c r="U1136" s="2">
        <v>0</v>
      </c>
      <c r="V1136" s="2">
        <v>0</v>
      </c>
      <c r="W1136" s="2">
        <v>1</v>
      </c>
      <c r="X1136" s="2">
        <v>3</v>
      </c>
      <c r="Y1136" s="2">
        <v>3</v>
      </c>
      <c r="Z1136" s="2">
        <v>4</v>
      </c>
      <c r="AA1136" s="2">
        <v>1</v>
      </c>
      <c r="AB1136" s="2">
        <v>6</v>
      </c>
      <c r="AC1136" s="7">
        <f t="shared" si="104"/>
        <v>0.35</v>
      </c>
      <c r="AD1136">
        <f t="shared" si="105"/>
        <v>0</v>
      </c>
      <c r="AE1136">
        <f t="shared" si="106"/>
        <v>0</v>
      </c>
      <c r="AF1136">
        <f t="shared" si="107"/>
        <v>0</v>
      </c>
      <c r="AG1136" s="8" cm="1">
        <f t="array" ref="AG1136">(AC1136+SUM(AD1136:AF1136/3))/2</f>
        <v>0.17499999999999999</v>
      </c>
    </row>
    <row r="1137" spans="1:33" x14ac:dyDescent="0.2">
      <c r="A1137" s="2"/>
      <c r="B1137" s="2">
        <v>0</v>
      </c>
      <c r="C1137" s="2">
        <v>135</v>
      </c>
      <c r="D1137" s="1" t="s">
        <v>274</v>
      </c>
      <c r="E1137" s="1" t="s">
        <v>275</v>
      </c>
      <c r="F1137" s="2">
        <v>2</v>
      </c>
      <c r="G1137" s="2">
        <v>33</v>
      </c>
      <c r="H1137" s="2">
        <v>5</v>
      </c>
      <c r="I1137" s="2">
        <v>31</v>
      </c>
      <c r="J1137" s="2">
        <v>1886</v>
      </c>
      <c r="K1137" s="2">
        <v>7</v>
      </c>
      <c r="L1137" s="2">
        <v>4</v>
      </c>
      <c r="M1137" s="2">
        <v>1919</v>
      </c>
      <c r="N1137" s="2">
        <v>4</v>
      </c>
      <c r="O1137" s="2">
        <v>2</v>
      </c>
      <c r="P1137" s="2">
        <f t="shared" si="102"/>
        <v>2</v>
      </c>
      <c r="Q1137" s="2">
        <f t="shared" si="103"/>
        <v>12</v>
      </c>
      <c r="R1137" s="2" t="str" cm="1">
        <f t="array" ref="R1137">_xlfn.IFS(P1137&lt;-5,"Autocracy",P1137&lt;1,"Closed Anocracy",P1137&lt;6,"Open Anocracy",P1137&gt;=6,"Democracy")</f>
        <v>Open Anocracy</v>
      </c>
      <c r="S1137" s="2" t="str" cm="1">
        <f t="array" ref="S1137">_xlfn.IFS(P1137&lt;-5,"Autocracy",P1137&lt;1,"Closed Anocracy",P1137&lt;6,"Open Amocracy",P1137&lt;10,"Democracy",P1137=10,"Full democracy")</f>
        <v>Open Amocracy</v>
      </c>
      <c r="T1137" s="2">
        <v>3</v>
      </c>
      <c r="U1137" s="2">
        <v>3</v>
      </c>
      <c r="V1137" s="2">
        <v>4</v>
      </c>
      <c r="W1137" s="2">
        <v>3</v>
      </c>
      <c r="X1137" s="2">
        <v>3</v>
      </c>
      <c r="Y1137" s="2">
        <v>3</v>
      </c>
      <c r="Z1137" s="2">
        <v>8</v>
      </c>
      <c r="AA1137" s="2">
        <v>3</v>
      </c>
      <c r="AB1137" s="2">
        <v>6</v>
      </c>
      <c r="AC1137" s="7">
        <f t="shared" si="104"/>
        <v>0.6</v>
      </c>
      <c r="AD1137">
        <f t="shared" si="105"/>
        <v>1</v>
      </c>
      <c r="AE1137">
        <f t="shared" si="106"/>
        <v>1</v>
      </c>
      <c r="AF1137">
        <f t="shared" si="107"/>
        <v>0</v>
      </c>
      <c r="AG1137" s="8" cm="1">
        <f t="array" ref="AG1137">(AC1137+SUM(AD1137:AF1137/3))/2</f>
        <v>0.6333333333333333</v>
      </c>
    </row>
    <row r="1138" spans="1:33" x14ac:dyDescent="0.2">
      <c r="A1138" s="2"/>
      <c r="B1138" s="2">
        <v>0</v>
      </c>
      <c r="C1138" s="2">
        <v>135</v>
      </c>
      <c r="D1138" s="1" t="s">
        <v>274</v>
      </c>
      <c r="E1138" s="1" t="s">
        <v>275</v>
      </c>
      <c r="F1138" s="2">
        <v>-88</v>
      </c>
      <c r="G1138" s="2">
        <v>1</v>
      </c>
      <c r="H1138" s="2">
        <v>7</v>
      </c>
      <c r="I1138" s="2">
        <v>5</v>
      </c>
      <c r="J1138" s="2">
        <v>1919</v>
      </c>
      <c r="K1138" s="2">
        <v>1</v>
      </c>
      <c r="L1138" s="2">
        <v>18</v>
      </c>
      <c r="M1138" s="2">
        <v>1920</v>
      </c>
      <c r="N1138" s="2">
        <v>-88</v>
      </c>
      <c r="O1138" s="2">
        <v>-88</v>
      </c>
      <c r="P1138" s="2">
        <f t="shared" si="102"/>
        <v>0</v>
      </c>
      <c r="Q1138" s="2">
        <f t="shared" si="103"/>
        <v>10</v>
      </c>
      <c r="R1138" s="2" t="str" cm="1">
        <f t="array" ref="R1138">_xlfn.IFS(P1138&lt;-5,"Autocracy",P1138&lt;1,"Closed Anocracy",P1138&lt;6,"Open Anocracy",P1138&gt;=6,"Democracy")</f>
        <v>Closed Anocracy</v>
      </c>
      <c r="S1138" s="2" t="str" cm="1">
        <f t="array" ref="S1138">_xlfn.IFS(P1138&lt;-5,"Autocracy",P1138&lt;1,"Closed Anocracy",P1138&lt;6,"Open Amocracy",P1138&lt;10,"Democracy",P1138=10,"Full democracy")</f>
        <v>Closed Anocracy</v>
      </c>
      <c r="T1138" s="2">
        <v>-88</v>
      </c>
      <c r="U1138" s="2">
        <v>-88</v>
      </c>
      <c r="V1138" s="2">
        <v>-88</v>
      </c>
      <c r="W1138" s="2">
        <v>-88</v>
      </c>
      <c r="X1138" s="2">
        <v>-88</v>
      </c>
      <c r="Y1138" s="2">
        <v>-88</v>
      </c>
      <c r="Z1138" s="2">
        <v>-88</v>
      </c>
      <c r="AA1138" s="2">
        <v>-88</v>
      </c>
      <c r="AB1138" s="2">
        <v>-88</v>
      </c>
      <c r="AC1138" s="7">
        <f t="shared" si="104"/>
        <v>0.5</v>
      </c>
      <c r="AD1138">
        <f t="shared" si="105"/>
        <v>0</v>
      </c>
      <c r="AE1138">
        <f t="shared" si="106"/>
        <v>0</v>
      </c>
      <c r="AF1138">
        <f t="shared" si="107"/>
        <v>0</v>
      </c>
      <c r="AG1138" s="8" cm="1">
        <f t="array" ref="AG1138">(AC1138+SUM(AD1138:AF1138/3))/2</f>
        <v>0.25</v>
      </c>
    </row>
    <row r="1139" spans="1:33" x14ac:dyDescent="0.2">
      <c r="A1139" s="2"/>
      <c r="B1139" s="2">
        <v>0</v>
      </c>
      <c r="C1139" s="2">
        <v>135</v>
      </c>
      <c r="D1139" s="1" t="s">
        <v>274</v>
      </c>
      <c r="E1139" s="1" t="s">
        <v>275</v>
      </c>
      <c r="F1139" s="2">
        <v>-9</v>
      </c>
      <c r="G1139" s="2">
        <v>11</v>
      </c>
      <c r="H1139" s="2">
        <v>1</v>
      </c>
      <c r="I1139" s="2">
        <v>19</v>
      </c>
      <c r="J1139" s="2">
        <v>1920</v>
      </c>
      <c r="K1139" s="2">
        <v>8</v>
      </c>
      <c r="L1139" s="2">
        <v>25</v>
      </c>
      <c r="M1139" s="2">
        <v>1930</v>
      </c>
      <c r="N1139" s="2">
        <v>0</v>
      </c>
      <c r="O1139" s="2">
        <v>9</v>
      </c>
      <c r="P1139" s="2">
        <f t="shared" si="102"/>
        <v>-9</v>
      </c>
      <c r="Q1139" s="2">
        <f t="shared" si="103"/>
        <v>1</v>
      </c>
      <c r="R1139" s="2" t="str" cm="1">
        <f t="array" ref="R1139">_xlfn.IFS(P1139&lt;-5,"Autocracy",P1139&lt;1,"Closed Anocracy",P1139&lt;6,"Open Anocracy",P1139&gt;=6,"Democracy")</f>
        <v>Autocracy</v>
      </c>
      <c r="S1139" s="2" t="str" cm="1">
        <f t="array" ref="S1139">_xlfn.IFS(P1139&lt;-5,"Autocracy",P1139&lt;1,"Closed Anocracy",P1139&lt;6,"Open Amocracy",P1139&lt;10,"Democracy",P1139=10,"Full democracy")</f>
        <v>Autocracy</v>
      </c>
      <c r="T1139" s="2">
        <v>2</v>
      </c>
      <c r="U1139" s="2">
        <v>1</v>
      </c>
      <c r="V1139" s="2">
        <v>4</v>
      </c>
      <c r="W1139" s="2">
        <v>1</v>
      </c>
      <c r="X1139" s="2">
        <v>4</v>
      </c>
      <c r="Y1139" s="2">
        <v>1</v>
      </c>
      <c r="Z1139" s="2">
        <v>3</v>
      </c>
      <c r="AA1139" s="2">
        <v>1</v>
      </c>
      <c r="AB1139" s="2">
        <v>1</v>
      </c>
      <c r="AC1139" s="7">
        <f t="shared" si="104"/>
        <v>0.05</v>
      </c>
      <c r="AD1139">
        <f t="shared" si="105"/>
        <v>0</v>
      </c>
      <c r="AE1139">
        <f t="shared" si="106"/>
        <v>1</v>
      </c>
      <c r="AF1139">
        <f t="shared" si="107"/>
        <v>0</v>
      </c>
      <c r="AG1139" s="8" cm="1">
        <f t="array" ref="AG1139">(AC1139+SUM(AD1139:AF1139/3))/2</f>
        <v>0.19166666666666665</v>
      </c>
    </row>
    <row r="1140" spans="1:33" x14ac:dyDescent="0.2">
      <c r="A1140" s="2"/>
      <c r="B1140" s="2">
        <v>0</v>
      </c>
      <c r="C1140" s="2">
        <v>135</v>
      </c>
      <c r="D1140" s="1" t="s">
        <v>274</v>
      </c>
      <c r="E1140" s="1" t="s">
        <v>275</v>
      </c>
      <c r="F1140" s="2">
        <v>-88</v>
      </c>
      <c r="G1140" s="2">
        <v>3</v>
      </c>
      <c r="H1140" s="2">
        <v>8</v>
      </c>
      <c r="I1140" s="2">
        <v>26</v>
      </c>
      <c r="J1140" s="2">
        <v>1930</v>
      </c>
      <c r="K1140" s="2">
        <v>4</v>
      </c>
      <c r="L1140" s="2">
        <v>9</v>
      </c>
      <c r="M1140" s="2">
        <v>1933</v>
      </c>
      <c r="N1140" s="2">
        <v>-88</v>
      </c>
      <c r="O1140" s="2">
        <v>-88</v>
      </c>
      <c r="P1140" s="2">
        <f t="shared" si="102"/>
        <v>0</v>
      </c>
      <c r="Q1140" s="2">
        <f t="shared" si="103"/>
        <v>10</v>
      </c>
      <c r="R1140" s="2" t="str" cm="1">
        <f t="array" ref="R1140">_xlfn.IFS(P1140&lt;-5,"Autocracy",P1140&lt;1,"Closed Anocracy",P1140&lt;6,"Open Anocracy",P1140&gt;=6,"Democracy")</f>
        <v>Closed Anocracy</v>
      </c>
      <c r="S1140" s="2" t="str" cm="1">
        <f t="array" ref="S1140">_xlfn.IFS(P1140&lt;-5,"Autocracy",P1140&lt;1,"Closed Anocracy",P1140&lt;6,"Open Amocracy",P1140&lt;10,"Democracy",P1140=10,"Full democracy")</f>
        <v>Closed Anocracy</v>
      </c>
      <c r="T1140" s="2">
        <v>-88</v>
      </c>
      <c r="U1140" s="2">
        <v>-88</v>
      </c>
      <c r="V1140" s="2">
        <v>-88</v>
      </c>
      <c r="W1140" s="2">
        <v>-88</v>
      </c>
      <c r="X1140" s="2">
        <v>-88</v>
      </c>
      <c r="Y1140" s="2">
        <v>-88</v>
      </c>
      <c r="Z1140" s="2">
        <v>-88</v>
      </c>
      <c r="AA1140" s="2">
        <v>-88</v>
      </c>
      <c r="AB1140" s="2">
        <v>-88</v>
      </c>
      <c r="AC1140" s="7">
        <f t="shared" si="104"/>
        <v>0.5</v>
      </c>
      <c r="AD1140">
        <f t="shared" si="105"/>
        <v>0</v>
      </c>
      <c r="AE1140">
        <f t="shared" si="106"/>
        <v>0</v>
      </c>
      <c r="AF1140">
        <f t="shared" si="107"/>
        <v>0</v>
      </c>
      <c r="AG1140" s="8" cm="1">
        <f t="array" ref="AG1140">(AC1140+SUM(AD1140:AF1140/3))/2</f>
        <v>0.25</v>
      </c>
    </row>
    <row r="1141" spans="1:33" x14ac:dyDescent="0.2">
      <c r="A1141" s="2"/>
      <c r="B1141" s="2">
        <v>1</v>
      </c>
      <c r="C1141" s="2">
        <v>135</v>
      </c>
      <c r="D1141" s="1" t="s">
        <v>274</v>
      </c>
      <c r="E1141" s="1" t="s">
        <v>275</v>
      </c>
      <c r="F1141" s="2">
        <v>2</v>
      </c>
      <c r="G1141" s="2">
        <v>15</v>
      </c>
      <c r="H1141" s="2">
        <v>4</v>
      </c>
      <c r="I1141" s="2">
        <v>10</v>
      </c>
      <c r="J1141" s="2">
        <v>1933</v>
      </c>
      <c r="K1141" s="2">
        <v>10</v>
      </c>
      <c r="L1141" s="2">
        <v>28</v>
      </c>
      <c r="M1141" s="2">
        <v>1948</v>
      </c>
      <c r="N1141" s="2">
        <v>4</v>
      </c>
      <c r="O1141" s="2">
        <v>2</v>
      </c>
      <c r="P1141" s="2">
        <f t="shared" si="102"/>
        <v>2</v>
      </c>
      <c r="Q1141" s="2">
        <f t="shared" si="103"/>
        <v>12</v>
      </c>
      <c r="R1141" s="2" t="str" cm="1">
        <f t="array" ref="R1141">_xlfn.IFS(P1141&lt;-5,"Autocracy",P1141&lt;1,"Closed Anocracy",P1141&lt;6,"Open Anocracy",P1141&gt;=6,"Democracy")</f>
        <v>Open Anocracy</v>
      </c>
      <c r="S1141" s="2" t="str" cm="1">
        <f t="array" ref="S1141">_xlfn.IFS(P1141&lt;-5,"Autocracy",P1141&lt;1,"Closed Anocracy",P1141&lt;6,"Open Amocracy",P1141&lt;10,"Democracy",P1141=10,"Full democracy")</f>
        <v>Open Amocracy</v>
      </c>
      <c r="T1141" s="2">
        <v>3</v>
      </c>
      <c r="U1141" s="2">
        <v>3</v>
      </c>
      <c r="V1141" s="2">
        <v>4</v>
      </c>
      <c r="W1141" s="2">
        <v>3</v>
      </c>
      <c r="X1141" s="2">
        <v>3</v>
      </c>
      <c r="Y1141" s="2">
        <v>3</v>
      </c>
      <c r="Z1141" s="2">
        <v>8</v>
      </c>
      <c r="AA1141" s="2">
        <v>3</v>
      </c>
      <c r="AB1141" s="2">
        <v>6</v>
      </c>
      <c r="AC1141" s="7">
        <f t="shared" si="104"/>
        <v>0.6</v>
      </c>
      <c r="AD1141">
        <f t="shared" si="105"/>
        <v>1</v>
      </c>
      <c r="AE1141">
        <f t="shared" si="106"/>
        <v>1</v>
      </c>
      <c r="AF1141">
        <f t="shared" si="107"/>
        <v>0</v>
      </c>
      <c r="AG1141" s="8" cm="1">
        <f t="array" ref="AG1141">(AC1141+SUM(AD1141:AF1141/3))/2</f>
        <v>0.6333333333333333</v>
      </c>
    </row>
    <row r="1142" spans="1:33" x14ac:dyDescent="0.2">
      <c r="A1142" s="2"/>
      <c r="B1142" s="2">
        <v>1</v>
      </c>
      <c r="C1142" s="2">
        <v>135</v>
      </c>
      <c r="D1142" s="1" t="s">
        <v>274</v>
      </c>
      <c r="E1142" s="1" t="s">
        <v>275</v>
      </c>
      <c r="F1142" s="2">
        <v>-6</v>
      </c>
      <c r="G1142" s="2">
        <v>2</v>
      </c>
      <c r="H1142" s="2">
        <v>10</v>
      </c>
      <c r="I1142" s="2">
        <v>29</v>
      </c>
      <c r="J1142" s="2">
        <v>1948</v>
      </c>
      <c r="K1142" s="2">
        <v>7</v>
      </c>
      <c r="L1142" s="2">
        <v>28</v>
      </c>
      <c r="M1142" s="2">
        <v>1950</v>
      </c>
      <c r="N1142" s="2">
        <v>0</v>
      </c>
      <c r="O1142" s="2">
        <v>6</v>
      </c>
      <c r="P1142" s="2">
        <f t="shared" si="102"/>
        <v>-6</v>
      </c>
      <c r="Q1142" s="2">
        <f t="shared" si="103"/>
        <v>4</v>
      </c>
      <c r="R1142" s="2" t="str" cm="1">
        <f t="array" ref="R1142">_xlfn.IFS(P1142&lt;-5,"Autocracy",P1142&lt;1,"Closed Anocracy",P1142&lt;6,"Open Anocracy",P1142&gt;=6,"Democracy")</f>
        <v>Autocracy</v>
      </c>
      <c r="S1142" s="2" t="str" cm="1">
        <f t="array" ref="S1142">_xlfn.IFS(P1142&lt;-5,"Autocracy",P1142&lt;1,"Closed Anocracy",P1142&lt;6,"Open Amocracy",P1142&lt;10,"Democracy",P1142=10,"Full democracy")</f>
        <v>Autocracy</v>
      </c>
      <c r="T1142" s="2">
        <v>1</v>
      </c>
      <c r="U1142" s="2">
        <v>0</v>
      </c>
      <c r="V1142" s="2">
        <v>0</v>
      </c>
      <c r="W1142" s="2">
        <v>1</v>
      </c>
      <c r="X1142" s="2">
        <v>4</v>
      </c>
      <c r="Y1142" s="2">
        <v>2</v>
      </c>
      <c r="Z1142" s="2">
        <v>4</v>
      </c>
      <c r="AA1142" s="2">
        <v>1</v>
      </c>
      <c r="AB1142" s="2">
        <v>2</v>
      </c>
      <c r="AC1142" s="7">
        <f t="shared" si="104"/>
        <v>0.2</v>
      </c>
      <c r="AD1142">
        <f t="shared" si="105"/>
        <v>0</v>
      </c>
      <c r="AE1142">
        <f t="shared" si="106"/>
        <v>0</v>
      </c>
      <c r="AF1142">
        <f t="shared" si="107"/>
        <v>0</v>
      </c>
      <c r="AG1142" s="8" cm="1">
        <f t="array" ref="AG1142">(AC1142+SUM(AD1142:AF1142/3))/2</f>
        <v>0.1</v>
      </c>
    </row>
    <row r="1143" spans="1:33" x14ac:dyDescent="0.2">
      <c r="A1143" s="2"/>
      <c r="B1143" s="2">
        <v>1</v>
      </c>
      <c r="C1143" s="2">
        <v>135</v>
      </c>
      <c r="D1143" s="1" t="s">
        <v>274</v>
      </c>
      <c r="E1143" s="1" t="s">
        <v>275</v>
      </c>
      <c r="F1143" s="2">
        <v>-2</v>
      </c>
      <c r="G1143" s="2">
        <v>6</v>
      </c>
      <c r="H1143" s="2">
        <v>7</v>
      </c>
      <c r="I1143" s="2">
        <v>29</v>
      </c>
      <c r="J1143" s="2">
        <v>1950</v>
      </c>
      <c r="K1143" s="2">
        <v>7</v>
      </c>
      <c r="L1143" s="2">
        <v>28</v>
      </c>
      <c r="M1143" s="2">
        <v>1956</v>
      </c>
      <c r="N1143" s="2">
        <v>1</v>
      </c>
      <c r="O1143" s="2">
        <v>3</v>
      </c>
      <c r="P1143" s="2">
        <f t="shared" si="102"/>
        <v>-2</v>
      </c>
      <c r="Q1143" s="2">
        <f t="shared" si="103"/>
        <v>8</v>
      </c>
      <c r="R1143" s="2" t="str" cm="1">
        <f t="array" ref="R1143">_xlfn.IFS(P1143&lt;-5,"Autocracy",P1143&lt;1,"Closed Anocracy",P1143&lt;6,"Open Anocracy",P1143&gt;=6,"Democracy")</f>
        <v>Closed Anocracy</v>
      </c>
      <c r="S1143" s="2" t="str" cm="1">
        <f t="array" ref="S1143">_xlfn.IFS(P1143&lt;-5,"Autocracy",P1143&lt;1,"Closed Anocracy",P1143&lt;6,"Open Amocracy",P1143&lt;10,"Democracy",P1143=10,"Full democracy")</f>
        <v>Closed Anocracy</v>
      </c>
      <c r="T1143" s="2">
        <v>2</v>
      </c>
      <c r="U1143" s="2">
        <v>0</v>
      </c>
      <c r="V1143" s="2">
        <v>0</v>
      </c>
      <c r="W1143" s="2">
        <v>2</v>
      </c>
      <c r="X1143" s="2">
        <v>3</v>
      </c>
      <c r="Y1143" s="2">
        <v>3</v>
      </c>
      <c r="Z1143" s="2">
        <v>5</v>
      </c>
      <c r="AA1143" s="2">
        <v>2</v>
      </c>
      <c r="AB1143" s="2">
        <v>6</v>
      </c>
      <c r="AC1143" s="7">
        <f t="shared" si="104"/>
        <v>0.4</v>
      </c>
      <c r="AD1143">
        <f t="shared" si="105"/>
        <v>0</v>
      </c>
      <c r="AE1143">
        <f t="shared" si="106"/>
        <v>0</v>
      </c>
      <c r="AF1143">
        <f t="shared" si="107"/>
        <v>0</v>
      </c>
      <c r="AG1143" s="8" cm="1">
        <f t="array" ref="AG1143">(AC1143+SUM(AD1143:AF1143/3))/2</f>
        <v>0.2</v>
      </c>
    </row>
    <row r="1144" spans="1:33" x14ac:dyDescent="0.2">
      <c r="A1144" s="2"/>
      <c r="B1144" s="2">
        <v>1</v>
      </c>
      <c r="C1144" s="2">
        <v>135</v>
      </c>
      <c r="D1144" s="1" t="s">
        <v>274</v>
      </c>
      <c r="E1144" s="1" t="s">
        <v>275</v>
      </c>
      <c r="F1144" s="2">
        <v>5</v>
      </c>
      <c r="G1144" s="2">
        <v>6</v>
      </c>
      <c r="H1144" s="2">
        <v>7</v>
      </c>
      <c r="I1144" s="2">
        <v>29</v>
      </c>
      <c r="J1144" s="2">
        <v>1956</v>
      </c>
      <c r="K1144" s="2">
        <v>7</v>
      </c>
      <c r="L1144" s="2">
        <v>18</v>
      </c>
      <c r="M1144" s="2">
        <v>1962</v>
      </c>
      <c r="N1144" s="2">
        <v>5</v>
      </c>
      <c r="O1144" s="2">
        <v>0</v>
      </c>
      <c r="P1144" s="2">
        <f t="shared" si="102"/>
        <v>5</v>
      </c>
      <c r="Q1144" s="2">
        <f t="shared" si="103"/>
        <v>15</v>
      </c>
      <c r="R1144" s="2" t="str" cm="1">
        <f t="array" ref="R1144">_xlfn.IFS(P1144&lt;-5,"Autocracy",P1144&lt;1,"Closed Anocracy",P1144&lt;6,"Open Anocracy",P1144&gt;=6,"Democracy")</f>
        <v>Open Anocracy</v>
      </c>
      <c r="S1144" s="2" t="str" cm="1">
        <f t="array" ref="S1144">_xlfn.IFS(P1144&lt;-5,"Autocracy",P1144&lt;1,"Closed Anocracy",P1144&lt;6,"Open Amocracy",P1144&lt;10,"Democracy",P1144=10,"Full democracy")</f>
        <v>Open Amocracy</v>
      </c>
      <c r="T1144" s="2">
        <v>2</v>
      </c>
      <c r="U1144" s="2">
        <v>2</v>
      </c>
      <c r="V1144" s="2">
        <v>4</v>
      </c>
      <c r="W1144" s="2">
        <v>5</v>
      </c>
      <c r="X1144" s="2">
        <v>2</v>
      </c>
      <c r="Y1144" s="2">
        <v>3</v>
      </c>
      <c r="Z1144" s="2">
        <v>7</v>
      </c>
      <c r="AA1144" s="2">
        <v>5</v>
      </c>
      <c r="AB1144" s="2">
        <v>7</v>
      </c>
      <c r="AC1144" s="7">
        <f t="shared" si="104"/>
        <v>0.75</v>
      </c>
      <c r="AD1144">
        <f t="shared" si="105"/>
        <v>1</v>
      </c>
      <c r="AE1144">
        <f t="shared" si="106"/>
        <v>1</v>
      </c>
      <c r="AF1144">
        <f t="shared" si="107"/>
        <v>0</v>
      </c>
      <c r="AG1144" s="8" cm="1">
        <f t="array" ref="AG1144">(AC1144+SUM(AD1144:AF1144/3))/2</f>
        <v>0.70833333333333326</v>
      </c>
    </row>
    <row r="1145" spans="1:33" x14ac:dyDescent="0.2">
      <c r="A1145" s="2"/>
      <c r="B1145" s="2">
        <v>1</v>
      </c>
      <c r="C1145" s="2">
        <v>135</v>
      </c>
      <c r="D1145" s="1" t="s">
        <v>274</v>
      </c>
      <c r="E1145" s="1" t="s">
        <v>275</v>
      </c>
      <c r="F1145" s="2">
        <v>-6</v>
      </c>
      <c r="G1145" s="2">
        <v>1</v>
      </c>
      <c r="H1145" s="2">
        <v>7</v>
      </c>
      <c r="I1145" s="2">
        <v>19</v>
      </c>
      <c r="J1145" s="2">
        <v>1962</v>
      </c>
      <c r="K1145" s="2">
        <v>7</v>
      </c>
      <c r="L1145" s="2">
        <v>27</v>
      </c>
      <c r="M1145" s="2">
        <v>1963</v>
      </c>
      <c r="N1145" s="2">
        <v>0</v>
      </c>
      <c r="O1145" s="2">
        <v>6</v>
      </c>
      <c r="P1145" s="2">
        <f t="shared" si="102"/>
        <v>-6</v>
      </c>
      <c r="Q1145" s="2">
        <f t="shared" si="103"/>
        <v>4</v>
      </c>
      <c r="R1145" s="2" t="str" cm="1">
        <f t="array" ref="R1145">_xlfn.IFS(P1145&lt;-5,"Autocracy",P1145&lt;1,"Closed Anocracy",P1145&lt;6,"Open Anocracy",P1145&gt;=6,"Democracy")</f>
        <v>Autocracy</v>
      </c>
      <c r="S1145" s="2" t="str" cm="1">
        <f t="array" ref="S1145">_xlfn.IFS(P1145&lt;-5,"Autocracy",P1145&lt;1,"Closed Anocracy",P1145&lt;6,"Open Amocracy",P1145&lt;10,"Democracy",P1145=10,"Full democracy")</f>
        <v>Autocracy</v>
      </c>
      <c r="T1145" s="2">
        <v>2</v>
      </c>
      <c r="U1145" s="2">
        <v>1</v>
      </c>
      <c r="V1145" s="2">
        <v>4</v>
      </c>
      <c r="W1145" s="2">
        <v>3</v>
      </c>
      <c r="X1145" s="2">
        <v>4</v>
      </c>
      <c r="Y1145" s="2">
        <v>2</v>
      </c>
      <c r="Z1145" s="2">
        <v>3</v>
      </c>
      <c r="AA1145" s="2">
        <v>3</v>
      </c>
      <c r="AB1145" s="2">
        <v>2</v>
      </c>
      <c r="AC1145" s="7">
        <f t="shared" si="104"/>
        <v>0.2</v>
      </c>
      <c r="AD1145">
        <f t="shared" si="105"/>
        <v>0</v>
      </c>
      <c r="AE1145">
        <f t="shared" si="106"/>
        <v>1</v>
      </c>
      <c r="AF1145">
        <f t="shared" si="107"/>
        <v>0</v>
      </c>
      <c r="AG1145" s="8" cm="1">
        <f t="array" ref="AG1145">(AC1145+SUM(AD1145:AF1145/3))/2</f>
        <v>0.26666666666666666</v>
      </c>
    </row>
    <row r="1146" spans="1:33" x14ac:dyDescent="0.2">
      <c r="A1146" s="2"/>
      <c r="B1146" s="2">
        <v>1</v>
      </c>
      <c r="C1146" s="2">
        <v>135</v>
      </c>
      <c r="D1146" s="1" t="s">
        <v>274</v>
      </c>
      <c r="E1146" s="1" t="s">
        <v>275</v>
      </c>
      <c r="F1146" s="2">
        <v>5</v>
      </c>
      <c r="G1146" s="2">
        <v>5</v>
      </c>
      <c r="H1146" s="2">
        <v>7</v>
      </c>
      <c r="I1146" s="2">
        <v>28</v>
      </c>
      <c r="J1146" s="2">
        <v>1963</v>
      </c>
      <c r="K1146" s="2">
        <v>10</v>
      </c>
      <c r="L1146" s="2">
        <v>3</v>
      </c>
      <c r="M1146" s="2">
        <v>1968</v>
      </c>
      <c r="N1146" s="2">
        <v>6</v>
      </c>
      <c r="O1146" s="2">
        <v>1</v>
      </c>
      <c r="P1146" s="2">
        <f t="shared" si="102"/>
        <v>5</v>
      </c>
      <c r="Q1146" s="2">
        <f t="shared" si="103"/>
        <v>15</v>
      </c>
      <c r="R1146" s="2" t="str" cm="1">
        <f t="array" ref="R1146">_xlfn.IFS(P1146&lt;-5,"Autocracy",P1146&lt;1,"Closed Anocracy",P1146&lt;6,"Open Anocracy",P1146&gt;=6,"Democracy")</f>
        <v>Open Anocracy</v>
      </c>
      <c r="S1146" s="2" t="str" cm="1">
        <f t="array" ref="S1146">_xlfn.IFS(P1146&lt;-5,"Autocracy",P1146&lt;1,"Closed Anocracy",P1146&lt;6,"Open Amocracy",P1146&lt;10,"Democracy",P1146=10,"Full democracy")</f>
        <v>Open Amocracy</v>
      </c>
      <c r="T1146" s="2">
        <v>3</v>
      </c>
      <c r="U1146" s="2">
        <v>3</v>
      </c>
      <c r="V1146" s="2">
        <v>4</v>
      </c>
      <c r="W1146" s="2">
        <v>5</v>
      </c>
      <c r="X1146" s="2">
        <v>3</v>
      </c>
      <c r="Y1146" s="2">
        <v>3</v>
      </c>
      <c r="Z1146" s="2">
        <v>8</v>
      </c>
      <c r="AA1146" s="2">
        <v>5</v>
      </c>
      <c r="AB1146" s="2">
        <v>6</v>
      </c>
      <c r="AC1146" s="7">
        <f t="shared" si="104"/>
        <v>0.75</v>
      </c>
      <c r="AD1146">
        <f t="shared" si="105"/>
        <v>1</v>
      </c>
      <c r="AE1146">
        <f t="shared" si="106"/>
        <v>1</v>
      </c>
      <c r="AF1146">
        <f t="shared" si="107"/>
        <v>0</v>
      </c>
      <c r="AG1146" s="8" cm="1">
        <f t="array" ref="AG1146">(AC1146+SUM(AD1146:AF1146/3))/2</f>
        <v>0.70833333333333326</v>
      </c>
    </row>
    <row r="1147" spans="1:33" x14ac:dyDescent="0.2">
      <c r="A1147" s="2"/>
      <c r="B1147" s="2">
        <v>1</v>
      </c>
      <c r="C1147" s="2">
        <v>135</v>
      </c>
      <c r="D1147" s="1" t="s">
        <v>274</v>
      </c>
      <c r="E1147" s="1" t="s">
        <v>275</v>
      </c>
      <c r="F1147" s="2">
        <v>-7</v>
      </c>
      <c r="G1147" s="2">
        <v>8</v>
      </c>
      <c r="H1147" s="2">
        <v>10</v>
      </c>
      <c r="I1147" s="2">
        <v>4</v>
      </c>
      <c r="J1147" s="2">
        <v>1968</v>
      </c>
      <c r="K1147" s="2">
        <v>2</v>
      </c>
      <c r="L1147" s="2">
        <v>4</v>
      </c>
      <c r="M1147" s="2">
        <v>1977</v>
      </c>
      <c r="N1147" s="2">
        <v>0</v>
      </c>
      <c r="O1147" s="2">
        <v>7</v>
      </c>
      <c r="P1147" s="2">
        <f t="shared" si="102"/>
        <v>-7</v>
      </c>
      <c r="Q1147" s="2">
        <f t="shared" si="103"/>
        <v>3</v>
      </c>
      <c r="R1147" s="2" t="str" cm="1">
        <f t="array" ref="R1147">_xlfn.IFS(P1147&lt;-5,"Autocracy",P1147&lt;1,"Closed Anocracy",P1147&lt;6,"Open Anocracy",P1147&gt;=6,"Democracy")</f>
        <v>Autocracy</v>
      </c>
      <c r="S1147" s="2" t="str" cm="1">
        <f t="array" ref="S1147">_xlfn.IFS(P1147&lt;-5,"Autocracy",P1147&lt;1,"Closed Anocracy",P1147&lt;6,"Open Amocracy",P1147&lt;10,"Democracy",P1147=10,"Full democracy")</f>
        <v>Autocracy</v>
      </c>
      <c r="T1147" s="2">
        <v>1</v>
      </c>
      <c r="U1147" s="2">
        <v>0</v>
      </c>
      <c r="V1147" s="2">
        <v>0</v>
      </c>
      <c r="W1147" s="2">
        <v>1</v>
      </c>
      <c r="X1147" s="2">
        <v>4</v>
      </c>
      <c r="Y1147" s="2">
        <v>1</v>
      </c>
      <c r="Z1147" s="2">
        <v>4</v>
      </c>
      <c r="AA1147" s="2">
        <v>1</v>
      </c>
      <c r="AB1147" s="2">
        <v>1</v>
      </c>
      <c r="AC1147" s="7">
        <f t="shared" si="104"/>
        <v>0.15</v>
      </c>
      <c r="AD1147">
        <f t="shared" si="105"/>
        <v>0</v>
      </c>
      <c r="AE1147">
        <f t="shared" si="106"/>
        <v>0</v>
      </c>
      <c r="AF1147">
        <f t="shared" si="107"/>
        <v>0</v>
      </c>
      <c r="AG1147" s="8" cm="1">
        <f t="array" ref="AG1147">(AC1147+SUM(AD1147:AF1147/3))/2</f>
        <v>7.4999999999999997E-2</v>
      </c>
    </row>
    <row r="1148" spans="1:33" x14ac:dyDescent="0.2">
      <c r="A1148" s="2"/>
      <c r="B1148" s="2">
        <v>1</v>
      </c>
      <c r="C1148" s="2">
        <v>135</v>
      </c>
      <c r="D1148" s="1" t="s">
        <v>274</v>
      </c>
      <c r="E1148" s="1" t="s">
        <v>275</v>
      </c>
      <c r="F1148" s="2">
        <v>-7</v>
      </c>
      <c r="G1148" s="2">
        <v>1</v>
      </c>
      <c r="H1148" s="2">
        <v>2</v>
      </c>
      <c r="I1148" s="2">
        <v>5</v>
      </c>
      <c r="J1148" s="2">
        <v>1977</v>
      </c>
      <c r="K1148" s="2">
        <v>6</v>
      </c>
      <c r="L1148" s="2">
        <v>18</v>
      </c>
      <c r="M1148" s="2">
        <v>1978</v>
      </c>
      <c r="N1148" s="2">
        <v>0</v>
      </c>
      <c r="O1148" s="2">
        <v>7</v>
      </c>
      <c r="P1148" s="2">
        <f t="shared" si="102"/>
        <v>-7</v>
      </c>
      <c r="Q1148" s="2">
        <f t="shared" si="103"/>
        <v>3</v>
      </c>
      <c r="R1148" s="2" t="str" cm="1">
        <f t="array" ref="R1148">_xlfn.IFS(P1148&lt;-5,"Autocracy",P1148&lt;1,"Closed Anocracy",P1148&lt;6,"Open Anocracy",P1148&gt;=6,"Democracy")</f>
        <v>Autocracy</v>
      </c>
      <c r="S1148" s="2" t="str" cm="1">
        <f t="array" ref="S1148">_xlfn.IFS(P1148&lt;-5,"Autocracy",P1148&lt;1,"Closed Anocracy",P1148&lt;6,"Open Amocracy",P1148&lt;10,"Democracy",P1148=10,"Full democracy")</f>
        <v>Autocracy</v>
      </c>
      <c r="T1148" s="2">
        <v>2</v>
      </c>
      <c r="U1148" s="2">
        <v>0</v>
      </c>
      <c r="V1148" s="2">
        <v>0</v>
      </c>
      <c r="W1148" s="2">
        <v>1</v>
      </c>
      <c r="X1148" s="2">
        <v>4</v>
      </c>
      <c r="Y1148" s="2">
        <v>1</v>
      </c>
      <c r="Z1148" s="2">
        <v>5</v>
      </c>
      <c r="AA1148" s="2">
        <v>1</v>
      </c>
      <c r="AB1148" s="2">
        <v>1</v>
      </c>
      <c r="AC1148" s="7">
        <f t="shared" si="104"/>
        <v>0.15</v>
      </c>
      <c r="AD1148">
        <f t="shared" si="105"/>
        <v>0</v>
      </c>
      <c r="AE1148">
        <f t="shared" si="106"/>
        <v>0</v>
      </c>
      <c r="AF1148">
        <f t="shared" si="107"/>
        <v>0</v>
      </c>
      <c r="AG1148" s="8" cm="1">
        <f t="array" ref="AG1148">(AC1148+SUM(AD1148:AF1148/3))/2</f>
        <v>7.4999999999999997E-2</v>
      </c>
    </row>
    <row r="1149" spans="1:33" x14ac:dyDescent="0.2">
      <c r="A1149" s="2"/>
      <c r="B1149" s="2">
        <v>1</v>
      </c>
      <c r="C1149" s="2">
        <v>135</v>
      </c>
      <c r="D1149" s="1" t="s">
        <v>274</v>
      </c>
      <c r="E1149" s="1" t="s">
        <v>275</v>
      </c>
      <c r="F1149" s="2">
        <v>-88</v>
      </c>
      <c r="G1149" s="2">
        <v>2</v>
      </c>
      <c r="H1149" s="2">
        <v>6</v>
      </c>
      <c r="I1149" s="2">
        <v>19</v>
      </c>
      <c r="J1149" s="2">
        <v>1978</v>
      </c>
      <c r="K1149" s="2">
        <v>7</v>
      </c>
      <c r="L1149" s="2">
        <v>27</v>
      </c>
      <c r="M1149" s="2">
        <v>1980</v>
      </c>
      <c r="N1149" s="2">
        <v>-88</v>
      </c>
      <c r="O1149" s="2">
        <v>-88</v>
      </c>
      <c r="P1149" s="2">
        <f t="shared" si="102"/>
        <v>0</v>
      </c>
      <c r="Q1149" s="2">
        <f t="shared" si="103"/>
        <v>10</v>
      </c>
      <c r="R1149" s="2" t="str" cm="1">
        <f t="array" ref="R1149">_xlfn.IFS(P1149&lt;-5,"Autocracy",P1149&lt;1,"Closed Anocracy",P1149&lt;6,"Open Anocracy",P1149&gt;=6,"Democracy")</f>
        <v>Closed Anocracy</v>
      </c>
      <c r="S1149" s="2" t="str" cm="1">
        <f t="array" ref="S1149">_xlfn.IFS(P1149&lt;-5,"Autocracy",P1149&lt;1,"Closed Anocracy",P1149&lt;6,"Open Amocracy",P1149&lt;10,"Democracy",P1149=10,"Full democracy")</f>
        <v>Closed Anocracy</v>
      </c>
      <c r="T1149" s="2">
        <v>-88</v>
      </c>
      <c r="U1149" s="2">
        <v>-88</v>
      </c>
      <c r="V1149" s="2">
        <v>-88</v>
      </c>
      <c r="W1149" s="2">
        <v>-88</v>
      </c>
      <c r="X1149" s="2">
        <v>-88</v>
      </c>
      <c r="Y1149" s="2">
        <v>-88</v>
      </c>
      <c r="Z1149" s="2">
        <v>-88</v>
      </c>
      <c r="AA1149" s="2">
        <v>-88</v>
      </c>
      <c r="AB1149" s="2">
        <v>-88</v>
      </c>
      <c r="AC1149" s="7">
        <f t="shared" si="104"/>
        <v>0.5</v>
      </c>
      <c r="AD1149">
        <f t="shared" si="105"/>
        <v>0</v>
      </c>
      <c r="AE1149">
        <f t="shared" si="106"/>
        <v>0</v>
      </c>
      <c r="AF1149">
        <f t="shared" si="107"/>
        <v>0</v>
      </c>
      <c r="AG1149" s="8" cm="1">
        <f t="array" ref="AG1149">(AC1149+SUM(AD1149:AF1149/3))/2</f>
        <v>0.25</v>
      </c>
    </row>
    <row r="1150" spans="1:33" x14ac:dyDescent="0.2">
      <c r="A1150" s="2"/>
      <c r="B1150" s="2">
        <v>1</v>
      </c>
      <c r="C1150" s="2">
        <v>135</v>
      </c>
      <c r="D1150" s="1" t="s">
        <v>274</v>
      </c>
      <c r="E1150" s="1" t="s">
        <v>275</v>
      </c>
      <c r="F1150" s="2">
        <v>7</v>
      </c>
      <c r="G1150" s="2">
        <v>10</v>
      </c>
      <c r="H1150" s="2">
        <v>7</v>
      </c>
      <c r="I1150" s="2">
        <v>28</v>
      </c>
      <c r="J1150" s="2">
        <v>1980</v>
      </c>
      <c r="K1150" s="2">
        <v>7</v>
      </c>
      <c r="L1150" s="2">
        <v>27</v>
      </c>
      <c r="M1150" s="2">
        <v>1990</v>
      </c>
      <c r="N1150" s="2">
        <v>7</v>
      </c>
      <c r="O1150" s="2">
        <v>0</v>
      </c>
      <c r="P1150" s="2">
        <f t="shared" si="102"/>
        <v>7</v>
      </c>
      <c r="Q1150" s="2">
        <f t="shared" si="103"/>
        <v>17</v>
      </c>
      <c r="R1150" s="2" t="str" cm="1">
        <f t="array" ref="R1150">_xlfn.IFS(P1150&lt;-5,"Autocracy",P1150&lt;1,"Closed Anocracy",P1150&lt;6,"Open Anocracy",P1150&gt;=6,"Democracy")</f>
        <v>Democracy</v>
      </c>
      <c r="S1150" s="2" t="str" cm="1">
        <f t="array" ref="S1150">_xlfn.IFS(P1150&lt;-5,"Autocracy",P1150&lt;1,"Closed Anocracy",P1150&lt;6,"Open Amocracy",P1150&lt;10,"Democracy",P1150=10,"Full democracy")</f>
        <v>Democracy</v>
      </c>
      <c r="T1150" s="2">
        <v>3</v>
      </c>
      <c r="U1150" s="2">
        <v>3</v>
      </c>
      <c r="V1150" s="2">
        <v>4</v>
      </c>
      <c r="W1150" s="2">
        <v>6</v>
      </c>
      <c r="X1150" s="2">
        <v>2</v>
      </c>
      <c r="Y1150" s="2">
        <v>3</v>
      </c>
      <c r="Z1150" s="2">
        <v>8</v>
      </c>
      <c r="AA1150" s="2">
        <v>6</v>
      </c>
      <c r="AB1150" s="2">
        <v>7</v>
      </c>
      <c r="AC1150" s="7">
        <f t="shared" si="104"/>
        <v>0.85</v>
      </c>
      <c r="AD1150">
        <f t="shared" si="105"/>
        <v>1</v>
      </c>
      <c r="AE1150">
        <f t="shared" si="106"/>
        <v>1</v>
      </c>
      <c r="AF1150">
        <f t="shared" si="107"/>
        <v>0</v>
      </c>
      <c r="AG1150" s="8" cm="1">
        <f t="array" ref="AG1150">(AC1150+SUM(AD1150:AF1150/3))/2</f>
        <v>0.7583333333333333</v>
      </c>
    </row>
    <row r="1151" spans="1:33" x14ac:dyDescent="0.2">
      <c r="A1151" s="2"/>
      <c r="B1151" s="2">
        <v>1</v>
      </c>
      <c r="C1151" s="2">
        <v>135</v>
      </c>
      <c r="D1151" s="1" t="s">
        <v>274</v>
      </c>
      <c r="E1151" s="1" t="s">
        <v>275</v>
      </c>
      <c r="F1151" s="2">
        <v>8</v>
      </c>
      <c r="G1151" s="2">
        <v>2</v>
      </c>
      <c r="H1151" s="2">
        <v>7</v>
      </c>
      <c r="I1151" s="2">
        <v>28</v>
      </c>
      <c r="J1151" s="2">
        <v>1990</v>
      </c>
      <c r="K1151" s="2">
        <v>4</v>
      </c>
      <c r="L1151" s="2">
        <v>5</v>
      </c>
      <c r="M1151" s="2">
        <v>1992</v>
      </c>
      <c r="N1151" s="2">
        <v>8</v>
      </c>
      <c r="O1151" s="2">
        <v>0</v>
      </c>
      <c r="P1151" s="2">
        <f t="shared" si="102"/>
        <v>8</v>
      </c>
      <c r="Q1151" s="2">
        <f t="shared" si="103"/>
        <v>18</v>
      </c>
      <c r="R1151" s="2" t="str" cm="1">
        <f t="array" ref="R1151">_xlfn.IFS(P1151&lt;-5,"Autocracy",P1151&lt;1,"Closed Anocracy",P1151&lt;6,"Open Anocracy",P1151&gt;=6,"Democracy")</f>
        <v>Democracy</v>
      </c>
      <c r="S1151" s="2" t="str" cm="1">
        <f t="array" ref="S1151">_xlfn.IFS(P1151&lt;-5,"Autocracy",P1151&lt;1,"Closed Anocracy",P1151&lt;6,"Open Amocracy",P1151&lt;10,"Democracy",P1151=10,"Full democracy")</f>
        <v>Democracy</v>
      </c>
      <c r="T1151" s="2">
        <v>3</v>
      </c>
      <c r="U1151" s="2">
        <v>3</v>
      </c>
      <c r="V1151" s="2">
        <v>4</v>
      </c>
      <c r="W1151" s="2">
        <v>7</v>
      </c>
      <c r="X1151" s="2">
        <v>2</v>
      </c>
      <c r="Y1151" s="2">
        <v>3</v>
      </c>
      <c r="Z1151" s="2">
        <v>8</v>
      </c>
      <c r="AA1151" s="2">
        <v>7</v>
      </c>
      <c r="AB1151" s="2">
        <v>7</v>
      </c>
      <c r="AC1151" s="7">
        <f t="shared" si="104"/>
        <v>0.9</v>
      </c>
      <c r="AD1151">
        <f t="shared" si="105"/>
        <v>1</v>
      </c>
      <c r="AE1151">
        <f t="shared" si="106"/>
        <v>1</v>
      </c>
      <c r="AF1151">
        <f t="shared" si="107"/>
        <v>0</v>
      </c>
      <c r="AG1151" s="8" cm="1">
        <f t="array" ref="AG1151">(AC1151+SUM(AD1151:AF1151/3))/2</f>
        <v>0.78333333333333333</v>
      </c>
    </row>
    <row r="1152" spans="1:33" x14ac:dyDescent="0.2">
      <c r="A1152" s="2"/>
      <c r="B1152" s="2">
        <v>1</v>
      </c>
      <c r="C1152" s="2">
        <v>135</v>
      </c>
      <c r="D1152" s="1" t="s">
        <v>274</v>
      </c>
      <c r="E1152" s="1" t="s">
        <v>275</v>
      </c>
      <c r="F1152" s="2">
        <v>-4</v>
      </c>
      <c r="G1152" s="2">
        <v>2</v>
      </c>
      <c r="H1152" s="2">
        <v>4</v>
      </c>
      <c r="I1152" s="2">
        <v>6</v>
      </c>
      <c r="J1152" s="2">
        <v>1992</v>
      </c>
      <c r="K1152" s="2">
        <v>12</v>
      </c>
      <c r="L1152" s="2">
        <v>28</v>
      </c>
      <c r="M1152" s="2">
        <v>1993</v>
      </c>
      <c r="N1152" s="2">
        <v>0</v>
      </c>
      <c r="O1152" s="2">
        <v>4</v>
      </c>
      <c r="P1152" s="2">
        <f t="shared" si="102"/>
        <v>-4</v>
      </c>
      <c r="Q1152" s="2">
        <f t="shared" si="103"/>
        <v>6</v>
      </c>
      <c r="R1152" s="2" t="str" cm="1">
        <f t="array" ref="R1152">_xlfn.IFS(P1152&lt;-5,"Autocracy",P1152&lt;1,"Closed Anocracy",P1152&lt;6,"Open Anocracy",P1152&gt;=6,"Democracy")</f>
        <v>Closed Anocracy</v>
      </c>
      <c r="S1152" s="2" t="str" cm="1">
        <f t="array" ref="S1152">_xlfn.IFS(P1152&lt;-5,"Autocracy",P1152&lt;1,"Closed Anocracy",P1152&lt;6,"Open Amocracy",P1152&lt;10,"Democracy",P1152=10,"Full democracy")</f>
        <v>Closed Anocracy</v>
      </c>
      <c r="T1152" s="2">
        <v>1</v>
      </c>
      <c r="U1152" s="2">
        <v>0</v>
      </c>
      <c r="V1152" s="2">
        <v>0</v>
      </c>
      <c r="W1152" s="2">
        <v>2</v>
      </c>
      <c r="X1152" s="2">
        <v>3</v>
      </c>
      <c r="Y1152" s="2">
        <v>2</v>
      </c>
      <c r="Z1152" s="2">
        <v>4</v>
      </c>
      <c r="AA1152" s="2">
        <v>2</v>
      </c>
      <c r="AB1152" s="2">
        <v>3</v>
      </c>
      <c r="AC1152" s="7">
        <f t="shared" si="104"/>
        <v>0.3</v>
      </c>
      <c r="AD1152">
        <f t="shared" si="105"/>
        <v>0</v>
      </c>
      <c r="AE1152">
        <f t="shared" si="106"/>
        <v>0</v>
      </c>
      <c r="AF1152">
        <f t="shared" si="107"/>
        <v>0</v>
      </c>
      <c r="AG1152" s="8" cm="1">
        <f t="array" ref="AG1152">(AC1152+SUM(AD1152:AF1152/3))/2</f>
        <v>0.15</v>
      </c>
    </row>
    <row r="1153" spans="1:33" x14ac:dyDescent="0.2">
      <c r="A1153" s="2"/>
      <c r="B1153" s="2">
        <v>1</v>
      </c>
      <c r="C1153" s="2">
        <v>135</v>
      </c>
      <c r="D1153" s="1" t="s">
        <v>274</v>
      </c>
      <c r="E1153" s="1" t="s">
        <v>275</v>
      </c>
      <c r="F1153" s="2">
        <v>-1</v>
      </c>
      <c r="G1153" s="2">
        <v>7</v>
      </c>
      <c r="H1153" s="2">
        <v>12</v>
      </c>
      <c r="I1153" s="2">
        <v>29</v>
      </c>
      <c r="J1153" s="2">
        <v>1993</v>
      </c>
      <c r="K1153" s="2">
        <v>11</v>
      </c>
      <c r="L1153" s="2">
        <v>21</v>
      </c>
      <c r="M1153" s="2">
        <v>2000</v>
      </c>
      <c r="N1153" s="2">
        <v>1</v>
      </c>
      <c r="O1153" s="2">
        <v>2</v>
      </c>
      <c r="P1153" s="2">
        <f t="shared" si="102"/>
        <v>-1</v>
      </c>
      <c r="Q1153" s="2">
        <f t="shared" si="103"/>
        <v>9</v>
      </c>
      <c r="R1153" s="2" t="str" cm="1">
        <f t="array" ref="R1153">_xlfn.IFS(P1153&lt;-5,"Autocracy",P1153&lt;1,"Closed Anocracy",P1153&lt;6,"Open Anocracy",P1153&gt;=6,"Democracy")</f>
        <v>Closed Anocracy</v>
      </c>
      <c r="S1153" s="2" t="str" cm="1">
        <f t="array" ref="S1153">_xlfn.IFS(P1153&lt;-5,"Autocracy",P1153&lt;1,"Closed Anocracy",P1153&lt;6,"Open Amocracy",P1153&lt;10,"Democracy",P1153=10,"Full democracy")</f>
        <v>Closed Anocracy</v>
      </c>
      <c r="T1153" s="2">
        <v>1</v>
      </c>
      <c r="U1153" s="2">
        <v>0</v>
      </c>
      <c r="V1153" s="2">
        <v>0</v>
      </c>
      <c r="W1153" s="2">
        <v>3</v>
      </c>
      <c r="X1153" s="2">
        <v>3</v>
      </c>
      <c r="Y1153" s="2">
        <v>3</v>
      </c>
      <c r="Z1153" s="2">
        <v>4</v>
      </c>
      <c r="AA1153" s="2">
        <v>3</v>
      </c>
      <c r="AB1153" s="2">
        <v>6</v>
      </c>
      <c r="AC1153" s="7">
        <f t="shared" si="104"/>
        <v>0.45</v>
      </c>
      <c r="AD1153">
        <f t="shared" si="105"/>
        <v>0</v>
      </c>
      <c r="AE1153">
        <f t="shared" si="106"/>
        <v>0</v>
      </c>
      <c r="AF1153">
        <f t="shared" si="107"/>
        <v>0</v>
      </c>
      <c r="AG1153" s="8" cm="1">
        <f t="array" ref="AG1153">(AC1153+SUM(AD1153:AF1153/3))/2</f>
        <v>0.22500000000000001</v>
      </c>
    </row>
    <row r="1154" spans="1:33" x14ac:dyDescent="0.2">
      <c r="A1154" s="2"/>
      <c r="B1154" s="2">
        <v>1</v>
      </c>
      <c r="C1154" s="2">
        <v>135</v>
      </c>
      <c r="D1154" s="1" t="s">
        <v>274</v>
      </c>
      <c r="E1154" s="1" t="s">
        <v>275</v>
      </c>
      <c r="F1154" s="2">
        <v>-88</v>
      </c>
      <c r="G1154" s="2">
        <v>1</v>
      </c>
      <c r="H1154" s="2">
        <v>11</v>
      </c>
      <c r="I1154" s="2">
        <v>22</v>
      </c>
      <c r="J1154" s="2">
        <v>2000</v>
      </c>
      <c r="K1154" s="2">
        <v>7</v>
      </c>
      <c r="L1154" s="2">
        <v>27</v>
      </c>
      <c r="M1154" s="2">
        <v>2001</v>
      </c>
      <c r="N1154" s="2">
        <v>-88</v>
      </c>
      <c r="O1154" s="2">
        <v>-88</v>
      </c>
      <c r="P1154" s="2">
        <f t="shared" si="102"/>
        <v>0</v>
      </c>
      <c r="Q1154" s="2">
        <f t="shared" si="103"/>
        <v>10</v>
      </c>
      <c r="R1154" s="2" t="str" cm="1">
        <f t="array" ref="R1154">_xlfn.IFS(P1154&lt;-5,"Autocracy",P1154&lt;1,"Closed Anocracy",P1154&lt;6,"Open Anocracy",P1154&gt;=6,"Democracy")</f>
        <v>Closed Anocracy</v>
      </c>
      <c r="S1154" s="2" t="str" cm="1">
        <f t="array" ref="S1154">_xlfn.IFS(P1154&lt;-5,"Autocracy",P1154&lt;1,"Closed Anocracy",P1154&lt;6,"Open Amocracy",P1154&lt;10,"Democracy",P1154=10,"Full democracy")</f>
        <v>Closed Anocracy</v>
      </c>
      <c r="T1154" s="2">
        <v>-88</v>
      </c>
      <c r="U1154" s="2">
        <v>-88</v>
      </c>
      <c r="V1154" s="2">
        <v>-88</v>
      </c>
      <c r="W1154" s="2">
        <v>-88</v>
      </c>
      <c r="X1154" s="2">
        <v>-88</v>
      </c>
      <c r="Y1154" s="2">
        <v>-88</v>
      </c>
      <c r="Z1154" s="2">
        <v>-88</v>
      </c>
      <c r="AA1154" s="2">
        <v>-88</v>
      </c>
      <c r="AB1154" s="2">
        <v>-88</v>
      </c>
      <c r="AC1154" s="7">
        <f t="shared" si="104"/>
        <v>0.5</v>
      </c>
      <c r="AD1154">
        <f t="shared" si="105"/>
        <v>0</v>
      </c>
      <c r="AE1154">
        <f t="shared" si="106"/>
        <v>0</v>
      </c>
      <c r="AF1154">
        <f t="shared" si="107"/>
        <v>0</v>
      </c>
      <c r="AG1154" s="8" cm="1">
        <f t="array" ref="AG1154">(AC1154+SUM(AD1154:AF1154/3))/2</f>
        <v>0.25</v>
      </c>
    </row>
    <row r="1155" spans="1:33" x14ac:dyDescent="0.2">
      <c r="A1155" s="2">
        <v>1</v>
      </c>
      <c r="B1155" s="2">
        <v>1</v>
      </c>
      <c r="C1155" s="2">
        <v>135</v>
      </c>
      <c r="D1155" s="1" t="s">
        <v>274</v>
      </c>
      <c r="E1155" s="1" t="s">
        <v>275</v>
      </c>
      <c r="F1155" s="2">
        <v>9</v>
      </c>
      <c r="G1155" s="2">
        <v>17</v>
      </c>
      <c r="H1155" s="2">
        <v>7</v>
      </c>
      <c r="I1155" s="2">
        <v>28</v>
      </c>
      <c r="J1155" s="2">
        <v>2001</v>
      </c>
      <c r="K1155" s="2">
        <v>99</v>
      </c>
      <c r="L1155" s="2">
        <v>99</v>
      </c>
      <c r="M1155" s="2">
        <v>9999</v>
      </c>
      <c r="N1155" s="2">
        <v>9</v>
      </c>
      <c r="O1155" s="2">
        <v>0</v>
      </c>
      <c r="P1155" s="2">
        <f t="shared" ref="P1155:P1218" si="108">N1155-O1155</f>
        <v>9</v>
      </c>
      <c r="Q1155" s="2">
        <f t="shared" ref="Q1155:Q1218" si="109">P1155+10</f>
        <v>19</v>
      </c>
      <c r="R1155" s="2" t="str" cm="1">
        <f t="array" ref="R1155">_xlfn.IFS(P1155&lt;-5,"Autocracy",P1155&lt;1,"Closed Anocracy",P1155&lt;6,"Open Anocracy",P1155&gt;=6,"Democracy")</f>
        <v>Democracy</v>
      </c>
      <c r="S1155" s="2" t="str" cm="1">
        <f t="array" ref="S1155">_xlfn.IFS(P1155&lt;-5,"Autocracy",P1155&lt;1,"Closed Anocracy",P1155&lt;6,"Open Amocracy",P1155&lt;10,"Democracy",P1155=10,"Full democracy")</f>
        <v>Democracy</v>
      </c>
      <c r="T1155" s="2">
        <v>3</v>
      </c>
      <c r="U1155" s="2">
        <v>3</v>
      </c>
      <c r="V1155" s="2">
        <v>4</v>
      </c>
      <c r="W1155" s="2">
        <v>7</v>
      </c>
      <c r="X1155" s="2">
        <v>2</v>
      </c>
      <c r="Y1155" s="2">
        <v>4</v>
      </c>
      <c r="Z1155" s="2">
        <v>8</v>
      </c>
      <c r="AA1155" s="2">
        <v>7</v>
      </c>
      <c r="AB1155" s="2">
        <v>9</v>
      </c>
      <c r="AC1155" s="7">
        <f t="shared" ref="AC1155:AC1218" si="110">Q1155/20</f>
        <v>0.95</v>
      </c>
      <c r="AD1155">
        <f t="shared" ref="AD1155:AD1218" si="111">IF(U1155&gt;=2,1,0)</f>
        <v>1</v>
      </c>
      <c r="AE1155">
        <f t="shared" ref="AE1155:AE1218" si="112">IF(V1155&gt;2,1,0)</f>
        <v>1</v>
      </c>
      <c r="AF1155">
        <f t="shared" ref="AF1155:AF1218" si="113">IF(Y1155=5,1,0)</f>
        <v>0</v>
      </c>
      <c r="AG1155" s="8" cm="1">
        <f t="array" ref="AG1155">(AC1155+SUM(AD1155:AF1155/3))/2</f>
        <v>0.80833333333333335</v>
      </c>
    </row>
    <row r="1156" spans="1:33" x14ac:dyDescent="0.2">
      <c r="A1156" s="2"/>
      <c r="B1156" s="2">
        <v>0</v>
      </c>
      <c r="C1156" s="2">
        <v>840</v>
      </c>
      <c r="D1156" s="1" t="s">
        <v>276</v>
      </c>
      <c r="E1156" s="1" t="s">
        <v>277</v>
      </c>
      <c r="F1156" s="2">
        <v>5</v>
      </c>
      <c r="G1156" s="2">
        <v>6</v>
      </c>
      <c r="H1156" s="2">
        <v>11</v>
      </c>
      <c r="I1156" s="2">
        <v>24</v>
      </c>
      <c r="J1156" s="2">
        <v>1935</v>
      </c>
      <c r="K1156" s="2">
        <v>12</v>
      </c>
      <c r="L1156" s="2">
        <v>7</v>
      </c>
      <c r="M1156" s="2">
        <v>1941</v>
      </c>
      <c r="N1156" s="2">
        <v>6</v>
      </c>
      <c r="O1156" s="2">
        <v>1</v>
      </c>
      <c r="P1156" s="2">
        <f t="shared" si="108"/>
        <v>5</v>
      </c>
      <c r="Q1156" s="2">
        <f t="shared" si="109"/>
        <v>15</v>
      </c>
      <c r="R1156" s="2" t="str" cm="1">
        <f t="array" ref="R1156">_xlfn.IFS(P1156&lt;-5,"Autocracy",P1156&lt;1,"Closed Anocracy",P1156&lt;6,"Open Anocracy",P1156&gt;=6,"Democracy")</f>
        <v>Open Anocracy</v>
      </c>
      <c r="S1156" s="2" t="str" cm="1">
        <f t="array" ref="S1156">_xlfn.IFS(P1156&lt;-5,"Autocracy",P1156&lt;1,"Closed Anocracy",P1156&lt;6,"Open Amocracy",P1156&lt;10,"Democracy",P1156=10,"Full democracy")</f>
        <v>Open Amocracy</v>
      </c>
      <c r="T1156" s="2">
        <v>3</v>
      </c>
      <c r="U1156" s="2">
        <v>3</v>
      </c>
      <c r="V1156" s="2">
        <v>4</v>
      </c>
      <c r="W1156" s="2">
        <v>3</v>
      </c>
      <c r="X1156" s="2">
        <v>5</v>
      </c>
      <c r="Y1156" s="2">
        <v>5</v>
      </c>
      <c r="Z1156" s="2">
        <v>8</v>
      </c>
      <c r="AA1156" s="2">
        <v>3</v>
      </c>
      <c r="AB1156" s="2">
        <v>10</v>
      </c>
      <c r="AC1156" s="7">
        <f t="shared" si="110"/>
        <v>0.75</v>
      </c>
      <c r="AD1156">
        <f t="shared" si="111"/>
        <v>1</v>
      </c>
      <c r="AE1156">
        <f t="shared" si="112"/>
        <v>1</v>
      </c>
      <c r="AF1156">
        <f t="shared" si="113"/>
        <v>1</v>
      </c>
      <c r="AG1156" s="8" cm="1">
        <f t="array" ref="AG1156">(AC1156+SUM(AD1156:AF1156/3))/2</f>
        <v>0.875</v>
      </c>
    </row>
    <row r="1157" spans="1:33" x14ac:dyDescent="0.2">
      <c r="A1157" s="2"/>
      <c r="B1157" s="2">
        <v>0</v>
      </c>
      <c r="C1157" s="2">
        <v>840</v>
      </c>
      <c r="D1157" s="1" t="s">
        <v>276</v>
      </c>
      <c r="E1157" s="1" t="s">
        <v>277</v>
      </c>
      <c r="F1157" s="2">
        <v>-66</v>
      </c>
      <c r="G1157" s="2">
        <v>3</v>
      </c>
      <c r="H1157" s="2">
        <v>12</v>
      </c>
      <c r="I1157" s="2">
        <v>8</v>
      </c>
      <c r="J1157" s="2">
        <v>1941</v>
      </c>
      <c r="K1157" s="2">
        <v>10</v>
      </c>
      <c r="L1157" s="2">
        <v>21</v>
      </c>
      <c r="M1157" s="2">
        <v>1944</v>
      </c>
      <c r="N1157" s="2">
        <v>-66</v>
      </c>
      <c r="O1157" s="2">
        <v>-66</v>
      </c>
      <c r="P1157" s="2">
        <f t="shared" si="108"/>
        <v>0</v>
      </c>
      <c r="Q1157" s="2">
        <f t="shared" si="109"/>
        <v>10</v>
      </c>
      <c r="R1157" s="2" t="str" cm="1">
        <f t="array" ref="R1157">_xlfn.IFS(P1157&lt;-5,"Autocracy",P1157&lt;1,"Closed Anocracy",P1157&lt;6,"Open Anocracy",P1157&gt;=6,"Democracy")</f>
        <v>Closed Anocracy</v>
      </c>
      <c r="S1157" s="2" t="str" cm="1">
        <f t="array" ref="S1157">_xlfn.IFS(P1157&lt;-5,"Autocracy",P1157&lt;1,"Closed Anocracy",P1157&lt;6,"Open Amocracy",P1157&lt;10,"Democracy",P1157=10,"Full democracy")</f>
        <v>Closed Anocracy</v>
      </c>
      <c r="T1157" s="2">
        <v>-66</v>
      </c>
      <c r="U1157" s="2">
        <v>-66</v>
      </c>
      <c r="V1157" s="2">
        <v>-66</v>
      </c>
      <c r="W1157" s="2">
        <v>-66</v>
      </c>
      <c r="X1157" s="2">
        <v>-66</v>
      </c>
      <c r="Y1157" s="2">
        <v>-66</v>
      </c>
      <c r="Z1157" s="2">
        <v>-66</v>
      </c>
      <c r="AA1157" s="2">
        <v>-66</v>
      </c>
      <c r="AB1157" s="2">
        <v>-66</v>
      </c>
      <c r="AC1157" s="7">
        <f t="shared" si="110"/>
        <v>0.5</v>
      </c>
      <c r="AD1157">
        <f t="shared" si="111"/>
        <v>0</v>
      </c>
      <c r="AE1157">
        <f t="shared" si="112"/>
        <v>0</v>
      </c>
      <c r="AF1157">
        <f t="shared" si="113"/>
        <v>0</v>
      </c>
      <c r="AG1157" s="8" cm="1">
        <f t="array" ref="AG1157">(AC1157+SUM(AD1157:AF1157/3))/2</f>
        <v>0.25</v>
      </c>
    </row>
    <row r="1158" spans="1:33" x14ac:dyDescent="0.2">
      <c r="A1158" s="2"/>
      <c r="B1158" s="2">
        <v>0</v>
      </c>
      <c r="C1158" s="2">
        <v>840</v>
      </c>
      <c r="D1158" s="1" t="s">
        <v>276</v>
      </c>
      <c r="E1158" s="1" t="s">
        <v>277</v>
      </c>
      <c r="F1158" s="2">
        <v>2</v>
      </c>
      <c r="G1158" s="2">
        <v>6</v>
      </c>
      <c r="H1158" s="2">
        <v>10</v>
      </c>
      <c r="I1158" s="2">
        <v>22</v>
      </c>
      <c r="J1158" s="2">
        <v>1944</v>
      </c>
      <c r="K1158" s="2">
        <v>6</v>
      </c>
      <c r="L1158" s="2">
        <v>30</v>
      </c>
      <c r="M1158" s="2">
        <v>1950</v>
      </c>
      <c r="N1158" s="2">
        <v>4</v>
      </c>
      <c r="O1158" s="2">
        <v>2</v>
      </c>
      <c r="P1158" s="2">
        <f t="shared" si="108"/>
        <v>2</v>
      </c>
      <c r="Q1158" s="2">
        <f t="shared" si="109"/>
        <v>12</v>
      </c>
      <c r="R1158" s="2" t="str" cm="1">
        <f t="array" ref="R1158">_xlfn.IFS(P1158&lt;-5,"Autocracy",P1158&lt;1,"Closed Anocracy",P1158&lt;6,"Open Anocracy",P1158&gt;=6,"Democracy")</f>
        <v>Open Anocracy</v>
      </c>
      <c r="S1158" s="2" t="str" cm="1">
        <f t="array" ref="S1158">_xlfn.IFS(P1158&lt;-5,"Autocracy",P1158&lt;1,"Closed Anocracy",P1158&lt;6,"Open Amocracy",P1158&lt;10,"Democracy",P1158=10,"Full democracy")</f>
        <v>Open Amocracy</v>
      </c>
      <c r="T1158" s="2">
        <v>3</v>
      </c>
      <c r="U1158" s="2">
        <v>3</v>
      </c>
      <c r="V1158" s="2">
        <v>4</v>
      </c>
      <c r="W1158" s="2">
        <v>3</v>
      </c>
      <c r="X1158" s="2">
        <v>3</v>
      </c>
      <c r="Y1158" s="2">
        <v>3</v>
      </c>
      <c r="Z1158" s="2">
        <v>8</v>
      </c>
      <c r="AA1158" s="2">
        <v>3</v>
      </c>
      <c r="AB1158" s="2">
        <v>6</v>
      </c>
      <c r="AC1158" s="7">
        <f t="shared" si="110"/>
        <v>0.6</v>
      </c>
      <c r="AD1158">
        <f t="shared" si="111"/>
        <v>1</v>
      </c>
      <c r="AE1158">
        <f t="shared" si="112"/>
        <v>1</v>
      </c>
      <c r="AF1158">
        <f t="shared" si="113"/>
        <v>0</v>
      </c>
      <c r="AG1158" s="8" cm="1">
        <f t="array" ref="AG1158">(AC1158+SUM(AD1158:AF1158/3))/2</f>
        <v>0.6333333333333333</v>
      </c>
    </row>
    <row r="1159" spans="1:33" x14ac:dyDescent="0.2">
      <c r="A1159" s="2"/>
      <c r="B1159" s="2">
        <v>0</v>
      </c>
      <c r="C1159" s="2">
        <v>840</v>
      </c>
      <c r="D1159" s="1" t="s">
        <v>276</v>
      </c>
      <c r="E1159" s="1" t="s">
        <v>277</v>
      </c>
      <c r="F1159" s="2">
        <v>5</v>
      </c>
      <c r="G1159" s="2">
        <v>19</v>
      </c>
      <c r="H1159" s="2">
        <v>7</v>
      </c>
      <c r="I1159" s="2">
        <v>1</v>
      </c>
      <c r="J1159" s="2">
        <v>1950</v>
      </c>
      <c r="K1159" s="2">
        <v>11</v>
      </c>
      <c r="L1159" s="2">
        <v>11</v>
      </c>
      <c r="M1159" s="2">
        <v>1969</v>
      </c>
      <c r="N1159" s="2">
        <v>6</v>
      </c>
      <c r="O1159" s="2">
        <v>1</v>
      </c>
      <c r="P1159" s="2">
        <f t="shared" si="108"/>
        <v>5</v>
      </c>
      <c r="Q1159" s="2">
        <f t="shared" si="109"/>
        <v>15</v>
      </c>
      <c r="R1159" s="2" t="str" cm="1">
        <f t="array" ref="R1159">_xlfn.IFS(P1159&lt;-5,"Autocracy",P1159&lt;1,"Closed Anocracy",P1159&lt;6,"Open Anocracy",P1159&gt;=6,"Democracy")</f>
        <v>Open Anocracy</v>
      </c>
      <c r="S1159" s="2" t="str" cm="1">
        <f t="array" ref="S1159">_xlfn.IFS(P1159&lt;-5,"Autocracy",P1159&lt;1,"Closed Anocracy",P1159&lt;6,"Open Amocracy",P1159&lt;10,"Democracy",P1159=10,"Full democracy")</f>
        <v>Open Amocracy</v>
      </c>
      <c r="T1159" s="2">
        <v>3</v>
      </c>
      <c r="U1159" s="2">
        <v>3</v>
      </c>
      <c r="V1159" s="2">
        <v>4</v>
      </c>
      <c r="W1159" s="2">
        <v>5</v>
      </c>
      <c r="X1159" s="2">
        <v>3</v>
      </c>
      <c r="Y1159" s="2">
        <v>3</v>
      </c>
      <c r="Z1159" s="2">
        <v>8</v>
      </c>
      <c r="AA1159" s="2">
        <v>5</v>
      </c>
      <c r="AB1159" s="2">
        <v>6</v>
      </c>
      <c r="AC1159" s="7">
        <f t="shared" si="110"/>
        <v>0.75</v>
      </c>
      <c r="AD1159">
        <f t="shared" si="111"/>
        <v>1</v>
      </c>
      <c r="AE1159">
        <f t="shared" si="112"/>
        <v>1</v>
      </c>
      <c r="AF1159">
        <f t="shared" si="113"/>
        <v>0</v>
      </c>
      <c r="AG1159" s="8" cm="1">
        <f t="array" ref="AG1159">(AC1159+SUM(AD1159:AF1159/3))/2</f>
        <v>0.70833333333333326</v>
      </c>
    </row>
    <row r="1160" spans="1:33" x14ac:dyDescent="0.2">
      <c r="A1160" s="2"/>
      <c r="B1160" s="2">
        <v>0</v>
      </c>
      <c r="C1160" s="2">
        <v>840</v>
      </c>
      <c r="D1160" s="1" t="s">
        <v>276</v>
      </c>
      <c r="E1160" s="1" t="s">
        <v>277</v>
      </c>
      <c r="F1160" s="2">
        <v>2</v>
      </c>
      <c r="G1160" s="2">
        <v>3</v>
      </c>
      <c r="H1160" s="2">
        <v>11</v>
      </c>
      <c r="I1160" s="2">
        <v>12</v>
      </c>
      <c r="J1160" s="2">
        <v>1969</v>
      </c>
      <c r="K1160" s="2">
        <v>9</v>
      </c>
      <c r="L1160" s="2">
        <v>23</v>
      </c>
      <c r="M1160" s="2">
        <v>1972</v>
      </c>
      <c r="N1160" s="2">
        <v>4</v>
      </c>
      <c r="O1160" s="2">
        <v>2</v>
      </c>
      <c r="P1160" s="2">
        <f t="shared" si="108"/>
        <v>2</v>
      </c>
      <c r="Q1160" s="2">
        <f t="shared" si="109"/>
        <v>12</v>
      </c>
      <c r="R1160" s="2" t="str" cm="1">
        <f t="array" ref="R1160">_xlfn.IFS(P1160&lt;-5,"Autocracy",P1160&lt;1,"Closed Anocracy",P1160&lt;6,"Open Anocracy",P1160&gt;=6,"Democracy")</f>
        <v>Open Anocracy</v>
      </c>
      <c r="S1160" s="2" t="str" cm="1">
        <f t="array" ref="S1160">_xlfn.IFS(P1160&lt;-5,"Autocracy",P1160&lt;1,"Closed Anocracy",P1160&lt;6,"Open Amocracy",P1160&lt;10,"Democracy",P1160=10,"Full democracy")</f>
        <v>Open Amocracy</v>
      </c>
      <c r="T1160" s="2">
        <v>3</v>
      </c>
      <c r="U1160" s="2">
        <v>3</v>
      </c>
      <c r="V1160" s="2">
        <v>4</v>
      </c>
      <c r="W1160" s="2">
        <v>3</v>
      </c>
      <c r="X1160" s="2">
        <v>3</v>
      </c>
      <c r="Y1160" s="2">
        <v>3</v>
      </c>
      <c r="Z1160" s="2">
        <v>8</v>
      </c>
      <c r="AA1160" s="2">
        <v>3</v>
      </c>
      <c r="AB1160" s="2">
        <v>6</v>
      </c>
      <c r="AC1160" s="7">
        <f t="shared" si="110"/>
        <v>0.6</v>
      </c>
      <c r="AD1160">
        <f t="shared" si="111"/>
        <v>1</v>
      </c>
      <c r="AE1160">
        <f t="shared" si="112"/>
        <v>1</v>
      </c>
      <c r="AF1160">
        <f t="shared" si="113"/>
        <v>0</v>
      </c>
      <c r="AG1160" s="8" cm="1">
        <f t="array" ref="AG1160">(AC1160+SUM(AD1160:AF1160/3))/2</f>
        <v>0.6333333333333333</v>
      </c>
    </row>
    <row r="1161" spans="1:33" x14ac:dyDescent="0.2">
      <c r="A1161" s="2"/>
      <c r="B1161" s="2">
        <v>0</v>
      </c>
      <c r="C1161" s="2">
        <v>840</v>
      </c>
      <c r="D1161" s="1" t="s">
        <v>276</v>
      </c>
      <c r="E1161" s="1" t="s">
        <v>277</v>
      </c>
      <c r="F1161" s="2">
        <v>-9</v>
      </c>
      <c r="G1161" s="2">
        <v>8</v>
      </c>
      <c r="H1161" s="2">
        <v>9</v>
      </c>
      <c r="I1161" s="2">
        <v>24</v>
      </c>
      <c r="J1161" s="2">
        <v>1972</v>
      </c>
      <c r="K1161" s="2">
        <v>1</v>
      </c>
      <c r="L1161" s="2">
        <v>17</v>
      </c>
      <c r="M1161" s="2">
        <v>1981</v>
      </c>
      <c r="N1161" s="2">
        <v>0</v>
      </c>
      <c r="O1161" s="2">
        <v>9</v>
      </c>
      <c r="P1161" s="2">
        <f t="shared" si="108"/>
        <v>-9</v>
      </c>
      <c r="Q1161" s="2">
        <f t="shared" si="109"/>
        <v>1</v>
      </c>
      <c r="R1161" s="2" t="str" cm="1">
        <f t="array" ref="R1161">_xlfn.IFS(P1161&lt;-5,"Autocracy",P1161&lt;1,"Closed Anocracy",P1161&lt;6,"Open Anocracy",P1161&gt;=6,"Democracy")</f>
        <v>Autocracy</v>
      </c>
      <c r="S1161" s="2" t="str" cm="1">
        <f t="array" ref="S1161">_xlfn.IFS(P1161&lt;-5,"Autocracy",P1161&lt;1,"Closed Anocracy",P1161&lt;6,"Open Amocracy",P1161&lt;10,"Democracy",P1161=10,"Full democracy")</f>
        <v>Autocracy</v>
      </c>
      <c r="T1161" s="2">
        <v>2</v>
      </c>
      <c r="U1161" s="2">
        <v>1</v>
      </c>
      <c r="V1161" s="2">
        <v>4</v>
      </c>
      <c r="W1161" s="2">
        <v>1</v>
      </c>
      <c r="X1161" s="2">
        <v>4</v>
      </c>
      <c r="Y1161" s="2">
        <v>1</v>
      </c>
      <c r="Z1161" s="2">
        <v>3</v>
      </c>
      <c r="AA1161" s="2">
        <v>1</v>
      </c>
      <c r="AB1161" s="2">
        <v>1</v>
      </c>
      <c r="AC1161" s="7">
        <f t="shared" si="110"/>
        <v>0.05</v>
      </c>
      <c r="AD1161">
        <f t="shared" si="111"/>
        <v>0</v>
      </c>
      <c r="AE1161">
        <f t="shared" si="112"/>
        <v>1</v>
      </c>
      <c r="AF1161">
        <f t="shared" si="113"/>
        <v>0</v>
      </c>
      <c r="AG1161" s="8" cm="1">
        <f t="array" ref="AG1161">(AC1161+SUM(AD1161:AF1161/3))/2</f>
        <v>0.19166666666666665</v>
      </c>
    </row>
    <row r="1162" spans="1:33" x14ac:dyDescent="0.2">
      <c r="A1162" s="2"/>
      <c r="B1162" s="2">
        <v>0</v>
      </c>
      <c r="C1162" s="2">
        <v>840</v>
      </c>
      <c r="D1162" s="1" t="s">
        <v>276</v>
      </c>
      <c r="E1162" s="1" t="s">
        <v>277</v>
      </c>
      <c r="F1162" s="2">
        <v>-8</v>
      </c>
      <c r="G1162" s="2">
        <v>1</v>
      </c>
      <c r="H1162" s="2">
        <v>1</v>
      </c>
      <c r="I1162" s="2">
        <v>18</v>
      </c>
      <c r="J1162" s="2">
        <v>1981</v>
      </c>
      <c r="K1162" s="2">
        <v>6</v>
      </c>
      <c r="L1162" s="2">
        <v>30</v>
      </c>
      <c r="M1162" s="2">
        <v>1982</v>
      </c>
      <c r="N1162" s="2">
        <v>0</v>
      </c>
      <c r="O1162" s="2">
        <v>8</v>
      </c>
      <c r="P1162" s="2">
        <f t="shared" si="108"/>
        <v>-8</v>
      </c>
      <c r="Q1162" s="2">
        <f t="shared" si="109"/>
        <v>2</v>
      </c>
      <c r="R1162" s="2" t="str" cm="1">
        <f t="array" ref="R1162">_xlfn.IFS(P1162&lt;-5,"Autocracy",P1162&lt;1,"Closed Anocracy",P1162&lt;6,"Open Anocracy",P1162&gt;=6,"Democracy")</f>
        <v>Autocracy</v>
      </c>
      <c r="S1162" s="2" t="str" cm="1">
        <f t="array" ref="S1162">_xlfn.IFS(P1162&lt;-5,"Autocracy",P1162&lt;1,"Closed Anocracy",P1162&lt;6,"Open Amocracy",P1162&lt;10,"Democracy",P1162=10,"Full democracy")</f>
        <v>Autocracy</v>
      </c>
      <c r="T1162" s="2">
        <v>2</v>
      </c>
      <c r="U1162" s="2">
        <v>1</v>
      </c>
      <c r="V1162" s="2">
        <v>4</v>
      </c>
      <c r="W1162" s="2">
        <v>2</v>
      </c>
      <c r="X1162" s="2">
        <v>4</v>
      </c>
      <c r="Y1162" s="2">
        <v>1</v>
      </c>
      <c r="Z1162" s="2">
        <v>3</v>
      </c>
      <c r="AA1162" s="2">
        <v>2</v>
      </c>
      <c r="AB1162" s="2">
        <v>1</v>
      </c>
      <c r="AC1162" s="7">
        <f t="shared" si="110"/>
        <v>0.1</v>
      </c>
      <c r="AD1162">
        <f t="shared" si="111"/>
        <v>0</v>
      </c>
      <c r="AE1162">
        <f t="shared" si="112"/>
        <v>1</v>
      </c>
      <c r="AF1162">
        <f t="shared" si="113"/>
        <v>0</v>
      </c>
      <c r="AG1162" s="8" cm="1">
        <f t="array" ref="AG1162">(AC1162+SUM(AD1162:AF1162/3))/2</f>
        <v>0.21666666666666667</v>
      </c>
    </row>
    <row r="1163" spans="1:33" x14ac:dyDescent="0.2">
      <c r="A1163" s="2"/>
      <c r="B1163" s="2">
        <v>0</v>
      </c>
      <c r="C1163" s="2">
        <v>840</v>
      </c>
      <c r="D1163" s="1" t="s">
        <v>276</v>
      </c>
      <c r="E1163" s="1" t="s">
        <v>277</v>
      </c>
      <c r="F1163" s="2">
        <v>-7</v>
      </c>
      <c r="G1163" s="2">
        <v>1</v>
      </c>
      <c r="H1163" s="2">
        <v>7</v>
      </c>
      <c r="I1163" s="2">
        <v>1</v>
      </c>
      <c r="J1163" s="2">
        <v>1982</v>
      </c>
      <c r="K1163" s="2">
        <v>8</v>
      </c>
      <c r="L1163" s="2">
        <v>21</v>
      </c>
      <c r="M1163" s="2">
        <v>1983</v>
      </c>
      <c r="N1163" s="2">
        <v>0</v>
      </c>
      <c r="O1163" s="2">
        <v>7</v>
      </c>
      <c r="P1163" s="2">
        <f t="shared" si="108"/>
        <v>-7</v>
      </c>
      <c r="Q1163" s="2">
        <f t="shared" si="109"/>
        <v>3</v>
      </c>
      <c r="R1163" s="2" t="str" cm="1">
        <f t="array" ref="R1163">_xlfn.IFS(P1163&lt;-5,"Autocracy",P1163&lt;1,"Closed Anocracy",P1163&lt;6,"Open Anocracy",P1163&gt;=6,"Democracy")</f>
        <v>Autocracy</v>
      </c>
      <c r="S1163" s="2" t="str" cm="1">
        <f t="array" ref="S1163">_xlfn.IFS(P1163&lt;-5,"Autocracy",P1163&lt;1,"Closed Anocracy",P1163&lt;6,"Open Amocracy",P1163&lt;10,"Democracy",P1163=10,"Full democracy")</f>
        <v>Autocracy</v>
      </c>
      <c r="T1163" s="2">
        <v>2</v>
      </c>
      <c r="U1163" s="2">
        <v>1</v>
      </c>
      <c r="V1163" s="2">
        <v>4</v>
      </c>
      <c r="W1163" s="2">
        <v>2</v>
      </c>
      <c r="X1163" s="2">
        <v>4</v>
      </c>
      <c r="Y1163" s="2">
        <v>2</v>
      </c>
      <c r="Z1163" s="2">
        <v>3</v>
      </c>
      <c r="AA1163" s="2">
        <v>2</v>
      </c>
      <c r="AB1163" s="2">
        <v>2</v>
      </c>
      <c r="AC1163" s="7">
        <f t="shared" si="110"/>
        <v>0.15</v>
      </c>
      <c r="AD1163">
        <f t="shared" si="111"/>
        <v>0</v>
      </c>
      <c r="AE1163">
        <f t="shared" si="112"/>
        <v>1</v>
      </c>
      <c r="AF1163">
        <f t="shared" si="113"/>
        <v>0</v>
      </c>
      <c r="AG1163" s="8" cm="1">
        <f t="array" ref="AG1163">(AC1163+SUM(AD1163:AF1163/3))/2</f>
        <v>0.24166666666666664</v>
      </c>
    </row>
    <row r="1164" spans="1:33" x14ac:dyDescent="0.2">
      <c r="A1164" s="2"/>
      <c r="B1164" s="2">
        <v>0</v>
      </c>
      <c r="C1164" s="2">
        <v>840</v>
      </c>
      <c r="D1164" s="1" t="s">
        <v>276</v>
      </c>
      <c r="E1164" s="1" t="s">
        <v>277</v>
      </c>
      <c r="F1164" s="2">
        <v>-6</v>
      </c>
      <c r="G1164" s="2">
        <v>2</v>
      </c>
      <c r="H1164" s="2">
        <v>8</v>
      </c>
      <c r="I1164" s="2">
        <v>22</v>
      </c>
      <c r="J1164" s="2">
        <v>1983</v>
      </c>
      <c r="K1164" s="2">
        <v>2</v>
      </c>
      <c r="L1164" s="2">
        <v>25</v>
      </c>
      <c r="M1164" s="2">
        <v>1986</v>
      </c>
      <c r="N1164" s="2">
        <v>0</v>
      </c>
      <c r="O1164" s="2">
        <v>6</v>
      </c>
      <c r="P1164" s="2">
        <f t="shared" si="108"/>
        <v>-6</v>
      </c>
      <c r="Q1164" s="2">
        <f t="shared" si="109"/>
        <v>4</v>
      </c>
      <c r="R1164" s="2" t="str" cm="1">
        <f t="array" ref="R1164">_xlfn.IFS(P1164&lt;-5,"Autocracy",P1164&lt;1,"Closed Anocracy",P1164&lt;6,"Open Anocracy",P1164&gt;=6,"Democracy")</f>
        <v>Autocracy</v>
      </c>
      <c r="S1164" s="2" t="str" cm="1">
        <f t="array" ref="S1164">_xlfn.IFS(P1164&lt;-5,"Autocracy",P1164&lt;1,"Closed Anocracy",P1164&lt;6,"Open Amocracy",P1164&lt;10,"Democracy",P1164=10,"Full democracy")</f>
        <v>Autocracy</v>
      </c>
      <c r="T1164" s="2">
        <v>2</v>
      </c>
      <c r="U1164" s="2">
        <v>1</v>
      </c>
      <c r="V1164" s="2">
        <v>4</v>
      </c>
      <c r="W1164" s="2">
        <v>2</v>
      </c>
      <c r="X1164" s="2">
        <v>3</v>
      </c>
      <c r="Y1164" s="2">
        <v>2</v>
      </c>
      <c r="Z1164" s="2">
        <v>3</v>
      </c>
      <c r="AA1164" s="2">
        <v>2</v>
      </c>
      <c r="AB1164" s="2">
        <v>3</v>
      </c>
      <c r="AC1164" s="7">
        <f t="shared" si="110"/>
        <v>0.2</v>
      </c>
      <c r="AD1164">
        <f t="shared" si="111"/>
        <v>0</v>
      </c>
      <c r="AE1164">
        <f t="shared" si="112"/>
        <v>1</v>
      </c>
      <c r="AF1164">
        <f t="shared" si="113"/>
        <v>0</v>
      </c>
      <c r="AG1164" s="8" cm="1">
        <f t="array" ref="AG1164">(AC1164+SUM(AD1164:AF1164/3))/2</f>
        <v>0.26666666666666666</v>
      </c>
    </row>
    <row r="1165" spans="1:33" x14ac:dyDescent="0.2">
      <c r="A1165" s="2"/>
      <c r="B1165" s="2">
        <v>0</v>
      </c>
      <c r="C1165" s="2">
        <v>840</v>
      </c>
      <c r="D1165" s="1" t="s">
        <v>276</v>
      </c>
      <c r="E1165" s="1" t="s">
        <v>277</v>
      </c>
      <c r="F1165" s="2">
        <v>-88</v>
      </c>
      <c r="G1165" s="2">
        <v>1</v>
      </c>
      <c r="H1165" s="2">
        <v>2</v>
      </c>
      <c r="I1165" s="2">
        <v>26</v>
      </c>
      <c r="J1165" s="2">
        <v>1986</v>
      </c>
      <c r="K1165" s="2">
        <v>2</v>
      </c>
      <c r="L1165" s="2">
        <v>2</v>
      </c>
      <c r="M1165" s="2">
        <v>1987</v>
      </c>
      <c r="N1165" s="2">
        <v>-88</v>
      </c>
      <c r="O1165" s="2">
        <v>-88</v>
      </c>
      <c r="P1165" s="2">
        <f t="shared" si="108"/>
        <v>0</v>
      </c>
      <c r="Q1165" s="2">
        <f t="shared" si="109"/>
        <v>10</v>
      </c>
      <c r="R1165" s="2" t="str" cm="1">
        <f t="array" ref="R1165">_xlfn.IFS(P1165&lt;-5,"Autocracy",P1165&lt;1,"Closed Anocracy",P1165&lt;6,"Open Anocracy",P1165&gt;=6,"Democracy")</f>
        <v>Closed Anocracy</v>
      </c>
      <c r="S1165" s="2" t="str" cm="1">
        <f t="array" ref="S1165">_xlfn.IFS(P1165&lt;-5,"Autocracy",P1165&lt;1,"Closed Anocracy",P1165&lt;6,"Open Amocracy",P1165&lt;10,"Democracy",P1165=10,"Full democracy")</f>
        <v>Closed Anocracy</v>
      </c>
      <c r="T1165" s="2">
        <v>-88</v>
      </c>
      <c r="U1165" s="2">
        <v>-88</v>
      </c>
      <c r="V1165" s="2">
        <v>-88</v>
      </c>
      <c r="W1165" s="2">
        <v>-88</v>
      </c>
      <c r="X1165" s="2">
        <v>-88</v>
      </c>
      <c r="Y1165" s="2">
        <v>-88</v>
      </c>
      <c r="Z1165" s="2">
        <v>-88</v>
      </c>
      <c r="AA1165" s="2">
        <v>-88</v>
      </c>
      <c r="AB1165" s="2">
        <v>-88</v>
      </c>
      <c r="AC1165" s="7">
        <f t="shared" si="110"/>
        <v>0.5</v>
      </c>
      <c r="AD1165">
        <f t="shared" si="111"/>
        <v>0</v>
      </c>
      <c r="AE1165">
        <f t="shared" si="112"/>
        <v>0</v>
      </c>
      <c r="AF1165">
        <f t="shared" si="113"/>
        <v>0</v>
      </c>
      <c r="AG1165" s="8" cm="1">
        <f t="array" ref="AG1165">(AC1165+SUM(AD1165:AF1165/3))/2</f>
        <v>0.25</v>
      </c>
    </row>
    <row r="1166" spans="1:33" x14ac:dyDescent="0.2">
      <c r="A1166" s="2"/>
      <c r="B1166" s="2">
        <v>0</v>
      </c>
      <c r="C1166" s="2">
        <v>840</v>
      </c>
      <c r="D1166" s="1" t="s">
        <v>276</v>
      </c>
      <c r="E1166" s="1" t="s">
        <v>277</v>
      </c>
      <c r="F1166" s="2">
        <v>8</v>
      </c>
      <c r="G1166" s="2">
        <v>5</v>
      </c>
      <c r="H1166" s="2">
        <v>2</v>
      </c>
      <c r="I1166" s="2">
        <v>3</v>
      </c>
      <c r="J1166" s="2">
        <v>1987</v>
      </c>
      <c r="K1166" s="2">
        <v>12</v>
      </c>
      <c r="L1166" s="2">
        <v>31</v>
      </c>
      <c r="M1166" s="2">
        <v>1991</v>
      </c>
      <c r="N1166" s="2">
        <v>8</v>
      </c>
      <c r="O1166" s="2">
        <v>0</v>
      </c>
      <c r="P1166" s="2">
        <f t="shared" si="108"/>
        <v>8</v>
      </c>
      <c r="Q1166" s="2">
        <f t="shared" si="109"/>
        <v>18</v>
      </c>
      <c r="R1166" s="2" t="str" cm="1">
        <f t="array" ref="R1166">_xlfn.IFS(P1166&lt;-5,"Autocracy",P1166&lt;1,"Closed Anocracy",P1166&lt;6,"Open Anocracy",P1166&gt;=6,"Democracy")</f>
        <v>Democracy</v>
      </c>
      <c r="S1166" s="2" t="str" cm="1">
        <f t="array" ref="S1166">_xlfn.IFS(P1166&lt;-5,"Autocracy",P1166&lt;1,"Closed Anocracy",P1166&lt;6,"Open Amocracy",P1166&lt;10,"Democracy",P1166=10,"Full democracy")</f>
        <v>Democracy</v>
      </c>
      <c r="T1166" s="2">
        <v>3</v>
      </c>
      <c r="U1166" s="2">
        <v>3</v>
      </c>
      <c r="V1166" s="2">
        <v>4</v>
      </c>
      <c r="W1166" s="2">
        <v>7</v>
      </c>
      <c r="X1166" s="2">
        <v>2</v>
      </c>
      <c r="Y1166" s="2">
        <v>3</v>
      </c>
      <c r="Z1166" s="2">
        <v>8</v>
      </c>
      <c r="AA1166" s="2">
        <v>7</v>
      </c>
      <c r="AB1166" s="2">
        <v>7</v>
      </c>
      <c r="AC1166" s="7">
        <f t="shared" si="110"/>
        <v>0.9</v>
      </c>
      <c r="AD1166">
        <f t="shared" si="111"/>
        <v>1</v>
      </c>
      <c r="AE1166">
        <f t="shared" si="112"/>
        <v>1</v>
      </c>
      <c r="AF1166">
        <f t="shared" si="113"/>
        <v>0</v>
      </c>
      <c r="AG1166" s="8" cm="1">
        <f t="array" ref="AG1166">(AC1166+SUM(AD1166:AF1166/3))/2</f>
        <v>0.78333333333333333</v>
      </c>
    </row>
    <row r="1167" spans="1:33" x14ac:dyDescent="0.2">
      <c r="A1167" s="2">
        <v>1</v>
      </c>
      <c r="B1167" s="2">
        <v>0</v>
      </c>
      <c r="C1167" s="2">
        <v>840</v>
      </c>
      <c r="D1167" s="1" t="s">
        <v>276</v>
      </c>
      <c r="E1167" s="1" t="s">
        <v>277</v>
      </c>
      <c r="F1167" s="2">
        <v>8</v>
      </c>
      <c r="G1167" s="2">
        <v>27</v>
      </c>
      <c r="H1167" s="2">
        <v>1</v>
      </c>
      <c r="I1167" s="2">
        <v>1</v>
      </c>
      <c r="J1167" s="2">
        <v>1992</v>
      </c>
      <c r="K1167" s="2">
        <v>99</v>
      </c>
      <c r="L1167" s="2">
        <v>99</v>
      </c>
      <c r="M1167" s="2">
        <v>9999</v>
      </c>
      <c r="N1167" s="2">
        <v>8</v>
      </c>
      <c r="O1167" s="2">
        <v>0</v>
      </c>
      <c r="P1167" s="2">
        <f t="shared" si="108"/>
        <v>8</v>
      </c>
      <c r="Q1167" s="2">
        <f t="shared" si="109"/>
        <v>18</v>
      </c>
      <c r="R1167" s="2" t="str" cm="1">
        <f t="array" ref="R1167">_xlfn.IFS(P1167&lt;-5,"Autocracy",P1167&lt;1,"Closed Anocracy",P1167&lt;6,"Open Anocracy",P1167&gt;=6,"Democracy")</f>
        <v>Democracy</v>
      </c>
      <c r="S1167" s="2" t="str" cm="1">
        <f t="array" ref="S1167">_xlfn.IFS(P1167&lt;-5,"Autocracy",P1167&lt;1,"Closed Anocracy",P1167&lt;6,"Open Amocracy",P1167&lt;10,"Democracy",P1167=10,"Full democracy")</f>
        <v>Democracy</v>
      </c>
      <c r="T1167" s="2">
        <v>3</v>
      </c>
      <c r="U1167" s="2">
        <v>3</v>
      </c>
      <c r="V1167" s="2">
        <v>4</v>
      </c>
      <c r="W1167" s="2">
        <v>6</v>
      </c>
      <c r="X1167" s="2">
        <v>2</v>
      </c>
      <c r="Y1167" s="2">
        <v>4</v>
      </c>
      <c r="Z1167" s="2">
        <v>8</v>
      </c>
      <c r="AA1167" s="2">
        <v>6</v>
      </c>
      <c r="AB1167" s="2">
        <v>9</v>
      </c>
      <c r="AC1167" s="7">
        <f t="shared" si="110"/>
        <v>0.9</v>
      </c>
      <c r="AD1167">
        <f t="shared" si="111"/>
        <v>1</v>
      </c>
      <c r="AE1167">
        <f t="shared" si="112"/>
        <v>1</v>
      </c>
      <c r="AF1167">
        <f t="shared" si="113"/>
        <v>0</v>
      </c>
      <c r="AG1167" s="8" cm="1">
        <f t="array" ref="AG1167">(AC1167+SUM(AD1167:AF1167/3))/2</f>
        <v>0.78333333333333333</v>
      </c>
    </row>
    <row r="1168" spans="1:33" x14ac:dyDescent="0.2">
      <c r="A1168" s="2"/>
      <c r="B1168" s="2">
        <v>0</v>
      </c>
      <c r="C1168" s="2">
        <v>769</v>
      </c>
      <c r="D1168" s="1" t="s">
        <v>278</v>
      </c>
      <c r="E1168" s="1" t="s">
        <v>267</v>
      </c>
      <c r="F1168" s="2">
        <v>-4</v>
      </c>
      <c r="G1168" s="2">
        <v>1</v>
      </c>
      <c r="H1168" s="2">
        <v>8</v>
      </c>
      <c r="I1168" s="2">
        <v>14</v>
      </c>
      <c r="J1168" s="2">
        <v>1947</v>
      </c>
      <c r="K1168" s="2">
        <v>9</v>
      </c>
      <c r="L1168" s="2">
        <v>11</v>
      </c>
      <c r="M1168" s="2">
        <v>1948</v>
      </c>
      <c r="N1168" s="2">
        <v>1</v>
      </c>
      <c r="O1168" s="2">
        <v>5</v>
      </c>
      <c r="P1168" s="2">
        <f t="shared" si="108"/>
        <v>-4</v>
      </c>
      <c r="Q1168" s="2">
        <f t="shared" si="109"/>
        <v>6</v>
      </c>
      <c r="R1168" s="2" t="str" cm="1">
        <f t="array" ref="R1168">_xlfn.IFS(P1168&lt;-5,"Autocracy",P1168&lt;1,"Closed Anocracy",P1168&lt;6,"Open Anocracy",P1168&gt;=6,"Democracy")</f>
        <v>Closed Anocracy</v>
      </c>
      <c r="S1168" s="2" t="str" cm="1">
        <f t="array" ref="S1168">_xlfn.IFS(P1168&lt;-5,"Autocracy",P1168&lt;1,"Closed Anocracy",P1168&lt;6,"Open Amocracy",P1168&lt;10,"Democracy",P1168=10,"Full democracy")</f>
        <v>Closed Anocracy</v>
      </c>
      <c r="T1168" s="2">
        <v>2</v>
      </c>
      <c r="U1168" s="2">
        <v>1</v>
      </c>
      <c r="V1168" s="2">
        <v>4</v>
      </c>
      <c r="W1168" s="2">
        <v>1</v>
      </c>
      <c r="X1168" s="2">
        <v>2</v>
      </c>
      <c r="Y1168" s="2">
        <v>3</v>
      </c>
      <c r="Z1168" s="2">
        <v>3</v>
      </c>
      <c r="AA1168" s="2">
        <v>1</v>
      </c>
      <c r="AB1168" s="2">
        <v>7</v>
      </c>
      <c r="AC1168" s="7">
        <f t="shared" si="110"/>
        <v>0.3</v>
      </c>
      <c r="AD1168">
        <f t="shared" si="111"/>
        <v>0</v>
      </c>
      <c r="AE1168">
        <f t="shared" si="112"/>
        <v>1</v>
      </c>
      <c r="AF1168">
        <f t="shared" si="113"/>
        <v>0</v>
      </c>
      <c r="AG1168" s="8" cm="1">
        <f t="array" ref="AG1168">(AC1168+SUM(AD1168:AF1168/3))/2</f>
        <v>0.31666666666666665</v>
      </c>
    </row>
    <row r="1169" spans="1:33" x14ac:dyDescent="0.2">
      <c r="A1169" s="2"/>
      <c r="B1169" s="2">
        <v>0</v>
      </c>
      <c r="C1169" s="2">
        <v>769</v>
      </c>
      <c r="D1169" s="1" t="s">
        <v>278</v>
      </c>
      <c r="E1169" s="1" t="s">
        <v>267</v>
      </c>
      <c r="F1169" s="2">
        <v>2</v>
      </c>
      <c r="G1169" s="2">
        <v>0</v>
      </c>
      <c r="H1169" s="2">
        <v>9</v>
      </c>
      <c r="I1169" s="2">
        <v>12</v>
      </c>
      <c r="J1169" s="2">
        <v>1948</v>
      </c>
      <c r="K1169" s="2">
        <v>3</v>
      </c>
      <c r="L1169" s="2">
        <v>7</v>
      </c>
      <c r="M1169" s="2">
        <v>1949</v>
      </c>
      <c r="N1169" s="2">
        <v>3</v>
      </c>
      <c r="O1169" s="2">
        <v>1</v>
      </c>
      <c r="P1169" s="2">
        <f t="shared" si="108"/>
        <v>2</v>
      </c>
      <c r="Q1169" s="2">
        <f t="shared" si="109"/>
        <v>12</v>
      </c>
      <c r="R1169" s="2" t="str" cm="1">
        <f t="array" ref="R1169">_xlfn.IFS(P1169&lt;-5,"Autocracy",P1169&lt;1,"Closed Anocracy",P1169&lt;6,"Open Anocracy",P1169&gt;=6,"Democracy")</f>
        <v>Open Anocracy</v>
      </c>
      <c r="S1169" s="2" t="str" cm="1">
        <f t="array" ref="S1169">_xlfn.IFS(P1169&lt;-5,"Autocracy",P1169&lt;1,"Closed Anocracy",P1169&lt;6,"Open Amocracy",P1169&lt;10,"Democracy",P1169=10,"Full democracy")</f>
        <v>Open Amocracy</v>
      </c>
      <c r="T1169" s="2">
        <v>2</v>
      </c>
      <c r="U1169" s="2">
        <v>2</v>
      </c>
      <c r="V1169" s="2">
        <v>4</v>
      </c>
      <c r="W1169" s="2">
        <v>3</v>
      </c>
      <c r="X1169" s="2">
        <v>2</v>
      </c>
      <c r="Y1169" s="2">
        <v>3</v>
      </c>
      <c r="Z1169" s="2">
        <v>7</v>
      </c>
      <c r="AA1169" s="2">
        <v>3</v>
      </c>
      <c r="AB1169" s="2">
        <v>7</v>
      </c>
      <c r="AC1169" s="7">
        <f t="shared" si="110"/>
        <v>0.6</v>
      </c>
      <c r="AD1169">
        <f t="shared" si="111"/>
        <v>1</v>
      </c>
      <c r="AE1169">
        <f t="shared" si="112"/>
        <v>1</v>
      </c>
      <c r="AF1169">
        <f t="shared" si="113"/>
        <v>0</v>
      </c>
      <c r="AG1169" s="8" cm="1">
        <f t="array" ref="AG1169">(AC1169+SUM(AD1169:AF1169/3))/2</f>
        <v>0.6333333333333333</v>
      </c>
    </row>
    <row r="1170" spans="1:33" x14ac:dyDescent="0.2">
      <c r="A1170" s="2"/>
      <c r="B1170" s="2">
        <v>0</v>
      </c>
      <c r="C1170" s="2">
        <v>769</v>
      </c>
      <c r="D1170" s="1" t="s">
        <v>278</v>
      </c>
      <c r="E1170" s="1" t="s">
        <v>267</v>
      </c>
      <c r="F1170" s="2">
        <v>4</v>
      </c>
      <c r="G1170" s="2">
        <v>3</v>
      </c>
      <c r="H1170" s="2">
        <v>3</v>
      </c>
      <c r="I1170" s="2">
        <v>8</v>
      </c>
      <c r="J1170" s="2">
        <v>1949</v>
      </c>
      <c r="K1170" s="2">
        <v>10</v>
      </c>
      <c r="L1170" s="2">
        <v>16</v>
      </c>
      <c r="M1170" s="2">
        <v>1951</v>
      </c>
      <c r="N1170" s="2">
        <v>4</v>
      </c>
      <c r="O1170" s="2">
        <v>0</v>
      </c>
      <c r="P1170" s="2">
        <f t="shared" si="108"/>
        <v>4</v>
      </c>
      <c r="Q1170" s="2">
        <f t="shared" si="109"/>
        <v>14</v>
      </c>
      <c r="R1170" s="2" t="str" cm="1">
        <f t="array" ref="R1170">_xlfn.IFS(P1170&lt;-5,"Autocracy",P1170&lt;1,"Closed Anocracy",P1170&lt;6,"Open Anocracy",P1170&gt;=6,"Democracy")</f>
        <v>Open Anocracy</v>
      </c>
      <c r="S1170" s="2" t="str" cm="1">
        <f t="array" ref="S1170">_xlfn.IFS(P1170&lt;-5,"Autocracy",P1170&lt;1,"Closed Anocracy",P1170&lt;6,"Open Amocracy",P1170&lt;10,"Democracy",P1170=10,"Full democracy")</f>
        <v>Open Amocracy</v>
      </c>
      <c r="T1170" s="2">
        <v>2</v>
      </c>
      <c r="U1170" s="2">
        <v>2</v>
      </c>
      <c r="V1170" s="2">
        <v>4</v>
      </c>
      <c r="W1170" s="2">
        <v>4</v>
      </c>
      <c r="X1170" s="2">
        <v>2</v>
      </c>
      <c r="Y1170" s="2">
        <v>3</v>
      </c>
      <c r="Z1170" s="2">
        <v>7</v>
      </c>
      <c r="AA1170" s="2">
        <v>4</v>
      </c>
      <c r="AB1170" s="2">
        <v>7</v>
      </c>
      <c r="AC1170" s="7">
        <f t="shared" si="110"/>
        <v>0.7</v>
      </c>
      <c r="AD1170">
        <f t="shared" si="111"/>
        <v>1</v>
      </c>
      <c r="AE1170">
        <f t="shared" si="112"/>
        <v>1</v>
      </c>
      <c r="AF1170">
        <f t="shared" si="113"/>
        <v>0</v>
      </c>
      <c r="AG1170" s="8" cm="1">
        <f t="array" ref="AG1170">(AC1170+SUM(AD1170:AF1170/3))/2</f>
        <v>0.68333333333333335</v>
      </c>
    </row>
    <row r="1171" spans="1:33" x14ac:dyDescent="0.2">
      <c r="A1171" s="2"/>
      <c r="B1171" s="2">
        <v>0</v>
      </c>
      <c r="C1171" s="2">
        <v>769</v>
      </c>
      <c r="D1171" s="1" t="s">
        <v>278</v>
      </c>
      <c r="E1171" s="1" t="s">
        <v>267</v>
      </c>
      <c r="F1171" s="2">
        <v>5</v>
      </c>
      <c r="G1171" s="2">
        <v>4</v>
      </c>
      <c r="H1171" s="2">
        <v>10</v>
      </c>
      <c r="I1171" s="2">
        <v>17</v>
      </c>
      <c r="J1171" s="2">
        <v>1951</v>
      </c>
      <c r="K1171" s="2">
        <v>2</v>
      </c>
      <c r="L1171" s="2">
        <v>29</v>
      </c>
      <c r="M1171" s="2">
        <v>1956</v>
      </c>
      <c r="N1171" s="2">
        <v>5</v>
      </c>
      <c r="O1171" s="2">
        <v>0</v>
      </c>
      <c r="P1171" s="2">
        <f t="shared" si="108"/>
        <v>5</v>
      </c>
      <c r="Q1171" s="2">
        <f t="shared" si="109"/>
        <v>15</v>
      </c>
      <c r="R1171" s="2" t="str" cm="1">
        <f t="array" ref="R1171">_xlfn.IFS(P1171&lt;-5,"Autocracy",P1171&lt;1,"Closed Anocracy",P1171&lt;6,"Open Anocracy",P1171&gt;=6,"Democracy")</f>
        <v>Open Anocracy</v>
      </c>
      <c r="S1171" s="2" t="str" cm="1">
        <f t="array" ref="S1171">_xlfn.IFS(P1171&lt;-5,"Autocracy",P1171&lt;1,"Closed Anocracy",P1171&lt;6,"Open Amocracy",P1171&lt;10,"Democracy",P1171=10,"Full democracy")</f>
        <v>Open Amocracy</v>
      </c>
      <c r="T1171" s="2">
        <v>2</v>
      </c>
      <c r="U1171" s="2">
        <v>2</v>
      </c>
      <c r="V1171" s="2">
        <v>4</v>
      </c>
      <c r="W1171" s="2">
        <v>5</v>
      </c>
      <c r="X1171" s="2">
        <v>2</v>
      </c>
      <c r="Y1171" s="2">
        <v>3</v>
      </c>
      <c r="Z1171" s="2">
        <v>7</v>
      </c>
      <c r="AA1171" s="2">
        <v>5</v>
      </c>
      <c r="AB1171" s="2">
        <v>7</v>
      </c>
      <c r="AC1171" s="7">
        <f t="shared" si="110"/>
        <v>0.75</v>
      </c>
      <c r="AD1171">
        <f t="shared" si="111"/>
        <v>1</v>
      </c>
      <c r="AE1171">
        <f t="shared" si="112"/>
        <v>1</v>
      </c>
      <c r="AF1171">
        <f t="shared" si="113"/>
        <v>0</v>
      </c>
      <c r="AG1171" s="8" cm="1">
        <f t="array" ref="AG1171">(AC1171+SUM(AD1171:AF1171/3))/2</f>
        <v>0.70833333333333326</v>
      </c>
    </row>
    <row r="1172" spans="1:33" x14ac:dyDescent="0.2">
      <c r="A1172" s="2"/>
      <c r="B1172" s="2">
        <v>0</v>
      </c>
      <c r="C1172" s="2">
        <v>769</v>
      </c>
      <c r="D1172" s="1" t="s">
        <v>278</v>
      </c>
      <c r="E1172" s="1" t="s">
        <v>267</v>
      </c>
      <c r="F1172" s="2">
        <v>8</v>
      </c>
      <c r="G1172" s="2">
        <v>3</v>
      </c>
      <c r="H1172" s="2">
        <v>3</v>
      </c>
      <c r="I1172" s="2">
        <v>1</v>
      </c>
      <c r="J1172" s="2">
        <v>1956</v>
      </c>
      <c r="K1172" s="2">
        <v>10</v>
      </c>
      <c r="L1172" s="2">
        <v>7</v>
      </c>
      <c r="M1172" s="2">
        <v>1958</v>
      </c>
      <c r="N1172" s="2">
        <v>8</v>
      </c>
      <c r="O1172" s="2">
        <v>0</v>
      </c>
      <c r="P1172" s="2">
        <f t="shared" si="108"/>
        <v>8</v>
      </c>
      <c r="Q1172" s="2">
        <f t="shared" si="109"/>
        <v>18</v>
      </c>
      <c r="R1172" s="2" t="str" cm="1">
        <f t="array" ref="R1172">_xlfn.IFS(P1172&lt;-5,"Autocracy",P1172&lt;1,"Closed Anocracy",P1172&lt;6,"Open Anocracy",P1172&gt;=6,"Democracy")</f>
        <v>Democracy</v>
      </c>
      <c r="S1172" s="2" t="str" cm="1">
        <f t="array" ref="S1172">_xlfn.IFS(P1172&lt;-5,"Autocracy",P1172&lt;1,"Closed Anocracy",P1172&lt;6,"Open Amocracy",P1172&lt;10,"Democracy",P1172=10,"Full democracy")</f>
        <v>Democracy</v>
      </c>
      <c r="T1172" s="2">
        <v>3</v>
      </c>
      <c r="U1172" s="2">
        <v>3</v>
      </c>
      <c r="V1172" s="2">
        <v>4</v>
      </c>
      <c r="W1172" s="2">
        <v>7</v>
      </c>
      <c r="X1172" s="2">
        <v>2</v>
      </c>
      <c r="Y1172" s="2">
        <v>3</v>
      </c>
      <c r="Z1172" s="2">
        <v>8</v>
      </c>
      <c r="AA1172" s="2">
        <v>7</v>
      </c>
      <c r="AB1172" s="2">
        <v>7</v>
      </c>
      <c r="AC1172" s="7">
        <f t="shared" si="110"/>
        <v>0.9</v>
      </c>
      <c r="AD1172">
        <f t="shared" si="111"/>
        <v>1</v>
      </c>
      <c r="AE1172">
        <f t="shared" si="112"/>
        <v>1</v>
      </c>
      <c r="AF1172">
        <f t="shared" si="113"/>
        <v>0</v>
      </c>
      <c r="AG1172" s="8" cm="1">
        <f t="array" ref="AG1172">(AC1172+SUM(AD1172:AF1172/3))/2</f>
        <v>0.78333333333333333</v>
      </c>
    </row>
    <row r="1173" spans="1:33" x14ac:dyDescent="0.2">
      <c r="A1173" s="2"/>
      <c r="B1173" s="2">
        <v>0</v>
      </c>
      <c r="C1173" s="2">
        <v>769</v>
      </c>
      <c r="D1173" s="1" t="s">
        <v>278</v>
      </c>
      <c r="E1173" s="1" t="s">
        <v>267</v>
      </c>
      <c r="F1173" s="2">
        <v>-7</v>
      </c>
      <c r="G1173" s="2">
        <v>4</v>
      </c>
      <c r="H1173" s="2">
        <v>10</v>
      </c>
      <c r="I1173" s="2">
        <v>8</v>
      </c>
      <c r="J1173" s="2">
        <v>1958</v>
      </c>
      <c r="K1173" s="2">
        <v>6</v>
      </c>
      <c r="L1173" s="2">
        <v>8</v>
      </c>
      <c r="M1173" s="2">
        <v>1962</v>
      </c>
      <c r="N1173" s="2">
        <v>0</v>
      </c>
      <c r="O1173" s="2">
        <v>7</v>
      </c>
      <c r="P1173" s="2">
        <f t="shared" si="108"/>
        <v>-7</v>
      </c>
      <c r="Q1173" s="2">
        <f t="shared" si="109"/>
        <v>3</v>
      </c>
      <c r="R1173" s="2" t="str" cm="1">
        <f t="array" ref="R1173">_xlfn.IFS(P1173&lt;-5,"Autocracy",P1173&lt;1,"Closed Anocracy",P1173&lt;6,"Open Anocracy",P1173&gt;=6,"Democracy")</f>
        <v>Autocracy</v>
      </c>
      <c r="S1173" s="2" t="str" cm="1">
        <f t="array" ref="S1173">_xlfn.IFS(P1173&lt;-5,"Autocracy",P1173&lt;1,"Closed Anocracy",P1173&lt;6,"Open Amocracy",P1173&lt;10,"Democracy",P1173=10,"Full democracy")</f>
        <v>Autocracy</v>
      </c>
      <c r="T1173" s="2">
        <v>1</v>
      </c>
      <c r="U1173" s="2">
        <v>0</v>
      </c>
      <c r="V1173" s="2">
        <v>0</v>
      </c>
      <c r="W1173" s="2">
        <v>1</v>
      </c>
      <c r="X1173" s="2">
        <v>4</v>
      </c>
      <c r="Y1173" s="2">
        <v>1</v>
      </c>
      <c r="Z1173" s="2">
        <v>4</v>
      </c>
      <c r="AA1173" s="2">
        <v>1</v>
      </c>
      <c r="AB1173" s="2">
        <v>1</v>
      </c>
      <c r="AC1173" s="7">
        <f t="shared" si="110"/>
        <v>0.15</v>
      </c>
      <c r="AD1173">
        <f t="shared" si="111"/>
        <v>0</v>
      </c>
      <c r="AE1173">
        <f t="shared" si="112"/>
        <v>0</v>
      </c>
      <c r="AF1173">
        <f t="shared" si="113"/>
        <v>0</v>
      </c>
      <c r="AG1173" s="8" cm="1">
        <f t="array" ref="AG1173">(AC1173+SUM(AD1173:AF1173/3))/2</f>
        <v>7.4999999999999997E-2</v>
      </c>
    </row>
    <row r="1174" spans="1:33" x14ac:dyDescent="0.2">
      <c r="A1174" s="2"/>
      <c r="B1174" s="2">
        <v>0</v>
      </c>
      <c r="C1174" s="2">
        <v>769</v>
      </c>
      <c r="D1174" s="1" t="s">
        <v>278</v>
      </c>
      <c r="E1174" s="1" t="s">
        <v>267</v>
      </c>
      <c r="F1174" s="2">
        <v>1</v>
      </c>
      <c r="G1174" s="2">
        <v>8</v>
      </c>
      <c r="H1174" s="2">
        <v>6</v>
      </c>
      <c r="I1174" s="2">
        <v>9</v>
      </c>
      <c r="J1174" s="2">
        <v>1962</v>
      </c>
      <c r="K1174" s="2">
        <v>11</v>
      </c>
      <c r="L1174" s="2">
        <v>28</v>
      </c>
      <c r="M1174" s="2">
        <v>1969</v>
      </c>
      <c r="N1174" s="2">
        <v>3</v>
      </c>
      <c r="O1174" s="2">
        <v>2</v>
      </c>
      <c r="P1174" s="2">
        <f t="shared" si="108"/>
        <v>1</v>
      </c>
      <c r="Q1174" s="2">
        <f t="shared" si="109"/>
        <v>11</v>
      </c>
      <c r="R1174" s="2" t="str" cm="1">
        <f t="array" ref="R1174">_xlfn.IFS(P1174&lt;-5,"Autocracy",P1174&lt;1,"Closed Anocracy",P1174&lt;6,"Open Anocracy",P1174&gt;=6,"Democracy")</f>
        <v>Open Anocracy</v>
      </c>
      <c r="S1174" s="2" t="str" cm="1">
        <f t="array" ref="S1174">_xlfn.IFS(P1174&lt;-5,"Autocracy",P1174&lt;1,"Closed Anocracy",P1174&lt;6,"Open Amocracy",P1174&lt;10,"Democracy",P1174=10,"Full democracy")</f>
        <v>Open Amocracy</v>
      </c>
      <c r="T1174" s="2">
        <v>2</v>
      </c>
      <c r="U1174" s="2">
        <v>2</v>
      </c>
      <c r="V1174" s="2">
        <v>4</v>
      </c>
      <c r="W1174" s="2">
        <v>3</v>
      </c>
      <c r="X1174" s="2">
        <v>3</v>
      </c>
      <c r="Y1174" s="2">
        <v>3</v>
      </c>
      <c r="Z1174" s="2">
        <v>7</v>
      </c>
      <c r="AA1174" s="2">
        <v>3</v>
      </c>
      <c r="AB1174" s="2">
        <v>6</v>
      </c>
      <c r="AC1174" s="7">
        <f t="shared" si="110"/>
        <v>0.55000000000000004</v>
      </c>
      <c r="AD1174">
        <f t="shared" si="111"/>
        <v>1</v>
      </c>
      <c r="AE1174">
        <f t="shared" si="112"/>
        <v>1</v>
      </c>
      <c r="AF1174">
        <f t="shared" si="113"/>
        <v>0</v>
      </c>
      <c r="AG1174" s="8" cm="1">
        <f t="array" ref="AG1174">(AC1174+SUM(AD1174:AF1174/3))/2</f>
        <v>0.60833333333333339</v>
      </c>
    </row>
    <row r="1175" spans="1:33" x14ac:dyDescent="0.2">
      <c r="A1175" s="2"/>
      <c r="B1175" s="2">
        <v>0</v>
      </c>
      <c r="C1175" s="2">
        <v>769</v>
      </c>
      <c r="D1175" s="1" t="s">
        <v>278</v>
      </c>
      <c r="E1175" s="1" t="s">
        <v>267</v>
      </c>
      <c r="F1175" s="2">
        <v>-88</v>
      </c>
      <c r="G1175" s="2">
        <v>2</v>
      </c>
      <c r="H1175" s="2">
        <v>11</v>
      </c>
      <c r="I1175" s="2">
        <v>29</v>
      </c>
      <c r="J1175" s="2">
        <v>1969</v>
      </c>
      <c r="K1175" s="2">
        <v>7</v>
      </c>
      <c r="L1175" s="2">
        <v>26</v>
      </c>
      <c r="M1175" s="2">
        <v>1971</v>
      </c>
      <c r="N1175" s="2">
        <v>-88</v>
      </c>
      <c r="O1175" s="2">
        <v>-88</v>
      </c>
      <c r="P1175" s="2">
        <f t="shared" si="108"/>
        <v>0</v>
      </c>
      <c r="Q1175" s="2">
        <f t="shared" si="109"/>
        <v>10</v>
      </c>
      <c r="R1175" s="2" t="str" cm="1">
        <f t="array" ref="R1175">_xlfn.IFS(P1175&lt;-5,"Autocracy",P1175&lt;1,"Closed Anocracy",P1175&lt;6,"Open Anocracy",P1175&gt;=6,"Democracy")</f>
        <v>Closed Anocracy</v>
      </c>
      <c r="S1175" s="2" t="str" cm="1">
        <f t="array" ref="S1175">_xlfn.IFS(P1175&lt;-5,"Autocracy",P1175&lt;1,"Closed Anocracy",P1175&lt;6,"Open Amocracy",P1175&lt;10,"Democracy",P1175=10,"Full democracy")</f>
        <v>Closed Anocracy</v>
      </c>
      <c r="T1175" s="2">
        <v>-88</v>
      </c>
      <c r="U1175" s="2">
        <v>-88</v>
      </c>
      <c r="V1175" s="2">
        <v>-88</v>
      </c>
      <c r="W1175" s="2">
        <v>-88</v>
      </c>
      <c r="X1175" s="2">
        <v>-88</v>
      </c>
      <c r="Y1175" s="2">
        <v>-88</v>
      </c>
      <c r="Z1175" s="2">
        <v>-88</v>
      </c>
      <c r="AA1175" s="2">
        <v>-88</v>
      </c>
      <c r="AB1175" s="2">
        <v>-88</v>
      </c>
      <c r="AC1175" s="7">
        <f t="shared" si="110"/>
        <v>0.5</v>
      </c>
      <c r="AD1175">
        <f t="shared" si="111"/>
        <v>0</v>
      </c>
      <c r="AE1175">
        <f t="shared" si="112"/>
        <v>0</v>
      </c>
      <c r="AF1175">
        <f t="shared" si="113"/>
        <v>0</v>
      </c>
      <c r="AG1175" s="8" cm="1">
        <f t="array" ref="AG1175">(AC1175+SUM(AD1175:AF1175/3))/2</f>
        <v>0.25</v>
      </c>
    </row>
    <row r="1176" spans="1:33" x14ac:dyDescent="0.2">
      <c r="A1176" s="2"/>
      <c r="B1176" s="2">
        <v>0</v>
      </c>
      <c r="C1176" s="2">
        <v>769</v>
      </c>
      <c r="D1176" s="1" t="s">
        <v>278</v>
      </c>
      <c r="E1176" s="1" t="s">
        <v>267</v>
      </c>
      <c r="F1176" s="2">
        <v>-77</v>
      </c>
      <c r="G1176" s="2">
        <v>0</v>
      </c>
      <c r="H1176" s="2">
        <v>7</v>
      </c>
      <c r="I1176" s="2">
        <v>27</v>
      </c>
      <c r="J1176" s="2">
        <v>1971</v>
      </c>
      <c r="K1176" s="2">
        <v>12</v>
      </c>
      <c r="L1176" s="2">
        <v>31</v>
      </c>
      <c r="M1176" s="2">
        <v>1971</v>
      </c>
      <c r="N1176" s="2">
        <v>-77</v>
      </c>
      <c r="O1176" s="2">
        <v>-77</v>
      </c>
      <c r="P1176" s="2">
        <f t="shared" si="108"/>
        <v>0</v>
      </c>
      <c r="Q1176" s="2">
        <f t="shared" si="109"/>
        <v>10</v>
      </c>
      <c r="R1176" s="2" t="str" cm="1">
        <f t="array" ref="R1176">_xlfn.IFS(P1176&lt;-5,"Autocracy",P1176&lt;1,"Closed Anocracy",P1176&lt;6,"Open Anocracy",P1176&gt;=6,"Democracy")</f>
        <v>Closed Anocracy</v>
      </c>
      <c r="S1176" s="2" t="str" cm="1">
        <f t="array" ref="S1176">_xlfn.IFS(P1176&lt;-5,"Autocracy",P1176&lt;1,"Closed Anocracy",P1176&lt;6,"Open Amocracy",P1176&lt;10,"Democracy",P1176=10,"Full democracy")</f>
        <v>Closed Anocracy</v>
      </c>
      <c r="T1176" s="2">
        <v>-77</v>
      </c>
      <c r="U1176" s="2">
        <v>-77</v>
      </c>
      <c r="V1176" s="2">
        <v>-77</v>
      </c>
      <c r="W1176" s="2">
        <v>-77</v>
      </c>
      <c r="X1176" s="2">
        <v>-77</v>
      </c>
      <c r="Y1176" s="2">
        <v>-77</v>
      </c>
      <c r="Z1176" s="2">
        <v>-77</v>
      </c>
      <c r="AA1176" s="2">
        <v>-77</v>
      </c>
      <c r="AB1176" s="2">
        <v>-77</v>
      </c>
      <c r="AC1176" s="7">
        <f t="shared" si="110"/>
        <v>0.5</v>
      </c>
      <c r="AD1176">
        <f t="shared" si="111"/>
        <v>0</v>
      </c>
      <c r="AE1176">
        <f t="shared" si="112"/>
        <v>0</v>
      </c>
      <c r="AF1176">
        <f t="shared" si="113"/>
        <v>0</v>
      </c>
      <c r="AG1176" s="8" cm="1">
        <f t="array" ref="AG1176">(AC1176+SUM(AD1176:AF1176/3))/2</f>
        <v>0.25</v>
      </c>
    </row>
    <row r="1177" spans="1:33" x14ac:dyDescent="0.2">
      <c r="A1177" s="2"/>
      <c r="B1177" s="2">
        <v>0</v>
      </c>
      <c r="C1177" s="2">
        <v>335</v>
      </c>
      <c r="D1177" s="1" t="s">
        <v>279</v>
      </c>
      <c r="E1177" s="1" t="s">
        <v>280</v>
      </c>
      <c r="F1177" s="2">
        <v>-10</v>
      </c>
      <c r="G1177" s="2">
        <v>45</v>
      </c>
      <c r="H1177" s="2">
        <v>6</v>
      </c>
      <c r="I1177" s="2">
        <v>8</v>
      </c>
      <c r="J1177" s="2">
        <v>1815</v>
      </c>
      <c r="K1177" s="2">
        <v>3</v>
      </c>
      <c r="L1177" s="2">
        <v>13</v>
      </c>
      <c r="M1177" s="2">
        <v>1860</v>
      </c>
      <c r="N1177" s="2">
        <v>0</v>
      </c>
      <c r="O1177" s="2">
        <v>10</v>
      </c>
      <c r="P1177" s="2">
        <f t="shared" si="108"/>
        <v>-10</v>
      </c>
      <c r="Q1177" s="2">
        <f t="shared" si="109"/>
        <v>0</v>
      </c>
      <c r="R1177" s="2" t="str" cm="1">
        <f t="array" ref="R1177">_xlfn.IFS(P1177&lt;-5,"Autocracy",P1177&lt;1,"Closed Anocracy",P1177&lt;6,"Open Anocracy",P1177&gt;=6,"Democracy")</f>
        <v>Autocracy</v>
      </c>
      <c r="S1177" s="2" t="str" cm="1">
        <f t="array" ref="S1177">_xlfn.IFS(P1177&lt;-5,"Autocracy",P1177&lt;1,"Closed Anocracy",P1177&lt;6,"Open Amocracy",P1177&lt;10,"Democracy",P1177=10,"Full democracy")</f>
        <v>Autocracy</v>
      </c>
      <c r="T1177" s="2">
        <v>3</v>
      </c>
      <c r="U1177" s="2">
        <v>1</v>
      </c>
      <c r="V1177" s="2">
        <v>1</v>
      </c>
      <c r="W1177" s="2">
        <v>1</v>
      </c>
      <c r="X1177" s="2">
        <v>4</v>
      </c>
      <c r="Y1177" s="2">
        <v>1</v>
      </c>
      <c r="Z1177" s="2">
        <v>1</v>
      </c>
      <c r="AA1177" s="2">
        <v>1</v>
      </c>
      <c r="AB1177" s="2">
        <v>1</v>
      </c>
      <c r="AC1177" s="7">
        <f t="shared" si="110"/>
        <v>0</v>
      </c>
      <c r="AD1177">
        <f t="shared" si="111"/>
        <v>0</v>
      </c>
      <c r="AE1177">
        <f t="shared" si="112"/>
        <v>0</v>
      </c>
      <c r="AF1177">
        <f t="shared" si="113"/>
        <v>0</v>
      </c>
      <c r="AG1177" s="8" cm="1">
        <f t="array" ref="AG1177">(AC1177+SUM(AD1177:AF1177/3))/2</f>
        <v>0</v>
      </c>
    </row>
    <row r="1178" spans="1:33" x14ac:dyDescent="0.2">
      <c r="A1178" s="2"/>
      <c r="B1178" s="2">
        <v>1</v>
      </c>
      <c r="C1178" s="2">
        <v>910</v>
      </c>
      <c r="D1178" s="1" t="s">
        <v>281</v>
      </c>
      <c r="E1178" s="1" t="s">
        <v>282</v>
      </c>
      <c r="F1178" s="2">
        <v>4</v>
      </c>
      <c r="G1178" s="2">
        <v>37</v>
      </c>
      <c r="H1178" s="2">
        <v>9</v>
      </c>
      <c r="I1178" s="2">
        <v>16</v>
      </c>
      <c r="J1178" s="2">
        <v>1975</v>
      </c>
      <c r="K1178" s="2">
        <v>8</v>
      </c>
      <c r="L1178" s="2">
        <v>8</v>
      </c>
      <c r="M1178" s="2">
        <v>2012</v>
      </c>
      <c r="N1178" s="2">
        <v>4</v>
      </c>
      <c r="O1178" s="2">
        <v>0</v>
      </c>
      <c r="P1178" s="2">
        <f t="shared" si="108"/>
        <v>4</v>
      </c>
      <c r="Q1178" s="2">
        <f t="shared" si="109"/>
        <v>14</v>
      </c>
      <c r="R1178" s="2" t="str" cm="1">
        <f t="array" ref="R1178">_xlfn.IFS(P1178&lt;-5,"Autocracy",P1178&lt;1,"Closed Anocracy",P1178&lt;6,"Open Anocracy",P1178&gt;=6,"Democracy")</f>
        <v>Open Anocracy</v>
      </c>
      <c r="S1178" s="2" t="str" cm="1">
        <f t="array" ref="S1178">_xlfn.IFS(P1178&lt;-5,"Autocracy",P1178&lt;1,"Closed Anocracy",P1178&lt;6,"Open Amocracy",P1178&lt;10,"Democracy",P1178=10,"Full democracy")</f>
        <v>Open Amocracy</v>
      </c>
      <c r="T1178" s="2">
        <v>2</v>
      </c>
      <c r="U1178" s="2">
        <v>2</v>
      </c>
      <c r="V1178" s="2">
        <v>4</v>
      </c>
      <c r="W1178" s="2">
        <v>5</v>
      </c>
      <c r="X1178" s="2">
        <v>1</v>
      </c>
      <c r="Y1178" s="2">
        <v>0</v>
      </c>
      <c r="Z1178" s="2">
        <v>7</v>
      </c>
      <c r="AA1178" s="2">
        <v>5</v>
      </c>
      <c r="AB1178" s="2">
        <v>4</v>
      </c>
      <c r="AC1178" s="7">
        <f t="shared" si="110"/>
        <v>0.7</v>
      </c>
      <c r="AD1178">
        <f t="shared" si="111"/>
        <v>1</v>
      </c>
      <c r="AE1178">
        <f t="shared" si="112"/>
        <v>1</v>
      </c>
      <c r="AF1178">
        <f t="shared" si="113"/>
        <v>0</v>
      </c>
      <c r="AG1178" s="8" cm="1">
        <f t="array" ref="AG1178">(AC1178+SUM(AD1178:AF1178/3))/2</f>
        <v>0.68333333333333335</v>
      </c>
    </row>
    <row r="1179" spans="1:33" x14ac:dyDescent="0.2">
      <c r="A1179" s="2">
        <v>1</v>
      </c>
      <c r="B1179" s="2">
        <v>1</v>
      </c>
      <c r="C1179" s="2">
        <v>910</v>
      </c>
      <c r="D1179" s="1" t="s">
        <v>281</v>
      </c>
      <c r="E1179" s="1" t="s">
        <v>282</v>
      </c>
      <c r="F1179" s="2">
        <v>5</v>
      </c>
      <c r="G1179" s="2">
        <v>6</v>
      </c>
      <c r="H1179" s="2">
        <v>8</v>
      </c>
      <c r="I1179" s="2">
        <v>9</v>
      </c>
      <c r="J1179" s="2">
        <v>2012</v>
      </c>
      <c r="K1179" s="2">
        <v>99</v>
      </c>
      <c r="L1179" s="2">
        <v>99</v>
      </c>
      <c r="M1179" s="2">
        <v>9999</v>
      </c>
      <c r="N1179" s="2">
        <v>5</v>
      </c>
      <c r="O1179" s="2">
        <v>0</v>
      </c>
      <c r="P1179" s="2">
        <f t="shared" si="108"/>
        <v>5</v>
      </c>
      <c r="Q1179" s="2">
        <f t="shared" si="109"/>
        <v>15</v>
      </c>
      <c r="R1179" s="2" t="str" cm="1">
        <f t="array" ref="R1179">_xlfn.IFS(P1179&lt;-5,"Autocracy",P1179&lt;1,"Closed Anocracy",P1179&lt;6,"Open Anocracy",P1179&gt;=6,"Democracy")</f>
        <v>Open Anocracy</v>
      </c>
      <c r="S1179" s="2" t="str" cm="1">
        <f t="array" ref="S1179">_xlfn.IFS(P1179&lt;-5,"Autocracy",P1179&lt;1,"Closed Anocracy",P1179&lt;6,"Open Amocracy",P1179&lt;10,"Democracy",P1179=10,"Full democracy")</f>
        <v>Open Amocracy</v>
      </c>
      <c r="T1179" s="2">
        <v>2</v>
      </c>
      <c r="U1179" s="2">
        <v>2</v>
      </c>
      <c r="V1179" s="2">
        <v>4</v>
      </c>
      <c r="W1179" s="2">
        <v>6</v>
      </c>
      <c r="X1179" s="2">
        <v>2</v>
      </c>
      <c r="Y1179" s="2">
        <v>0</v>
      </c>
      <c r="Z1179" s="2">
        <v>7</v>
      </c>
      <c r="AA1179" s="2">
        <v>6</v>
      </c>
      <c r="AB1179" s="2">
        <v>5</v>
      </c>
      <c r="AC1179" s="7">
        <f t="shared" si="110"/>
        <v>0.75</v>
      </c>
      <c r="AD1179">
        <f t="shared" si="111"/>
        <v>1</v>
      </c>
      <c r="AE1179">
        <f t="shared" si="112"/>
        <v>1</v>
      </c>
      <c r="AF1179">
        <f t="shared" si="113"/>
        <v>0</v>
      </c>
      <c r="AG1179" s="8" cm="1">
        <f t="array" ref="AG1179">(AC1179+SUM(AD1179:AF1179/3))/2</f>
        <v>0.70833333333333326</v>
      </c>
    </row>
    <row r="1180" spans="1:33" x14ac:dyDescent="0.2">
      <c r="A1180" s="2"/>
      <c r="B1180" s="2">
        <v>0</v>
      </c>
      <c r="C1180" s="2">
        <v>290</v>
      </c>
      <c r="D1180" s="1" t="s">
        <v>283</v>
      </c>
      <c r="E1180" s="1" t="s">
        <v>284</v>
      </c>
      <c r="F1180" s="2">
        <v>8</v>
      </c>
      <c r="G1180" s="2">
        <v>7</v>
      </c>
      <c r="H1180" s="2">
        <v>11</v>
      </c>
      <c r="I1180" s="2">
        <v>11</v>
      </c>
      <c r="J1180" s="2">
        <v>1918</v>
      </c>
      <c r="K1180" s="2">
        <v>5</v>
      </c>
      <c r="L1180" s="2">
        <v>14</v>
      </c>
      <c r="M1180" s="2">
        <v>1926</v>
      </c>
      <c r="N1180" s="2">
        <v>8</v>
      </c>
      <c r="O1180" s="2">
        <v>0</v>
      </c>
      <c r="P1180" s="2">
        <f t="shared" si="108"/>
        <v>8</v>
      </c>
      <c r="Q1180" s="2">
        <f t="shared" si="109"/>
        <v>18</v>
      </c>
      <c r="R1180" s="2" t="str" cm="1">
        <f t="array" ref="R1180">_xlfn.IFS(P1180&lt;-5,"Autocracy",P1180&lt;1,"Closed Anocracy",P1180&lt;6,"Open Anocracy",P1180&gt;=6,"Democracy")</f>
        <v>Democracy</v>
      </c>
      <c r="S1180" s="2" t="str" cm="1">
        <f t="array" ref="S1180">_xlfn.IFS(P1180&lt;-5,"Autocracy",P1180&lt;1,"Closed Anocracy",P1180&lt;6,"Open Amocracy",P1180&lt;10,"Democracy",P1180=10,"Full democracy")</f>
        <v>Democracy</v>
      </c>
      <c r="T1180" s="2">
        <v>3</v>
      </c>
      <c r="U1180" s="2">
        <v>3</v>
      </c>
      <c r="V1180" s="2">
        <v>4</v>
      </c>
      <c r="W1180" s="2">
        <v>7</v>
      </c>
      <c r="X1180" s="2">
        <v>2</v>
      </c>
      <c r="Y1180" s="2">
        <v>3</v>
      </c>
      <c r="Z1180" s="2">
        <v>8</v>
      </c>
      <c r="AA1180" s="2">
        <v>7</v>
      </c>
      <c r="AB1180" s="2">
        <v>7</v>
      </c>
      <c r="AC1180" s="7">
        <f t="shared" si="110"/>
        <v>0.9</v>
      </c>
      <c r="AD1180">
        <f t="shared" si="111"/>
        <v>1</v>
      </c>
      <c r="AE1180">
        <f t="shared" si="112"/>
        <v>1</v>
      </c>
      <c r="AF1180">
        <f t="shared" si="113"/>
        <v>0</v>
      </c>
      <c r="AG1180" s="8" cm="1">
        <f t="array" ref="AG1180">(AC1180+SUM(AD1180:AF1180/3))/2</f>
        <v>0.78333333333333333</v>
      </c>
    </row>
    <row r="1181" spans="1:33" x14ac:dyDescent="0.2">
      <c r="A1181" s="2"/>
      <c r="B1181" s="2">
        <v>0</v>
      </c>
      <c r="C1181" s="2">
        <v>290</v>
      </c>
      <c r="D1181" s="1" t="s">
        <v>283</v>
      </c>
      <c r="E1181" s="1" t="s">
        <v>284</v>
      </c>
      <c r="F1181" s="2">
        <v>-3</v>
      </c>
      <c r="G1181" s="2">
        <v>9</v>
      </c>
      <c r="H1181" s="2">
        <v>5</v>
      </c>
      <c r="I1181" s="2">
        <v>15</v>
      </c>
      <c r="J1181" s="2">
        <v>1926</v>
      </c>
      <c r="K1181" s="2">
        <v>4</v>
      </c>
      <c r="L1181" s="2">
        <v>23</v>
      </c>
      <c r="M1181" s="2">
        <v>1935</v>
      </c>
      <c r="N1181" s="2">
        <v>2</v>
      </c>
      <c r="O1181" s="2">
        <v>5</v>
      </c>
      <c r="P1181" s="2">
        <f t="shared" si="108"/>
        <v>-3</v>
      </c>
      <c r="Q1181" s="2">
        <f t="shared" si="109"/>
        <v>7</v>
      </c>
      <c r="R1181" s="2" t="str" cm="1">
        <f t="array" ref="R1181">_xlfn.IFS(P1181&lt;-5,"Autocracy",P1181&lt;1,"Closed Anocracy",P1181&lt;6,"Open Anocracy",P1181&gt;=6,"Democracy")</f>
        <v>Closed Anocracy</v>
      </c>
      <c r="S1181" s="2" t="str" cm="1">
        <f t="array" ref="S1181">_xlfn.IFS(P1181&lt;-5,"Autocracy",P1181&lt;1,"Closed Anocracy",P1181&lt;6,"Open Amocracy",P1181&lt;10,"Democracy",P1181=10,"Full democracy")</f>
        <v>Closed Anocracy</v>
      </c>
      <c r="T1181" s="2">
        <v>2</v>
      </c>
      <c r="U1181" s="2">
        <v>1</v>
      </c>
      <c r="V1181" s="2">
        <v>4</v>
      </c>
      <c r="W1181" s="2">
        <v>5</v>
      </c>
      <c r="X1181" s="2">
        <v>4</v>
      </c>
      <c r="Y1181" s="2">
        <v>2</v>
      </c>
      <c r="Z1181" s="2">
        <v>3</v>
      </c>
      <c r="AA1181" s="2">
        <v>5</v>
      </c>
      <c r="AB1181" s="2">
        <v>2</v>
      </c>
      <c r="AC1181" s="7">
        <f t="shared" si="110"/>
        <v>0.35</v>
      </c>
      <c r="AD1181">
        <f t="shared" si="111"/>
        <v>0</v>
      </c>
      <c r="AE1181">
        <f t="shared" si="112"/>
        <v>1</v>
      </c>
      <c r="AF1181">
        <f t="shared" si="113"/>
        <v>0</v>
      </c>
      <c r="AG1181" s="8" cm="1">
        <f t="array" ref="AG1181">(AC1181+SUM(AD1181:AF1181/3))/2</f>
        <v>0.34166666666666667</v>
      </c>
    </row>
    <row r="1182" spans="1:33" x14ac:dyDescent="0.2">
      <c r="A1182" s="2"/>
      <c r="B1182" s="2">
        <v>0</v>
      </c>
      <c r="C1182" s="2">
        <v>290</v>
      </c>
      <c r="D1182" s="1" t="s">
        <v>283</v>
      </c>
      <c r="E1182" s="1" t="s">
        <v>284</v>
      </c>
      <c r="F1182" s="2">
        <v>-6</v>
      </c>
      <c r="G1182" s="2">
        <v>4</v>
      </c>
      <c r="H1182" s="2">
        <v>4</v>
      </c>
      <c r="I1182" s="2">
        <v>24</v>
      </c>
      <c r="J1182" s="2">
        <v>1935</v>
      </c>
      <c r="K1182" s="2">
        <v>9</v>
      </c>
      <c r="L1182" s="2">
        <v>2</v>
      </c>
      <c r="M1182" s="2">
        <v>1939</v>
      </c>
      <c r="N1182" s="2">
        <v>0</v>
      </c>
      <c r="O1182" s="2">
        <v>6</v>
      </c>
      <c r="P1182" s="2">
        <f t="shared" si="108"/>
        <v>-6</v>
      </c>
      <c r="Q1182" s="2">
        <f t="shared" si="109"/>
        <v>4</v>
      </c>
      <c r="R1182" s="2" t="str" cm="1">
        <f t="array" ref="R1182">_xlfn.IFS(P1182&lt;-5,"Autocracy",P1182&lt;1,"Closed Anocracy",P1182&lt;6,"Open Anocracy",P1182&gt;=6,"Democracy")</f>
        <v>Autocracy</v>
      </c>
      <c r="S1182" s="2" t="str" cm="1">
        <f t="array" ref="S1182">_xlfn.IFS(P1182&lt;-5,"Autocracy",P1182&lt;1,"Closed Anocracy",P1182&lt;6,"Open Amocracy",P1182&lt;10,"Democracy",P1182=10,"Full democracy")</f>
        <v>Autocracy</v>
      </c>
      <c r="T1182" s="2">
        <v>2</v>
      </c>
      <c r="U1182" s="2">
        <v>1</v>
      </c>
      <c r="V1182" s="2">
        <v>4</v>
      </c>
      <c r="W1182" s="2">
        <v>3</v>
      </c>
      <c r="X1182" s="2">
        <v>4</v>
      </c>
      <c r="Y1182" s="2">
        <v>2</v>
      </c>
      <c r="Z1182" s="2">
        <v>3</v>
      </c>
      <c r="AA1182" s="2">
        <v>3</v>
      </c>
      <c r="AB1182" s="2">
        <v>2</v>
      </c>
      <c r="AC1182" s="7">
        <f t="shared" si="110"/>
        <v>0.2</v>
      </c>
      <c r="AD1182">
        <f t="shared" si="111"/>
        <v>0</v>
      </c>
      <c r="AE1182">
        <f t="shared" si="112"/>
        <v>1</v>
      </c>
      <c r="AF1182">
        <f t="shared" si="113"/>
        <v>0</v>
      </c>
      <c r="AG1182" s="8" cm="1">
        <f t="array" ref="AG1182">(AC1182+SUM(AD1182:AF1182/3))/2</f>
        <v>0.26666666666666666</v>
      </c>
    </row>
    <row r="1183" spans="1:33" x14ac:dyDescent="0.2">
      <c r="A1183" s="2"/>
      <c r="B1183" s="2">
        <v>0</v>
      </c>
      <c r="C1183" s="2">
        <v>290</v>
      </c>
      <c r="D1183" s="1" t="s">
        <v>283</v>
      </c>
      <c r="E1183" s="1" t="s">
        <v>284</v>
      </c>
      <c r="F1183" s="2">
        <v>-77</v>
      </c>
      <c r="G1183" s="2">
        <v>6</v>
      </c>
      <c r="H1183" s="2">
        <v>9</v>
      </c>
      <c r="I1183" s="2">
        <v>3</v>
      </c>
      <c r="J1183" s="2">
        <v>1939</v>
      </c>
      <c r="K1183" s="2">
        <v>4</v>
      </c>
      <c r="L1183" s="2">
        <v>21</v>
      </c>
      <c r="M1183" s="2">
        <v>1945</v>
      </c>
      <c r="N1183" s="2">
        <v>-77</v>
      </c>
      <c r="O1183" s="2">
        <v>-77</v>
      </c>
      <c r="P1183" s="2">
        <f t="shared" si="108"/>
        <v>0</v>
      </c>
      <c r="Q1183" s="2">
        <f t="shared" si="109"/>
        <v>10</v>
      </c>
      <c r="R1183" s="2" t="str" cm="1">
        <f t="array" ref="R1183">_xlfn.IFS(P1183&lt;-5,"Autocracy",P1183&lt;1,"Closed Anocracy",P1183&lt;6,"Open Anocracy",P1183&gt;=6,"Democracy")</f>
        <v>Closed Anocracy</v>
      </c>
      <c r="S1183" s="2" t="str" cm="1">
        <f t="array" ref="S1183">_xlfn.IFS(P1183&lt;-5,"Autocracy",P1183&lt;1,"Closed Anocracy",P1183&lt;6,"Open Amocracy",P1183&lt;10,"Democracy",P1183=10,"Full democracy")</f>
        <v>Closed Anocracy</v>
      </c>
      <c r="T1183" s="2">
        <v>-77</v>
      </c>
      <c r="U1183" s="2">
        <v>-77</v>
      </c>
      <c r="V1183" s="2">
        <v>-77</v>
      </c>
      <c r="W1183" s="2">
        <v>-77</v>
      </c>
      <c r="X1183" s="2">
        <v>-77</v>
      </c>
      <c r="Y1183" s="2">
        <v>-77</v>
      </c>
      <c r="Z1183" s="2">
        <v>-77</v>
      </c>
      <c r="AA1183" s="2">
        <v>-77</v>
      </c>
      <c r="AB1183" s="2">
        <v>-77</v>
      </c>
      <c r="AC1183" s="7">
        <f t="shared" si="110"/>
        <v>0.5</v>
      </c>
      <c r="AD1183">
        <f t="shared" si="111"/>
        <v>0</v>
      </c>
      <c r="AE1183">
        <f t="shared" si="112"/>
        <v>0</v>
      </c>
      <c r="AF1183">
        <f t="shared" si="113"/>
        <v>0</v>
      </c>
      <c r="AG1183" s="8" cm="1">
        <f t="array" ref="AG1183">(AC1183+SUM(AD1183:AF1183/3))/2</f>
        <v>0.25</v>
      </c>
    </row>
    <row r="1184" spans="1:33" x14ac:dyDescent="0.2">
      <c r="A1184" s="2"/>
      <c r="B1184" s="2">
        <v>0</v>
      </c>
      <c r="C1184" s="2">
        <v>290</v>
      </c>
      <c r="D1184" s="1" t="s">
        <v>283</v>
      </c>
      <c r="E1184" s="1" t="s">
        <v>284</v>
      </c>
      <c r="F1184" s="2">
        <v>-88</v>
      </c>
      <c r="G1184" s="2">
        <v>3</v>
      </c>
      <c r="H1184" s="2">
        <v>4</v>
      </c>
      <c r="I1184" s="2">
        <v>22</v>
      </c>
      <c r="J1184" s="2">
        <v>1945</v>
      </c>
      <c r="K1184" s="2">
        <v>12</v>
      </c>
      <c r="L1184" s="2">
        <v>21</v>
      </c>
      <c r="M1184" s="2">
        <v>1947</v>
      </c>
      <c r="N1184" s="2">
        <v>-88</v>
      </c>
      <c r="O1184" s="2">
        <v>-88</v>
      </c>
      <c r="P1184" s="2">
        <f t="shared" si="108"/>
        <v>0</v>
      </c>
      <c r="Q1184" s="2">
        <f t="shared" si="109"/>
        <v>10</v>
      </c>
      <c r="R1184" s="2" t="str" cm="1">
        <f t="array" ref="R1184">_xlfn.IFS(P1184&lt;-5,"Autocracy",P1184&lt;1,"Closed Anocracy",P1184&lt;6,"Open Anocracy",P1184&gt;=6,"Democracy")</f>
        <v>Closed Anocracy</v>
      </c>
      <c r="S1184" s="2" t="str" cm="1">
        <f t="array" ref="S1184">_xlfn.IFS(P1184&lt;-5,"Autocracy",P1184&lt;1,"Closed Anocracy",P1184&lt;6,"Open Amocracy",P1184&lt;10,"Democracy",P1184=10,"Full democracy")</f>
        <v>Closed Anocracy</v>
      </c>
      <c r="T1184" s="2">
        <v>-88</v>
      </c>
      <c r="U1184" s="2">
        <v>-88</v>
      </c>
      <c r="V1184" s="2">
        <v>-88</v>
      </c>
      <c r="W1184" s="2">
        <v>-88</v>
      </c>
      <c r="X1184" s="2">
        <v>-88</v>
      </c>
      <c r="Y1184" s="2">
        <v>-88</v>
      </c>
      <c r="Z1184" s="2">
        <v>-88</v>
      </c>
      <c r="AA1184" s="2">
        <v>-88</v>
      </c>
      <c r="AB1184" s="2">
        <v>-88</v>
      </c>
      <c r="AC1184" s="7">
        <f t="shared" si="110"/>
        <v>0.5</v>
      </c>
      <c r="AD1184">
        <f t="shared" si="111"/>
        <v>0</v>
      </c>
      <c r="AE1184">
        <f t="shared" si="112"/>
        <v>0</v>
      </c>
      <c r="AF1184">
        <f t="shared" si="113"/>
        <v>0</v>
      </c>
      <c r="AG1184" s="8" cm="1">
        <f t="array" ref="AG1184">(AC1184+SUM(AD1184:AF1184/3))/2</f>
        <v>0.25</v>
      </c>
    </row>
    <row r="1185" spans="1:33" x14ac:dyDescent="0.2">
      <c r="A1185" s="2"/>
      <c r="B1185" s="2">
        <v>0</v>
      </c>
      <c r="C1185" s="2">
        <v>290</v>
      </c>
      <c r="D1185" s="1" t="s">
        <v>283</v>
      </c>
      <c r="E1185" s="1" t="s">
        <v>284</v>
      </c>
      <c r="F1185" s="2">
        <v>-7</v>
      </c>
      <c r="G1185" s="2">
        <v>33</v>
      </c>
      <c r="H1185" s="2">
        <v>12</v>
      </c>
      <c r="I1185" s="2">
        <v>22</v>
      </c>
      <c r="J1185" s="2">
        <v>1947</v>
      </c>
      <c r="K1185" s="2">
        <v>8</v>
      </c>
      <c r="L1185" s="2">
        <v>30</v>
      </c>
      <c r="M1185" s="2">
        <v>1980</v>
      </c>
      <c r="N1185" s="2">
        <v>0</v>
      </c>
      <c r="O1185" s="2">
        <v>7</v>
      </c>
      <c r="P1185" s="2">
        <f t="shared" si="108"/>
        <v>-7</v>
      </c>
      <c r="Q1185" s="2">
        <f t="shared" si="109"/>
        <v>3</v>
      </c>
      <c r="R1185" s="2" t="str" cm="1">
        <f t="array" ref="R1185">_xlfn.IFS(P1185&lt;-5,"Autocracy",P1185&lt;1,"Closed Anocracy",P1185&lt;6,"Open Anocracy",P1185&gt;=6,"Democracy")</f>
        <v>Autocracy</v>
      </c>
      <c r="S1185" s="2" t="str" cm="1">
        <f t="array" ref="S1185">_xlfn.IFS(P1185&lt;-5,"Autocracy",P1185&lt;1,"Closed Anocracy",P1185&lt;6,"Open Amocracy",P1185&lt;10,"Democracy",P1185=10,"Full democracy")</f>
        <v>Autocracy</v>
      </c>
      <c r="T1185" s="2">
        <v>2</v>
      </c>
      <c r="U1185" s="2">
        <v>1</v>
      </c>
      <c r="V1185" s="2">
        <v>4</v>
      </c>
      <c r="W1185" s="2">
        <v>3</v>
      </c>
      <c r="X1185" s="2">
        <v>4</v>
      </c>
      <c r="Y1185" s="2">
        <v>1</v>
      </c>
      <c r="Z1185" s="2">
        <v>3</v>
      </c>
      <c r="AA1185" s="2">
        <v>3</v>
      </c>
      <c r="AB1185" s="2">
        <v>1</v>
      </c>
      <c r="AC1185" s="7">
        <f t="shared" si="110"/>
        <v>0.15</v>
      </c>
      <c r="AD1185">
        <f t="shared" si="111"/>
        <v>0</v>
      </c>
      <c r="AE1185">
        <f t="shared" si="112"/>
        <v>1</v>
      </c>
      <c r="AF1185">
        <f t="shared" si="113"/>
        <v>0</v>
      </c>
      <c r="AG1185" s="8" cm="1">
        <f t="array" ref="AG1185">(AC1185+SUM(AD1185:AF1185/3))/2</f>
        <v>0.24166666666666664</v>
      </c>
    </row>
    <row r="1186" spans="1:33" x14ac:dyDescent="0.2">
      <c r="A1186" s="2"/>
      <c r="B1186" s="2">
        <v>0</v>
      </c>
      <c r="C1186" s="2">
        <v>290</v>
      </c>
      <c r="D1186" s="1" t="s">
        <v>283</v>
      </c>
      <c r="E1186" s="1" t="s">
        <v>284</v>
      </c>
      <c r="F1186" s="2">
        <v>-6</v>
      </c>
      <c r="G1186" s="2">
        <v>1</v>
      </c>
      <c r="H1186" s="2">
        <v>8</v>
      </c>
      <c r="I1186" s="2">
        <v>31</v>
      </c>
      <c r="J1186" s="2">
        <v>1980</v>
      </c>
      <c r="K1186" s="2">
        <v>12</v>
      </c>
      <c r="L1186" s="2">
        <v>13</v>
      </c>
      <c r="M1186" s="2">
        <v>1981</v>
      </c>
      <c r="N1186" s="2">
        <v>0</v>
      </c>
      <c r="O1186" s="2">
        <v>6</v>
      </c>
      <c r="P1186" s="2">
        <f t="shared" si="108"/>
        <v>-6</v>
      </c>
      <c r="Q1186" s="2">
        <f t="shared" si="109"/>
        <v>4</v>
      </c>
      <c r="R1186" s="2" t="str" cm="1">
        <f t="array" ref="R1186">_xlfn.IFS(P1186&lt;-5,"Autocracy",P1186&lt;1,"Closed Anocracy",P1186&lt;6,"Open Anocracy",P1186&gt;=6,"Democracy")</f>
        <v>Autocracy</v>
      </c>
      <c r="S1186" s="2" t="str" cm="1">
        <f t="array" ref="S1186">_xlfn.IFS(P1186&lt;-5,"Autocracy",P1186&lt;1,"Closed Anocracy",P1186&lt;6,"Open Amocracy",P1186&lt;10,"Democracy",P1186=10,"Full democracy")</f>
        <v>Autocracy</v>
      </c>
      <c r="T1186" s="2">
        <v>2</v>
      </c>
      <c r="U1186" s="2">
        <v>1</v>
      </c>
      <c r="V1186" s="2">
        <v>4</v>
      </c>
      <c r="W1186" s="2">
        <v>3</v>
      </c>
      <c r="X1186" s="2">
        <v>4</v>
      </c>
      <c r="Y1186" s="2">
        <v>2</v>
      </c>
      <c r="Z1186" s="2">
        <v>3</v>
      </c>
      <c r="AA1186" s="2">
        <v>3</v>
      </c>
      <c r="AB1186" s="2">
        <v>2</v>
      </c>
      <c r="AC1186" s="7">
        <f t="shared" si="110"/>
        <v>0.2</v>
      </c>
      <c r="AD1186">
        <f t="shared" si="111"/>
        <v>0</v>
      </c>
      <c r="AE1186">
        <f t="shared" si="112"/>
        <v>1</v>
      </c>
      <c r="AF1186">
        <f t="shared" si="113"/>
        <v>0</v>
      </c>
      <c r="AG1186" s="8" cm="1">
        <f t="array" ref="AG1186">(AC1186+SUM(AD1186:AF1186/3))/2</f>
        <v>0.26666666666666666</v>
      </c>
    </row>
    <row r="1187" spans="1:33" x14ac:dyDescent="0.2">
      <c r="A1187" s="2"/>
      <c r="B1187" s="2">
        <v>0</v>
      </c>
      <c r="C1187" s="2">
        <v>290</v>
      </c>
      <c r="D1187" s="1" t="s">
        <v>283</v>
      </c>
      <c r="E1187" s="1" t="s">
        <v>284</v>
      </c>
      <c r="F1187" s="2">
        <v>-8</v>
      </c>
      <c r="G1187" s="2">
        <v>2</v>
      </c>
      <c r="H1187" s="2">
        <v>12</v>
      </c>
      <c r="I1187" s="2">
        <v>14</v>
      </c>
      <c r="J1187" s="2">
        <v>1981</v>
      </c>
      <c r="K1187" s="2">
        <v>7</v>
      </c>
      <c r="L1187" s="2">
        <v>21</v>
      </c>
      <c r="M1187" s="2">
        <v>1983</v>
      </c>
      <c r="N1187" s="2">
        <v>0</v>
      </c>
      <c r="O1187" s="2">
        <v>8</v>
      </c>
      <c r="P1187" s="2">
        <f t="shared" si="108"/>
        <v>-8</v>
      </c>
      <c r="Q1187" s="2">
        <f t="shared" si="109"/>
        <v>2</v>
      </c>
      <c r="R1187" s="2" t="str" cm="1">
        <f t="array" ref="R1187">_xlfn.IFS(P1187&lt;-5,"Autocracy",P1187&lt;1,"Closed Anocracy",P1187&lt;6,"Open Anocracy",P1187&gt;=6,"Democracy")</f>
        <v>Autocracy</v>
      </c>
      <c r="S1187" s="2" t="str" cm="1">
        <f t="array" ref="S1187">_xlfn.IFS(P1187&lt;-5,"Autocracy",P1187&lt;1,"Closed Anocracy",P1187&lt;6,"Open Amocracy",P1187&lt;10,"Democracy",P1187=10,"Full democracy")</f>
        <v>Autocracy</v>
      </c>
      <c r="T1187" s="2">
        <v>2</v>
      </c>
      <c r="U1187" s="2">
        <v>1</v>
      </c>
      <c r="V1187" s="2">
        <v>4</v>
      </c>
      <c r="W1187" s="2">
        <v>2</v>
      </c>
      <c r="X1187" s="2">
        <v>4</v>
      </c>
      <c r="Y1187" s="2">
        <v>1</v>
      </c>
      <c r="Z1187" s="2">
        <v>3</v>
      </c>
      <c r="AA1187" s="2">
        <v>2</v>
      </c>
      <c r="AB1187" s="2">
        <v>1</v>
      </c>
      <c r="AC1187" s="7">
        <f t="shared" si="110"/>
        <v>0.1</v>
      </c>
      <c r="AD1187">
        <f t="shared" si="111"/>
        <v>0</v>
      </c>
      <c r="AE1187">
        <f t="shared" si="112"/>
        <v>1</v>
      </c>
      <c r="AF1187">
        <f t="shared" si="113"/>
        <v>0</v>
      </c>
      <c r="AG1187" s="8" cm="1">
        <f t="array" ref="AG1187">(AC1187+SUM(AD1187:AF1187/3))/2</f>
        <v>0.21666666666666667</v>
      </c>
    </row>
    <row r="1188" spans="1:33" x14ac:dyDescent="0.2">
      <c r="A1188" s="2"/>
      <c r="B1188" s="2">
        <v>0</v>
      </c>
      <c r="C1188" s="2">
        <v>290</v>
      </c>
      <c r="D1188" s="1" t="s">
        <v>283</v>
      </c>
      <c r="E1188" s="1" t="s">
        <v>284</v>
      </c>
      <c r="F1188" s="2">
        <v>-7</v>
      </c>
      <c r="G1188" s="2">
        <v>4</v>
      </c>
      <c r="H1188" s="2">
        <v>7</v>
      </c>
      <c r="I1188" s="2">
        <v>22</v>
      </c>
      <c r="J1188" s="2">
        <v>1983</v>
      </c>
      <c r="K1188" s="2">
        <v>11</v>
      </c>
      <c r="L1188" s="2">
        <v>25</v>
      </c>
      <c r="M1188" s="2">
        <v>1987</v>
      </c>
      <c r="N1188" s="2">
        <v>0</v>
      </c>
      <c r="O1188" s="2">
        <v>7</v>
      </c>
      <c r="P1188" s="2">
        <f t="shared" si="108"/>
        <v>-7</v>
      </c>
      <c r="Q1188" s="2">
        <f t="shared" si="109"/>
        <v>3</v>
      </c>
      <c r="R1188" s="2" t="str" cm="1">
        <f t="array" ref="R1188">_xlfn.IFS(P1188&lt;-5,"Autocracy",P1188&lt;1,"Closed Anocracy",P1188&lt;6,"Open Anocracy",P1188&gt;=6,"Democracy")</f>
        <v>Autocracy</v>
      </c>
      <c r="S1188" s="2" t="str" cm="1">
        <f t="array" ref="S1188">_xlfn.IFS(P1188&lt;-5,"Autocracy",P1188&lt;1,"Closed Anocracy",P1188&lt;6,"Open Amocracy",P1188&lt;10,"Democracy",P1188=10,"Full democracy")</f>
        <v>Autocracy</v>
      </c>
      <c r="T1188" s="2">
        <v>2</v>
      </c>
      <c r="U1188" s="2">
        <v>1</v>
      </c>
      <c r="V1188" s="2">
        <v>4</v>
      </c>
      <c r="W1188" s="2">
        <v>3</v>
      </c>
      <c r="X1188" s="2">
        <v>4</v>
      </c>
      <c r="Y1188" s="2">
        <v>1</v>
      </c>
      <c r="Z1188" s="2">
        <v>3</v>
      </c>
      <c r="AA1188" s="2">
        <v>3</v>
      </c>
      <c r="AB1188" s="2">
        <v>1</v>
      </c>
      <c r="AC1188" s="7">
        <f t="shared" si="110"/>
        <v>0.15</v>
      </c>
      <c r="AD1188">
        <f t="shared" si="111"/>
        <v>0</v>
      </c>
      <c r="AE1188">
        <f t="shared" si="112"/>
        <v>1</v>
      </c>
      <c r="AF1188">
        <f t="shared" si="113"/>
        <v>0</v>
      </c>
      <c r="AG1188" s="8" cm="1">
        <f t="array" ref="AG1188">(AC1188+SUM(AD1188:AF1188/3))/2</f>
        <v>0.24166666666666664</v>
      </c>
    </row>
    <row r="1189" spans="1:33" x14ac:dyDescent="0.2">
      <c r="A1189" s="2"/>
      <c r="B1189" s="2">
        <v>0</v>
      </c>
      <c r="C1189" s="2">
        <v>290</v>
      </c>
      <c r="D1189" s="1" t="s">
        <v>283</v>
      </c>
      <c r="E1189" s="1" t="s">
        <v>284</v>
      </c>
      <c r="F1189" s="2">
        <v>-6</v>
      </c>
      <c r="G1189" s="2">
        <v>1</v>
      </c>
      <c r="H1189" s="2">
        <v>11</v>
      </c>
      <c r="I1189" s="2">
        <v>26</v>
      </c>
      <c r="J1189" s="2">
        <v>1987</v>
      </c>
      <c r="K1189" s="2">
        <v>2</v>
      </c>
      <c r="L1189" s="2">
        <v>6</v>
      </c>
      <c r="M1189" s="2">
        <v>1989</v>
      </c>
      <c r="N1189" s="2">
        <v>0</v>
      </c>
      <c r="O1189" s="2">
        <v>6</v>
      </c>
      <c r="P1189" s="2">
        <f t="shared" si="108"/>
        <v>-6</v>
      </c>
      <c r="Q1189" s="2">
        <f t="shared" si="109"/>
        <v>4</v>
      </c>
      <c r="R1189" s="2" t="str" cm="1">
        <f t="array" ref="R1189">_xlfn.IFS(P1189&lt;-5,"Autocracy",P1189&lt;1,"Closed Anocracy",P1189&lt;6,"Open Anocracy",P1189&gt;=6,"Democracy")</f>
        <v>Autocracy</v>
      </c>
      <c r="S1189" s="2" t="str" cm="1">
        <f t="array" ref="S1189">_xlfn.IFS(P1189&lt;-5,"Autocracy",P1189&lt;1,"Closed Anocracy",P1189&lt;6,"Open Amocracy",P1189&lt;10,"Democracy",P1189=10,"Full democracy")</f>
        <v>Autocracy</v>
      </c>
      <c r="T1189" s="2">
        <v>2</v>
      </c>
      <c r="U1189" s="2">
        <v>1</v>
      </c>
      <c r="V1189" s="2">
        <v>4</v>
      </c>
      <c r="W1189" s="2">
        <v>3</v>
      </c>
      <c r="X1189" s="2">
        <v>4</v>
      </c>
      <c r="Y1189" s="2">
        <v>2</v>
      </c>
      <c r="Z1189" s="2">
        <v>3</v>
      </c>
      <c r="AA1189" s="2">
        <v>3</v>
      </c>
      <c r="AB1189" s="2">
        <v>2</v>
      </c>
      <c r="AC1189" s="7">
        <f t="shared" si="110"/>
        <v>0.2</v>
      </c>
      <c r="AD1189">
        <f t="shared" si="111"/>
        <v>0</v>
      </c>
      <c r="AE1189">
        <f t="shared" si="112"/>
        <v>1</v>
      </c>
      <c r="AF1189">
        <f t="shared" si="113"/>
        <v>0</v>
      </c>
      <c r="AG1189" s="8" cm="1">
        <f t="array" ref="AG1189">(AC1189+SUM(AD1189:AF1189/3))/2</f>
        <v>0.26666666666666666</v>
      </c>
    </row>
    <row r="1190" spans="1:33" x14ac:dyDescent="0.2">
      <c r="A1190" s="2"/>
      <c r="B1190" s="2">
        <v>0</v>
      </c>
      <c r="C1190" s="2">
        <v>290</v>
      </c>
      <c r="D1190" s="1" t="s">
        <v>283</v>
      </c>
      <c r="E1190" s="1" t="s">
        <v>284</v>
      </c>
      <c r="F1190" s="2">
        <v>5</v>
      </c>
      <c r="G1190" s="2">
        <v>2</v>
      </c>
      <c r="H1190" s="2">
        <v>2</v>
      </c>
      <c r="I1190" s="2">
        <v>7</v>
      </c>
      <c r="J1190" s="2">
        <v>1989</v>
      </c>
      <c r="K1190" s="2">
        <v>7</v>
      </c>
      <c r="L1190" s="2">
        <v>1</v>
      </c>
      <c r="M1190" s="2">
        <v>1991</v>
      </c>
      <c r="N1190" s="2">
        <v>5</v>
      </c>
      <c r="O1190" s="2">
        <v>0</v>
      </c>
      <c r="P1190" s="2">
        <f t="shared" si="108"/>
        <v>5</v>
      </c>
      <c r="Q1190" s="2">
        <f t="shared" si="109"/>
        <v>15</v>
      </c>
      <c r="R1190" s="2" t="str" cm="1">
        <f t="array" ref="R1190">_xlfn.IFS(P1190&lt;-5,"Autocracy",P1190&lt;1,"Closed Anocracy",P1190&lt;6,"Open Anocracy",P1190&gt;=6,"Democracy")</f>
        <v>Open Anocracy</v>
      </c>
      <c r="S1190" s="2" t="str" cm="1">
        <f t="array" ref="S1190">_xlfn.IFS(P1190&lt;-5,"Autocracy",P1190&lt;1,"Closed Anocracy",P1190&lt;6,"Open Amocracy",P1190&lt;10,"Democracy",P1190=10,"Full democracy")</f>
        <v>Open Amocracy</v>
      </c>
      <c r="T1190" s="2">
        <v>2</v>
      </c>
      <c r="U1190" s="2">
        <v>2</v>
      </c>
      <c r="V1190" s="2">
        <v>4</v>
      </c>
      <c r="W1190" s="2">
        <v>4</v>
      </c>
      <c r="X1190" s="2">
        <v>2</v>
      </c>
      <c r="Y1190" s="2">
        <v>4</v>
      </c>
      <c r="Z1190" s="2">
        <v>7</v>
      </c>
      <c r="AA1190" s="2">
        <v>4</v>
      </c>
      <c r="AB1190" s="2">
        <v>9</v>
      </c>
      <c r="AC1190" s="7">
        <f t="shared" si="110"/>
        <v>0.75</v>
      </c>
      <c r="AD1190">
        <f t="shared" si="111"/>
        <v>1</v>
      </c>
      <c r="AE1190">
        <f t="shared" si="112"/>
        <v>1</v>
      </c>
      <c r="AF1190">
        <f t="shared" si="113"/>
        <v>0</v>
      </c>
      <c r="AG1190" s="8" cm="1">
        <f t="array" ref="AG1190">(AC1190+SUM(AD1190:AF1190/3))/2</f>
        <v>0.70833333333333326</v>
      </c>
    </row>
    <row r="1191" spans="1:33" x14ac:dyDescent="0.2">
      <c r="A1191" s="2"/>
      <c r="B1191" s="2">
        <v>0</v>
      </c>
      <c r="C1191" s="2">
        <v>290</v>
      </c>
      <c r="D1191" s="1" t="s">
        <v>283</v>
      </c>
      <c r="E1191" s="1" t="s">
        <v>284</v>
      </c>
      <c r="F1191" s="2">
        <v>8</v>
      </c>
      <c r="G1191" s="2">
        <v>4</v>
      </c>
      <c r="H1191" s="2">
        <v>7</v>
      </c>
      <c r="I1191" s="2">
        <v>2</v>
      </c>
      <c r="J1191" s="2">
        <v>1991</v>
      </c>
      <c r="K1191" s="2">
        <v>12</v>
      </c>
      <c r="L1191" s="2">
        <v>23</v>
      </c>
      <c r="M1191" s="2">
        <v>1995</v>
      </c>
      <c r="N1191" s="2">
        <v>8</v>
      </c>
      <c r="O1191" s="2">
        <v>0</v>
      </c>
      <c r="P1191" s="2">
        <f t="shared" si="108"/>
        <v>8</v>
      </c>
      <c r="Q1191" s="2">
        <f t="shared" si="109"/>
        <v>18</v>
      </c>
      <c r="R1191" s="2" t="str" cm="1">
        <f t="array" ref="R1191">_xlfn.IFS(P1191&lt;-5,"Autocracy",P1191&lt;1,"Closed Anocracy",P1191&lt;6,"Open Anocracy",P1191&gt;=6,"Democracy")</f>
        <v>Democracy</v>
      </c>
      <c r="S1191" s="2" t="str" cm="1">
        <f t="array" ref="S1191">_xlfn.IFS(P1191&lt;-5,"Autocracy",P1191&lt;1,"Closed Anocracy",P1191&lt;6,"Open Amocracy",P1191&lt;10,"Democracy",P1191=10,"Full democracy")</f>
        <v>Democracy</v>
      </c>
      <c r="T1191" s="2">
        <v>3</v>
      </c>
      <c r="U1191" s="2">
        <v>3</v>
      </c>
      <c r="V1191" s="2">
        <v>4</v>
      </c>
      <c r="W1191" s="2">
        <v>6</v>
      </c>
      <c r="X1191" s="2">
        <v>2</v>
      </c>
      <c r="Y1191" s="2">
        <v>4</v>
      </c>
      <c r="Z1191" s="2">
        <v>8</v>
      </c>
      <c r="AA1191" s="2">
        <v>6</v>
      </c>
      <c r="AB1191" s="2">
        <v>9</v>
      </c>
      <c r="AC1191" s="7">
        <f t="shared" si="110"/>
        <v>0.9</v>
      </c>
      <c r="AD1191">
        <f t="shared" si="111"/>
        <v>1</v>
      </c>
      <c r="AE1191">
        <f t="shared" si="112"/>
        <v>1</v>
      </c>
      <c r="AF1191">
        <f t="shared" si="113"/>
        <v>0</v>
      </c>
      <c r="AG1191" s="8" cm="1">
        <f t="array" ref="AG1191">(AC1191+SUM(AD1191:AF1191/3))/2</f>
        <v>0.78333333333333333</v>
      </c>
    </row>
    <row r="1192" spans="1:33" x14ac:dyDescent="0.2">
      <c r="A1192" s="2"/>
      <c r="B1192" s="2">
        <v>0</v>
      </c>
      <c r="C1192" s="2">
        <v>290</v>
      </c>
      <c r="D1192" s="1" t="s">
        <v>283</v>
      </c>
      <c r="E1192" s="1" t="s">
        <v>284</v>
      </c>
      <c r="F1192" s="2">
        <v>9</v>
      </c>
      <c r="G1192" s="2">
        <v>8</v>
      </c>
      <c r="H1192" s="2">
        <v>12</v>
      </c>
      <c r="I1192" s="2">
        <v>24</v>
      </c>
      <c r="J1192" s="2">
        <v>1995</v>
      </c>
      <c r="K1192" s="2">
        <v>10</v>
      </c>
      <c r="L1192" s="2">
        <v>26</v>
      </c>
      <c r="M1192" s="2">
        <v>2002</v>
      </c>
      <c r="N1192" s="2">
        <v>9</v>
      </c>
      <c r="O1192" s="2">
        <v>0</v>
      </c>
      <c r="P1192" s="2">
        <f t="shared" si="108"/>
        <v>9</v>
      </c>
      <c r="Q1192" s="2">
        <f t="shared" si="109"/>
        <v>19</v>
      </c>
      <c r="R1192" s="2" t="str" cm="1">
        <f t="array" ref="R1192">_xlfn.IFS(P1192&lt;-5,"Autocracy",P1192&lt;1,"Closed Anocracy",P1192&lt;6,"Open Anocracy",P1192&gt;=6,"Democracy")</f>
        <v>Democracy</v>
      </c>
      <c r="S1192" s="2" t="str" cm="1">
        <f t="array" ref="S1192">_xlfn.IFS(P1192&lt;-5,"Autocracy",P1192&lt;1,"Closed Anocracy",P1192&lt;6,"Open Amocracy",P1192&lt;10,"Democracy",P1192=10,"Full democracy")</f>
        <v>Democracy</v>
      </c>
      <c r="T1192" s="2">
        <v>3</v>
      </c>
      <c r="U1192" s="2">
        <v>3</v>
      </c>
      <c r="V1192" s="2">
        <v>4</v>
      </c>
      <c r="W1192" s="2">
        <v>7</v>
      </c>
      <c r="X1192" s="2">
        <v>2</v>
      </c>
      <c r="Y1192" s="2">
        <v>4</v>
      </c>
      <c r="Z1192" s="2">
        <v>8</v>
      </c>
      <c r="AA1192" s="2">
        <v>7</v>
      </c>
      <c r="AB1192" s="2">
        <v>9</v>
      </c>
      <c r="AC1192" s="7">
        <f t="shared" si="110"/>
        <v>0.95</v>
      </c>
      <c r="AD1192">
        <f t="shared" si="111"/>
        <v>1</v>
      </c>
      <c r="AE1192">
        <f t="shared" si="112"/>
        <v>1</v>
      </c>
      <c r="AF1192">
        <f t="shared" si="113"/>
        <v>0</v>
      </c>
      <c r="AG1192" s="8" cm="1">
        <f t="array" ref="AG1192">(AC1192+SUM(AD1192:AF1192/3))/2</f>
        <v>0.80833333333333335</v>
      </c>
    </row>
    <row r="1193" spans="1:33" x14ac:dyDescent="0.2">
      <c r="A1193" s="2">
        <v>1</v>
      </c>
      <c r="B1193" s="2">
        <v>0</v>
      </c>
      <c r="C1193" s="2">
        <v>290</v>
      </c>
      <c r="D1193" s="1" t="s">
        <v>283</v>
      </c>
      <c r="E1193" s="1" t="s">
        <v>284</v>
      </c>
      <c r="F1193" s="2">
        <v>10</v>
      </c>
      <c r="G1193" s="2">
        <v>16</v>
      </c>
      <c r="H1193" s="2">
        <v>10</v>
      </c>
      <c r="I1193" s="2">
        <v>27</v>
      </c>
      <c r="J1193" s="2">
        <v>2002</v>
      </c>
      <c r="K1193" s="2">
        <v>99</v>
      </c>
      <c r="L1193" s="2">
        <v>99</v>
      </c>
      <c r="M1193" s="2">
        <v>9999</v>
      </c>
      <c r="N1193" s="2">
        <v>10</v>
      </c>
      <c r="O1193" s="2">
        <v>0</v>
      </c>
      <c r="P1193" s="2">
        <f t="shared" si="108"/>
        <v>10</v>
      </c>
      <c r="Q1193" s="2">
        <f t="shared" si="109"/>
        <v>20</v>
      </c>
      <c r="R1193" s="2" t="str" cm="1">
        <f t="array" ref="R1193">_xlfn.IFS(P1193&lt;-5,"Autocracy",P1193&lt;1,"Closed Anocracy",P1193&lt;6,"Open Anocracy",P1193&gt;=6,"Democracy")</f>
        <v>Democracy</v>
      </c>
      <c r="S1193" s="2" t="str" cm="1">
        <f t="array" ref="S1193">_xlfn.IFS(P1193&lt;-5,"Autocracy",P1193&lt;1,"Closed Anocracy",P1193&lt;6,"Open Amocracy",P1193&lt;10,"Democracy",P1193=10,"Full democracy")</f>
        <v>Full democracy</v>
      </c>
      <c r="T1193" s="2">
        <v>3</v>
      </c>
      <c r="U1193" s="2">
        <v>3</v>
      </c>
      <c r="V1193" s="2">
        <v>4</v>
      </c>
      <c r="W1193" s="2">
        <v>7</v>
      </c>
      <c r="X1193" s="2">
        <v>5</v>
      </c>
      <c r="Y1193" s="2">
        <v>5</v>
      </c>
      <c r="Z1193" s="2">
        <v>8</v>
      </c>
      <c r="AA1193" s="2">
        <v>7</v>
      </c>
      <c r="AB1193" s="2">
        <v>10</v>
      </c>
      <c r="AC1193" s="7">
        <f t="shared" si="110"/>
        <v>1</v>
      </c>
      <c r="AD1193">
        <f t="shared" si="111"/>
        <v>1</v>
      </c>
      <c r="AE1193">
        <f t="shared" si="112"/>
        <v>1</v>
      </c>
      <c r="AF1193">
        <f t="shared" si="113"/>
        <v>1</v>
      </c>
      <c r="AG1193" s="8" cm="1">
        <f t="array" ref="AG1193">(AC1193+SUM(AD1193:AF1193/3))/2</f>
        <v>1</v>
      </c>
    </row>
    <row r="1194" spans="1:33" x14ac:dyDescent="0.2">
      <c r="A1194" s="2"/>
      <c r="B1194" s="2">
        <v>0</v>
      </c>
      <c r="C1194" s="2">
        <v>235</v>
      </c>
      <c r="D1194" s="1" t="s">
        <v>285</v>
      </c>
      <c r="E1194" s="1" t="s">
        <v>286</v>
      </c>
      <c r="F1194" s="2">
        <v>-10</v>
      </c>
      <c r="G1194" s="2"/>
      <c r="H1194" s="2">
        <v>1</v>
      </c>
      <c r="I1194" s="2">
        <v>1</v>
      </c>
      <c r="J1194" s="2">
        <v>1800</v>
      </c>
      <c r="K1194" s="2">
        <v>5</v>
      </c>
      <c r="L1194" s="2">
        <v>20</v>
      </c>
      <c r="M1194" s="2">
        <v>1801</v>
      </c>
      <c r="N1194" s="2">
        <v>0</v>
      </c>
      <c r="O1194" s="2">
        <v>10</v>
      </c>
      <c r="P1194" s="2">
        <f t="shared" si="108"/>
        <v>-10</v>
      </c>
      <c r="Q1194" s="2">
        <f t="shared" si="109"/>
        <v>0</v>
      </c>
      <c r="R1194" s="2" t="str" cm="1">
        <f t="array" ref="R1194">_xlfn.IFS(P1194&lt;-5,"Autocracy",P1194&lt;1,"Closed Anocracy",P1194&lt;6,"Open Anocracy",P1194&gt;=6,"Democracy")</f>
        <v>Autocracy</v>
      </c>
      <c r="S1194" s="2" t="str" cm="1">
        <f t="array" ref="S1194">_xlfn.IFS(P1194&lt;-5,"Autocracy",P1194&lt;1,"Closed Anocracy",P1194&lt;6,"Open Amocracy",P1194&lt;10,"Democracy",P1194=10,"Full democracy")</f>
        <v>Autocracy</v>
      </c>
      <c r="T1194" s="2">
        <v>3</v>
      </c>
      <c r="U1194" s="2">
        <v>1</v>
      </c>
      <c r="V1194" s="2">
        <v>1</v>
      </c>
      <c r="W1194" s="2">
        <v>1</v>
      </c>
      <c r="X1194" s="2">
        <v>4</v>
      </c>
      <c r="Y1194" s="2">
        <v>1</v>
      </c>
      <c r="Z1194" s="2">
        <v>1</v>
      </c>
      <c r="AA1194" s="2">
        <v>1</v>
      </c>
      <c r="AB1194" s="2">
        <v>1</v>
      </c>
      <c r="AC1194" s="7">
        <f t="shared" si="110"/>
        <v>0</v>
      </c>
      <c r="AD1194">
        <f t="shared" si="111"/>
        <v>0</v>
      </c>
      <c r="AE1194">
        <f t="shared" si="112"/>
        <v>0</v>
      </c>
      <c r="AF1194">
        <f t="shared" si="113"/>
        <v>0</v>
      </c>
      <c r="AG1194" s="8" cm="1">
        <f t="array" ref="AG1194">(AC1194+SUM(AD1194:AF1194/3))/2</f>
        <v>0</v>
      </c>
    </row>
    <row r="1195" spans="1:33" x14ac:dyDescent="0.2">
      <c r="A1195" s="2"/>
      <c r="B1195" s="2">
        <v>0</v>
      </c>
      <c r="C1195" s="2">
        <v>235</v>
      </c>
      <c r="D1195" s="1" t="s">
        <v>285</v>
      </c>
      <c r="E1195" s="1" t="s">
        <v>286</v>
      </c>
      <c r="F1195" s="2">
        <v>-66</v>
      </c>
      <c r="G1195" s="2">
        <v>1</v>
      </c>
      <c r="H1195" s="2">
        <v>5</v>
      </c>
      <c r="I1195" s="2">
        <v>21</v>
      </c>
      <c r="J1195" s="2">
        <v>1801</v>
      </c>
      <c r="K1195" s="2">
        <v>3</v>
      </c>
      <c r="L1195" s="2">
        <v>27</v>
      </c>
      <c r="M1195" s="2">
        <v>1802</v>
      </c>
      <c r="N1195" s="2">
        <v>-66</v>
      </c>
      <c r="O1195" s="2">
        <v>-66</v>
      </c>
      <c r="P1195" s="2">
        <f t="shared" si="108"/>
        <v>0</v>
      </c>
      <c r="Q1195" s="2">
        <f t="shared" si="109"/>
        <v>10</v>
      </c>
      <c r="R1195" s="2" t="str" cm="1">
        <f t="array" ref="R1195">_xlfn.IFS(P1195&lt;-5,"Autocracy",P1195&lt;1,"Closed Anocracy",P1195&lt;6,"Open Anocracy",P1195&gt;=6,"Democracy")</f>
        <v>Closed Anocracy</v>
      </c>
      <c r="S1195" s="2" t="str" cm="1">
        <f t="array" ref="S1195">_xlfn.IFS(P1195&lt;-5,"Autocracy",P1195&lt;1,"Closed Anocracy",P1195&lt;6,"Open Amocracy",P1195&lt;10,"Democracy",P1195=10,"Full democracy")</f>
        <v>Closed Anocracy</v>
      </c>
      <c r="T1195" s="2">
        <v>-66</v>
      </c>
      <c r="U1195" s="2">
        <v>-66</v>
      </c>
      <c r="V1195" s="2">
        <v>-66</v>
      </c>
      <c r="W1195" s="2">
        <v>-66</v>
      </c>
      <c r="X1195" s="2">
        <v>-66</v>
      </c>
      <c r="Y1195" s="2">
        <v>-66</v>
      </c>
      <c r="Z1195" s="2">
        <v>-66</v>
      </c>
      <c r="AA1195" s="2">
        <v>-66</v>
      </c>
      <c r="AB1195" s="2">
        <v>-66</v>
      </c>
      <c r="AC1195" s="7">
        <f t="shared" si="110"/>
        <v>0.5</v>
      </c>
      <c r="AD1195">
        <f t="shared" si="111"/>
        <v>0</v>
      </c>
      <c r="AE1195">
        <f t="shared" si="112"/>
        <v>0</v>
      </c>
      <c r="AF1195">
        <f t="shared" si="113"/>
        <v>0</v>
      </c>
      <c r="AG1195" s="8" cm="1">
        <f t="array" ref="AG1195">(AC1195+SUM(AD1195:AF1195/3))/2</f>
        <v>0.25</v>
      </c>
    </row>
    <row r="1196" spans="1:33" x14ac:dyDescent="0.2">
      <c r="A1196" s="2"/>
      <c r="B1196" s="2">
        <v>0</v>
      </c>
      <c r="C1196" s="2">
        <v>235</v>
      </c>
      <c r="D1196" s="1" t="s">
        <v>285</v>
      </c>
      <c r="E1196" s="1" t="s">
        <v>286</v>
      </c>
      <c r="F1196" s="2">
        <v>-10</v>
      </c>
      <c r="G1196" s="2">
        <v>6</v>
      </c>
      <c r="H1196" s="2">
        <v>3</v>
      </c>
      <c r="I1196" s="2">
        <v>28</v>
      </c>
      <c r="J1196" s="2">
        <v>1802</v>
      </c>
      <c r="K1196" s="2">
        <v>11</v>
      </c>
      <c r="L1196" s="2">
        <v>30</v>
      </c>
      <c r="M1196" s="2">
        <v>1807</v>
      </c>
      <c r="N1196" s="2">
        <v>0</v>
      </c>
      <c r="O1196" s="2">
        <v>10</v>
      </c>
      <c r="P1196" s="2">
        <f t="shared" si="108"/>
        <v>-10</v>
      </c>
      <c r="Q1196" s="2">
        <f t="shared" si="109"/>
        <v>0</v>
      </c>
      <c r="R1196" s="2" t="str" cm="1">
        <f t="array" ref="R1196">_xlfn.IFS(P1196&lt;-5,"Autocracy",P1196&lt;1,"Closed Anocracy",P1196&lt;6,"Open Anocracy",P1196&gt;=6,"Democracy")</f>
        <v>Autocracy</v>
      </c>
      <c r="S1196" s="2" t="str" cm="1">
        <f t="array" ref="S1196">_xlfn.IFS(P1196&lt;-5,"Autocracy",P1196&lt;1,"Closed Anocracy",P1196&lt;6,"Open Amocracy",P1196&lt;10,"Democracy",P1196=10,"Full democracy")</f>
        <v>Autocracy</v>
      </c>
      <c r="T1196" s="2">
        <v>3</v>
      </c>
      <c r="U1196" s="2">
        <v>1</v>
      </c>
      <c r="V1196" s="2">
        <v>1</v>
      </c>
      <c r="W1196" s="2">
        <v>1</v>
      </c>
      <c r="X1196" s="2">
        <v>4</v>
      </c>
      <c r="Y1196" s="2">
        <v>1</v>
      </c>
      <c r="Z1196" s="2">
        <v>1</v>
      </c>
      <c r="AA1196" s="2">
        <v>1</v>
      </c>
      <c r="AB1196" s="2">
        <v>1</v>
      </c>
      <c r="AC1196" s="7">
        <f t="shared" si="110"/>
        <v>0</v>
      </c>
      <c r="AD1196">
        <f t="shared" si="111"/>
        <v>0</v>
      </c>
      <c r="AE1196">
        <f t="shared" si="112"/>
        <v>0</v>
      </c>
      <c r="AF1196">
        <f t="shared" si="113"/>
        <v>0</v>
      </c>
      <c r="AG1196" s="8" cm="1">
        <f t="array" ref="AG1196">(AC1196+SUM(AD1196:AF1196/3))/2</f>
        <v>0</v>
      </c>
    </row>
    <row r="1197" spans="1:33" x14ac:dyDescent="0.2">
      <c r="A1197" s="2"/>
      <c r="B1197" s="2">
        <v>0</v>
      </c>
      <c r="C1197" s="2">
        <v>235</v>
      </c>
      <c r="D1197" s="1" t="s">
        <v>285</v>
      </c>
      <c r="E1197" s="1" t="s">
        <v>286</v>
      </c>
      <c r="F1197" s="2">
        <v>-66</v>
      </c>
      <c r="G1197" s="2">
        <v>13</v>
      </c>
      <c r="H1197" s="2">
        <v>12</v>
      </c>
      <c r="I1197" s="2">
        <v>1</v>
      </c>
      <c r="J1197" s="2">
        <v>1807</v>
      </c>
      <c r="K1197" s="2">
        <v>8</v>
      </c>
      <c r="L1197" s="2">
        <v>29</v>
      </c>
      <c r="M1197" s="2">
        <v>1820</v>
      </c>
      <c r="N1197" s="2">
        <v>-66</v>
      </c>
      <c r="O1197" s="2">
        <v>-66</v>
      </c>
      <c r="P1197" s="2">
        <f t="shared" si="108"/>
        <v>0</v>
      </c>
      <c r="Q1197" s="2">
        <f t="shared" si="109"/>
        <v>10</v>
      </c>
      <c r="R1197" s="2" t="str" cm="1">
        <f t="array" ref="R1197">_xlfn.IFS(P1197&lt;-5,"Autocracy",P1197&lt;1,"Closed Anocracy",P1197&lt;6,"Open Anocracy",P1197&gt;=6,"Democracy")</f>
        <v>Closed Anocracy</v>
      </c>
      <c r="S1197" s="2" t="str" cm="1">
        <f t="array" ref="S1197">_xlfn.IFS(P1197&lt;-5,"Autocracy",P1197&lt;1,"Closed Anocracy",P1197&lt;6,"Open Amocracy",P1197&lt;10,"Democracy",P1197=10,"Full democracy")</f>
        <v>Closed Anocracy</v>
      </c>
      <c r="T1197" s="2">
        <v>-66</v>
      </c>
      <c r="U1197" s="2">
        <v>-66</v>
      </c>
      <c r="V1197" s="2">
        <v>-66</v>
      </c>
      <c r="W1197" s="2">
        <v>-66</v>
      </c>
      <c r="X1197" s="2">
        <v>-66</v>
      </c>
      <c r="Y1197" s="2">
        <v>-66</v>
      </c>
      <c r="Z1197" s="2">
        <v>-66</v>
      </c>
      <c r="AA1197" s="2">
        <v>-66</v>
      </c>
      <c r="AB1197" s="2">
        <v>-66</v>
      </c>
      <c r="AC1197" s="7">
        <f t="shared" si="110"/>
        <v>0.5</v>
      </c>
      <c r="AD1197">
        <f t="shared" si="111"/>
        <v>0</v>
      </c>
      <c r="AE1197">
        <f t="shared" si="112"/>
        <v>0</v>
      </c>
      <c r="AF1197">
        <f t="shared" si="113"/>
        <v>0</v>
      </c>
      <c r="AG1197" s="8" cm="1">
        <f t="array" ref="AG1197">(AC1197+SUM(AD1197:AF1197/3))/2</f>
        <v>0.25</v>
      </c>
    </row>
    <row r="1198" spans="1:33" x14ac:dyDescent="0.2">
      <c r="A1198" s="2"/>
      <c r="B1198" s="2">
        <v>0</v>
      </c>
      <c r="C1198" s="2">
        <v>235</v>
      </c>
      <c r="D1198" s="1" t="s">
        <v>285</v>
      </c>
      <c r="E1198" s="1" t="s">
        <v>286</v>
      </c>
      <c r="F1198" s="2">
        <v>-88</v>
      </c>
      <c r="G1198" s="2">
        <v>3</v>
      </c>
      <c r="H1198" s="2">
        <v>8</v>
      </c>
      <c r="I1198" s="2">
        <v>30</v>
      </c>
      <c r="J1198" s="2">
        <v>1820</v>
      </c>
      <c r="K1198" s="2">
        <v>6</v>
      </c>
      <c r="L1198" s="2">
        <v>5</v>
      </c>
      <c r="M1198" s="2">
        <v>1823</v>
      </c>
      <c r="N1198" s="2">
        <v>-88</v>
      </c>
      <c r="O1198" s="2">
        <v>-88</v>
      </c>
      <c r="P1198" s="2">
        <f t="shared" si="108"/>
        <v>0</v>
      </c>
      <c r="Q1198" s="2">
        <f t="shared" si="109"/>
        <v>10</v>
      </c>
      <c r="R1198" s="2" t="str" cm="1">
        <f t="array" ref="R1198">_xlfn.IFS(P1198&lt;-5,"Autocracy",P1198&lt;1,"Closed Anocracy",P1198&lt;6,"Open Anocracy",P1198&gt;=6,"Democracy")</f>
        <v>Closed Anocracy</v>
      </c>
      <c r="S1198" s="2" t="str" cm="1">
        <f t="array" ref="S1198">_xlfn.IFS(P1198&lt;-5,"Autocracy",P1198&lt;1,"Closed Anocracy",P1198&lt;6,"Open Amocracy",P1198&lt;10,"Democracy",P1198=10,"Full democracy")</f>
        <v>Closed Anocracy</v>
      </c>
      <c r="T1198" s="2">
        <v>-88</v>
      </c>
      <c r="U1198" s="2">
        <v>-88</v>
      </c>
      <c r="V1198" s="2">
        <v>-88</v>
      </c>
      <c r="W1198" s="2">
        <v>-88</v>
      </c>
      <c r="X1198" s="2">
        <v>-88</v>
      </c>
      <c r="Y1198" s="2">
        <v>-88</v>
      </c>
      <c r="Z1198" s="2">
        <v>-88</v>
      </c>
      <c r="AA1198" s="2">
        <v>-88</v>
      </c>
      <c r="AB1198" s="2">
        <v>-88</v>
      </c>
      <c r="AC1198" s="7">
        <f t="shared" si="110"/>
        <v>0.5</v>
      </c>
      <c r="AD1198">
        <f t="shared" si="111"/>
        <v>0</v>
      </c>
      <c r="AE1198">
        <f t="shared" si="112"/>
        <v>0</v>
      </c>
      <c r="AF1198">
        <f t="shared" si="113"/>
        <v>0</v>
      </c>
      <c r="AG1198" s="8" cm="1">
        <f t="array" ref="AG1198">(AC1198+SUM(AD1198:AF1198/3))/2</f>
        <v>0.25</v>
      </c>
    </row>
    <row r="1199" spans="1:33" x14ac:dyDescent="0.2">
      <c r="A1199" s="2"/>
      <c r="B1199" s="2">
        <v>0</v>
      </c>
      <c r="C1199" s="2">
        <v>235</v>
      </c>
      <c r="D1199" s="1" t="s">
        <v>285</v>
      </c>
      <c r="E1199" s="1" t="s">
        <v>286</v>
      </c>
      <c r="F1199" s="2">
        <v>-3</v>
      </c>
      <c r="G1199" s="2">
        <v>10</v>
      </c>
      <c r="H1199" s="2">
        <v>6</v>
      </c>
      <c r="I1199" s="2">
        <v>6</v>
      </c>
      <c r="J1199" s="2">
        <v>1823</v>
      </c>
      <c r="K1199" s="2">
        <v>9</v>
      </c>
      <c r="L1199" s="2">
        <v>23</v>
      </c>
      <c r="M1199" s="2">
        <v>1833</v>
      </c>
      <c r="N1199" s="2">
        <v>1</v>
      </c>
      <c r="O1199" s="2">
        <v>4</v>
      </c>
      <c r="P1199" s="2">
        <f t="shared" si="108"/>
        <v>-3</v>
      </c>
      <c r="Q1199" s="2">
        <f t="shared" si="109"/>
        <v>7</v>
      </c>
      <c r="R1199" s="2" t="str" cm="1">
        <f t="array" ref="R1199">_xlfn.IFS(P1199&lt;-5,"Autocracy",P1199&lt;1,"Closed Anocracy",P1199&lt;6,"Open Anocracy",P1199&gt;=6,"Democracy")</f>
        <v>Closed Anocracy</v>
      </c>
      <c r="S1199" s="2" t="str" cm="1">
        <f t="array" ref="S1199">_xlfn.IFS(P1199&lt;-5,"Autocracy",P1199&lt;1,"Closed Anocracy",P1199&lt;6,"Open Amocracy",P1199&lt;10,"Democracy",P1199=10,"Full democracy")</f>
        <v>Closed Anocracy</v>
      </c>
      <c r="T1199" s="2">
        <v>1</v>
      </c>
      <c r="U1199" s="2">
        <v>0</v>
      </c>
      <c r="V1199" s="2">
        <v>0</v>
      </c>
      <c r="W1199" s="2">
        <v>1</v>
      </c>
      <c r="X1199" s="2">
        <v>3</v>
      </c>
      <c r="Y1199" s="2">
        <v>3</v>
      </c>
      <c r="Z1199" s="2">
        <v>4</v>
      </c>
      <c r="AA1199" s="2">
        <v>1</v>
      </c>
      <c r="AB1199" s="2">
        <v>6</v>
      </c>
      <c r="AC1199" s="7">
        <f t="shared" si="110"/>
        <v>0.35</v>
      </c>
      <c r="AD1199">
        <f t="shared" si="111"/>
        <v>0</v>
      </c>
      <c r="AE1199">
        <f t="shared" si="112"/>
        <v>0</v>
      </c>
      <c r="AF1199">
        <f t="shared" si="113"/>
        <v>0</v>
      </c>
      <c r="AG1199" s="8" cm="1">
        <f t="array" ref="AG1199">(AC1199+SUM(AD1199:AF1199/3))/2</f>
        <v>0.17499999999999999</v>
      </c>
    </row>
    <row r="1200" spans="1:33" x14ac:dyDescent="0.2">
      <c r="A1200" s="2"/>
      <c r="B1200" s="2">
        <v>0</v>
      </c>
      <c r="C1200" s="2">
        <v>235</v>
      </c>
      <c r="D1200" s="1" t="s">
        <v>285</v>
      </c>
      <c r="E1200" s="1" t="s">
        <v>286</v>
      </c>
      <c r="F1200" s="2">
        <v>-88</v>
      </c>
      <c r="G1200" s="2">
        <v>1</v>
      </c>
      <c r="H1200" s="2">
        <v>9</v>
      </c>
      <c r="I1200" s="2">
        <v>24</v>
      </c>
      <c r="J1200" s="2">
        <v>1833</v>
      </c>
      <c r="K1200" s="2">
        <v>8</v>
      </c>
      <c r="L1200" s="2">
        <v>15</v>
      </c>
      <c r="M1200" s="2">
        <v>1834</v>
      </c>
      <c r="N1200" s="2">
        <v>-88</v>
      </c>
      <c r="O1200" s="2">
        <v>-88</v>
      </c>
      <c r="P1200" s="2">
        <f t="shared" si="108"/>
        <v>0</v>
      </c>
      <c r="Q1200" s="2">
        <f t="shared" si="109"/>
        <v>10</v>
      </c>
      <c r="R1200" s="2" t="str" cm="1">
        <f t="array" ref="R1200">_xlfn.IFS(P1200&lt;-5,"Autocracy",P1200&lt;1,"Closed Anocracy",P1200&lt;6,"Open Anocracy",P1200&gt;=6,"Democracy")</f>
        <v>Closed Anocracy</v>
      </c>
      <c r="S1200" s="2" t="str" cm="1">
        <f t="array" ref="S1200">_xlfn.IFS(P1200&lt;-5,"Autocracy",P1200&lt;1,"Closed Anocracy",P1200&lt;6,"Open Amocracy",P1200&lt;10,"Democracy",P1200=10,"Full democracy")</f>
        <v>Closed Anocracy</v>
      </c>
      <c r="T1200" s="2">
        <v>-88</v>
      </c>
      <c r="U1200" s="2">
        <v>-88</v>
      </c>
      <c r="V1200" s="2">
        <v>-88</v>
      </c>
      <c r="W1200" s="2">
        <v>-88</v>
      </c>
      <c r="X1200" s="2">
        <v>-88</v>
      </c>
      <c r="Y1200" s="2">
        <v>-88</v>
      </c>
      <c r="Z1200" s="2">
        <v>-88</v>
      </c>
      <c r="AA1200" s="2">
        <v>-88</v>
      </c>
      <c r="AB1200" s="2">
        <v>-88</v>
      </c>
      <c r="AC1200" s="7">
        <f t="shared" si="110"/>
        <v>0.5</v>
      </c>
      <c r="AD1200">
        <f t="shared" si="111"/>
        <v>0</v>
      </c>
      <c r="AE1200">
        <f t="shared" si="112"/>
        <v>0</v>
      </c>
      <c r="AF1200">
        <f t="shared" si="113"/>
        <v>0</v>
      </c>
      <c r="AG1200" s="8" cm="1">
        <f t="array" ref="AG1200">(AC1200+SUM(AD1200:AF1200/3))/2</f>
        <v>0.25</v>
      </c>
    </row>
    <row r="1201" spans="1:33" x14ac:dyDescent="0.2">
      <c r="A1201" s="2"/>
      <c r="B1201" s="2">
        <v>0</v>
      </c>
      <c r="C1201" s="2">
        <v>235</v>
      </c>
      <c r="D1201" s="1" t="s">
        <v>285</v>
      </c>
      <c r="E1201" s="1" t="s">
        <v>286</v>
      </c>
      <c r="F1201" s="2">
        <v>-4</v>
      </c>
      <c r="G1201" s="2">
        <v>2</v>
      </c>
      <c r="H1201" s="2">
        <v>8</v>
      </c>
      <c r="I1201" s="2">
        <v>16</v>
      </c>
      <c r="J1201" s="2">
        <v>1834</v>
      </c>
      <c r="K1201" s="2">
        <v>9</v>
      </c>
      <c r="L1201" s="2">
        <v>15</v>
      </c>
      <c r="M1201" s="2">
        <v>1836</v>
      </c>
      <c r="N1201" s="2">
        <v>1</v>
      </c>
      <c r="O1201" s="2">
        <v>5</v>
      </c>
      <c r="P1201" s="2">
        <f t="shared" si="108"/>
        <v>-4</v>
      </c>
      <c r="Q1201" s="2">
        <f t="shared" si="109"/>
        <v>6</v>
      </c>
      <c r="R1201" s="2" t="str" cm="1">
        <f t="array" ref="R1201">_xlfn.IFS(P1201&lt;-5,"Autocracy",P1201&lt;1,"Closed Anocracy",P1201&lt;6,"Open Anocracy",P1201&gt;=6,"Democracy")</f>
        <v>Closed Anocracy</v>
      </c>
      <c r="S1201" s="2" t="str" cm="1">
        <f t="array" ref="S1201">_xlfn.IFS(P1201&lt;-5,"Autocracy",P1201&lt;1,"Closed Anocracy",P1201&lt;6,"Open Amocracy",P1201&lt;10,"Democracy",P1201=10,"Full democracy")</f>
        <v>Closed Anocracy</v>
      </c>
      <c r="T1201" s="2">
        <v>3</v>
      </c>
      <c r="U1201" s="2">
        <v>1</v>
      </c>
      <c r="V1201" s="2">
        <v>1</v>
      </c>
      <c r="W1201" s="2">
        <v>3</v>
      </c>
      <c r="X1201" s="2">
        <v>3</v>
      </c>
      <c r="Y1201" s="2">
        <v>3</v>
      </c>
      <c r="Z1201" s="2">
        <v>1</v>
      </c>
      <c r="AA1201" s="2">
        <v>3</v>
      </c>
      <c r="AB1201" s="2">
        <v>6</v>
      </c>
      <c r="AC1201" s="7">
        <f t="shared" si="110"/>
        <v>0.3</v>
      </c>
      <c r="AD1201">
        <f t="shared" si="111"/>
        <v>0</v>
      </c>
      <c r="AE1201">
        <f t="shared" si="112"/>
        <v>0</v>
      </c>
      <c r="AF1201">
        <f t="shared" si="113"/>
        <v>0</v>
      </c>
      <c r="AG1201" s="8" cm="1">
        <f t="array" ref="AG1201">(AC1201+SUM(AD1201:AF1201/3))/2</f>
        <v>0.15</v>
      </c>
    </row>
    <row r="1202" spans="1:33" x14ac:dyDescent="0.2">
      <c r="A1202" s="2"/>
      <c r="B1202" s="2">
        <v>0</v>
      </c>
      <c r="C1202" s="2">
        <v>235</v>
      </c>
      <c r="D1202" s="1" t="s">
        <v>285</v>
      </c>
      <c r="E1202" s="1" t="s">
        <v>286</v>
      </c>
      <c r="F1202" s="2">
        <v>1</v>
      </c>
      <c r="G1202" s="2">
        <v>5</v>
      </c>
      <c r="H1202" s="2">
        <v>9</v>
      </c>
      <c r="I1202" s="2">
        <v>16</v>
      </c>
      <c r="J1202" s="2">
        <v>1836</v>
      </c>
      <c r="K1202" s="2">
        <v>2</v>
      </c>
      <c r="L1202" s="2">
        <v>5</v>
      </c>
      <c r="M1202" s="2">
        <v>1842</v>
      </c>
      <c r="N1202" s="2">
        <v>5</v>
      </c>
      <c r="O1202" s="2">
        <v>4</v>
      </c>
      <c r="P1202" s="2">
        <f t="shared" si="108"/>
        <v>1</v>
      </c>
      <c r="Q1202" s="2">
        <f t="shared" si="109"/>
        <v>11</v>
      </c>
      <c r="R1202" s="2" t="str" cm="1">
        <f t="array" ref="R1202">_xlfn.IFS(P1202&lt;-5,"Autocracy",P1202&lt;1,"Closed Anocracy",P1202&lt;6,"Open Anocracy",P1202&gt;=6,"Democracy")</f>
        <v>Open Anocracy</v>
      </c>
      <c r="S1202" s="2" t="str" cm="1">
        <f t="array" ref="S1202">_xlfn.IFS(P1202&lt;-5,"Autocracy",P1202&lt;1,"Closed Anocracy",P1202&lt;6,"Open Amocracy",P1202&lt;10,"Democracy",P1202=10,"Full democracy")</f>
        <v>Open Amocracy</v>
      </c>
      <c r="T1202" s="2">
        <v>3</v>
      </c>
      <c r="U1202" s="2">
        <v>1</v>
      </c>
      <c r="V1202" s="2">
        <v>2</v>
      </c>
      <c r="W1202" s="2">
        <v>7</v>
      </c>
      <c r="X1202" s="2">
        <v>3</v>
      </c>
      <c r="Y1202" s="2">
        <v>3</v>
      </c>
      <c r="Z1202" s="2">
        <v>2</v>
      </c>
      <c r="AA1202" s="2">
        <v>7</v>
      </c>
      <c r="AB1202" s="2">
        <v>6</v>
      </c>
      <c r="AC1202" s="7">
        <f t="shared" si="110"/>
        <v>0.55000000000000004</v>
      </c>
      <c r="AD1202">
        <f t="shared" si="111"/>
        <v>0</v>
      </c>
      <c r="AE1202">
        <f t="shared" si="112"/>
        <v>0</v>
      </c>
      <c r="AF1202">
        <f t="shared" si="113"/>
        <v>0</v>
      </c>
      <c r="AG1202" s="8" cm="1">
        <f t="array" ref="AG1202">(AC1202+SUM(AD1202:AF1202/3))/2</f>
        <v>0.27500000000000002</v>
      </c>
    </row>
    <row r="1203" spans="1:33" x14ac:dyDescent="0.2">
      <c r="A1203" s="2"/>
      <c r="B1203" s="2">
        <v>0</v>
      </c>
      <c r="C1203" s="2">
        <v>235</v>
      </c>
      <c r="D1203" s="1" t="s">
        <v>285</v>
      </c>
      <c r="E1203" s="1" t="s">
        <v>286</v>
      </c>
      <c r="F1203" s="2">
        <v>-4</v>
      </c>
      <c r="G1203" s="2">
        <v>13</v>
      </c>
      <c r="H1203" s="2">
        <v>2</v>
      </c>
      <c r="I1203" s="2">
        <v>6</v>
      </c>
      <c r="J1203" s="2">
        <v>1842</v>
      </c>
      <c r="K1203" s="2">
        <v>6</v>
      </c>
      <c r="L1203" s="2">
        <v>30</v>
      </c>
      <c r="M1203" s="2">
        <v>1855</v>
      </c>
      <c r="N1203" s="2">
        <v>1</v>
      </c>
      <c r="O1203" s="2">
        <v>5</v>
      </c>
      <c r="P1203" s="2">
        <f t="shared" si="108"/>
        <v>-4</v>
      </c>
      <c r="Q1203" s="2">
        <f t="shared" si="109"/>
        <v>6</v>
      </c>
      <c r="R1203" s="2" t="str" cm="1">
        <f t="array" ref="R1203">_xlfn.IFS(P1203&lt;-5,"Autocracy",P1203&lt;1,"Closed Anocracy",P1203&lt;6,"Open Anocracy",P1203&gt;=6,"Democracy")</f>
        <v>Closed Anocracy</v>
      </c>
      <c r="S1203" s="2" t="str" cm="1">
        <f t="array" ref="S1203">_xlfn.IFS(P1203&lt;-5,"Autocracy",P1203&lt;1,"Closed Anocracy",P1203&lt;6,"Open Amocracy",P1203&lt;10,"Democracy",P1203=10,"Full democracy")</f>
        <v>Closed Anocracy</v>
      </c>
      <c r="T1203" s="2">
        <v>3</v>
      </c>
      <c r="U1203" s="2">
        <v>1</v>
      </c>
      <c r="V1203" s="2">
        <v>2</v>
      </c>
      <c r="W1203" s="2">
        <v>3</v>
      </c>
      <c r="X1203" s="2">
        <v>3</v>
      </c>
      <c r="Y1203" s="2">
        <v>3</v>
      </c>
      <c r="Z1203" s="2">
        <v>2</v>
      </c>
      <c r="AA1203" s="2">
        <v>3</v>
      </c>
      <c r="AB1203" s="2">
        <v>6</v>
      </c>
      <c r="AC1203" s="7">
        <f t="shared" si="110"/>
        <v>0.3</v>
      </c>
      <c r="AD1203">
        <f t="shared" si="111"/>
        <v>0</v>
      </c>
      <c r="AE1203">
        <f t="shared" si="112"/>
        <v>0</v>
      </c>
      <c r="AF1203">
        <f t="shared" si="113"/>
        <v>0</v>
      </c>
      <c r="AG1203" s="8" cm="1">
        <f t="array" ref="AG1203">(AC1203+SUM(AD1203:AF1203/3))/2</f>
        <v>0.15</v>
      </c>
    </row>
    <row r="1204" spans="1:33" x14ac:dyDescent="0.2">
      <c r="A1204" s="2"/>
      <c r="B1204" s="2">
        <v>0</v>
      </c>
      <c r="C1204" s="2">
        <v>235</v>
      </c>
      <c r="D1204" s="1" t="s">
        <v>285</v>
      </c>
      <c r="E1204" s="1" t="s">
        <v>286</v>
      </c>
      <c r="F1204" s="2">
        <v>-6</v>
      </c>
      <c r="G1204" s="2">
        <v>5</v>
      </c>
      <c r="H1204" s="2">
        <v>7</v>
      </c>
      <c r="I1204" s="2">
        <v>1</v>
      </c>
      <c r="J1204" s="2">
        <v>1855</v>
      </c>
      <c r="K1204" s="2">
        <v>6</v>
      </c>
      <c r="L1204" s="2">
        <v>30</v>
      </c>
      <c r="M1204" s="2">
        <v>1860</v>
      </c>
      <c r="N1204" s="2">
        <v>0</v>
      </c>
      <c r="O1204" s="2">
        <v>6</v>
      </c>
      <c r="P1204" s="2">
        <f t="shared" si="108"/>
        <v>-6</v>
      </c>
      <c r="Q1204" s="2">
        <f t="shared" si="109"/>
        <v>4</v>
      </c>
      <c r="R1204" s="2" t="str" cm="1">
        <f t="array" ref="R1204">_xlfn.IFS(P1204&lt;-5,"Autocracy",P1204&lt;1,"Closed Anocracy",P1204&lt;6,"Open Anocracy",P1204&gt;=6,"Democracy")</f>
        <v>Autocracy</v>
      </c>
      <c r="S1204" s="2" t="str" cm="1">
        <f t="array" ref="S1204">_xlfn.IFS(P1204&lt;-5,"Autocracy",P1204&lt;1,"Closed Anocracy",P1204&lt;6,"Open Amocracy",P1204&lt;10,"Democracy",P1204=10,"Full democracy")</f>
        <v>Autocracy</v>
      </c>
      <c r="T1204" s="2">
        <v>3</v>
      </c>
      <c r="U1204" s="2">
        <v>1</v>
      </c>
      <c r="V1204" s="2">
        <v>2</v>
      </c>
      <c r="W1204" s="2">
        <v>3</v>
      </c>
      <c r="X1204" s="2">
        <v>3</v>
      </c>
      <c r="Y1204" s="2">
        <v>2</v>
      </c>
      <c r="Z1204" s="2">
        <v>2</v>
      </c>
      <c r="AA1204" s="2">
        <v>3</v>
      </c>
      <c r="AB1204" s="2">
        <v>3</v>
      </c>
      <c r="AC1204" s="7">
        <f t="shared" si="110"/>
        <v>0.2</v>
      </c>
      <c r="AD1204">
        <f t="shared" si="111"/>
        <v>0</v>
      </c>
      <c r="AE1204">
        <f t="shared" si="112"/>
        <v>0</v>
      </c>
      <c r="AF1204">
        <f t="shared" si="113"/>
        <v>0</v>
      </c>
      <c r="AG1204" s="8" cm="1">
        <f t="array" ref="AG1204">(AC1204+SUM(AD1204:AF1204/3))/2</f>
        <v>0.1</v>
      </c>
    </row>
    <row r="1205" spans="1:33" x14ac:dyDescent="0.2">
      <c r="A1205" s="2"/>
      <c r="B1205" s="2">
        <v>0</v>
      </c>
      <c r="C1205" s="2">
        <v>235</v>
      </c>
      <c r="D1205" s="1" t="s">
        <v>285</v>
      </c>
      <c r="E1205" s="1" t="s">
        <v>286</v>
      </c>
      <c r="F1205" s="2">
        <v>-7</v>
      </c>
      <c r="G1205" s="2">
        <v>20</v>
      </c>
      <c r="H1205" s="2">
        <v>7</v>
      </c>
      <c r="I1205" s="2">
        <v>1</v>
      </c>
      <c r="J1205" s="2">
        <v>1860</v>
      </c>
      <c r="K1205" s="2">
        <v>6</v>
      </c>
      <c r="L1205" s="2">
        <v>30</v>
      </c>
      <c r="M1205" s="2">
        <v>1880</v>
      </c>
      <c r="N1205" s="2">
        <v>0</v>
      </c>
      <c r="O1205" s="2">
        <v>7</v>
      </c>
      <c r="P1205" s="2">
        <f t="shared" si="108"/>
        <v>-7</v>
      </c>
      <c r="Q1205" s="2">
        <f t="shared" si="109"/>
        <v>3</v>
      </c>
      <c r="R1205" s="2" t="str" cm="1">
        <f t="array" ref="R1205">_xlfn.IFS(P1205&lt;-5,"Autocracy",P1205&lt;1,"Closed Anocracy",P1205&lt;6,"Open Anocracy",P1205&gt;=6,"Democracy")</f>
        <v>Autocracy</v>
      </c>
      <c r="S1205" s="2" t="str" cm="1">
        <f t="array" ref="S1205">_xlfn.IFS(P1205&lt;-5,"Autocracy",P1205&lt;1,"Closed Anocracy",P1205&lt;6,"Open Amocracy",P1205&lt;10,"Democracy",P1205=10,"Full democracy")</f>
        <v>Autocracy</v>
      </c>
      <c r="T1205" s="2">
        <v>3</v>
      </c>
      <c r="U1205" s="2">
        <v>1</v>
      </c>
      <c r="V1205" s="2">
        <v>2</v>
      </c>
      <c r="W1205" s="2">
        <v>3</v>
      </c>
      <c r="X1205" s="2">
        <v>4</v>
      </c>
      <c r="Y1205" s="2">
        <v>2</v>
      </c>
      <c r="Z1205" s="2">
        <v>2</v>
      </c>
      <c r="AA1205" s="2">
        <v>3</v>
      </c>
      <c r="AB1205" s="2">
        <v>2</v>
      </c>
      <c r="AC1205" s="7">
        <f t="shared" si="110"/>
        <v>0.15</v>
      </c>
      <c r="AD1205">
        <f t="shared" si="111"/>
        <v>0</v>
      </c>
      <c r="AE1205">
        <f t="shared" si="112"/>
        <v>0</v>
      </c>
      <c r="AF1205">
        <f t="shared" si="113"/>
        <v>0</v>
      </c>
      <c r="AG1205" s="8" cm="1">
        <f t="array" ref="AG1205">(AC1205+SUM(AD1205:AF1205/3))/2</f>
        <v>7.4999999999999997E-2</v>
      </c>
    </row>
    <row r="1206" spans="1:33" x14ac:dyDescent="0.2">
      <c r="A1206" s="2"/>
      <c r="B1206" s="2">
        <v>0</v>
      </c>
      <c r="C1206" s="2">
        <v>235</v>
      </c>
      <c r="D1206" s="1" t="s">
        <v>285</v>
      </c>
      <c r="E1206" s="1" t="s">
        <v>286</v>
      </c>
      <c r="F1206" s="2">
        <v>-5</v>
      </c>
      <c r="G1206" s="2">
        <v>10</v>
      </c>
      <c r="H1206" s="2">
        <v>7</v>
      </c>
      <c r="I1206" s="2">
        <v>1</v>
      </c>
      <c r="J1206" s="2">
        <v>1880</v>
      </c>
      <c r="K1206" s="2">
        <v>6</v>
      </c>
      <c r="L1206" s="2">
        <v>30</v>
      </c>
      <c r="M1206" s="2">
        <v>1890</v>
      </c>
      <c r="N1206" s="2">
        <v>1</v>
      </c>
      <c r="O1206" s="2">
        <v>6</v>
      </c>
      <c r="P1206" s="2">
        <f t="shared" si="108"/>
        <v>-5</v>
      </c>
      <c r="Q1206" s="2">
        <f t="shared" si="109"/>
        <v>5</v>
      </c>
      <c r="R1206" s="2" t="str" cm="1">
        <f t="array" ref="R1206">_xlfn.IFS(P1206&lt;-5,"Autocracy",P1206&lt;1,"Closed Anocracy",P1206&lt;6,"Open Anocracy",P1206&gt;=6,"Democracy")</f>
        <v>Closed Anocracy</v>
      </c>
      <c r="S1206" s="2" t="str" cm="1">
        <f t="array" ref="S1206">_xlfn.IFS(P1206&lt;-5,"Autocracy",P1206&lt;1,"Closed Anocracy",P1206&lt;6,"Open Amocracy",P1206&lt;10,"Democracy",P1206=10,"Full democracy")</f>
        <v>Closed Anocracy</v>
      </c>
      <c r="T1206" s="2">
        <v>3</v>
      </c>
      <c r="U1206" s="2">
        <v>1</v>
      </c>
      <c r="V1206" s="2">
        <v>2</v>
      </c>
      <c r="W1206" s="2">
        <v>4</v>
      </c>
      <c r="X1206" s="2">
        <v>4</v>
      </c>
      <c r="Y1206" s="2">
        <v>2</v>
      </c>
      <c r="Z1206" s="2">
        <v>2</v>
      </c>
      <c r="AA1206" s="2">
        <v>4</v>
      </c>
      <c r="AB1206" s="2">
        <v>2</v>
      </c>
      <c r="AC1206" s="7">
        <f t="shared" si="110"/>
        <v>0.25</v>
      </c>
      <c r="AD1206">
        <f t="shared" si="111"/>
        <v>0</v>
      </c>
      <c r="AE1206">
        <f t="shared" si="112"/>
        <v>0</v>
      </c>
      <c r="AF1206">
        <f t="shared" si="113"/>
        <v>0</v>
      </c>
      <c r="AG1206" s="8" cm="1">
        <f t="array" ref="AG1206">(AC1206+SUM(AD1206:AF1206/3))/2</f>
        <v>0.125</v>
      </c>
    </row>
    <row r="1207" spans="1:33" x14ac:dyDescent="0.2">
      <c r="A1207" s="2"/>
      <c r="B1207" s="2">
        <v>0</v>
      </c>
      <c r="C1207" s="2">
        <v>235</v>
      </c>
      <c r="D1207" s="1" t="s">
        <v>285</v>
      </c>
      <c r="E1207" s="1" t="s">
        <v>286</v>
      </c>
      <c r="F1207" s="2">
        <v>-4</v>
      </c>
      <c r="G1207" s="2">
        <v>10</v>
      </c>
      <c r="H1207" s="2">
        <v>7</v>
      </c>
      <c r="I1207" s="2">
        <v>1</v>
      </c>
      <c r="J1207" s="2">
        <v>1890</v>
      </c>
      <c r="K1207" s="2">
        <v>6</v>
      </c>
      <c r="L1207" s="2">
        <v>30</v>
      </c>
      <c r="M1207" s="2">
        <v>1900</v>
      </c>
      <c r="N1207" s="2">
        <v>2</v>
      </c>
      <c r="O1207" s="2">
        <v>6</v>
      </c>
      <c r="P1207" s="2">
        <f t="shared" si="108"/>
        <v>-4</v>
      </c>
      <c r="Q1207" s="2">
        <f t="shared" si="109"/>
        <v>6</v>
      </c>
      <c r="R1207" s="2" t="str" cm="1">
        <f t="array" ref="R1207">_xlfn.IFS(P1207&lt;-5,"Autocracy",P1207&lt;1,"Closed Anocracy",P1207&lt;6,"Open Anocracy",P1207&gt;=6,"Democracy")</f>
        <v>Closed Anocracy</v>
      </c>
      <c r="S1207" s="2" t="str" cm="1">
        <f t="array" ref="S1207">_xlfn.IFS(P1207&lt;-5,"Autocracy",P1207&lt;1,"Closed Anocracy",P1207&lt;6,"Open Amocracy",P1207&lt;10,"Democracy",P1207=10,"Full democracy")</f>
        <v>Closed Anocracy</v>
      </c>
      <c r="T1207" s="2">
        <v>3</v>
      </c>
      <c r="U1207" s="2">
        <v>1</v>
      </c>
      <c r="V1207" s="2">
        <v>2</v>
      </c>
      <c r="W1207" s="2">
        <v>5</v>
      </c>
      <c r="X1207" s="2">
        <v>4</v>
      </c>
      <c r="Y1207" s="2">
        <v>2</v>
      </c>
      <c r="Z1207" s="2">
        <v>2</v>
      </c>
      <c r="AA1207" s="2">
        <v>5</v>
      </c>
      <c r="AB1207" s="2">
        <v>2</v>
      </c>
      <c r="AC1207" s="7">
        <f t="shared" si="110"/>
        <v>0.3</v>
      </c>
      <c r="AD1207">
        <f t="shared" si="111"/>
        <v>0</v>
      </c>
      <c r="AE1207">
        <f t="shared" si="112"/>
        <v>0</v>
      </c>
      <c r="AF1207">
        <f t="shared" si="113"/>
        <v>0</v>
      </c>
      <c r="AG1207" s="8" cm="1">
        <f t="array" ref="AG1207">(AC1207+SUM(AD1207:AF1207/3))/2</f>
        <v>0.15</v>
      </c>
    </row>
    <row r="1208" spans="1:33" x14ac:dyDescent="0.2">
      <c r="A1208" s="2"/>
      <c r="B1208" s="2">
        <v>0</v>
      </c>
      <c r="C1208" s="2">
        <v>235</v>
      </c>
      <c r="D1208" s="1" t="s">
        <v>285</v>
      </c>
      <c r="E1208" s="1" t="s">
        <v>286</v>
      </c>
      <c r="F1208" s="2">
        <v>-3</v>
      </c>
      <c r="G1208" s="2">
        <v>6</v>
      </c>
      <c r="H1208" s="2">
        <v>7</v>
      </c>
      <c r="I1208" s="2">
        <v>1</v>
      </c>
      <c r="J1208" s="2">
        <v>1900</v>
      </c>
      <c r="K1208" s="2">
        <v>5</v>
      </c>
      <c r="L1208" s="2">
        <v>19</v>
      </c>
      <c r="M1208" s="2">
        <v>1906</v>
      </c>
      <c r="N1208" s="2">
        <v>2</v>
      </c>
      <c r="O1208" s="2">
        <v>5</v>
      </c>
      <c r="P1208" s="2">
        <f t="shared" si="108"/>
        <v>-3</v>
      </c>
      <c r="Q1208" s="2">
        <f t="shared" si="109"/>
        <v>7</v>
      </c>
      <c r="R1208" s="2" t="str" cm="1">
        <f t="array" ref="R1208">_xlfn.IFS(P1208&lt;-5,"Autocracy",P1208&lt;1,"Closed Anocracy",P1208&lt;6,"Open Anocracy",P1208&gt;=6,"Democracy")</f>
        <v>Closed Anocracy</v>
      </c>
      <c r="S1208" s="2" t="str" cm="1">
        <f t="array" ref="S1208">_xlfn.IFS(P1208&lt;-5,"Autocracy",P1208&lt;1,"Closed Anocracy",P1208&lt;6,"Open Amocracy",P1208&lt;10,"Democracy",P1208=10,"Full democracy")</f>
        <v>Closed Anocracy</v>
      </c>
      <c r="T1208" s="2">
        <v>3</v>
      </c>
      <c r="U1208" s="2">
        <v>1</v>
      </c>
      <c r="V1208" s="2">
        <v>2</v>
      </c>
      <c r="W1208" s="2">
        <v>5</v>
      </c>
      <c r="X1208" s="2">
        <v>3</v>
      </c>
      <c r="Y1208" s="2">
        <v>2</v>
      </c>
      <c r="Z1208" s="2">
        <v>2</v>
      </c>
      <c r="AA1208" s="2">
        <v>5</v>
      </c>
      <c r="AB1208" s="2">
        <v>3</v>
      </c>
      <c r="AC1208" s="7">
        <f t="shared" si="110"/>
        <v>0.35</v>
      </c>
      <c r="AD1208">
        <f t="shared" si="111"/>
        <v>0</v>
      </c>
      <c r="AE1208">
        <f t="shared" si="112"/>
        <v>0</v>
      </c>
      <c r="AF1208">
        <f t="shared" si="113"/>
        <v>0</v>
      </c>
      <c r="AG1208" s="8" cm="1">
        <f t="array" ref="AG1208">(AC1208+SUM(AD1208:AF1208/3))/2</f>
        <v>0.17499999999999999</v>
      </c>
    </row>
    <row r="1209" spans="1:33" x14ac:dyDescent="0.2">
      <c r="A1209" s="2"/>
      <c r="B1209" s="2">
        <v>0</v>
      </c>
      <c r="C1209" s="2">
        <v>235</v>
      </c>
      <c r="D1209" s="1" t="s">
        <v>285</v>
      </c>
      <c r="E1209" s="1" t="s">
        <v>286</v>
      </c>
      <c r="F1209" s="2">
        <v>-1</v>
      </c>
      <c r="G1209" s="2">
        <v>1</v>
      </c>
      <c r="H1209" s="2">
        <v>5</v>
      </c>
      <c r="I1209" s="2">
        <v>20</v>
      </c>
      <c r="J1209" s="2">
        <v>1906</v>
      </c>
      <c r="K1209" s="2">
        <v>5</v>
      </c>
      <c r="L1209" s="2">
        <v>15</v>
      </c>
      <c r="M1209" s="2">
        <v>1907</v>
      </c>
      <c r="N1209" s="2">
        <v>3</v>
      </c>
      <c r="O1209" s="2">
        <v>4</v>
      </c>
      <c r="P1209" s="2">
        <f t="shared" si="108"/>
        <v>-1</v>
      </c>
      <c r="Q1209" s="2">
        <f t="shared" si="109"/>
        <v>9</v>
      </c>
      <c r="R1209" s="2" t="str" cm="1">
        <f t="array" ref="R1209">_xlfn.IFS(P1209&lt;-5,"Autocracy",P1209&lt;1,"Closed Anocracy",P1209&lt;6,"Open Anocracy",P1209&gt;=6,"Democracy")</f>
        <v>Closed Anocracy</v>
      </c>
      <c r="S1209" s="2" t="str" cm="1">
        <f t="array" ref="S1209">_xlfn.IFS(P1209&lt;-5,"Autocracy",P1209&lt;1,"Closed Anocracy",P1209&lt;6,"Open Amocracy",P1209&lt;10,"Democracy",P1209=10,"Full democracy")</f>
        <v>Closed Anocracy</v>
      </c>
      <c r="T1209" s="2">
        <v>3</v>
      </c>
      <c r="U1209" s="2">
        <v>1</v>
      </c>
      <c r="V1209" s="2">
        <v>2</v>
      </c>
      <c r="W1209" s="2">
        <v>5</v>
      </c>
      <c r="X1209" s="2">
        <v>3</v>
      </c>
      <c r="Y1209" s="2">
        <v>3</v>
      </c>
      <c r="Z1209" s="2">
        <v>2</v>
      </c>
      <c r="AA1209" s="2">
        <v>5</v>
      </c>
      <c r="AB1209" s="2">
        <v>6</v>
      </c>
      <c r="AC1209" s="7">
        <f t="shared" si="110"/>
        <v>0.45</v>
      </c>
      <c r="AD1209">
        <f t="shared" si="111"/>
        <v>0</v>
      </c>
      <c r="AE1209">
        <f t="shared" si="112"/>
        <v>0</v>
      </c>
      <c r="AF1209">
        <f t="shared" si="113"/>
        <v>0</v>
      </c>
      <c r="AG1209" s="8" cm="1">
        <f t="array" ref="AG1209">(AC1209+SUM(AD1209:AF1209/3))/2</f>
        <v>0.22500000000000001</v>
      </c>
    </row>
    <row r="1210" spans="1:33" x14ac:dyDescent="0.2">
      <c r="A1210" s="2"/>
      <c r="B1210" s="2">
        <v>0</v>
      </c>
      <c r="C1210" s="2">
        <v>235</v>
      </c>
      <c r="D1210" s="1" t="s">
        <v>285</v>
      </c>
      <c r="E1210" s="1" t="s">
        <v>286</v>
      </c>
      <c r="F1210" s="2">
        <v>-9</v>
      </c>
      <c r="G1210" s="2">
        <v>1</v>
      </c>
      <c r="H1210" s="2">
        <v>5</v>
      </c>
      <c r="I1210" s="2">
        <v>16</v>
      </c>
      <c r="J1210" s="2">
        <v>1907</v>
      </c>
      <c r="K1210" s="2">
        <v>2</v>
      </c>
      <c r="L1210" s="2">
        <v>1</v>
      </c>
      <c r="M1210" s="2">
        <v>1908</v>
      </c>
      <c r="N1210" s="2">
        <v>0</v>
      </c>
      <c r="O1210" s="2">
        <v>9</v>
      </c>
      <c r="P1210" s="2">
        <f t="shared" si="108"/>
        <v>-9</v>
      </c>
      <c r="Q1210" s="2">
        <f t="shared" si="109"/>
        <v>1</v>
      </c>
      <c r="R1210" s="2" t="str" cm="1">
        <f t="array" ref="R1210">_xlfn.IFS(P1210&lt;-5,"Autocracy",P1210&lt;1,"Closed Anocracy",P1210&lt;6,"Open Anocracy",P1210&gt;=6,"Democracy")</f>
        <v>Autocracy</v>
      </c>
      <c r="S1210" s="2" t="str" cm="1">
        <f t="array" ref="S1210">_xlfn.IFS(P1210&lt;-5,"Autocracy",P1210&lt;1,"Closed Anocracy",P1210&lt;6,"Open Amocracy",P1210&lt;10,"Democracy",P1210=10,"Full democracy")</f>
        <v>Autocracy</v>
      </c>
      <c r="T1210" s="2">
        <v>3</v>
      </c>
      <c r="U1210" s="2">
        <v>1</v>
      </c>
      <c r="V1210" s="2">
        <v>2</v>
      </c>
      <c r="W1210" s="2">
        <v>1</v>
      </c>
      <c r="X1210" s="2">
        <v>4</v>
      </c>
      <c r="Y1210" s="2">
        <v>2</v>
      </c>
      <c r="Z1210" s="2">
        <v>2</v>
      </c>
      <c r="AA1210" s="2">
        <v>1</v>
      </c>
      <c r="AB1210" s="2">
        <v>2</v>
      </c>
      <c r="AC1210" s="7">
        <f t="shared" si="110"/>
        <v>0.05</v>
      </c>
      <c r="AD1210">
        <f t="shared" si="111"/>
        <v>0</v>
      </c>
      <c r="AE1210">
        <f t="shared" si="112"/>
        <v>0</v>
      </c>
      <c r="AF1210">
        <f t="shared" si="113"/>
        <v>0</v>
      </c>
      <c r="AG1210" s="8" cm="1">
        <f t="array" ref="AG1210">(AC1210+SUM(AD1210:AF1210/3))/2</f>
        <v>2.5000000000000001E-2</v>
      </c>
    </row>
    <row r="1211" spans="1:33" x14ac:dyDescent="0.2">
      <c r="A1211" s="2"/>
      <c r="B1211" s="2">
        <v>0</v>
      </c>
      <c r="C1211" s="2">
        <v>235</v>
      </c>
      <c r="D1211" s="1" t="s">
        <v>285</v>
      </c>
      <c r="E1211" s="1" t="s">
        <v>286</v>
      </c>
      <c r="F1211" s="2">
        <v>2</v>
      </c>
      <c r="G1211" s="2">
        <v>3</v>
      </c>
      <c r="H1211" s="2">
        <v>2</v>
      </c>
      <c r="I1211" s="2">
        <v>2</v>
      </c>
      <c r="J1211" s="2">
        <v>1908</v>
      </c>
      <c r="K1211" s="2">
        <v>10</v>
      </c>
      <c r="L1211" s="2">
        <v>5</v>
      </c>
      <c r="M1211" s="2">
        <v>1910</v>
      </c>
      <c r="N1211" s="2">
        <v>5</v>
      </c>
      <c r="O1211" s="2">
        <v>3</v>
      </c>
      <c r="P1211" s="2">
        <f t="shared" si="108"/>
        <v>2</v>
      </c>
      <c r="Q1211" s="2">
        <f t="shared" si="109"/>
        <v>12</v>
      </c>
      <c r="R1211" s="2" t="str" cm="1">
        <f t="array" ref="R1211">_xlfn.IFS(P1211&lt;-5,"Autocracy",P1211&lt;1,"Closed Anocracy",P1211&lt;6,"Open Anocracy",P1211&gt;=6,"Democracy")</f>
        <v>Open Anocracy</v>
      </c>
      <c r="S1211" s="2" t="str" cm="1">
        <f t="array" ref="S1211">_xlfn.IFS(P1211&lt;-5,"Autocracy",P1211&lt;1,"Closed Anocracy",P1211&lt;6,"Open Amocracy",P1211&lt;10,"Democracy",P1211=10,"Full democracy")</f>
        <v>Open Amocracy</v>
      </c>
      <c r="T1211" s="2">
        <v>3</v>
      </c>
      <c r="U1211" s="2">
        <v>1</v>
      </c>
      <c r="V1211" s="2">
        <v>2</v>
      </c>
      <c r="W1211" s="2">
        <v>7</v>
      </c>
      <c r="X1211" s="2">
        <v>2</v>
      </c>
      <c r="Y1211" s="2">
        <v>3</v>
      </c>
      <c r="Z1211" s="2">
        <v>2</v>
      </c>
      <c r="AA1211" s="2">
        <v>7</v>
      </c>
      <c r="AB1211" s="2">
        <v>7</v>
      </c>
      <c r="AC1211" s="7">
        <f t="shared" si="110"/>
        <v>0.6</v>
      </c>
      <c r="AD1211">
        <f t="shared" si="111"/>
        <v>0</v>
      </c>
      <c r="AE1211">
        <f t="shared" si="112"/>
        <v>0</v>
      </c>
      <c r="AF1211">
        <f t="shared" si="113"/>
        <v>0</v>
      </c>
      <c r="AG1211" s="8" cm="1">
        <f t="array" ref="AG1211">(AC1211+SUM(AD1211:AF1211/3))/2</f>
        <v>0.3</v>
      </c>
    </row>
    <row r="1212" spans="1:33" x14ac:dyDescent="0.2">
      <c r="A1212" s="2"/>
      <c r="B1212" s="2">
        <v>0</v>
      </c>
      <c r="C1212" s="2">
        <v>235</v>
      </c>
      <c r="D1212" s="1" t="s">
        <v>285</v>
      </c>
      <c r="E1212" s="1" t="s">
        <v>286</v>
      </c>
      <c r="F1212" s="2">
        <v>-88</v>
      </c>
      <c r="G1212" s="2">
        <v>1</v>
      </c>
      <c r="H1212" s="2">
        <v>10</v>
      </c>
      <c r="I1212" s="2">
        <v>6</v>
      </c>
      <c r="J1212" s="2">
        <v>1910</v>
      </c>
      <c r="K1212" s="2">
        <v>8</v>
      </c>
      <c r="L1212" s="2">
        <v>20</v>
      </c>
      <c r="M1212" s="2">
        <v>1911</v>
      </c>
      <c r="N1212" s="2">
        <v>-88</v>
      </c>
      <c r="O1212" s="2">
        <v>-88</v>
      </c>
      <c r="P1212" s="2">
        <f t="shared" si="108"/>
        <v>0</v>
      </c>
      <c r="Q1212" s="2">
        <f t="shared" si="109"/>
        <v>10</v>
      </c>
      <c r="R1212" s="2" t="str" cm="1">
        <f t="array" ref="R1212">_xlfn.IFS(P1212&lt;-5,"Autocracy",P1212&lt;1,"Closed Anocracy",P1212&lt;6,"Open Anocracy",P1212&gt;=6,"Democracy")</f>
        <v>Closed Anocracy</v>
      </c>
      <c r="S1212" s="2" t="str" cm="1">
        <f t="array" ref="S1212">_xlfn.IFS(P1212&lt;-5,"Autocracy",P1212&lt;1,"Closed Anocracy",P1212&lt;6,"Open Amocracy",P1212&lt;10,"Democracy",P1212=10,"Full democracy")</f>
        <v>Closed Anocracy</v>
      </c>
      <c r="T1212" s="2">
        <v>-88</v>
      </c>
      <c r="U1212" s="2">
        <v>-88</v>
      </c>
      <c r="V1212" s="2">
        <v>-88</v>
      </c>
      <c r="W1212" s="2">
        <v>-88</v>
      </c>
      <c r="X1212" s="2">
        <v>-88</v>
      </c>
      <c r="Y1212" s="2">
        <v>-88</v>
      </c>
      <c r="Z1212" s="2">
        <v>-88</v>
      </c>
      <c r="AA1212" s="2">
        <v>-88</v>
      </c>
      <c r="AB1212" s="2">
        <v>-88</v>
      </c>
      <c r="AC1212" s="7">
        <f t="shared" si="110"/>
        <v>0.5</v>
      </c>
      <c r="AD1212">
        <f t="shared" si="111"/>
        <v>0</v>
      </c>
      <c r="AE1212">
        <f t="shared" si="112"/>
        <v>0</v>
      </c>
      <c r="AF1212">
        <f t="shared" si="113"/>
        <v>0</v>
      </c>
      <c r="AG1212" s="8" cm="1">
        <f t="array" ref="AG1212">(AC1212+SUM(AD1212:AF1212/3))/2</f>
        <v>0.25</v>
      </c>
    </row>
    <row r="1213" spans="1:33" x14ac:dyDescent="0.2">
      <c r="A1213" s="2"/>
      <c r="B1213" s="2">
        <v>0</v>
      </c>
      <c r="C1213" s="2">
        <v>235</v>
      </c>
      <c r="D1213" s="1" t="s">
        <v>285</v>
      </c>
      <c r="E1213" s="1" t="s">
        <v>286</v>
      </c>
      <c r="F1213" s="2">
        <v>7</v>
      </c>
      <c r="G1213" s="2">
        <v>15</v>
      </c>
      <c r="H1213" s="2">
        <v>8</v>
      </c>
      <c r="I1213" s="2">
        <v>21</v>
      </c>
      <c r="J1213" s="2">
        <v>1911</v>
      </c>
      <c r="K1213" s="2">
        <v>5</v>
      </c>
      <c r="L1213" s="2">
        <v>28</v>
      </c>
      <c r="M1213" s="2">
        <v>1926</v>
      </c>
      <c r="N1213" s="2">
        <v>8</v>
      </c>
      <c r="O1213" s="2">
        <v>1</v>
      </c>
      <c r="P1213" s="2">
        <f t="shared" si="108"/>
        <v>7</v>
      </c>
      <c r="Q1213" s="2">
        <f t="shared" si="109"/>
        <v>17</v>
      </c>
      <c r="R1213" s="2" t="str" cm="1">
        <f t="array" ref="R1213">_xlfn.IFS(P1213&lt;-5,"Autocracy",P1213&lt;1,"Closed Anocracy",P1213&lt;6,"Open Anocracy",P1213&gt;=6,"Democracy")</f>
        <v>Democracy</v>
      </c>
      <c r="S1213" s="2" t="str" cm="1">
        <f t="array" ref="S1213">_xlfn.IFS(P1213&lt;-5,"Autocracy",P1213&lt;1,"Closed Anocracy",P1213&lt;6,"Open Amocracy",P1213&lt;10,"Democracy",P1213=10,"Full democracy")</f>
        <v>Democracy</v>
      </c>
      <c r="T1213" s="2">
        <v>3</v>
      </c>
      <c r="U1213" s="2">
        <v>3</v>
      </c>
      <c r="V1213" s="2">
        <v>4</v>
      </c>
      <c r="W1213" s="2">
        <v>7</v>
      </c>
      <c r="X1213" s="2">
        <v>3</v>
      </c>
      <c r="Y1213" s="2">
        <v>3</v>
      </c>
      <c r="Z1213" s="2">
        <v>8</v>
      </c>
      <c r="AA1213" s="2">
        <v>7</v>
      </c>
      <c r="AB1213" s="2">
        <v>6</v>
      </c>
      <c r="AC1213" s="7">
        <f t="shared" si="110"/>
        <v>0.85</v>
      </c>
      <c r="AD1213">
        <f t="shared" si="111"/>
        <v>1</v>
      </c>
      <c r="AE1213">
        <f t="shared" si="112"/>
        <v>1</v>
      </c>
      <c r="AF1213">
        <f t="shared" si="113"/>
        <v>0</v>
      </c>
      <c r="AG1213" s="8" cm="1">
        <f t="array" ref="AG1213">(AC1213+SUM(AD1213:AF1213/3))/2</f>
        <v>0.7583333333333333</v>
      </c>
    </row>
    <row r="1214" spans="1:33" x14ac:dyDescent="0.2">
      <c r="A1214" s="2"/>
      <c r="B1214" s="2">
        <v>0</v>
      </c>
      <c r="C1214" s="2">
        <v>235</v>
      </c>
      <c r="D1214" s="1" t="s">
        <v>285</v>
      </c>
      <c r="E1214" s="1" t="s">
        <v>286</v>
      </c>
      <c r="F1214" s="2">
        <v>-88</v>
      </c>
      <c r="G1214" s="2">
        <v>4</v>
      </c>
      <c r="H1214" s="2">
        <v>5</v>
      </c>
      <c r="I1214" s="2">
        <v>29</v>
      </c>
      <c r="J1214" s="2">
        <v>1926</v>
      </c>
      <c r="K1214" s="2">
        <v>7</v>
      </c>
      <c r="L1214" s="2">
        <v>30</v>
      </c>
      <c r="M1214" s="2">
        <v>1930</v>
      </c>
      <c r="N1214" s="2">
        <v>-88</v>
      </c>
      <c r="O1214" s="2">
        <v>-88</v>
      </c>
      <c r="P1214" s="2">
        <f t="shared" si="108"/>
        <v>0</v>
      </c>
      <c r="Q1214" s="2">
        <f t="shared" si="109"/>
        <v>10</v>
      </c>
      <c r="R1214" s="2" t="str" cm="1">
        <f t="array" ref="R1214">_xlfn.IFS(P1214&lt;-5,"Autocracy",P1214&lt;1,"Closed Anocracy",P1214&lt;6,"Open Anocracy",P1214&gt;=6,"Democracy")</f>
        <v>Closed Anocracy</v>
      </c>
      <c r="S1214" s="2" t="str" cm="1">
        <f t="array" ref="S1214">_xlfn.IFS(P1214&lt;-5,"Autocracy",P1214&lt;1,"Closed Anocracy",P1214&lt;6,"Open Amocracy",P1214&lt;10,"Democracy",P1214=10,"Full democracy")</f>
        <v>Closed Anocracy</v>
      </c>
      <c r="T1214" s="2">
        <v>-88</v>
      </c>
      <c r="U1214" s="2">
        <v>-88</v>
      </c>
      <c r="V1214" s="2">
        <v>-88</v>
      </c>
      <c r="W1214" s="2">
        <v>-88</v>
      </c>
      <c r="X1214" s="2">
        <v>-88</v>
      </c>
      <c r="Y1214" s="2">
        <v>-88</v>
      </c>
      <c r="Z1214" s="2">
        <v>-88</v>
      </c>
      <c r="AA1214" s="2">
        <v>-88</v>
      </c>
      <c r="AB1214" s="2">
        <v>-88</v>
      </c>
      <c r="AC1214" s="7">
        <f t="shared" si="110"/>
        <v>0.5</v>
      </c>
      <c r="AD1214">
        <f t="shared" si="111"/>
        <v>0</v>
      </c>
      <c r="AE1214">
        <f t="shared" si="112"/>
        <v>0</v>
      </c>
      <c r="AF1214">
        <f t="shared" si="113"/>
        <v>0</v>
      </c>
      <c r="AG1214" s="8" cm="1">
        <f t="array" ref="AG1214">(AC1214+SUM(AD1214:AF1214/3))/2</f>
        <v>0.25</v>
      </c>
    </row>
    <row r="1215" spans="1:33" x14ac:dyDescent="0.2">
      <c r="A1215" s="2"/>
      <c r="B1215" s="2">
        <v>0</v>
      </c>
      <c r="C1215" s="2">
        <v>235</v>
      </c>
      <c r="D1215" s="1" t="s">
        <v>285</v>
      </c>
      <c r="E1215" s="1" t="s">
        <v>286</v>
      </c>
      <c r="F1215" s="2">
        <v>-9</v>
      </c>
      <c r="G1215" s="2">
        <v>44</v>
      </c>
      <c r="H1215" s="2">
        <v>7</v>
      </c>
      <c r="I1215" s="2">
        <v>31</v>
      </c>
      <c r="J1215" s="2">
        <v>1930</v>
      </c>
      <c r="K1215" s="2">
        <v>4</v>
      </c>
      <c r="L1215" s="2">
        <v>24</v>
      </c>
      <c r="M1215" s="2">
        <v>1974</v>
      </c>
      <c r="N1215" s="2">
        <v>0</v>
      </c>
      <c r="O1215" s="2">
        <v>9</v>
      </c>
      <c r="P1215" s="2">
        <f t="shared" si="108"/>
        <v>-9</v>
      </c>
      <c r="Q1215" s="2">
        <f t="shared" si="109"/>
        <v>1</v>
      </c>
      <c r="R1215" s="2" t="str" cm="1">
        <f t="array" ref="R1215">_xlfn.IFS(P1215&lt;-5,"Autocracy",P1215&lt;1,"Closed Anocracy",P1215&lt;6,"Open Anocracy",P1215&gt;=6,"Democracy")</f>
        <v>Autocracy</v>
      </c>
      <c r="S1215" s="2" t="str" cm="1">
        <f t="array" ref="S1215">_xlfn.IFS(P1215&lt;-5,"Autocracy",P1215&lt;1,"Closed Anocracy",P1215&lt;6,"Open Amocracy",P1215&lt;10,"Democracy",P1215=10,"Full democracy")</f>
        <v>Autocracy</v>
      </c>
      <c r="T1215" s="2">
        <v>2</v>
      </c>
      <c r="U1215" s="2">
        <v>1</v>
      </c>
      <c r="V1215" s="2">
        <v>4</v>
      </c>
      <c r="W1215" s="2">
        <v>1</v>
      </c>
      <c r="X1215" s="2">
        <v>4</v>
      </c>
      <c r="Y1215" s="2">
        <v>1</v>
      </c>
      <c r="Z1215" s="2">
        <v>3</v>
      </c>
      <c r="AA1215" s="2">
        <v>1</v>
      </c>
      <c r="AB1215" s="2">
        <v>1</v>
      </c>
      <c r="AC1215" s="7">
        <f t="shared" si="110"/>
        <v>0.05</v>
      </c>
      <c r="AD1215">
        <f t="shared" si="111"/>
        <v>0</v>
      </c>
      <c r="AE1215">
        <f t="shared" si="112"/>
        <v>1</v>
      </c>
      <c r="AF1215">
        <f t="shared" si="113"/>
        <v>0</v>
      </c>
      <c r="AG1215" s="8" cm="1">
        <f t="array" ref="AG1215">(AC1215+SUM(AD1215:AF1215/3))/2</f>
        <v>0.19166666666666665</v>
      </c>
    </row>
    <row r="1216" spans="1:33" x14ac:dyDescent="0.2">
      <c r="A1216" s="2"/>
      <c r="B1216" s="2">
        <v>0</v>
      </c>
      <c r="C1216" s="2">
        <v>235</v>
      </c>
      <c r="D1216" s="1" t="s">
        <v>285</v>
      </c>
      <c r="E1216" s="1" t="s">
        <v>286</v>
      </c>
      <c r="F1216" s="2">
        <v>-88</v>
      </c>
      <c r="G1216" s="2">
        <v>2</v>
      </c>
      <c r="H1216" s="2">
        <v>4</v>
      </c>
      <c r="I1216" s="2">
        <v>25</v>
      </c>
      <c r="J1216" s="2">
        <v>1974</v>
      </c>
      <c r="K1216" s="2">
        <v>4</v>
      </c>
      <c r="L1216" s="2">
        <v>25</v>
      </c>
      <c r="M1216" s="2">
        <v>1976</v>
      </c>
      <c r="N1216" s="2">
        <v>-88</v>
      </c>
      <c r="O1216" s="2">
        <v>-88</v>
      </c>
      <c r="P1216" s="2">
        <f t="shared" si="108"/>
        <v>0</v>
      </c>
      <c r="Q1216" s="2">
        <f t="shared" si="109"/>
        <v>10</v>
      </c>
      <c r="R1216" s="2" t="str" cm="1">
        <f t="array" ref="R1216">_xlfn.IFS(P1216&lt;-5,"Autocracy",P1216&lt;1,"Closed Anocracy",P1216&lt;6,"Open Anocracy",P1216&gt;=6,"Democracy")</f>
        <v>Closed Anocracy</v>
      </c>
      <c r="S1216" s="2" t="str" cm="1">
        <f t="array" ref="S1216">_xlfn.IFS(P1216&lt;-5,"Autocracy",P1216&lt;1,"Closed Anocracy",P1216&lt;6,"Open Amocracy",P1216&lt;10,"Democracy",P1216=10,"Full democracy")</f>
        <v>Closed Anocracy</v>
      </c>
      <c r="T1216" s="2">
        <v>-88</v>
      </c>
      <c r="U1216" s="2">
        <v>-88</v>
      </c>
      <c r="V1216" s="2">
        <v>-88</v>
      </c>
      <c r="W1216" s="2">
        <v>-88</v>
      </c>
      <c r="X1216" s="2">
        <v>-88</v>
      </c>
      <c r="Y1216" s="2">
        <v>-88</v>
      </c>
      <c r="Z1216" s="2">
        <v>-88</v>
      </c>
      <c r="AA1216" s="2">
        <v>-88</v>
      </c>
      <c r="AB1216" s="2">
        <v>-88</v>
      </c>
      <c r="AC1216" s="7">
        <f t="shared" si="110"/>
        <v>0.5</v>
      </c>
      <c r="AD1216">
        <f t="shared" si="111"/>
        <v>0</v>
      </c>
      <c r="AE1216">
        <f t="shared" si="112"/>
        <v>0</v>
      </c>
      <c r="AF1216">
        <f t="shared" si="113"/>
        <v>0</v>
      </c>
      <c r="AG1216" s="8" cm="1">
        <f t="array" ref="AG1216">(AC1216+SUM(AD1216:AF1216/3))/2</f>
        <v>0.25</v>
      </c>
    </row>
    <row r="1217" spans="1:33" x14ac:dyDescent="0.2">
      <c r="A1217" s="2"/>
      <c r="B1217" s="2">
        <v>0</v>
      </c>
      <c r="C1217" s="2">
        <v>235</v>
      </c>
      <c r="D1217" s="1" t="s">
        <v>285</v>
      </c>
      <c r="E1217" s="1" t="s">
        <v>286</v>
      </c>
      <c r="F1217" s="2">
        <v>9</v>
      </c>
      <c r="G1217" s="2">
        <v>7</v>
      </c>
      <c r="H1217" s="2">
        <v>4</v>
      </c>
      <c r="I1217" s="2">
        <v>26</v>
      </c>
      <c r="J1217" s="2">
        <v>1976</v>
      </c>
      <c r="K1217" s="2">
        <v>10</v>
      </c>
      <c r="L1217" s="2">
        <v>30</v>
      </c>
      <c r="M1217" s="2">
        <v>1982</v>
      </c>
      <c r="N1217" s="2">
        <v>9</v>
      </c>
      <c r="O1217" s="2">
        <v>0</v>
      </c>
      <c r="P1217" s="2">
        <f t="shared" si="108"/>
        <v>9</v>
      </c>
      <c r="Q1217" s="2">
        <f t="shared" si="109"/>
        <v>19</v>
      </c>
      <c r="R1217" s="2" t="str" cm="1">
        <f t="array" ref="R1217">_xlfn.IFS(P1217&lt;-5,"Autocracy",P1217&lt;1,"Closed Anocracy",P1217&lt;6,"Open Anocracy",P1217&gt;=6,"Democracy")</f>
        <v>Democracy</v>
      </c>
      <c r="S1217" s="2" t="str" cm="1">
        <f t="array" ref="S1217">_xlfn.IFS(P1217&lt;-5,"Autocracy",P1217&lt;1,"Closed Anocracy",P1217&lt;6,"Open Amocracy",P1217&lt;10,"Democracy",P1217=10,"Full democracy")</f>
        <v>Democracy</v>
      </c>
      <c r="T1217" s="2">
        <v>3</v>
      </c>
      <c r="U1217" s="2">
        <v>3</v>
      </c>
      <c r="V1217" s="2">
        <v>4</v>
      </c>
      <c r="W1217" s="2">
        <v>6</v>
      </c>
      <c r="X1217" s="2">
        <v>5</v>
      </c>
      <c r="Y1217" s="2">
        <v>5</v>
      </c>
      <c r="Z1217" s="2">
        <v>8</v>
      </c>
      <c r="AA1217" s="2">
        <v>6</v>
      </c>
      <c r="AB1217" s="2">
        <v>10</v>
      </c>
      <c r="AC1217" s="7">
        <f t="shared" si="110"/>
        <v>0.95</v>
      </c>
      <c r="AD1217">
        <f t="shared" si="111"/>
        <v>1</v>
      </c>
      <c r="AE1217">
        <f t="shared" si="112"/>
        <v>1</v>
      </c>
      <c r="AF1217">
        <f t="shared" si="113"/>
        <v>1</v>
      </c>
      <c r="AG1217" s="8" cm="1">
        <f t="array" ref="AG1217">(AC1217+SUM(AD1217:AF1217/3))/2</f>
        <v>0.97499999999999998</v>
      </c>
    </row>
    <row r="1218" spans="1:33" x14ac:dyDescent="0.2">
      <c r="A1218" s="2">
        <v>1</v>
      </c>
      <c r="B1218" s="2">
        <v>0</v>
      </c>
      <c r="C1218" s="2">
        <v>235</v>
      </c>
      <c r="D1218" s="1" t="s">
        <v>285</v>
      </c>
      <c r="E1218" s="1" t="s">
        <v>286</v>
      </c>
      <c r="F1218" s="2">
        <v>10</v>
      </c>
      <c r="G1218" s="2">
        <v>36</v>
      </c>
      <c r="H1218" s="2">
        <v>10</v>
      </c>
      <c r="I1218" s="2">
        <v>31</v>
      </c>
      <c r="J1218" s="2">
        <v>1982</v>
      </c>
      <c r="K1218" s="2">
        <v>99</v>
      </c>
      <c r="L1218" s="2">
        <v>99</v>
      </c>
      <c r="M1218" s="2">
        <v>9999</v>
      </c>
      <c r="N1218" s="2">
        <v>10</v>
      </c>
      <c r="O1218" s="2">
        <v>0</v>
      </c>
      <c r="P1218" s="2">
        <f t="shared" si="108"/>
        <v>10</v>
      </c>
      <c r="Q1218" s="2">
        <f t="shared" si="109"/>
        <v>20</v>
      </c>
      <c r="R1218" s="2" t="str" cm="1">
        <f t="array" ref="R1218">_xlfn.IFS(P1218&lt;-5,"Autocracy",P1218&lt;1,"Closed Anocracy",P1218&lt;6,"Open Anocracy",P1218&gt;=6,"Democracy")</f>
        <v>Democracy</v>
      </c>
      <c r="S1218" s="2" t="str" cm="1">
        <f t="array" ref="S1218">_xlfn.IFS(P1218&lt;-5,"Autocracy",P1218&lt;1,"Closed Anocracy",P1218&lt;6,"Open Amocracy",P1218&lt;10,"Democracy",P1218=10,"Full democracy")</f>
        <v>Full democracy</v>
      </c>
      <c r="T1218" s="2">
        <v>3</v>
      </c>
      <c r="U1218" s="2">
        <v>3</v>
      </c>
      <c r="V1218" s="2">
        <v>4</v>
      </c>
      <c r="W1218" s="2">
        <v>7</v>
      </c>
      <c r="X1218" s="2">
        <v>5</v>
      </c>
      <c r="Y1218" s="2">
        <v>5</v>
      </c>
      <c r="Z1218" s="2">
        <v>8</v>
      </c>
      <c r="AA1218" s="2">
        <v>7</v>
      </c>
      <c r="AB1218" s="2">
        <v>10</v>
      </c>
      <c r="AC1218" s="7">
        <f t="shared" si="110"/>
        <v>1</v>
      </c>
      <c r="AD1218">
        <f t="shared" si="111"/>
        <v>1</v>
      </c>
      <c r="AE1218">
        <f t="shared" si="112"/>
        <v>1</v>
      </c>
      <c r="AF1218">
        <f t="shared" si="113"/>
        <v>1</v>
      </c>
      <c r="AG1218" s="8" cm="1">
        <f t="array" ref="AG1218">(AC1218+SUM(AD1218:AF1218/3))/2</f>
        <v>1</v>
      </c>
    </row>
    <row r="1219" spans="1:33" x14ac:dyDescent="0.2">
      <c r="A1219" s="2"/>
      <c r="B1219" s="2">
        <v>0</v>
      </c>
      <c r="C1219" s="2">
        <v>731</v>
      </c>
      <c r="D1219" s="1" t="s">
        <v>287</v>
      </c>
      <c r="E1219" s="1" t="s">
        <v>288</v>
      </c>
      <c r="F1219" s="2">
        <v>-7</v>
      </c>
      <c r="G1219" s="2">
        <v>8</v>
      </c>
      <c r="H1219" s="2">
        <v>5</v>
      </c>
      <c r="I1219" s="2">
        <v>1</v>
      </c>
      <c r="J1219" s="2">
        <v>1948</v>
      </c>
      <c r="K1219" s="2">
        <v>6</v>
      </c>
      <c r="L1219" s="2">
        <v>30</v>
      </c>
      <c r="M1219" s="2">
        <v>1956</v>
      </c>
      <c r="N1219" s="2">
        <v>0</v>
      </c>
      <c r="O1219" s="2">
        <v>7</v>
      </c>
      <c r="P1219" s="2">
        <f t="shared" ref="P1219:P1282" si="114">N1219-O1219</f>
        <v>-7</v>
      </c>
      <c r="Q1219" s="2">
        <f t="shared" ref="Q1219:Q1282" si="115">P1219+10</f>
        <v>3</v>
      </c>
      <c r="R1219" s="2" t="str" cm="1">
        <f t="array" ref="R1219">_xlfn.IFS(P1219&lt;-5,"Autocracy",P1219&lt;1,"Closed Anocracy",P1219&lt;6,"Open Anocracy",P1219&gt;=6,"Democracy")</f>
        <v>Autocracy</v>
      </c>
      <c r="S1219" s="2" t="str" cm="1">
        <f t="array" ref="S1219">_xlfn.IFS(P1219&lt;-5,"Autocracy",P1219&lt;1,"Closed Anocracy",P1219&lt;6,"Open Amocracy",P1219&lt;10,"Democracy",P1219=10,"Full democracy")</f>
        <v>Autocracy</v>
      </c>
      <c r="T1219" s="2">
        <v>2</v>
      </c>
      <c r="U1219" s="2">
        <v>1</v>
      </c>
      <c r="V1219" s="2">
        <v>4</v>
      </c>
      <c r="W1219" s="2">
        <v>3</v>
      </c>
      <c r="X1219" s="2">
        <v>4</v>
      </c>
      <c r="Y1219" s="2">
        <v>1</v>
      </c>
      <c r="Z1219" s="2">
        <v>3</v>
      </c>
      <c r="AA1219" s="2">
        <v>3</v>
      </c>
      <c r="AB1219" s="2">
        <v>1</v>
      </c>
      <c r="AC1219" s="7">
        <f t="shared" ref="AC1219:AC1282" si="116">Q1219/20</f>
        <v>0.15</v>
      </c>
      <c r="AD1219">
        <f t="shared" ref="AD1219:AD1282" si="117">IF(U1219&gt;=2,1,0)</f>
        <v>0</v>
      </c>
      <c r="AE1219">
        <f t="shared" ref="AE1219:AE1282" si="118">IF(V1219&gt;2,1,0)</f>
        <v>1</v>
      </c>
      <c r="AF1219">
        <f t="shared" ref="AF1219:AF1282" si="119">IF(Y1219=5,1,0)</f>
        <v>0</v>
      </c>
      <c r="AG1219" s="8" cm="1">
        <f t="array" ref="AG1219">(AC1219+SUM(AD1219:AF1219/3))/2</f>
        <v>0.24166666666666664</v>
      </c>
    </row>
    <row r="1220" spans="1:33" x14ac:dyDescent="0.2">
      <c r="A1220" s="2"/>
      <c r="B1220" s="2">
        <v>0</v>
      </c>
      <c r="C1220" s="2">
        <v>731</v>
      </c>
      <c r="D1220" s="1" t="s">
        <v>287</v>
      </c>
      <c r="E1220" s="1" t="s">
        <v>288</v>
      </c>
      <c r="F1220" s="2">
        <v>-8</v>
      </c>
      <c r="G1220" s="2">
        <v>10</v>
      </c>
      <c r="H1220" s="2">
        <v>7</v>
      </c>
      <c r="I1220" s="2">
        <v>1</v>
      </c>
      <c r="J1220" s="2">
        <v>1956</v>
      </c>
      <c r="K1220" s="2">
        <v>10</v>
      </c>
      <c r="L1220" s="2">
        <v>15</v>
      </c>
      <c r="M1220" s="2">
        <v>1966</v>
      </c>
      <c r="N1220" s="2">
        <v>0</v>
      </c>
      <c r="O1220" s="2">
        <v>8</v>
      </c>
      <c r="P1220" s="2">
        <f t="shared" si="114"/>
        <v>-8</v>
      </c>
      <c r="Q1220" s="2">
        <f t="shared" si="115"/>
        <v>2</v>
      </c>
      <c r="R1220" s="2" t="str" cm="1">
        <f t="array" ref="R1220">_xlfn.IFS(P1220&lt;-5,"Autocracy",P1220&lt;1,"Closed Anocracy",P1220&lt;6,"Open Anocracy",P1220&gt;=6,"Democracy")</f>
        <v>Autocracy</v>
      </c>
      <c r="S1220" s="2" t="str" cm="1">
        <f t="array" ref="S1220">_xlfn.IFS(P1220&lt;-5,"Autocracy",P1220&lt;1,"Closed Anocracy",P1220&lt;6,"Open Amocracy",P1220&lt;10,"Democracy",P1220=10,"Full democracy")</f>
        <v>Autocracy</v>
      </c>
      <c r="T1220" s="2">
        <v>2</v>
      </c>
      <c r="U1220" s="2">
        <v>1</v>
      </c>
      <c r="V1220" s="2">
        <v>4</v>
      </c>
      <c r="W1220" s="2">
        <v>2</v>
      </c>
      <c r="X1220" s="2">
        <v>4</v>
      </c>
      <c r="Y1220" s="2">
        <v>1</v>
      </c>
      <c r="Z1220" s="2">
        <v>3</v>
      </c>
      <c r="AA1220" s="2">
        <v>2</v>
      </c>
      <c r="AB1220" s="2">
        <v>1</v>
      </c>
      <c r="AC1220" s="7">
        <f t="shared" si="116"/>
        <v>0.1</v>
      </c>
      <c r="AD1220">
        <f t="shared" si="117"/>
        <v>0</v>
      </c>
      <c r="AE1220">
        <f t="shared" si="118"/>
        <v>1</v>
      </c>
      <c r="AF1220">
        <f t="shared" si="119"/>
        <v>0</v>
      </c>
      <c r="AG1220" s="8" cm="1">
        <f t="array" ref="AG1220">(AC1220+SUM(AD1220:AF1220/3))/2</f>
        <v>0.21666666666666667</v>
      </c>
    </row>
    <row r="1221" spans="1:33" x14ac:dyDescent="0.2">
      <c r="A1221" s="2"/>
      <c r="B1221" s="2">
        <v>0</v>
      </c>
      <c r="C1221" s="2">
        <v>731</v>
      </c>
      <c r="D1221" s="1" t="s">
        <v>287</v>
      </c>
      <c r="E1221" s="1" t="s">
        <v>288</v>
      </c>
      <c r="F1221" s="2">
        <v>-9</v>
      </c>
      <c r="G1221" s="2">
        <v>28</v>
      </c>
      <c r="H1221" s="2">
        <v>10</v>
      </c>
      <c r="I1221" s="2">
        <v>16</v>
      </c>
      <c r="J1221" s="2">
        <v>1966</v>
      </c>
      <c r="K1221" s="2">
        <v>7</v>
      </c>
      <c r="L1221" s="2">
        <v>7</v>
      </c>
      <c r="M1221" s="2">
        <v>1994</v>
      </c>
      <c r="N1221" s="2">
        <v>0</v>
      </c>
      <c r="O1221" s="2">
        <v>9</v>
      </c>
      <c r="P1221" s="2">
        <f t="shared" si="114"/>
        <v>-9</v>
      </c>
      <c r="Q1221" s="2">
        <f t="shared" si="115"/>
        <v>1</v>
      </c>
      <c r="R1221" s="2" t="str" cm="1">
        <f t="array" ref="R1221">_xlfn.IFS(P1221&lt;-5,"Autocracy",P1221&lt;1,"Closed Anocracy",P1221&lt;6,"Open Anocracy",P1221&gt;=6,"Democracy")</f>
        <v>Autocracy</v>
      </c>
      <c r="S1221" s="2" t="str" cm="1">
        <f t="array" ref="S1221">_xlfn.IFS(P1221&lt;-5,"Autocracy",P1221&lt;1,"Closed Anocracy",P1221&lt;6,"Open Amocracy",P1221&lt;10,"Democracy",P1221=10,"Full democracy")</f>
        <v>Autocracy</v>
      </c>
      <c r="T1221" s="2">
        <v>2</v>
      </c>
      <c r="U1221" s="2">
        <v>1</v>
      </c>
      <c r="V1221" s="2">
        <v>4</v>
      </c>
      <c r="W1221" s="2">
        <v>1</v>
      </c>
      <c r="X1221" s="2">
        <v>4</v>
      </c>
      <c r="Y1221" s="2">
        <v>1</v>
      </c>
      <c r="Z1221" s="2">
        <v>3</v>
      </c>
      <c r="AA1221" s="2">
        <v>1</v>
      </c>
      <c r="AB1221" s="2">
        <v>1</v>
      </c>
      <c r="AC1221" s="7">
        <f t="shared" si="116"/>
        <v>0.05</v>
      </c>
      <c r="AD1221">
        <f t="shared" si="117"/>
        <v>0</v>
      </c>
      <c r="AE1221">
        <f t="shared" si="118"/>
        <v>1</v>
      </c>
      <c r="AF1221">
        <f t="shared" si="119"/>
        <v>0</v>
      </c>
      <c r="AG1221" s="8" cm="1">
        <f t="array" ref="AG1221">(AC1221+SUM(AD1221:AF1221/3))/2</f>
        <v>0.19166666666666665</v>
      </c>
    </row>
    <row r="1222" spans="1:33" x14ac:dyDescent="0.2">
      <c r="A1222" s="2">
        <v>1</v>
      </c>
      <c r="B1222" s="2">
        <v>0</v>
      </c>
      <c r="C1222" s="2">
        <v>731</v>
      </c>
      <c r="D1222" s="1" t="s">
        <v>287</v>
      </c>
      <c r="E1222" s="1" t="s">
        <v>288</v>
      </c>
      <c r="F1222" s="2">
        <v>-10</v>
      </c>
      <c r="G1222" s="2">
        <v>24</v>
      </c>
      <c r="H1222" s="2">
        <v>7</v>
      </c>
      <c r="I1222" s="2">
        <v>8</v>
      </c>
      <c r="J1222" s="2">
        <v>1994</v>
      </c>
      <c r="K1222" s="2">
        <v>99</v>
      </c>
      <c r="L1222" s="2">
        <v>99</v>
      </c>
      <c r="M1222" s="2">
        <v>9999</v>
      </c>
      <c r="N1222" s="2">
        <v>0</v>
      </c>
      <c r="O1222" s="2">
        <v>10</v>
      </c>
      <c r="P1222" s="2">
        <f t="shared" si="114"/>
        <v>-10</v>
      </c>
      <c r="Q1222" s="2">
        <f t="shared" si="115"/>
        <v>0</v>
      </c>
      <c r="R1222" s="2" t="str" cm="1">
        <f t="array" ref="R1222">_xlfn.IFS(P1222&lt;-5,"Autocracy",P1222&lt;1,"Closed Anocracy",P1222&lt;6,"Open Anocracy",P1222&gt;=6,"Democracy")</f>
        <v>Autocracy</v>
      </c>
      <c r="S1222" s="2" t="str" cm="1">
        <f t="array" ref="S1222">_xlfn.IFS(P1222&lt;-5,"Autocracy",P1222&lt;1,"Closed Anocracy",P1222&lt;6,"Open Amocracy",P1222&lt;10,"Democracy",P1222=10,"Full democracy")</f>
        <v>Autocracy</v>
      </c>
      <c r="T1222" s="2">
        <v>3</v>
      </c>
      <c r="U1222" s="2">
        <v>1</v>
      </c>
      <c r="V1222" s="2">
        <v>1</v>
      </c>
      <c r="W1222" s="2">
        <v>1</v>
      </c>
      <c r="X1222" s="2">
        <v>4</v>
      </c>
      <c r="Y1222" s="2">
        <v>1</v>
      </c>
      <c r="Z1222" s="2">
        <v>1</v>
      </c>
      <c r="AA1222" s="2">
        <v>1</v>
      </c>
      <c r="AB1222" s="2">
        <v>1</v>
      </c>
      <c r="AC1222" s="7">
        <f t="shared" si="116"/>
        <v>0</v>
      </c>
      <c r="AD1222">
        <f t="shared" si="117"/>
        <v>0</v>
      </c>
      <c r="AE1222">
        <f t="shared" si="118"/>
        <v>0</v>
      </c>
      <c r="AF1222">
        <f t="shared" si="119"/>
        <v>0</v>
      </c>
      <c r="AG1222" s="8" cm="1">
        <f t="array" ref="AG1222">(AC1222+SUM(AD1222:AF1222/3))/2</f>
        <v>0</v>
      </c>
    </row>
    <row r="1223" spans="1:33" x14ac:dyDescent="0.2">
      <c r="A1223" s="2">
        <v>1</v>
      </c>
      <c r="B1223" s="2">
        <v>0</v>
      </c>
      <c r="C1223" s="2">
        <v>694</v>
      </c>
      <c r="D1223" s="1" t="s">
        <v>289</v>
      </c>
      <c r="E1223" s="1" t="s">
        <v>290</v>
      </c>
      <c r="F1223" s="2">
        <v>-10</v>
      </c>
      <c r="G1223" s="2">
        <v>47</v>
      </c>
      <c r="H1223" s="2">
        <v>9</v>
      </c>
      <c r="I1223" s="2">
        <v>3</v>
      </c>
      <c r="J1223" s="2">
        <v>1971</v>
      </c>
      <c r="K1223" s="2">
        <v>99</v>
      </c>
      <c r="L1223" s="2">
        <v>99</v>
      </c>
      <c r="M1223" s="2">
        <v>9999</v>
      </c>
      <c r="N1223" s="2">
        <v>0</v>
      </c>
      <c r="O1223" s="2">
        <v>10</v>
      </c>
      <c r="P1223" s="2">
        <f t="shared" si="114"/>
        <v>-10</v>
      </c>
      <c r="Q1223" s="2">
        <f t="shared" si="115"/>
        <v>0</v>
      </c>
      <c r="R1223" s="2" t="str" cm="1">
        <f t="array" ref="R1223">_xlfn.IFS(P1223&lt;-5,"Autocracy",P1223&lt;1,"Closed Anocracy",P1223&lt;6,"Open Anocracy",P1223&gt;=6,"Democracy")</f>
        <v>Autocracy</v>
      </c>
      <c r="S1223" s="2" t="str" cm="1">
        <f t="array" ref="S1223">_xlfn.IFS(P1223&lt;-5,"Autocracy",P1223&lt;1,"Closed Anocracy",P1223&lt;6,"Open Amocracy",P1223&lt;10,"Democracy",P1223=10,"Full democracy")</f>
        <v>Autocracy</v>
      </c>
      <c r="T1223" s="2">
        <v>3</v>
      </c>
      <c r="U1223" s="2">
        <v>1</v>
      </c>
      <c r="V1223" s="2">
        <v>1</v>
      </c>
      <c r="W1223" s="2">
        <v>1</v>
      </c>
      <c r="X1223" s="2">
        <v>4</v>
      </c>
      <c r="Y1223" s="2">
        <v>1</v>
      </c>
      <c r="Z1223" s="2">
        <v>1</v>
      </c>
      <c r="AA1223" s="2">
        <v>1</v>
      </c>
      <c r="AB1223" s="2">
        <v>1</v>
      </c>
      <c r="AC1223" s="7">
        <f t="shared" si="116"/>
        <v>0</v>
      </c>
      <c r="AD1223">
        <f t="shared" si="117"/>
        <v>0</v>
      </c>
      <c r="AE1223">
        <f t="shared" si="118"/>
        <v>0</v>
      </c>
      <c r="AF1223">
        <f t="shared" si="119"/>
        <v>0</v>
      </c>
      <c r="AG1223" s="8" cm="1">
        <f t="array" ref="AG1223">(AC1223+SUM(AD1223:AF1223/3))/2</f>
        <v>0</v>
      </c>
    </row>
    <row r="1224" spans="1:33" x14ac:dyDescent="0.2">
      <c r="A1224" s="2"/>
      <c r="B1224" s="2">
        <v>0</v>
      </c>
      <c r="C1224" s="2">
        <v>732</v>
      </c>
      <c r="D1224" s="1" t="s">
        <v>291</v>
      </c>
      <c r="E1224" s="1" t="s">
        <v>292</v>
      </c>
      <c r="F1224" s="2">
        <v>-3</v>
      </c>
      <c r="G1224" s="2">
        <v>4</v>
      </c>
      <c r="H1224" s="2">
        <v>8</v>
      </c>
      <c r="I1224" s="2">
        <v>15</v>
      </c>
      <c r="J1224" s="2">
        <v>1948</v>
      </c>
      <c r="K1224" s="2">
        <v>8</v>
      </c>
      <c r="L1224" s="2">
        <v>5</v>
      </c>
      <c r="M1224" s="2">
        <v>1952</v>
      </c>
      <c r="N1224" s="2">
        <v>1</v>
      </c>
      <c r="O1224" s="2">
        <v>4</v>
      </c>
      <c r="P1224" s="2">
        <f t="shared" si="114"/>
        <v>-3</v>
      </c>
      <c r="Q1224" s="2">
        <f t="shared" si="115"/>
        <v>7</v>
      </c>
      <c r="R1224" s="2" t="str" cm="1">
        <f t="array" ref="R1224">_xlfn.IFS(P1224&lt;-5,"Autocracy",P1224&lt;1,"Closed Anocracy",P1224&lt;6,"Open Anocracy",P1224&gt;=6,"Democracy")</f>
        <v>Closed Anocracy</v>
      </c>
      <c r="S1224" s="2" t="str" cm="1">
        <f t="array" ref="S1224">_xlfn.IFS(P1224&lt;-5,"Autocracy",P1224&lt;1,"Closed Anocracy",P1224&lt;6,"Open Amocracy",P1224&lt;10,"Democracy",P1224=10,"Full democracy")</f>
        <v>Closed Anocracy</v>
      </c>
      <c r="T1224" s="2">
        <v>2</v>
      </c>
      <c r="U1224" s="2">
        <v>1</v>
      </c>
      <c r="V1224" s="2">
        <v>4</v>
      </c>
      <c r="W1224" s="2">
        <v>3</v>
      </c>
      <c r="X1224" s="2">
        <v>3</v>
      </c>
      <c r="Y1224" s="2">
        <v>3</v>
      </c>
      <c r="Z1224" s="2">
        <v>3</v>
      </c>
      <c r="AA1224" s="2">
        <v>3</v>
      </c>
      <c r="AB1224" s="2">
        <v>6</v>
      </c>
      <c r="AC1224" s="7">
        <f t="shared" si="116"/>
        <v>0.35</v>
      </c>
      <c r="AD1224">
        <f t="shared" si="117"/>
        <v>0</v>
      </c>
      <c r="AE1224">
        <f t="shared" si="118"/>
        <v>1</v>
      </c>
      <c r="AF1224">
        <f t="shared" si="119"/>
        <v>0</v>
      </c>
      <c r="AG1224" s="8" cm="1">
        <f t="array" ref="AG1224">(AC1224+SUM(AD1224:AF1224/3))/2</f>
        <v>0.34166666666666667</v>
      </c>
    </row>
    <row r="1225" spans="1:33" x14ac:dyDescent="0.2">
      <c r="A1225" s="2"/>
      <c r="B1225" s="2">
        <v>0</v>
      </c>
      <c r="C1225" s="2">
        <v>732</v>
      </c>
      <c r="D1225" s="1" t="s">
        <v>291</v>
      </c>
      <c r="E1225" s="1" t="s">
        <v>292</v>
      </c>
      <c r="F1225" s="2">
        <v>-4</v>
      </c>
      <c r="G1225" s="2">
        <v>8</v>
      </c>
      <c r="H1225" s="2">
        <v>8</v>
      </c>
      <c r="I1225" s="2">
        <v>6</v>
      </c>
      <c r="J1225" s="2">
        <v>1952</v>
      </c>
      <c r="K1225" s="2">
        <v>4</v>
      </c>
      <c r="L1225" s="2">
        <v>15</v>
      </c>
      <c r="M1225" s="2">
        <v>1960</v>
      </c>
      <c r="N1225" s="2">
        <v>1</v>
      </c>
      <c r="O1225" s="2">
        <v>5</v>
      </c>
      <c r="P1225" s="2">
        <f t="shared" si="114"/>
        <v>-4</v>
      </c>
      <c r="Q1225" s="2">
        <f t="shared" si="115"/>
        <v>6</v>
      </c>
      <c r="R1225" s="2" t="str" cm="1">
        <f t="array" ref="R1225">_xlfn.IFS(P1225&lt;-5,"Autocracy",P1225&lt;1,"Closed Anocracy",P1225&lt;6,"Open Anocracy",P1225&gt;=6,"Democracy")</f>
        <v>Closed Anocracy</v>
      </c>
      <c r="S1225" s="2" t="str" cm="1">
        <f t="array" ref="S1225">_xlfn.IFS(P1225&lt;-5,"Autocracy",P1225&lt;1,"Closed Anocracy",P1225&lt;6,"Open Amocracy",P1225&lt;10,"Democracy",P1225=10,"Full democracy")</f>
        <v>Closed Anocracy</v>
      </c>
      <c r="T1225" s="2">
        <v>2</v>
      </c>
      <c r="U1225" s="2">
        <v>1</v>
      </c>
      <c r="V1225" s="2">
        <v>4</v>
      </c>
      <c r="W1225" s="2">
        <v>2</v>
      </c>
      <c r="X1225" s="2">
        <v>3</v>
      </c>
      <c r="Y1225" s="2">
        <v>3</v>
      </c>
      <c r="Z1225" s="2">
        <v>3</v>
      </c>
      <c r="AA1225" s="2">
        <v>2</v>
      </c>
      <c r="AB1225" s="2">
        <v>6</v>
      </c>
      <c r="AC1225" s="7">
        <f t="shared" si="116"/>
        <v>0.3</v>
      </c>
      <c r="AD1225">
        <f t="shared" si="117"/>
        <v>0</v>
      </c>
      <c r="AE1225">
        <f t="shared" si="118"/>
        <v>1</v>
      </c>
      <c r="AF1225">
        <f t="shared" si="119"/>
        <v>0</v>
      </c>
      <c r="AG1225" s="8" cm="1">
        <f t="array" ref="AG1225">(AC1225+SUM(AD1225:AF1225/3))/2</f>
        <v>0.31666666666666665</v>
      </c>
    </row>
    <row r="1226" spans="1:33" x14ac:dyDescent="0.2">
      <c r="A1226" s="2"/>
      <c r="B1226" s="2">
        <v>0</v>
      </c>
      <c r="C1226" s="2">
        <v>732</v>
      </c>
      <c r="D1226" s="1" t="s">
        <v>291</v>
      </c>
      <c r="E1226" s="1" t="s">
        <v>292</v>
      </c>
      <c r="F1226" s="2">
        <v>-88</v>
      </c>
      <c r="G1226" s="2">
        <v>0</v>
      </c>
      <c r="H1226" s="2">
        <v>4</v>
      </c>
      <c r="I1226" s="2">
        <v>16</v>
      </c>
      <c r="J1226" s="2">
        <v>1960</v>
      </c>
      <c r="K1226" s="2">
        <v>7</v>
      </c>
      <c r="L1226" s="2">
        <v>15</v>
      </c>
      <c r="M1226" s="2">
        <v>1960</v>
      </c>
      <c r="N1226" s="2">
        <v>-88</v>
      </c>
      <c r="O1226" s="2">
        <v>-88</v>
      </c>
      <c r="P1226" s="2">
        <f t="shared" si="114"/>
        <v>0</v>
      </c>
      <c r="Q1226" s="2">
        <f t="shared" si="115"/>
        <v>10</v>
      </c>
      <c r="R1226" s="2" t="str" cm="1">
        <f t="array" ref="R1226">_xlfn.IFS(P1226&lt;-5,"Autocracy",P1226&lt;1,"Closed Anocracy",P1226&lt;6,"Open Anocracy",P1226&gt;=6,"Democracy")</f>
        <v>Closed Anocracy</v>
      </c>
      <c r="S1226" s="2" t="str" cm="1">
        <f t="array" ref="S1226">_xlfn.IFS(P1226&lt;-5,"Autocracy",P1226&lt;1,"Closed Anocracy",P1226&lt;6,"Open Amocracy",P1226&lt;10,"Democracy",P1226=10,"Full democracy")</f>
        <v>Closed Anocracy</v>
      </c>
      <c r="T1226" s="2">
        <v>-88</v>
      </c>
      <c r="U1226" s="2">
        <v>-88</v>
      </c>
      <c r="V1226" s="2">
        <v>-88</v>
      </c>
      <c r="W1226" s="2">
        <v>-88</v>
      </c>
      <c r="X1226" s="2">
        <v>-88</v>
      </c>
      <c r="Y1226" s="2">
        <v>-88</v>
      </c>
      <c r="Z1226" s="2">
        <v>-88</v>
      </c>
      <c r="AA1226" s="2">
        <v>-88</v>
      </c>
      <c r="AB1226" s="2">
        <v>-88</v>
      </c>
      <c r="AC1226" s="7">
        <f t="shared" si="116"/>
        <v>0.5</v>
      </c>
      <c r="AD1226">
        <f t="shared" si="117"/>
        <v>0</v>
      </c>
      <c r="AE1226">
        <f t="shared" si="118"/>
        <v>0</v>
      </c>
      <c r="AF1226">
        <f t="shared" si="119"/>
        <v>0</v>
      </c>
      <c r="AG1226" s="8" cm="1">
        <f t="array" ref="AG1226">(AC1226+SUM(AD1226:AF1226/3))/2</f>
        <v>0.25</v>
      </c>
    </row>
    <row r="1227" spans="1:33" x14ac:dyDescent="0.2">
      <c r="A1227" s="2"/>
      <c r="B1227" s="2">
        <v>0</v>
      </c>
      <c r="C1227" s="2">
        <v>732</v>
      </c>
      <c r="D1227" s="1" t="s">
        <v>291</v>
      </c>
      <c r="E1227" s="1" t="s">
        <v>292</v>
      </c>
      <c r="F1227" s="2">
        <v>8</v>
      </c>
      <c r="G1227" s="2">
        <v>1</v>
      </c>
      <c r="H1227" s="2">
        <v>7</v>
      </c>
      <c r="I1227" s="2">
        <v>16</v>
      </c>
      <c r="J1227" s="2">
        <v>1960</v>
      </c>
      <c r="K1227" s="2">
        <v>5</v>
      </c>
      <c r="L1227" s="2">
        <v>16</v>
      </c>
      <c r="M1227" s="2">
        <v>1961</v>
      </c>
      <c r="N1227" s="2">
        <v>8</v>
      </c>
      <c r="O1227" s="2">
        <v>0</v>
      </c>
      <c r="P1227" s="2">
        <f t="shared" si="114"/>
        <v>8</v>
      </c>
      <c r="Q1227" s="2">
        <f t="shared" si="115"/>
        <v>18</v>
      </c>
      <c r="R1227" s="2" t="str" cm="1">
        <f t="array" ref="R1227">_xlfn.IFS(P1227&lt;-5,"Autocracy",P1227&lt;1,"Closed Anocracy",P1227&lt;6,"Open Anocracy",P1227&gt;=6,"Democracy")</f>
        <v>Democracy</v>
      </c>
      <c r="S1227" s="2" t="str" cm="1">
        <f t="array" ref="S1227">_xlfn.IFS(P1227&lt;-5,"Autocracy",P1227&lt;1,"Closed Anocracy",P1227&lt;6,"Open Amocracy",P1227&lt;10,"Democracy",P1227=10,"Full democracy")</f>
        <v>Democracy</v>
      </c>
      <c r="T1227" s="2">
        <v>3</v>
      </c>
      <c r="U1227" s="2">
        <v>3</v>
      </c>
      <c r="V1227" s="2">
        <v>4</v>
      </c>
      <c r="W1227" s="2">
        <v>7</v>
      </c>
      <c r="X1227" s="2">
        <v>2</v>
      </c>
      <c r="Y1227" s="2">
        <v>3</v>
      </c>
      <c r="Z1227" s="2">
        <v>8</v>
      </c>
      <c r="AA1227" s="2">
        <v>7</v>
      </c>
      <c r="AB1227" s="2">
        <v>7</v>
      </c>
      <c r="AC1227" s="7">
        <f t="shared" si="116"/>
        <v>0.9</v>
      </c>
      <c r="AD1227">
        <f t="shared" si="117"/>
        <v>1</v>
      </c>
      <c r="AE1227">
        <f t="shared" si="118"/>
        <v>1</v>
      </c>
      <c r="AF1227">
        <f t="shared" si="119"/>
        <v>0</v>
      </c>
      <c r="AG1227" s="8" cm="1">
        <f t="array" ref="AG1227">(AC1227+SUM(AD1227:AF1227/3))/2</f>
        <v>0.78333333333333333</v>
      </c>
    </row>
    <row r="1228" spans="1:33" x14ac:dyDescent="0.2">
      <c r="A1228" s="2"/>
      <c r="B1228" s="2">
        <v>0</v>
      </c>
      <c r="C1228" s="2">
        <v>732</v>
      </c>
      <c r="D1228" s="1" t="s">
        <v>291</v>
      </c>
      <c r="E1228" s="1" t="s">
        <v>292</v>
      </c>
      <c r="F1228" s="2">
        <v>-7</v>
      </c>
      <c r="G1228" s="2">
        <v>3</v>
      </c>
      <c r="H1228" s="2">
        <v>5</v>
      </c>
      <c r="I1228" s="2">
        <v>17</v>
      </c>
      <c r="J1228" s="2">
        <v>1961</v>
      </c>
      <c r="K1228" s="2">
        <v>12</v>
      </c>
      <c r="L1228" s="2">
        <v>17</v>
      </c>
      <c r="M1228" s="2">
        <v>1963</v>
      </c>
      <c r="N1228" s="2">
        <v>0</v>
      </c>
      <c r="O1228" s="2">
        <v>7</v>
      </c>
      <c r="P1228" s="2">
        <f t="shared" si="114"/>
        <v>-7</v>
      </c>
      <c r="Q1228" s="2">
        <f t="shared" si="115"/>
        <v>3</v>
      </c>
      <c r="R1228" s="2" t="str" cm="1">
        <f t="array" ref="R1228">_xlfn.IFS(P1228&lt;-5,"Autocracy",P1228&lt;1,"Closed Anocracy",P1228&lt;6,"Open Anocracy",P1228&gt;=6,"Democracy")</f>
        <v>Autocracy</v>
      </c>
      <c r="S1228" s="2" t="str" cm="1">
        <f t="array" ref="S1228">_xlfn.IFS(P1228&lt;-5,"Autocracy",P1228&lt;1,"Closed Anocracy",P1228&lt;6,"Open Amocracy",P1228&lt;10,"Democracy",P1228=10,"Full democracy")</f>
        <v>Autocracy</v>
      </c>
      <c r="T1228" s="2">
        <v>1</v>
      </c>
      <c r="U1228" s="2">
        <v>0</v>
      </c>
      <c r="V1228" s="2">
        <v>0</v>
      </c>
      <c r="W1228" s="2">
        <v>1</v>
      </c>
      <c r="X1228" s="2">
        <v>4</v>
      </c>
      <c r="Y1228" s="2">
        <v>1</v>
      </c>
      <c r="Z1228" s="2">
        <v>4</v>
      </c>
      <c r="AA1228" s="2">
        <v>1</v>
      </c>
      <c r="AB1228" s="2">
        <v>1</v>
      </c>
      <c r="AC1228" s="7">
        <f t="shared" si="116"/>
        <v>0.15</v>
      </c>
      <c r="AD1228">
        <f t="shared" si="117"/>
        <v>0</v>
      </c>
      <c r="AE1228">
        <f t="shared" si="118"/>
        <v>0</v>
      </c>
      <c r="AF1228">
        <f t="shared" si="119"/>
        <v>0</v>
      </c>
      <c r="AG1228" s="8" cm="1">
        <f t="array" ref="AG1228">(AC1228+SUM(AD1228:AF1228/3))/2</f>
        <v>7.4999999999999997E-2</v>
      </c>
    </row>
    <row r="1229" spans="1:33" x14ac:dyDescent="0.2">
      <c r="A1229" s="2"/>
      <c r="B1229" s="2">
        <v>0</v>
      </c>
      <c r="C1229" s="2">
        <v>732</v>
      </c>
      <c r="D1229" s="1" t="s">
        <v>291</v>
      </c>
      <c r="E1229" s="1" t="s">
        <v>292</v>
      </c>
      <c r="F1229" s="2">
        <v>3</v>
      </c>
      <c r="G1229" s="2">
        <v>9</v>
      </c>
      <c r="H1229" s="2">
        <v>12</v>
      </c>
      <c r="I1229" s="2">
        <v>18</v>
      </c>
      <c r="J1229" s="2">
        <v>1963</v>
      </c>
      <c r="K1229" s="2">
        <v>10</v>
      </c>
      <c r="L1229" s="2">
        <v>17</v>
      </c>
      <c r="M1229" s="2">
        <v>1972</v>
      </c>
      <c r="N1229" s="2">
        <v>4</v>
      </c>
      <c r="O1229" s="2">
        <v>1</v>
      </c>
      <c r="P1229" s="2">
        <f t="shared" si="114"/>
        <v>3</v>
      </c>
      <c r="Q1229" s="2">
        <f t="shared" si="115"/>
        <v>13</v>
      </c>
      <c r="R1229" s="2" t="str" cm="1">
        <f t="array" ref="R1229">_xlfn.IFS(P1229&lt;-5,"Autocracy",P1229&lt;1,"Closed Anocracy",P1229&lt;6,"Open Anocracy",P1229&gt;=6,"Democracy")</f>
        <v>Open Anocracy</v>
      </c>
      <c r="S1229" s="2" t="str" cm="1">
        <f t="array" ref="S1229">_xlfn.IFS(P1229&lt;-5,"Autocracy",P1229&lt;1,"Closed Anocracy",P1229&lt;6,"Open Amocracy",P1229&lt;10,"Democracy",P1229=10,"Full democracy")</f>
        <v>Open Amocracy</v>
      </c>
      <c r="T1229" s="2">
        <v>3</v>
      </c>
      <c r="U1229" s="2">
        <v>3</v>
      </c>
      <c r="V1229" s="2">
        <v>4</v>
      </c>
      <c r="W1229" s="2">
        <v>3</v>
      </c>
      <c r="X1229" s="2">
        <v>2</v>
      </c>
      <c r="Y1229" s="2">
        <v>3</v>
      </c>
      <c r="Z1229" s="2">
        <v>8</v>
      </c>
      <c r="AA1229" s="2">
        <v>3</v>
      </c>
      <c r="AB1229" s="2">
        <v>7</v>
      </c>
      <c r="AC1229" s="7">
        <f t="shared" si="116"/>
        <v>0.65</v>
      </c>
      <c r="AD1229">
        <f t="shared" si="117"/>
        <v>1</v>
      </c>
      <c r="AE1229">
        <f t="shared" si="118"/>
        <v>1</v>
      </c>
      <c r="AF1229">
        <f t="shared" si="119"/>
        <v>0</v>
      </c>
      <c r="AG1229" s="8" cm="1">
        <f t="array" ref="AG1229">(AC1229+SUM(AD1229:AF1229/3))/2</f>
        <v>0.65833333333333333</v>
      </c>
    </row>
    <row r="1230" spans="1:33" x14ac:dyDescent="0.2">
      <c r="A1230" s="2"/>
      <c r="B1230" s="2">
        <v>0</v>
      </c>
      <c r="C1230" s="2">
        <v>732</v>
      </c>
      <c r="D1230" s="1" t="s">
        <v>291</v>
      </c>
      <c r="E1230" s="1" t="s">
        <v>292</v>
      </c>
      <c r="F1230" s="2">
        <v>-9</v>
      </c>
      <c r="G1230" s="2">
        <v>0</v>
      </c>
      <c r="H1230" s="2">
        <v>10</v>
      </c>
      <c r="I1230" s="2">
        <v>18</v>
      </c>
      <c r="J1230" s="2">
        <v>1972</v>
      </c>
      <c r="K1230" s="2">
        <v>2</v>
      </c>
      <c r="L1230" s="2">
        <v>27</v>
      </c>
      <c r="M1230" s="2">
        <v>1973</v>
      </c>
      <c r="N1230" s="2">
        <v>0</v>
      </c>
      <c r="O1230" s="2">
        <v>9</v>
      </c>
      <c r="P1230" s="2">
        <f t="shared" si="114"/>
        <v>-9</v>
      </c>
      <c r="Q1230" s="2">
        <f t="shared" si="115"/>
        <v>1</v>
      </c>
      <c r="R1230" s="2" t="str" cm="1">
        <f t="array" ref="R1230">_xlfn.IFS(P1230&lt;-5,"Autocracy",P1230&lt;1,"Closed Anocracy",P1230&lt;6,"Open Anocracy",P1230&gt;=6,"Democracy")</f>
        <v>Autocracy</v>
      </c>
      <c r="S1230" s="2" t="str" cm="1">
        <f t="array" ref="S1230">_xlfn.IFS(P1230&lt;-5,"Autocracy",P1230&lt;1,"Closed Anocracy",P1230&lt;6,"Open Amocracy",P1230&lt;10,"Democracy",P1230=10,"Full democracy")</f>
        <v>Autocracy</v>
      </c>
      <c r="T1230" s="2">
        <v>2</v>
      </c>
      <c r="U1230" s="2">
        <v>1</v>
      </c>
      <c r="V1230" s="2">
        <v>4</v>
      </c>
      <c r="W1230" s="2">
        <v>1</v>
      </c>
      <c r="X1230" s="2">
        <v>4</v>
      </c>
      <c r="Y1230" s="2">
        <v>1</v>
      </c>
      <c r="Z1230" s="2">
        <v>3</v>
      </c>
      <c r="AA1230" s="2">
        <v>1</v>
      </c>
      <c r="AB1230" s="2">
        <v>1</v>
      </c>
      <c r="AC1230" s="7">
        <f t="shared" si="116"/>
        <v>0.05</v>
      </c>
      <c r="AD1230">
        <f t="shared" si="117"/>
        <v>0</v>
      </c>
      <c r="AE1230">
        <f t="shared" si="118"/>
        <v>1</v>
      </c>
      <c r="AF1230">
        <f t="shared" si="119"/>
        <v>0</v>
      </c>
      <c r="AG1230" s="8" cm="1">
        <f t="array" ref="AG1230">(AC1230+SUM(AD1230:AF1230/3))/2</f>
        <v>0.19166666666666665</v>
      </c>
    </row>
    <row r="1231" spans="1:33" x14ac:dyDescent="0.2">
      <c r="A1231" s="2"/>
      <c r="B1231" s="2">
        <v>0</v>
      </c>
      <c r="C1231" s="2">
        <v>732</v>
      </c>
      <c r="D1231" s="1" t="s">
        <v>291</v>
      </c>
      <c r="E1231" s="1" t="s">
        <v>292</v>
      </c>
      <c r="F1231" s="2">
        <v>-8</v>
      </c>
      <c r="G1231" s="2">
        <v>8</v>
      </c>
      <c r="H1231" s="2">
        <v>2</v>
      </c>
      <c r="I1231" s="2">
        <v>28</v>
      </c>
      <c r="J1231" s="2">
        <v>1973</v>
      </c>
      <c r="K1231" s="2">
        <v>3</v>
      </c>
      <c r="L1231" s="2">
        <v>3</v>
      </c>
      <c r="M1231" s="2">
        <v>1981</v>
      </c>
      <c r="N1231" s="2">
        <v>0</v>
      </c>
      <c r="O1231" s="2">
        <v>8</v>
      </c>
      <c r="P1231" s="2">
        <f t="shared" si="114"/>
        <v>-8</v>
      </c>
      <c r="Q1231" s="2">
        <f t="shared" si="115"/>
        <v>2</v>
      </c>
      <c r="R1231" s="2" t="str" cm="1">
        <f t="array" ref="R1231">_xlfn.IFS(P1231&lt;-5,"Autocracy",P1231&lt;1,"Closed Anocracy",P1231&lt;6,"Open Anocracy",P1231&gt;=6,"Democracy")</f>
        <v>Autocracy</v>
      </c>
      <c r="S1231" s="2" t="str" cm="1">
        <f t="array" ref="S1231">_xlfn.IFS(P1231&lt;-5,"Autocracy",P1231&lt;1,"Closed Anocracy",P1231&lt;6,"Open Amocracy",P1231&lt;10,"Democracy",P1231=10,"Full democracy")</f>
        <v>Autocracy</v>
      </c>
      <c r="T1231" s="2">
        <v>2</v>
      </c>
      <c r="U1231" s="2">
        <v>1</v>
      </c>
      <c r="V1231" s="2">
        <v>4</v>
      </c>
      <c r="W1231" s="2">
        <v>1</v>
      </c>
      <c r="X1231" s="2">
        <v>4</v>
      </c>
      <c r="Y1231" s="2">
        <v>2</v>
      </c>
      <c r="Z1231" s="2">
        <v>3</v>
      </c>
      <c r="AA1231" s="2">
        <v>1</v>
      </c>
      <c r="AB1231" s="2">
        <v>2</v>
      </c>
      <c r="AC1231" s="7">
        <f t="shared" si="116"/>
        <v>0.1</v>
      </c>
      <c r="AD1231">
        <f t="shared" si="117"/>
        <v>0</v>
      </c>
      <c r="AE1231">
        <f t="shared" si="118"/>
        <v>1</v>
      </c>
      <c r="AF1231">
        <f t="shared" si="119"/>
        <v>0</v>
      </c>
      <c r="AG1231" s="8" cm="1">
        <f t="array" ref="AG1231">(AC1231+SUM(AD1231:AF1231/3))/2</f>
        <v>0.21666666666666667</v>
      </c>
    </row>
    <row r="1232" spans="1:33" x14ac:dyDescent="0.2">
      <c r="A1232" s="2"/>
      <c r="B1232" s="2">
        <v>0</v>
      </c>
      <c r="C1232" s="2">
        <v>732</v>
      </c>
      <c r="D1232" s="1" t="s">
        <v>291</v>
      </c>
      <c r="E1232" s="1" t="s">
        <v>292</v>
      </c>
      <c r="F1232" s="2">
        <v>-5</v>
      </c>
      <c r="G1232" s="2">
        <v>6</v>
      </c>
      <c r="H1232" s="2">
        <v>3</v>
      </c>
      <c r="I1232" s="2">
        <v>4</v>
      </c>
      <c r="J1232" s="2">
        <v>1981</v>
      </c>
      <c r="K1232" s="2">
        <v>6</v>
      </c>
      <c r="L1232" s="2">
        <v>29</v>
      </c>
      <c r="M1232" s="2">
        <v>1987</v>
      </c>
      <c r="N1232" s="2">
        <v>0</v>
      </c>
      <c r="O1232" s="2">
        <v>5</v>
      </c>
      <c r="P1232" s="2">
        <f t="shared" si="114"/>
        <v>-5</v>
      </c>
      <c r="Q1232" s="2">
        <f t="shared" si="115"/>
        <v>5</v>
      </c>
      <c r="R1232" s="2" t="str" cm="1">
        <f t="array" ref="R1232">_xlfn.IFS(P1232&lt;-5,"Autocracy",P1232&lt;1,"Closed Anocracy",P1232&lt;6,"Open Anocracy",P1232&gt;=6,"Democracy")</f>
        <v>Closed Anocracy</v>
      </c>
      <c r="S1232" s="2" t="str" cm="1">
        <f t="array" ref="S1232">_xlfn.IFS(P1232&lt;-5,"Autocracy",P1232&lt;1,"Closed Anocracy",P1232&lt;6,"Open Amocracy",P1232&lt;10,"Democracy",P1232=10,"Full democracy")</f>
        <v>Closed Anocracy</v>
      </c>
      <c r="T1232" s="2">
        <v>2</v>
      </c>
      <c r="U1232" s="2">
        <v>1</v>
      </c>
      <c r="V1232" s="2">
        <v>4</v>
      </c>
      <c r="W1232" s="2">
        <v>3</v>
      </c>
      <c r="X1232" s="2">
        <v>3</v>
      </c>
      <c r="Y1232" s="2">
        <v>2</v>
      </c>
      <c r="Z1232" s="2">
        <v>3</v>
      </c>
      <c r="AA1232" s="2">
        <v>3</v>
      </c>
      <c r="AB1232" s="2">
        <v>3</v>
      </c>
      <c r="AC1232" s="7">
        <f t="shared" si="116"/>
        <v>0.25</v>
      </c>
      <c r="AD1232">
        <f t="shared" si="117"/>
        <v>0</v>
      </c>
      <c r="AE1232">
        <f t="shared" si="118"/>
        <v>1</v>
      </c>
      <c r="AF1232">
        <f t="shared" si="119"/>
        <v>0</v>
      </c>
      <c r="AG1232" s="8" cm="1">
        <f t="array" ref="AG1232">(AC1232+SUM(AD1232:AF1232/3))/2</f>
        <v>0.29166666666666663</v>
      </c>
    </row>
    <row r="1233" spans="1:33" x14ac:dyDescent="0.2">
      <c r="A1233" s="2"/>
      <c r="B1233" s="2">
        <v>0</v>
      </c>
      <c r="C1233" s="2">
        <v>732</v>
      </c>
      <c r="D1233" s="1" t="s">
        <v>291</v>
      </c>
      <c r="E1233" s="1" t="s">
        <v>292</v>
      </c>
      <c r="F1233" s="2">
        <v>-88</v>
      </c>
      <c r="G1233" s="2">
        <v>1</v>
      </c>
      <c r="H1233" s="2">
        <v>6</v>
      </c>
      <c r="I1233" s="2">
        <v>30</v>
      </c>
      <c r="J1233" s="2">
        <v>1987</v>
      </c>
      <c r="K1233" s="2">
        <v>2</v>
      </c>
      <c r="L1233" s="2">
        <v>25</v>
      </c>
      <c r="M1233" s="2">
        <v>1988</v>
      </c>
      <c r="N1233" s="2">
        <v>-88</v>
      </c>
      <c r="O1233" s="2">
        <v>-88</v>
      </c>
      <c r="P1233" s="2">
        <f t="shared" si="114"/>
        <v>0</v>
      </c>
      <c r="Q1233" s="2">
        <f t="shared" si="115"/>
        <v>10</v>
      </c>
      <c r="R1233" s="2" t="str" cm="1">
        <f t="array" ref="R1233">_xlfn.IFS(P1233&lt;-5,"Autocracy",P1233&lt;1,"Closed Anocracy",P1233&lt;6,"Open Anocracy",P1233&gt;=6,"Democracy")</f>
        <v>Closed Anocracy</v>
      </c>
      <c r="S1233" s="2" t="str" cm="1">
        <f t="array" ref="S1233">_xlfn.IFS(P1233&lt;-5,"Autocracy",P1233&lt;1,"Closed Anocracy",P1233&lt;6,"Open Amocracy",P1233&lt;10,"Democracy",P1233=10,"Full democracy")</f>
        <v>Closed Anocracy</v>
      </c>
      <c r="T1233" s="2">
        <v>-88</v>
      </c>
      <c r="U1233" s="2">
        <v>-88</v>
      </c>
      <c r="V1233" s="2">
        <v>-88</v>
      </c>
      <c r="W1233" s="2">
        <v>-88</v>
      </c>
      <c r="X1233" s="2">
        <v>-88</v>
      </c>
      <c r="Y1233" s="2">
        <v>-88</v>
      </c>
      <c r="Z1233" s="2">
        <v>-88</v>
      </c>
      <c r="AA1233" s="2">
        <v>-88</v>
      </c>
      <c r="AB1233" s="2">
        <v>-88</v>
      </c>
      <c r="AC1233" s="7">
        <f t="shared" si="116"/>
        <v>0.5</v>
      </c>
      <c r="AD1233">
        <f t="shared" si="117"/>
        <v>0</v>
      </c>
      <c r="AE1233">
        <f t="shared" si="118"/>
        <v>0</v>
      </c>
      <c r="AF1233">
        <f t="shared" si="119"/>
        <v>0</v>
      </c>
      <c r="AG1233" s="8" cm="1">
        <f t="array" ref="AG1233">(AC1233+SUM(AD1233:AF1233/3))/2</f>
        <v>0.25</v>
      </c>
    </row>
    <row r="1234" spans="1:33" x14ac:dyDescent="0.2">
      <c r="A1234" s="2"/>
      <c r="B1234" s="2">
        <v>0</v>
      </c>
      <c r="C1234" s="2">
        <v>732</v>
      </c>
      <c r="D1234" s="1" t="s">
        <v>291</v>
      </c>
      <c r="E1234" s="1" t="s">
        <v>292</v>
      </c>
      <c r="F1234" s="2">
        <v>6</v>
      </c>
      <c r="G1234" s="2">
        <v>10</v>
      </c>
      <c r="H1234" s="2">
        <v>2</v>
      </c>
      <c r="I1234" s="2">
        <v>26</v>
      </c>
      <c r="J1234" s="2">
        <v>1988</v>
      </c>
      <c r="K1234" s="2">
        <v>2</v>
      </c>
      <c r="L1234" s="2">
        <v>25</v>
      </c>
      <c r="M1234" s="2">
        <v>1998</v>
      </c>
      <c r="N1234" s="2">
        <v>7</v>
      </c>
      <c r="O1234" s="2">
        <v>1</v>
      </c>
      <c r="P1234" s="2">
        <f t="shared" si="114"/>
        <v>6</v>
      </c>
      <c r="Q1234" s="2">
        <f t="shared" si="115"/>
        <v>16</v>
      </c>
      <c r="R1234" s="2" t="str" cm="1">
        <f t="array" ref="R1234">_xlfn.IFS(P1234&lt;-5,"Autocracy",P1234&lt;1,"Closed Anocracy",P1234&lt;6,"Open Anocracy",P1234&gt;=6,"Democracy")</f>
        <v>Democracy</v>
      </c>
      <c r="S1234" s="2" t="str" cm="1">
        <f t="array" ref="S1234">_xlfn.IFS(P1234&lt;-5,"Autocracy",P1234&lt;1,"Closed Anocracy",P1234&lt;6,"Open Amocracy",P1234&lt;10,"Democracy",P1234=10,"Full democracy")</f>
        <v>Democracy</v>
      </c>
      <c r="T1234" s="2">
        <v>2</v>
      </c>
      <c r="U1234" s="2">
        <v>2</v>
      </c>
      <c r="V1234" s="2">
        <v>4</v>
      </c>
      <c r="W1234" s="2">
        <v>6</v>
      </c>
      <c r="X1234" s="2">
        <v>3</v>
      </c>
      <c r="Y1234" s="2">
        <v>4</v>
      </c>
      <c r="Z1234" s="2">
        <v>7</v>
      </c>
      <c r="AA1234" s="2">
        <v>6</v>
      </c>
      <c r="AB1234" s="2">
        <v>8</v>
      </c>
      <c r="AC1234" s="7">
        <f t="shared" si="116"/>
        <v>0.8</v>
      </c>
      <c r="AD1234">
        <f t="shared" si="117"/>
        <v>1</v>
      </c>
      <c r="AE1234">
        <f t="shared" si="118"/>
        <v>1</v>
      </c>
      <c r="AF1234">
        <f t="shared" si="119"/>
        <v>0</v>
      </c>
      <c r="AG1234" s="8" cm="1">
        <f t="array" ref="AG1234">(AC1234+SUM(AD1234:AF1234/3))/2</f>
        <v>0.73333333333333339</v>
      </c>
    </row>
    <row r="1235" spans="1:33" x14ac:dyDescent="0.2">
      <c r="A1235" s="2">
        <v>1</v>
      </c>
      <c r="B1235" s="2">
        <v>0</v>
      </c>
      <c r="C1235" s="2">
        <v>732</v>
      </c>
      <c r="D1235" s="1" t="s">
        <v>291</v>
      </c>
      <c r="E1235" s="1" t="s">
        <v>292</v>
      </c>
      <c r="F1235" s="2">
        <v>8</v>
      </c>
      <c r="G1235" s="2">
        <v>21</v>
      </c>
      <c r="H1235" s="2">
        <v>2</v>
      </c>
      <c r="I1235" s="2">
        <v>26</v>
      </c>
      <c r="J1235" s="2">
        <v>1998</v>
      </c>
      <c r="K1235" s="2">
        <v>99</v>
      </c>
      <c r="L1235" s="2">
        <v>99</v>
      </c>
      <c r="M1235" s="2">
        <v>9999</v>
      </c>
      <c r="N1235" s="2">
        <v>8</v>
      </c>
      <c r="O1235" s="2">
        <v>0</v>
      </c>
      <c r="P1235" s="2">
        <f t="shared" si="114"/>
        <v>8</v>
      </c>
      <c r="Q1235" s="2">
        <f t="shared" si="115"/>
        <v>18</v>
      </c>
      <c r="R1235" s="2" t="str" cm="1">
        <f t="array" ref="R1235">_xlfn.IFS(P1235&lt;-5,"Autocracy",P1235&lt;1,"Closed Anocracy",P1235&lt;6,"Open Anocracy",P1235&gt;=6,"Democracy")</f>
        <v>Democracy</v>
      </c>
      <c r="S1235" s="2" t="str" cm="1">
        <f t="array" ref="S1235">_xlfn.IFS(P1235&lt;-5,"Autocracy",P1235&lt;1,"Closed Anocracy",P1235&lt;6,"Open Amocracy",P1235&lt;10,"Democracy",P1235=10,"Full democracy")</f>
        <v>Democracy</v>
      </c>
      <c r="T1235" s="2">
        <v>3</v>
      </c>
      <c r="U1235" s="2">
        <v>3</v>
      </c>
      <c r="V1235" s="2">
        <v>4</v>
      </c>
      <c r="W1235" s="2">
        <v>6</v>
      </c>
      <c r="X1235" s="2">
        <v>2</v>
      </c>
      <c r="Y1235" s="2">
        <v>4</v>
      </c>
      <c r="Z1235" s="2">
        <v>8</v>
      </c>
      <c r="AA1235" s="2">
        <v>6</v>
      </c>
      <c r="AB1235" s="2">
        <v>9</v>
      </c>
      <c r="AC1235" s="7">
        <f t="shared" si="116"/>
        <v>0.9</v>
      </c>
      <c r="AD1235">
        <f t="shared" si="117"/>
        <v>1</v>
      </c>
      <c r="AE1235">
        <f t="shared" si="118"/>
        <v>1</v>
      </c>
      <c r="AF1235">
        <f t="shared" si="119"/>
        <v>0</v>
      </c>
      <c r="AG1235" s="8" cm="1">
        <f t="array" ref="AG1235">(AC1235+SUM(AD1235:AF1235/3))/2</f>
        <v>0.78333333333333333</v>
      </c>
    </row>
    <row r="1236" spans="1:33" x14ac:dyDescent="0.2">
      <c r="A1236" s="2"/>
      <c r="B1236" s="2">
        <v>0</v>
      </c>
      <c r="C1236" s="2">
        <v>360</v>
      </c>
      <c r="D1236" s="1" t="s">
        <v>293</v>
      </c>
      <c r="E1236" s="1" t="s">
        <v>294</v>
      </c>
      <c r="F1236" s="2">
        <v>0</v>
      </c>
      <c r="G1236" s="2">
        <v>5</v>
      </c>
      <c r="H1236" s="2">
        <v>1</v>
      </c>
      <c r="I1236" s="2">
        <v>24</v>
      </c>
      <c r="J1236" s="2">
        <v>1859</v>
      </c>
      <c r="K1236" s="2">
        <v>3</v>
      </c>
      <c r="L1236" s="2">
        <v>28</v>
      </c>
      <c r="M1236" s="2">
        <v>1864</v>
      </c>
      <c r="N1236" s="2">
        <v>3</v>
      </c>
      <c r="O1236" s="2">
        <v>3</v>
      </c>
      <c r="P1236" s="2">
        <f t="shared" si="114"/>
        <v>0</v>
      </c>
      <c r="Q1236" s="2">
        <f t="shared" si="115"/>
        <v>10</v>
      </c>
      <c r="R1236" s="2" t="str" cm="1">
        <f t="array" ref="R1236">_xlfn.IFS(P1236&lt;-5,"Autocracy",P1236&lt;1,"Closed Anocracy",P1236&lt;6,"Open Anocracy",P1236&gt;=6,"Democracy")</f>
        <v>Closed Anocracy</v>
      </c>
      <c r="S1236" s="2" t="str" cm="1">
        <f t="array" ref="S1236">_xlfn.IFS(P1236&lt;-5,"Autocracy",P1236&lt;1,"Closed Anocracy",P1236&lt;6,"Open Amocracy",P1236&lt;10,"Democracy",P1236=10,"Full democracy")</f>
        <v>Closed Anocracy</v>
      </c>
      <c r="T1236" s="2">
        <v>2</v>
      </c>
      <c r="U1236" s="2">
        <v>1</v>
      </c>
      <c r="V1236" s="2">
        <v>4</v>
      </c>
      <c r="W1236" s="2">
        <v>5</v>
      </c>
      <c r="X1236" s="2">
        <v>3</v>
      </c>
      <c r="Y1236" s="2">
        <v>3</v>
      </c>
      <c r="Z1236" s="2">
        <v>3</v>
      </c>
      <c r="AA1236" s="2">
        <v>5</v>
      </c>
      <c r="AB1236" s="2">
        <v>6</v>
      </c>
      <c r="AC1236" s="7">
        <f t="shared" si="116"/>
        <v>0.5</v>
      </c>
      <c r="AD1236">
        <f t="shared" si="117"/>
        <v>0</v>
      </c>
      <c r="AE1236">
        <f t="shared" si="118"/>
        <v>1</v>
      </c>
      <c r="AF1236">
        <f t="shared" si="119"/>
        <v>0</v>
      </c>
      <c r="AG1236" s="8" cm="1">
        <f t="array" ref="AG1236">(AC1236+SUM(AD1236:AF1236/3))/2</f>
        <v>0.41666666666666663</v>
      </c>
    </row>
    <row r="1237" spans="1:33" x14ac:dyDescent="0.2">
      <c r="A1237" s="2"/>
      <c r="B1237" s="2">
        <v>0</v>
      </c>
      <c r="C1237" s="2">
        <v>360</v>
      </c>
      <c r="D1237" s="1" t="s">
        <v>293</v>
      </c>
      <c r="E1237" s="1" t="s">
        <v>294</v>
      </c>
      <c r="F1237" s="2">
        <v>-2</v>
      </c>
      <c r="G1237" s="2">
        <v>2</v>
      </c>
      <c r="H1237" s="2">
        <v>3</v>
      </c>
      <c r="I1237" s="2">
        <v>29</v>
      </c>
      <c r="J1237" s="2">
        <v>1864</v>
      </c>
      <c r="K1237" s="2">
        <v>2</v>
      </c>
      <c r="L1237" s="2">
        <v>23</v>
      </c>
      <c r="M1237" s="2">
        <v>1866</v>
      </c>
      <c r="N1237" s="2">
        <v>1</v>
      </c>
      <c r="O1237" s="2">
        <v>3</v>
      </c>
      <c r="P1237" s="2">
        <f t="shared" si="114"/>
        <v>-2</v>
      </c>
      <c r="Q1237" s="2">
        <f t="shared" si="115"/>
        <v>8</v>
      </c>
      <c r="R1237" s="2" t="str" cm="1">
        <f t="array" ref="R1237">_xlfn.IFS(P1237&lt;-5,"Autocracy",P1237&lt;1,"Closed Anocracy",P1237&lt;6,"Open Anocracy",P1237&gt;=6,"Democracy")</f>
        <v>Closed Anocracy</v>
      </c>
      <c r="S1237" s="2" t="str" cm="1">
        <f t="array" ref="S1237">_xlfn.IFS(P1237&lt;-5,"Autocracy",P1237&lt;1,"Closed Anocracy",P1237&lt;6,"Open Amocracy",P1237&lt;10,"Democracy",P1237=10,"Full democracy")</f>
        <v>Closed Anocracy</v>
      </c>
      <c r="T1237" s="2">
        <v>1</v>
      </c>
      <c r="U1237" s="2">
        <v>0</v>
      </c>
      <c r="V1237" s="2">
        <v>0</v>
      </c>
      <c r="W1237" s="2">
        <v>1</v>
      </c>
      <c r="X1237" s="2">
        <v>2</v>
      </c>
      <c r="Y1237" s="2">
        <v>3</v>
      </c>
      <c r="Z1237" s="2">
        <v>4</v>
      </c>
      <c r="AA1237" s="2">
        <v>1</v>
      </c>
      <c r="AB1237" s="2">
        <v>7</v>
      </c>
      <c r="AC1237" s="7">
        <f t="shared" si="116"/>
        <v>0.4</v>
      </c>
      <c r="AD1237">
        <f t="shared" si="117"/>
        <v>0</v>
      </c>
      <c r="AE1237">
        <f t="shared" si="118"/>
        <v>0</v>
      </c>
      <c r="AF1237">
        <f t="shared" si="119"/>
        <v>0</v>
      </c>
      <c r="AG1237" s="8" cm="1">
        <f t="array" ref="AG1237">(AC1237+SUM(AD1237:AF1237/3))/2</f>
        <v>0.2</v>
      </c>
    </row>
    <row r="1238" spans="1:33" x14ac:dyDescent="0.2">
      <c r="A1238" s="2"/>
      <c r="B1238" s="2">
        <v>0</v>
      </c>
      <c r="C1238" s="2">
        <v>360</v>
      </c>
      <c r="D1238" s="1" t="s">
        <v>293</v>
      </c>
      <c r="E1238" s="1" t="s">
        <v>294</v>
      </c>
      <c r="F1238" s="2">
        <v>-7</v>
      </c>
      <c r="G1238" s="2">
        <v>34</v>
      </c>
      <c r="H1238" s="2">
        <v>2</v>
      </c>
      <c r="I1238" s="2">
        <v>24</v>
      </c>
      <c r="J1238" s="2">
        <v>1866</v>
      </c>
      <c r="K1238" s="2">
        <v>6</v>
      </c>
      <c r="L1238" s="2">
        <v>30</v>
      </c>
      <c r="M1238" s="2">
        <v>1900</v>
      </c>
      <c r="N1238" s="2">
        <v>0</v>
      </c>
      <c r="O1238" s="2">
        <v>7</v>
      </c>
      <c r="P1238" s="2">
        <f t="shared" si="114"/>
        <v>-7</v>
      </c>
      <c r="Q1238" s="2">
        <f t="shared" si="115"/>
        <v>3</v>
      </c>
      <c r="R1238" s="2" t="str" cm="1">
        <f t="array" ref="R1238">_xlfn.IFS(P1238&lt;-5,"Autocracy",P1238&lt;1,"Closed Anocracy",P1238&lt;6,"Open Anocracy",P1238&gt;=6,"Democracy")</f>
        <v>Autocracy</v>
      </c>
      <c r="S1238" s="2" t="str" cm="1">
        <f t="array" ref="S1238">_xlfn.IFS(P1238&lt;-5,"Autocracy",P1238&lt;1,"Closed Anocracy",P1238&lt;6,"Open Amocracy",P1238&lt;10,"Democracy",P1238=10,"Full democracy")</f>
        <v>Autocracy</v>
      </c>
      <c r="T1238" s="2">
        <v>3</v>
      </c>
      <c r="U1238" s="2">
        <v>1</v>
      </c>
      <c r="V1238" s="2">
        <v>2</v>
      </c>
      <c r="W1238" s="2">
        <v>3</v>
      </c>
      <c r="X1238" s="2">
        <v>4</v>
      </c>
      <c r="Y1238" s="2">
        <v>2</v>
      </c>
      <c r="Z1238" s="2">
        <v>2</v>
      </c>
      <c r="AA1238" s="2">
        <v>3</v>
      </c>
      <c r="AB1238" s="2">
        <v>2</v>
      </c>
      <c r="AC1238" s="7">
        <f t="shared" si="116"/>
        <v>0.15</v>
      </c>
      <c r="AD1238">
        <f t="shared" si="117"/>
        <v>0</v>
      </c>
      <c r="AE1238">
        <f t="shared" si="118"/>
        <v>0</v>
      </c>
      <c r="AF1238">
        <f t="shared" si="119"/>
        <v>0</v>
      </c>
      <c r="AG1238" s="8" cm="1">
        <f t="array" ref="AG1238">(AC1238+SUM(AD1238:AF1238/3))/2</f>
        <v>7.4999999999999997E-2</v>
      </c>
    </row>
    <row r="1239" spans="1:33" x14ac:dyDescent="0.2">
      <c r="A1239" s="2"/>
      <c r="B1239" s="2">
        <v>0</v>
      </c>
      <c r="C1239" s="2">
        <v>360</v>
      </c>
      <c r="D1239" s="1" t="s">
        <v>293</v>
      </c>
      <c r="E1239" s="1" t="s">
        <v>294</v>
      </c>
      <c r="F1239" s="2">
        <v>-6</v>
      </c>
      <c r="G1239" s="2">
        <v>10</v>
      </c>
      <c r="H1239" s="2">
        <v>7</v>
      </c>
      <c r="I1239" s="2">
        <v>1</v>
      </c>
      <c r="J1239" s="2">
        <v>1900</v>
      </c>
      <c r="K1239" s="2">
        <v>6</v>
      </c>
      <c r="L1239" s="2">
        <v>30</v>
      </c>
      <c r="M1239" s="2">
        <v>1910</v>
      </c>
      <c r="N1239" s="2">
        <v>0</v>
      </c>
      <c r="O1239" s="2">
        <v>6</v>
      </c>
      <c r="P1239" s="2">
        <f t="shared" si="114"/>
        <v>-6</v>
      </c>
      <c r="Q1239" s="2">
        <f t="shared" si="115"/>
        <v>4</v>
      </c>
      <c r="R1239" s="2" t="str" cm="1">
        <f t="array" ref="R1239">_xlfn.IFS(P1239&lt;-5,"Autocracy",P1239&lt;1,"Closed Anocracy",P1239&lt;6,"Open Anocracy",P1239&gt;=6,"Democracy")</f>
        <v>Autocracy</v>
      </c>
      <c r="S1239" s="2" t="str" cm="1">
        <f t="array" ref="S1239">_xlfn.IFS(P1239&lt;-5,"Autocracy",P1239&lt;1,"Closed Anocracy",P1239&lt;6,"Open Amocracy",P1239&lt;10,"Democracy",P1239=10,"Full democracy")</f>
        <v>Autocracy</v>
      </c>
      <c r="T1239" s="2">
        <v>3</v>
      </c>
      <c r="U1239" s="2">
        <v>1</v>
      </c>
      <c r="V1239" s="2">
        <v>2</v>
      </c>
      <c r="W1239" s="2">
        <v>3</v>
      </c>
      <c r="X1239" s="2">
        <v>3</v>
      </c>
      <c r="Y1239" s="2">
        <v>2</v>
      </c>
      <c r="Z1239" s="2">
        <v>2</v>
      </c>
      <c r="AA1239" s="2">
        <v>3</v>
      </c>
      <c r="AB1239" s="2">
        <v>3</v>
      </c>
      <c r="AC1239" s="7">
        <f t="shared" si="116"/>
        <v>0.2</v>
      </c>
      <c r="AD1239">
        <f t="shared" si="117"/>
        <v>0</v>
      </c>
      <c r="AE1239">
        <f t="shared" si="118"/>
        <v>0</v>
      </c>
      <c r="AF1239">
        <f t="shared" si="119"/>
        <v>0</v>
      </c>
      <c r="AG1239" s="8" cm="1">
        <f t="array" ref="AG1239">(AC1239+SUM(AD1239:AF1239/3))/2</f>
        <v>0.1</v>
      </c>
    </row>
    <row r="1240" spans="1:33" x14ac:dyDescent="0.2">
      <c r="A1240" s="2"/>
      <c r="B1240" s="2">
        <v>0</v>
      </c>
      <c r="C1240" s="2">
        <v>360</v>
      </c>
      <c r="D1240" s="1" t="s">
        <v>293</v>
      </c>
      <c r="E1240" s="1" t="s">
        <v>294</v>
      </c>
      <c r="F1240" s="2">
        <v>-4</v>
      </c>
      <c r="G1240" s="2">
        <v>6</v>
      </c>
      <c r="H1240" s="2">
        <v>7</v>
      </c>
      <c r="I1240" s="2">
        <v>1</v>
      </c>
      <c r="J1240" s="2">
        <v>1910</v>
      </c>
      <c r="K1240" s="2">
        <v>8</v>
      </c>
      <c r="L1240" s="2">
        <v>27</v>
      </c>
      <c r="M1240" s="2">
        <v>1916</v>
      </c>
      <c r="N1240" s="2">
        <v>1</v>
      </c>
      <c r="O1240" s="2">
        <v>5</v>
      </c>
      <c r="P1240" s="2">
        <f t="shared" si="114"/>
        <v>-4</v>
      </c>
      <c r="Q1240" s="2">
        <f t="shared" si="115"/>
        <v>6</v>
      </c>
      <c r="R1240" s="2" t="str" cm="1">
        <f t="array" ref="R1240">_xlfn.IFS(P1240&lt;-5,"Autocracy",P1240&lt;1,"Closed Anocracy",P1240&lt;6,"Open Anocracy",P1240&gt;=6,"Democracy")</f>
        <v>Closed Anocracy</v>
      </c>
      <c r="S1240" s="2" t="str" cm="1">
        <f t="array" ref="S1240">_xlfn.IFS(P1240&lt;-5,"Autocracy",P1240&lt;1,"Closed Anocracy",P1240&lt;6,"Open Amocracy",P1240&lt;10,"Democracy",P1240=10,"Full democracy")</f>
        <v>Closed Anocracy</v>
      </c>
      <c r="T1240" s="2">
        <v>3</v>
      </c>
      <c r="U1240" s="2">
        <v>1</v>
      </c>
      <c r="V1240" s="2">
        <v>2</v>
      </c>
      <c r="W1240" s="2">
        <v>3</v>
      </c>
      <c r="X1240" s="2">
        <v>3</v>
      </c>
      <c r="Y1240" s="2">
        <v>3</v>
      </c>
      <c r="Z1240" s="2">
        <v>2</v>
      </c>
      <c r="AA1240" s="2">
        <v>3</v>
      </c>
      <c r="AB1240" s="2">
        <v>6</v>
      </c>
      <c r="AC1240" s="7">
        <f t="shared" si="116"/>
        <v>0.3</v>
      </c>
      <c r="AD1240">
        <f t="shared" si="117"/>
        <v>0</v>
      </c>
      <c r="AE1240">
        <f t="shared" si="118"/>
        <v>0</v>
      </c>
      <c r="AF1240">
        <f t="shared" si="119"/>
        <v>0</v>
      </c>
      <c r="AG1240" s="8" cm="1">
        <f t="array" ref="AG1240">(AC1240+SUM(AD1240:AF1240/3))/2</f>
        <v>0.15</v>
      </c>
    </row>
    <row r="1241" spans="1:33" x14ac:dyDescent="0.2">
      <c r="A1241" s="2"/>
      <c r="B1241" s="2">
        <v>0</v>
      </c>
      <c r="C1241" s="2">
        <v>360</v>
      </c>
      <c r="D1241" s="1" t="s">
        <v>293</v>
      </c>
      <c r="E1241" s="1" t="s">
        <v>294</v>
      </c>
      <c r="F1241" s="2">
        <v>-66</v>
      </c>
      <c r="G1241" s="2">
        <v>0</v>
      </c>
      <c r="H1241" s="2">
        <v>8</v>
      </c>
      <c r="I1241" s="2">
        <v>28</v>
      </c>
      <c r="J1241" s="2">
        <v>1916</v>
      </c>
      <c r="K1241" s="2">
        <v>1</v>
      </c>
      <c r="L1241" s="2">
        <v>8</v>
      </c>
      <c r="M1241" s="2">
        <v>1917</v>
      </c>
      <c r="N1241" s="2">
        <v>-66</v>
      </c>
      <c r="O1241" s="2">
        <v>-66</v>
      </c>
      <c r="P1241" s="2">
        <f t="shared" si="114"/>
        <v>0</v>
      </c>
      <c r="Q1241" s="2">
        <f t="shared" si="115"/>
        <v>10</v>
      </c>
      <c r="R1241" s="2" t="str" cm="1">
        <f t="array" ref="R1241">_xlfn.IFS(P1241&lt;-5,"Autocracy",P1241&lt;1,"Closed Anocracy",P1241&lt;6,"Open Anocracy",P1241&gt;=6,"Democracy")</f>
        <v>Closed Anocracy</v>
      </c>
      <c r="S1241" s="2" t="str" cm="1">
        <f t="array" ref="S1241">_xlfn.IFS(P1241&lt;-5,"Autocracy",P1241&lt;1,"Closed Anocracy",P1241&lt;6,"Open Amocracy",P1241&lt;10,"Democracy",P1241=10,"Full democracy")</f>
        <v>Closed Anocracy</v>
      </c>
      <c r="T1241" s="2">
        <v>-66</v>
      </c>
      <c r="U1241" s="2">
        <v>-66</v>
      </c>
      <c r="V1241" s="2">
        <v>-66</v>
      </c>
      <c r="W1241" s="2">
        <v>-66</v>
      </c>
      <c r="X1241" s="2">
        <v>-66</v>
      </c>
      <c r="Y1241" s="2">
        <v>-66</v>
      </c>
      <c r="Z1241" s="2">
        <v>-66</v>
      </c>
      <c r="AA1241" s="2">
        <v>-66</v>
      </c>
      <c r="AB1241" s="2">
        <v>-66</v>
      </c>
      <c r="AC1241" s="7">
        <f t="shared" si="116"/>
        <v>0.5</v>
      </c>
      <c r="AD1241">
        <f t="shared" si="117"/>
        <v>0</v>
      </c>
      <c r="AE1241">
        <f t="shared" si="118"/>
        <v>0</v>
      </c>
      <c r="AF1241">
        <f t="shared" si="119"/>
        <v>0</v>
      </c>
      <c r="AG1241" s="8" cm="1">
        <f t="array" ref="AG1241">(AC1241+SUM(AD1241:AF1241/3))/2</f>
        <v>0.25</v>
      </c>
    </row>
    <row r="1242" spans="1:33" x14ac:dyDescent="0.2">
      <c r="A1242" s="2"/>
      <c r="B1242" s="2">
        <v>0</v>
      </c>
      <c r="C1242" s="2">
        <v>360</v>
      </c>
      <c r="D1242" s="1" t="s">
        <v>293</v>
      </c>
      <c r="E1242" s="1" t="s">
        <v>294</v>
      </c>
      <c r="F1242" s="2">
        <v>-4</v>
      </c>
      <c r="G1242" s="2">
        <v>21</v>
      </c>
      <c r="H1242" s="2">
        <v>1</v>
      </c>
      <c r="I1242" s="2">
        <v>9</v>
      </c>
      <c r="J1242" s="2">
        <v>1917</v>
      </c>
      <c r="K1242" s="2">
        <v>2</v>
      </c>
      <c r="L1242" s="2">
        <v>10</v>
      </c>
      <c r="M1242" s="2">
        <v>1938</v>
      </c>
      <c r="N1242" s="2">
        <v>1</v>
      </c>
      <c r="O1242" s="2">
        <v>5</v>
      </c>
      <c r="P1242" s="2">
        <f t="shared" si="114"/>
        <v>-4</v>
      </c>
      <c r="Q1242" s="2">
        <f t="shared" si="115"/>
        <v>6</v>
      </c>
      <c r="R1242" s="2" t="str" cm="1">
        <f t="array" ref="R1242">_xlfn.IFS(P1242&lt;-5,"Autocracy",P1242&lt;1,"Closed Anocracy",P1242&lt;6,"Open Anocracy",P1242&gt;=6,"Democracy")</f>
        <v>Closed Anocracy</v>
      </c>
      <c r="S1242" s="2" t="str" cm="1">
        <f t="array" ref="S1242">_xlfn.IFS(P1242&lt;-5,"Autocracy",P1242&lt;1,"Closed Anocracy",P1242&lt;6,"Open Amocracy",P1242&lt;10,"Democracy",P1242=10,"Full democracy")</f>
        <v>Closed Anocracy</v>
      </c>
      <c r="T1242" s="2">
        <v>3</v>
      </c>
      <c r="U1242" s="2">
        <v>1</v>
      </c>
      <c r="V1242" s="2">
        <v>2</v>
      </c>
      <c r="W1242" s="2">
        <v>3</v>
      </c>
      <c r="X1242" s="2">
        <v>3</v>
      </c>
      <c r="Y1242" s="2">
        <v>3</v>
      </c>
      <c r="Z1242" s="2">
        <v>2</v>
      </c>
      <c r="AA1242" s="2">
        <v>3</v>
      </c>
      <c r="AB1242" s="2">
        <v>6</v>
      </c>
      <c r="AC1242" s="7">
        <f t="shared" si="116"/>
        <v>0.3</v>
      </c>
      <c r="AD1242">
        <f t="shared" si="117"/>
        <v>0</v>
      </c>
      <c r="AE1242">
        <f t="shared" si="118"/>
        <v>0</v>
      </c>
      <c r="AF1242">
        <f t="shared" si="119"/>
        <v>0</v>
      </c>
      <c r="AG1242" s="8" cm="1">
        <f t="array" ref="AG1242">(AC1242+SUM(AD1242:AF1242/3))/2</f>
        <v>0.15</v>
      </c>
    </row>
    <row r="1243" spans="1:33" x14ac:dyDescent="0.2">
      <c r="A1243" s="2"/>
      <c r="B1243" s="2">
        <v>1</v>
      </c>
      <c r="C1243" s="2">
        <v>360</v>
      </c>
      <c r="D1243" s="1" t="s">
        <v>293</v>
      </c>
      <c r="E1243" s="1" t="s">
        <v>294</v>
      </c>
      <c r="F1243" s="2">
        <v>-6</v>
      </c>
      <c r="G1243" s="2">
        <v>3</v>
      </c>
      <c r="H1243" s="2">
        <v>2</v>
      </c>
      <c r="I1243" s="2">
        <v>11</v>
      </c>
      <c r="J1243" s="2">
        <v>1938</v>
      </c>
      <c r="K1243" s="2">
        <v>9</v>
      </c>
      <c r="L1243" s="2">
        <v>6</v>
      </c>
      <c r="M1243" s="2">
        <v>1940</v>
      </c>
      <c r="N1243" s="2">
        <v>1</v>
      </c>
      <c r="O1243" s="2">
        <v>7</v>
      </c>
      <c r="P1243" s="2">
        <f t="shared" si="114"/>
        <v>-6</v>
      </c>
      <c r="Q1243" s="2">
        <f t="shared" si="115"/>
        <v>4</v>
      </c>
      <c r="R1243" s="2" t="str" cm="1">
        <f t="array" ref="R1243">_xlfn.IFS(P1243&lt;-5,"Autocracy",P1243&lt;1,"Closed Anocracy",P1243&lt;6,"Open Anocracy",P1243&gt;=6,"Democracy")</f>
        <v>Autocracy</v>
      </c>
      <c r="S1243" s="2" t="str" cm="1">
        <f t="array" ref="S1243">_xlfn.IFS(P1243&lt;-5,"Autocracy",P1243&lt;1,"Closed Anocracy",P1243&lt;6,"Open Amocracy",P1243&lt;10,"Democracy",P1243=10,"Full democracy")</f>
        <v>Autocracy</v>
      </c>
      <c r="T1243" s="2">
        <v>3</v>
      </c>
      <c r="U1243" s="2">
        <v>1</v>
      </c>
      <c r="V1243" s="2">
        <v>1</v>
      </c>
      <c r="W1243" s="2">
        <v>1</v>
      </c>
      <c r="X1243" s="2">
        <v>3</v>
      </c>
      <c r="Y1243" s="2">
        <v>3</v>
      </c>
      <c r="Z1243" s="2">
        <v>1</v>
      </c>
      <c r="AA1243" s="2">
        <v>1</v>
      </c>
      <c r="AB1243" s="2">
        <v>6</v>
      </c>
      <c r="AC1243" s="7">
        <f t="shared" si="116"/>
        <v>0.2</v>
      </c>
      <c r="AD1243">
        <f t="shared" si="117"/>
        <v>0</v>
      </c>
      <c r="AE1243">
        <f t="shared" si="118"/>
        <v>0</v>
      </c>
      <c r="AF1243">
        <f t="shared" si="119"/>
        <v>0</v>
      </c>
      <c r="AG1243" s="8" cm="1">
        <f t="array" ref="AG1243">(AC1243+SUM(AD1243:AF1243/3))/2</f>
        <v>0.1</v>
      </c>
    </row>
    <row r="1244" spans="1:33" x14ac:dyDescent="0.2">
      <c r="A1244" s="2"/>
      <c r="B1244" s="2">
        <v>1</v>
      </c>
      <c r="C1244" s="2">
        <v>360</v>
      </c>
      <c r="D1244" s="1" t="s">
        <v>293</v>
      </c>
      <c r="E1244" s="1" t="s">
        <v>294</v>
      </c>
      <c r="F1244" s="2">
        <v>-88</v>
      </c>
      <c r="G1244" s="2">
        <v>0</v>
      </c>
      <c r="H1244" s="2">
        <v>9</v>
      </c>
      <c r="I1244" s="2">
        <v>7</v>
      </c>
      <c r="J1244" s="2">
        <v>1940</v>
      </c>
      <c r="K1244" s="2">
        <v>1</v>
      </c>
      <c r="L1244" s="2">
        <v>21</v>
      </c>
      <c r="M1244" s="2">
        <v>1941</v>
      </c>
      <c r="N1244" s="2">
        <v>-88</v>
      </c>
      <c r="O1244" s="2">
        <v>-88</v>
      </c>
      <c r="P1244" s="2">
        <f t="shared" si="114"/>
        <v>0</v>
      </c>
      <c r="Q1244" s="2">
        <f t="shared" si="115"/>
        <v>10</v>
      </c>
      <c r="R1244" s="2" t="str" cm="1">
        <f t="array" ref="R1244">_xlfn.IFS(P1244&lt;-5,"Autocracy",P1244&lt;1,"Closed Anocracy",P1244&lt;6,"Open Anocracy",P1244&gt;=6,"Democracy")</f>
        <v>Closed Anocracy</v>
      </c>
      <c r="S1244" s="2" t="str" cm="1">
        <f t="array" ref="S1244">_xlfn.IFS(P1244&lt;-5,"Autocracy",P1244&lt;1,"Closed Anocracy",P1244&lt;6,"Open Amocracy",P1244&lt;10,"Democracy",P1244=10,"Full democracy")</f>
        <v>Closed Anocracy</v>
      </c>
      <c r="T1244" s="2">
        <v>-88</v>
      </c>
      <c r="U1244" s="2">
        <v>-88</v>
      </c>
      <c r="V1244" s="2">
        <v>-88</v>
      </c>
      <c r="W1244" s="2">
        <v>-88</v>
      </c>
      <c r="X1244" s="2">
        <v>-88</v>
      </c>
      <c r="Y1244" s="2">
        <v>-88</v>
      </c>
      <c r="Z1244" s="2">
        <v>-88</v>
      </c>
      <c r="AA1244" s="2">
        <v>-88</v>
      </c>
      <c r="AB1244" s="2">
        <v>-88</v>
      </c>
      <c r="AC1244" s="7">
        <f t="shared" si="116"/>
        <v>0.5</v>
      </c>
      <c r="AD1244">
        <f t="shared" si="117"/>
        <v>0</v>
      </c>
      <c r="AE1244">
        <f t="shared" si="118"/>
        <v>0</v>
      </c>
      <c r="AF1244">
        <f t="shared" si="119"/>
        <v>0</v>
      </c>
      <c r="AG1244" s="8" cm="1">
        <f t="array" ref="AG1244">(AC1244+SUM(AD1244:AF1244/3))/2</f>
        <v>0.25</v>
      </c>
    </row>
    <row r="1245" spans="1:33" x14ac:dyDescent="0.2">
      <c r="A1245" s="2"/>
      <c r="B1245" s="2">
        <v>1</v>
      </c>
      <c r="C1245" s="2">
        <v>360</v>
      </c>
      <c r="D1245" s="1" t="s">
        <v>293</v>
      </c>
      <c r="E1245" s="1" t="s">
        <v>294</v>
      </c>
      <c r="F1245" s="2">
        <v>-7</v>
      </c>
      <c r="G1245" s="2">
        <v>4</v>
      </c>
      <c r="H1245" s="2">
        <v>1</v>
      </c>
      <c r="I1245" s="2">
        <v>22</v>
      </c>
      <c r="J1245" s="2">
        <v>1941</v>
      </c>
      <c r="K1245" s="2">
        <v>8</v>
      </c>
      <c r="L1245" s="2">
        <v>23</v>
      </c>
      <c r="M1245" s="2">
        <v>1944</v>
      </c>
      <c r="N1245" s="2">
        <v>0</v>
      </c>
      <c r="O1245" s="2">
        <v>7</v>
      </c>
      <c r="P1245" s="2">
        <f t="shared" si="114"/>
        <v>-7</v>
      </c>
      <c r="Q1245" s="2">
        <f t="shared" si="115"/>
        <v>3</v>
      </c>
      <c r="R1245" s="2" t="str" cm="1">
        <f t="array" ref="R1245">_xlfn.IFS(P1245&lt;-5,"Autocracy",P1245&lt;1,"Closed Anocracy",P1245&lt;6,"Open Anocracy",P1245&gt;=6,"Democracy")</f>
        <v>Autocracy</v>
      </c>
      <c r="S1245" s="2" t="str" cm="1">
        <f t="array" ref="S1245">_xlfn.IFS(P1245&lt;-5,"Autocracy",P1245&lt;1,"Closed Anocracy",P1245&lt;6,"Open Amocracy",P1245&lt;10,"Democracy",P1245=10,"Full democracy")</f>
        <v>Autocracy</v>
      </c>
      <c r="T1245" s="2">
        <v>1</v>
      </c>
      <c r="U1245" s="2">
        <v>0</v>
      </c>
      <c r="V1245" s="2">
        <v>0</v>
      </c>
      <c r="W1245" s="2">
        <v>1</v>
      </c>
      <c r="X1245" s="2">
        <v>4</v>
      </c>
      <c r="Y1245" s="2">
        <v>1</v>
      </c>
      <c r="Z1245" s="2">
        <v>4</v>
      </c>
      <c r="AA1245" s="2">
        <v>1</v>
      </c>
      <c r="AB1245" s="2">
        <v>1</v>
      </c>
      <c r="AC1245" s="7">
        <f t="shared" si="116"/>
        <v>0.15</v>
      </c>
      <c r="AD1245">
        <f t="shared" si="117"/>
        <v>0</v>
      </c>
      <c r="AE1245">
        <f t="shared" si="118"/>
        <v>0</v>
      </c>
      <c r="AF1245">
        <f t="shared" si="119"/>
        <v>0</v>
      </c>
      <c r="AG1245" s="8" cm="1">
        <f t="array" ref="AG1245">(AC1245+SUM(AD1245:AF1245/3))/2</f>
        <v>7.4999999999999997E-2</v>
      </c>
    </row>
    <row r="1246" spans="1:33" x14ac:dyDescent="0.2">
      <c r="A1246" s="2"/>
      <c r="B1246" s="2">
        <v>1</v>
      </c>
      <c r="C1246" s="2">
        <v>360</v>
      </c>
      <c r="D1246" s="1" t="s">
        <v>293</v>
      </c>
      <c r="E1246" s="1" t="s">
        <v>294</v>
      </c>
      <c r="F1246" s="2">
        <v>-3</v>
      </c>
      <c r="G1246" s="2">
        <v>3</v>
      </c>
      <c r="H1246" s="2">
        <v>8</v>
      </c>
      <c r="I1246" s="2">
        <v>24</v>
      </c>
      <c r="J1246" s="2">
        <v>1944</v>
      </c>
      <c r="K1246" s="2">
        <v>12</v>
      </c>
      <c r="L1246" s="2">
        <v>30</v>
      </c>
      <c r="M1246" s="2">
        <v>1947</v>
      </c>
      <c r="N1246" s="2">
        <v>1</v>
      </c>
      <c r="O1246" s="2">
        <v>4</v>
      </c>
      <c r="P1246" s="2">
        <f t="shared" si="114"/>
        <v>-3</v>
      </c>
      <c r="Q1246" s="2">
        <f t="shared" si="115"/>
        <v>7</v>
      </c>
      <c r="R1246" s="2" t="str" cm="1">
        <f t="array" ref="R1246">_xlfn.IFS(P1246&lt;-5,"Autocracy",P1246&lt;1,"Closed Anocracy",P1246&lt;6,"Open Anocracy",P1246&gt;=6,"Democracy")</f>
        <v>Closed Anocracy</v>
      </c>
      <c r="S1246" s="2" t="str" cm="1">
        <f t="array" ref="S1246">_xlfn.IFS(P1246&lt;-5,"Autocracy",P1246&lt;1,"Closed Anocracy",P1246&lt;6,"Open Amocracy",P1246&lt;10,"Democracy",P1246=10,"Full democracy")</f>
        <v>Closed Anocracy</v>
      </c>
      <c r="T1246" s="2">
        <v>3</v>
      </c>
      <c r="U1246" s="2">
        <v>1</v>
      </c>
      <c r="V1246" s="2">
        <v>2</v>
      </c>
      <c r="W1246" s="2">
        <v>3</v>
      </c>
      <c r="X1246" s="2">
        <v>2</v>
      </c>
      <c r="Y1246" s="2">
        <v>3</v>
      </c>
      <c r="Z1246" s="2">
        <v>2</v>
      </c>
      <c r="AA1246" s="2">
        <v>3</v>
      </c>
      <c r="AB1246" s="2">
        <v>7</v>
      </c>
      <c r="AC1246" s="7">
        <f t="shared" si="116"/>
        <v>0.35</v>
      </c>
      <c r="AD1246">
        <f t="shared" si="117"/>
        <v>0</v>
      </c>
      <c r="AE1246">
        <f t="shared" si="118"/>
        <v>0</v>
      </c>
      <c r="AF1246">
        <f t="shared" si="119"/>
        <v>0</v>
      </c>
      <c r="AG1246" s="8" cm="1">
        <f t="array" ref="AG1246">(AC1246+SUM(AD1246:AF1246/3))/2</f>
        <v>0.17499999999999999</v>
      </c>
    </row>
    <row r="1247" spans="1:33" x14ac:dyDescent="0.2">
      <c r="A1247" s="2"/>
      <c r="B1247" s="2">
        <v>1</v>
      </c>
      <c r="C1247" s="2">
        <v>360</v>
      </c>
      <c r="D1247" s="1" t="s">
        <v>293</v>
      </c>
      <c r="E1247" s="1" t="s">
        <v>294</v>
      </c>
      <c r="F1247" s="2">
        <v>-7</v>
      </c>
      <c r="G1247" s="2">
        <v>29</v>
      </c>
      <c r="H1247" s="2">
        <v>12</v>
      </c>
      <c r="I1247" s="2">
        <v>31</v>
      </c>
      <c r="J1247" s="2">
        <v>1947</v>
      </c>
      <c r="K1247" s="2">
        <v>1</v>
      </c>
      <c r="L1247" s="2">
        <v>25</v>
      </c>
      <c r="M1247" s="2">
        <v>1977</v>
      </c>
      <c r="N1247" s="2">
        <v>0</v>
      </c>
      <c r="O1247" s="2">
        <v>7</v>
      </c>
      <c r="P1247" s="2">
        <f t="shared" si="114"/>
        <v>-7</v>
      </c>
      <c r="Q1247" s="2">
        <f t="shared" si="115"/>
        <v>3</v>
      </c>
      <c r="R1247" s="2" t="str" cm="1">
        <f t="array" ref="R1247">_xlfn.IFS(P1247&lt;-5,"Autocracy",P1247&lt;1,"Closed Anocracy",P1247&lt;6,"Open Anocracy",P1247&gt;=6,"Democracy")</f>
        <v>Autocracy</v>
      </c>
      <c r="S1247" s="2" t="str" cm="1">
        <f t="array" ref="S1247">_xlfn.IFS(P1247&lt;-5,"Autocracy",P1247&lt;1,"Closed Anocracy",P1247&lt;6,"Open Amocracy",P1247&lt;10,"Democracy",P1247=10,"Full democracy")</f>
        <v>Autocracy</v>
      </c>
      <c r="T1247" s="2">
        <v>2</v>
      </c>
      <c r="U1247" s="2">
        <v>1</v>
      </c>
      <c r="V1247" s="2">
        <v>4</v>
      </c>
      <c r="W1247" s="2">
        <v>3</v>
      </c>
      <c r="X1247" s="2">
        <v>4</v>
      </c>
      <c r="Y1247" s="2">
        <v>1</v>
      </c>
      <c r="Z1247" s="2">
        <v>3</v>
      </c>
      <c r="AA1247" s="2">
        <v>3</v>
      </c>
      <c r="AB1247" s="2">
        <v>1</v>
      </c>
      <c r="AC1247" s="7">
        <f t="shared" si="116"/>
        <v>0.15</v>
      </c>
      <c r="AD1247">
        <f t="shared" si="117"/>
        <v>0</v>
      </c>
      <c r="AE1247">
        <f t="shared" si="118"/>
        <v>1</v>
      </c>
      <c r="AF1247">
        <f t="shared" si="119"/>
        <v>0</v>
      </c>
      <c r="AG1247" s="8" cm="1">
        <f t="array" ref="AG1247">(AC1247+SUM(AD1247:AF1247/3))/2</f>
        <v>0.24166666666666664</v>
      </c>
    </row>
    <row r="1248" spans="1:33" x14ac:dyDescent="0.2">
      <c r="A1248" s="2"/>
      <c r="B1248" s="2">
        <v>1</v>
      </c>
      <c r="C1248" s="2">
        <v>360</v>
      </c>
      <c r="D1248" s="1" t="s">
        <v>293</v>
      </c>
      <c r="E1248" s="1" t="s">
        <v>294</v>
      </c>
      <c r="F1248" s="2">
        <v>-8</v>
      </c>
      <c r="G1248" s="2">
        <v>13</v>
      </c>
      <c r="H1248" s="2">
        <v>1</v>
      </c>
      <c r="I1248" s="2">
        <v>26</v>
      </c>
      <c r="J1248" s="2">
        <v>1977</v>
      </c>
      <c r="K1248" s="2">
        <v>12</v>
      </c>
      <c r="L1248" s="2">
        <v>26</v>
      </c>
      <c r="M1248" s="2">
        <v>1989</v>
      </c>
      <c r="N1248" s="2">
        <v>0</v>
      </c>
      <c r="O1248" s="2">
        <v>8</v>
      </c>
      <c r="P1248" s="2">
        <f t="shared" si="114"/>
        <v>-8</v>
      </c>
      <c r="Q1248" s="2">
        <f t="shared" si="115"/>
        <v>2</v>
      </c>
      <c r="R1248" s="2" t="str" cm="1">
        <f t="array" ref="R1248">_xlfn.IFS(P1248&lt;-5,"Autocracy",P1248&lt;1,"Closed Anocracy",P1248&lt;6,"Open Anocracy",P1248&gt;=6,"Democracy")</f>
        <v>Autocracy</v>
      </c>
      <c r="S1248" s="2" t="str" cm="1">
        <f t="array" ref="S1248">_xlfn.IFS(P1248&lt;-5,"Autocracy",P1248&lt;1,"Closed Anocracy",P1248&lt;6,"Open Amocracy",P1248&lt;10,"Democracy",P1248=10,"Full democracy")</f>
        <v>Autocracy</v>
      </c>
      <c r="T1248" s="2">
        <v>2</v>
      </c>
      <c r="U1248" s="2">
        <v>1</v>
      </c>
      <c r="V1248" s="2">
        <v>4</v>
      </c>
      <c r="W1248" s="2">
        <v>2</v>
      </c>
      <c r="X1248" s="2">
        <v>4</v>
      </c>
      <c r="Y1248" s="2">
        <v>1</v>
      </c>
      <c r="Z1248" s="2">
        <v>3</v>
      </c>
      <c r="AA1248" s="2">
        <v>2</v>
      </c>
      <c r="AB1248" s="2">
        <v>1</v>
      </c>
      <c r="AC1248" s="7">
        <f t="shared" si="116"/>
        <v>0.1</v>
      </c>
      <c r="AD1248">
        <f t="shared" si="117"/>
        <v>0</v>
      </c>
      <c r="AE1248">
        <f t="shared" si="118"/>
        <v>1</v>
      </c>
      <c r="AF1248">
        <f t="shared" si="119"/>
        <v>0</v>
      </c>
      <c r="AG1248" s="8" cm="1">
        <f t="array" ref="AG1248">(AC1248+SUM(AD1248:AF1248/3))/2</f>
        <v>0.21666666666666667</v>
      </c>
    </row>
    <row r="1249" spans="1:33" x14ac:dyDescent="0.2">
      <c r="A1249" s="2"/>
      <c r="B1249" s="2">
        <v>1</v>
      </c>
      <c r="C1249" s="2">
        <v>360</v>
      </c>
      <c r="D1249" s="1" t="s">
        <v>293</v>
      </c>
      <c r="E1249" s="1" t="s">
        <v>294</v>
      </c>
      <c r="F1249" s="2">
        <v>-88</v>
      </c>
      <c r="G1249" s="2">
        <v>1</v>
      </c>
      <c r="H1249" s="2">
        <v>12</v>
      </c>
      <c r="I1249" s="2">
        <v>27</v>
      </c>
      <c r="J1249" s="2">
        <v>1989</v>
      </c>
      <c r="K1249" s="2">
        <v>6</v>
      </c>
      <c r="L1249" s="2">
        <v>19</v>
      </c>
      <c r="M1249" s="2">
        <v>1990</v>
      </c>
      <c r="N1249" s="2">
        <v>-88</v>
      </c>
      <c r="O1249" s="2">
        <v>-88</v>
      </c>
      <c r="P1249" s="2">
        <f t="shared" si="114"/>
        <v>0</v>
      </c>
      <c r="Q1249" s="2">
        <f t="shared" si="115"/>
        <v>10</v>
      </c>
      <c r="R1249" s="2" t="str" cm="1">
        <f t="array" ref="R1249">_xlfn.IFS(P1249&lt;-5,"Autocracy",P1249&lt;1,"Closed Anocracy",P1249&lt;6,"Open Anocracy",P1249&gt;=6,"Democracy")</f>
        <v>Closed Anocracy</v>
      </c>
      <c r="S1249" s="2" t="str" cm="1">
        <f t="array" ref="S1249">_xlfn.IFS(P1249&lt;-5,"Autocracy",P1249&lt;1,"Closed Anocracy",P1249&lt;6,"Open Amocracy",P1249&lt;10,"Democracy",P1249=10,"Full democracy")</f>
        <v>Closed Anocracy</v>
      </c>
      <c r="T1249" s="2">
        <v>-88</v>
      </c>
      <c r="U1249" s="2">
        <v>-88</v>
      </c>
      <c r="V1249" s="2">
        <v>-88</v>
      </c>
      <c r="W1249" s="2">
        <v>-88</v>
      </c>
      <c r="X1249" s="2">
        <v>-88</v>
      </c>
      <c r="Y1249" s="2">
        <v>-88</v>
      </c>
      <c r="Z1249" s="2">
        <v>-88</v>
      </c>
      <c r="AA1249" s="2">
        <v>-88</v>
      </c>
      <c r="AB1249" s="2">
        <v>-88</v>
      </c>
      <c r="AC1249" s="7">
        <f t="shared" si="116"/>
        <v>0.5</v>
      </c>
      <c r="AD1249">
        <f t="shared" si="117"/>
        <v>0</v>
      </c>
      <c r="AE1249">
        <f t="shared" si="118"/>
        <v>0</v>
      </c>
      <c r="AF1249">
        <f t="shared" si="119"/>
        <v>0</v>
      </c>
      <c r="AG1249" s="8" cm="1">
        <f t="array" ref="AG1249">(AC1249+SUM(AD1249:AF1249/3))/2</f>
        <v>0.25</v>
      </c>
    </row>
    <row r="1250" spans="1:33" x14ac:dyDescent="0.2">
      <c r="A1250" s="2"/>
      <c r="B1250" s="2">
        <v>1</v>
      </c>
      <c r="C1250" s="2">
        <v>360</v>
      </c>
      <c r="D1250" s="1" t="s">
        <v>293</v>
      </c>
      <c r="E1250" s="1" t="s">
        <v>294</v>
      </c>
      <c r="F1250" s="2">
        <v>5</v>
      </c>
      <c r="G1250" s="2">
        <v>6</v>
      </c>
      <c r="H1250" s="2">
        <v>6</v>
      </c>
      <c r="I1250" s="2">
        <v>20</v>
      </c>
      <c r="J1250" s="2">
        <v>1990</v>
      </c>
      <c r="K1250" s="2">
        <v>11</v>
      </c>
      <c r="L1250" s="2">
        <v>28</v>
      </c>
      <c r="M1250" s="2">
        <v>1996</v>
      </c>
      <c r="N1250" s="2">
        <v>5</v>
      </c>
      <c r="O1250" s="2">
        <v>0</v>
      </c>
      <c r="P1250" s="2">
        <f t="shared" si="114"/>
        <v>5</v>
      </c>
      <c r="Q1250" s="2">
        <f t="shared" si="115"/>
        <v>15</v>
      </c>
      <c r="R1250" s="2" t="str" cm="1">
        <f t="array" ref="R1250">_xlfn.IFS(P1250&lt;-5,"Autocracy",P1250&lt;1,"Closed Anocracy",P1250&lt;6,"Open Anocracy",P1250&gt;=6,"Democracy")</f>
        <v>Open Anocracy</v>
      </c>
      <c r="S1250" s="2" t="str" cm="1">
        <f t="array" ref="S1250">_xlfn.IFS(P1250&lt;-5,"Autocracy",P1250&lt;1,"Closed Anocracy",P1250&lt;6,"Open Amocracy",P1250&lt;10,"Democracy",P1250=10,"Full democracy")</f>
        <v>Open Amocracy</v>
      </c>
      <c r="T1250" s="2">
        <v>2</v>
      </c>
      <c r="U1250" s="2">
        <v>2</v>
      </c>
      <c r="V1250" s="2">
        <v>4</v>
      </c>
      <c r="W1250" s="2">
        <v>5</v>
      </c>
      <c r="X1250" s="2">
        <v>2</v>
      </c>
      <c r="Y1250" s="2">
        <v>3</v>
      </c>
      <c r="Z1250" s="2">
        <v>7</v>
      </c>
      <c r="AA1250" s="2">
        <v>5</v>
      </c>
      <c r="AB1250" s="2">
        <v>7</v>
      </c>
      <c r="AC1250" s="7">
        <f t="shared" si="116"/>
        <v>0.75</v>
      </c>
      <c r="AD1250">
        <f t="shared" si="117"/>
        <v>1</v>
      </c>
      <c r="AE1250">
        <f t="shared" si="118"/>
        <v>1</v>
      </c>
      <c r="AF1250">
        <f t="shared" si="119"/>
        <v>0</v>
      </c>
      <c r="AG1250" s="8" cm="1">
        <f t="array" ref="AG1250">(AC1250+SUM(AD1250:AF1250/3))/2</f>
        <v>0.70833333333333326</v>
      </c>
    </row>
    <row r="1251" spans="1:33" x14ac:dyDescent="0.2">
      <c r="A1251" s="2"/>
      <c r="B1251" s="2">
        <v>1</v>
      </c>
      <c r="C1251" s="2">
        <v>360</v>
      </c>
      <c r="D1251" s="1" t="s">
        <v>293</v>
      </c>
      <c r="E1251" s="1" t="s">
        <v>294</v>
      </c>
      <c r="F1251" s="2">
        <v>8</v>
      </c>
      <c r="G1251" s="2">
        <v>7</v>
      </c>
      <c r="H1251" s="2">
        <v>11</v>
      </c>
      <c r="I1251" s="2">
        <v>29</v>
      </c>
      <c r="J1251" s="2">
        <v>1996</v>
      </c>
      <c r="K1251" s="2">
        <v>12</v>
      </c>
      <c r="L1251" s="2">
        <v>19</v>
      </c>
      <c r="M1251" s="2">
        <v>2004</v>
      </c>
      <c r="N1251" s="2">
        <v>8</v>
      </c>
      <c r="O1251" s="2">
        <v>0</v>
      </c>
      <c r="P1251" s="2">
        <f t="shared" si="114"/>
        <v>8</v>
      </c>
      <c r="Q1251" s="2">
        <f t="shared" si="115"/>
        <v>18</v>
      </c>
      <c r="R1251" s="2" t="str" cm="1">
        <f t="array" ref="R1251">_xlfn.IFS(P1251&lt;-5,"Autocracy",P1251&lt;1,"Closed Anocracy",P1251&lt;6,"Open Anocracy",P1251&gt;=6,"Democracy")</f>
        <v>Democracy</v>
      </c>
      <c r="S1251" s="2" t="str" cm="1">
        <f t="array" ref="S1251">_xlfn.IFS(P1251&lt;-5,"Autocracy",P1251&lt;1,"Closed Anocracy",P1251&lt;6,"Open Amocracy",P1251&lt;10,"Democracy",P1251=10,"Full democracy")</f>
        <v>Democracy</v>
      </c>
      <c r="T1251" s="2">
        <v>3</v>
      </c>
      <c r="U1251" s="2">
        <v>3</v>
      </c>
      <c r="V1251" s="2">
        <v>4</v>
      </c>
      <c r="W1251" s="2">
        <v>6</v>
      </c>
      <c r="X1251" s="2">
        <v>2</v>
      </c>
      <c r="Y1251" s="2">
        <v>4</v>
      </c>
      <c r="Z1251" s="2">
        <v>8</v>
      </c>
      <c r="AA1251" s="2">
        <v>6</v>
      </c>
      <c r="AB1251" s="2">
        <v>9</v>
      </c>
      <c r="AC1251" s="7">
        <f t="shared" si="116"/>
        <v>0.9</v>
      </c>
      <c r="AD1251">
        <f t="shared" si="117"/>
        <v>1</v>
      </c>
      <c r="AE1251">
        <f t="shared" si="118"/>
        <v>1</v>
      </c>
      <c r="AF1251">
        <f t="shared" si="119"/>
        <v>0</v>
      </c>
      <c r="AG1251" s="8" cm="1">
        <f t="array" ref="AG1251">(AC1251+SUM(AD1251:AF1251/3))/2</f>
        <v>0.78333333333333333</v>
      </c>
    </row>
    <row r="1252" spans="1:33" x14ac:dyDescent="0.2">
      <c r="A1252" s="2">
        <v>1</v>
      </c>
      <c r="B1252" s="2">
        <v>1</v>
      </c>
      <c r="C1252" s="2">
        <v>360</v>
      </c>
      <c r="D1252" s="1" t="s">
        <v>293</v>
      </c>
      <c r="E1252" s="1" t="s">
        <v>294</v>
      </c>
      <c r="F1252" s="2">
        <v>9</v>
      </c>
      <c r="G1252" s="2">
        <v>14</v>
      </c>
      <c r="H1252" s="2">
        <v>12</v>
      </c>
      <c r="I1252" s="2">
        <v>20</v>
      </c>
      <c r="J1252" s="2">
        <v>2004</v>
      </c>
      <c r="K1252" s="2">
        <v>99</v>
      </c>
      <c r="L1252" s="2">
        <v>99</v>
      </c>
      <c r="M1252" s="2">
        <v>9999</v>
      </c>
      <c r="N1252" s="2">
        <v>9</v>
      </c>
      <c r="O1252" s="2">
        <v>0</v>
      </c>
      <c r="P1252" s="2">
        <f t="shared" si="114"/>
        <v>9</v>
      </c>
      <c r="Q1252" s="2">
        <f t="shared" si="115"/>
        <v>19</v>
      </c>
      <c r="R1252" s="2" t="str" cm="1">
        <f t="array" ref="R1252">_xlfn.IFS(P1252&lt;-5,"Autocracy",P1252&lt;1,"Closed Anocracy",P1252&lt;6,"Open Anocracy",P1252&gt;=6,"Democracy")</f>
        <v>Democracy</v>
      </c>
      <c r="S1252" s="2" t="str" cm="1">
        <f t="array" ref="S1252">_xlfn.IFS(P1252&lt;-5,"Autocracy",P1252&lt;1,"Closed Anocracy",P1252&lt;6,"Open Amocracy",P1252&lt;10,"Democracy",P1252=10,"Full democracy")</f>
        <v>Democracy</v>
      </c>
      <c r="T1252" s="2">
        <v>3</v>
      </c>
      <c r="U1252" s="2">
        <v>3</v>
      </c>
      <c r="V1252" s="2">
        <v>4</v>
      </c>
      <c r="W1252" s="2">
        <v>7</v>
      </c>
      <c r="X1252" s="2">
        <v>2</v>
      </c>
      <c r="Y1252" s="2">
        <v>4</v>
      </c>
      <c r="Z1252" s="2">
        <v>8</v>
      </c>
      <c r="AA1252" s="2">
        <v>7</v>
      </c>
      <c r="AB1252" s="2">
        <v>9</v>
      </c>
      <c r="AC1252" s="7">
        <f t="shared" si="116"/>
        <v>0.95</v>
      </c>
      <c r="AD1252">
        <f t="shared" si="117"/>
        <v>1</v>
      </c>
      <c r="AE1252">
        <f t="shared" si="118"/>
        <v>1</v>
      </c>
      <c r="AF1252">
        <f t="shared" si="119"/>
        <v>0</v>
      </c>
      <c r="AG1252" s="8" cm="1">
        <f t="array" ref="AG1252">(AC1252+SUM(AD1252:AF1252/3))/2</f>
        <v>0.80833333333333335</v>
      </c>
    </row>
    <row r="1253" spans="1:33" x14ac:dyDescent="0.2">
      <c r="A1253" s="2"/>
      <c r="B1253" s="2">
        <v>0</v>
      </c>
      <c r="C1253" s="2">
        <v>365</v>
      </c>
      <c r="D1253" s="1" t="s">
        <v>295</v>
      </c>
      <c r="E1253" s="1" t="s">
        <v>296</v>
      </c>
      <c r="F1253" s="2">
        <v>-10</v>
      </c>
      <c r="G1253" s="2"/>
      <c r="H1253" s="2">
        <v>1</v>
      </c>
      <c r="I1253" s="2">
        <v>1</v>
      </c>
      <c r="J1253" s="2">
        <v>1800</v>
      </c>
      <c r="K1253" s="2">
        <v>9</v>
      </c>
      <c r="L1253" s="2">
        <v>14</v>
      </c>
      <c r="M1253" s="2">
        <v>1812</v>
      </c>
      <c r="N1253" s="2">
        <v>0</v>
      </c>
      <c r="O1253" s="2">
        <v>10</v>
      </c>
      <c r="P1253" s="2">
        <f t="shared" si="114"/>
        <v>-10</v>
      </c>
      <c r="Q1253" s="2">
        <f t="shared" si="115"/>
        <v>0</v>
      </c>
      <c r="R1253" s="2" t="str" cm="1">
        <f t="array" ref="R1253">_xlfn.IFS(P1253&lt;-5,"Autocracy",P1253&lt;1,"Closed Anocracy",P1253&lt;6,"Open Anocracy",P1253&gt;=6,"Democracy")</f>
        <v>Autocracy</v>
      </c>
      <c r="S1253" s="2" t="str" cm="1">
        <f t="array" ref="S1253">_xlfn.IFS(P1253&lt;-5,"Autocracy",P1253&lt;1,"Closed Anocracy",P1253&lt;6,"Open Amocracy",P1253&lt;10,"Democracy",P1253=10,"Full democracy")</f>
        <v>Autocracy</v>
      </c>
      <c r="T1253" s="2">
        <v>3</v>
      </c>
      <c r="U1253" s="2">
        <v>1</v>
      </c>
      <c r="V1253" s="2">
        <v>1</v>
      </c>
      <c r="W1253" s="2">
        <v>1</v>
      </c>
      <c r="X1253" s="2">
        <v>4</v>
      </c>
      <c r="Y1253" s="2">
        <v>1</v>
      </c>
      <c r="Z1253" s="2">
        <v>1</v>
      </c>
      <c r="AA1253" s="2">
        <v>1</v>
      </c>
      <c r="AB1253" s="2">
        <v>1</v>
      </c>
      <c r="AC1253" s="7">
        <f t="shared" si="116"/>
        <v>0</v>
      </c>
      <c r="AD1253">
        <f t="shared" si="117"/>
        <v>0</v>
      </c>
      <c r="AE1253">
        <f t="shared" si="118"/>
        <v>0</v>
      </c>
      <c r="AF1253">
        <f t="shared" si="119"/>
        <v>0</v>
      </c>
      <c r="AG1253" s="8" cm="1">
        <f t="array" ref="AG1253">(AC1253+SUM(AD1253:AF1253/3))/2</f>
        <v>0</v>
      </c>
    </row>
    <row r="1254" spans="1:33" x14ac:dyDescent="0.2">
      <c r="A1254" s="2"/>
      <c r="B1254" s="2">
        <v>0</v>
      </c>
      <c r="C1254" s="2">
        <v>365</v>
      </c>
      <c r="D1254" s="1" t="s">
        <v>295</v>
      </c>
      <c r="E1254" s="1" t="s">
        <v>296</v>
      </c>
      <c r="F1254" s="2">
        <v>-66</v>
      </c>
      <c r="G1254" s="2">
        <v>0</v>
      </c>
      <c r="H1254" s="2">
        <v>9</v>
      </c>
      <c r="I1254" s="2">
        <v>15</v>
      </c>
      <c r="J1254" s="2">
        <v>1812</v>
      </c>
      <c r="K1254" s="2">
        <v>10</v>
      </c>
      <c r="L1254" s="2">
        <v>19</v>
      </c>
      <c r="M1254" s="2">
        <v>1812</v>
      </c>
      <c r="N1254" s="2">
        <v>-66</v>
      </c>
      <c r="O1254" s="2">
        <v>-66</v>
      </c>
      <c r="P1254" s="2">
        <f t="shared" si="114"/>
        <v>0</v>
      </c>
      <c r="Q1254" s="2">
        <f t="shared" si="115"/>
        <v>10</v>
      </c>
      <c r="R1254" s="2" t="str" cm="1">
        <f t="array" ref="R1254">_xlfn.IFS(P1254&lt;-5,"Autocracy",P1254&lt;1,"Closed Anocracy",P1254&lt;6,"Open Anocracy",P1254&gt;=6,"Democracy")</f>
        <v>Closed Anocracy</v>
      </c>
      <c r="S1254" s="2" t="str" cm="1">
        <f t="array" ref="S1254">_xlfn.IFS(P1254&lt;-5,"Autocracy",P1254&lt;1,"Closed Anocracy",P1254&lt;6,"Open Amocracy",P1254&lt;10,"Democracy",P1254=10,"Full democracy")</f>
        <v>Closed Anocracy</v>
      </c>
      <c r="T1254" s="2">
        <v>-66</v>
      </c>
      <c r="U1254" s="2">
        <v>-66</v>
      </c>
      <c r="V1254" s="2">
        <v>-66</v>
      </c>
      <c r="W1254" s="2">
        <v>-66</v>
      </c>
      <c r="X1254" s="2">
        <v>-66</v>
      </c>
      <c r="Y1254" s="2">
        <v>-66</v>
      </c>
      <c r="Z1254" s="2">
        <v>-66</v>
      </c>
      <c r="AA1254" s="2">
        <v>-66</v>
      </c>
      <c r="AB1254" s="2">
        <v>-66</v>
      </c>
      <c r="AC1254" s="7">
        <f t="shared" si="116"/>
        <v>0.5</v>
      </c>
      <c r="AD1254">
        <f t="shared" si="117"/>
        <v>0</v>
      </c>
      <c r="AE1254">
        <f t="shared" si="118"/>
        <v>0</v>
      </c>
      <c r="AF1254">
        <f t="shared" si="119"/>
        <v>0</v>
      </c>
      <c r="AG1254" s="8" cm="1">
        <f t="array" ref="AG1254">(AC1254+SUM(AD1254:AF1254/3))/2</f>
        <v>0.25</v>
      </c>
    </row>
    <row r="1255" spans="1:33" x14ac:dyDescent="0.2">
      <c r="A1255" s="2"/>
      <c r="B1255" s="2">
        <v>0</v>
      </c>
      <c r="C1255" s="2">
        <v>365</v>
      </c>
      <c r="D1255" s="1" t="s">
        <v>295</v>
      </c>
      <c r="E1255" s="1" t="s">
        <v>296</v>
      </c>
      <c r="F1255" s="2">
        <v>-10</v>
      </c>
      <c r="G1255" s="2">
        <v>93</v>
      </c>
      <c r="H1255" s="2">
        <v>10</v>
      </c>
      <c r="I1255" s="2">
        <v>20</v>
      </c>
      <c r="J1255" s="2">
        <v>1812</v>
      </c>
      <c r="K1255" s="2">
        <v>10</v>
      </c>
      <c r="L1255" s="2">
        <v>30</v>
      </c>
      <c r="M1255" s="2">
        <v>1905</v>
      </c>
      <c r="N1255" s="2">
        <v>0</v>
      </c>
      <c r="O1255" s="2">
        <v>10</v>
      </c>
      <c r="P1255" s="2">
        <f t="shared" si="114"/>
        <v>-10</v>
      </c>
      <c r="Q1255" s="2">
        <f t="shared" si="115"/>
        <v>0</v>
      </c>
      <c r="R1255" s="2" t="str" cm="1">
        <f t="array" ref="R1255">_xlfn.IFS(P1255&lt;-5,"Autocracy",P1255&lt;1,"Closed Anocracy",P1255&lt;6,"Open Anocracy",P1255&gt;=6,"Democracy")</f>
        <v>Autocracy</v>
      </c>
      <c r="S1255" s="2" t="str" cm="1">
        <f t="array" ref="S1255">_xlfn.IFS(P1255&lt;-5,"Autocracy",P1255&lt;1,"Closed Anocracy",P1255&lt;6,"Open Amocracy",P1255&lt;10,"Democracy",P1255=10,"Full democracy")</f>
        <v>Autocracy</v>
      </c>
      <c r="T1255" s="2">
        <v>3</v>
      </c>
      <c r="U1255" s="2">
        <v>1</v>
      </c>
      <c r="V1255" s="2">
        <v>1</v>
      </c>
      <c r="W1255" s="2">
        <v>1</v>
      </c>
      <c r="X1255" s="2">
        <v>4</v>
      </c>
      <c r="Y1255" s="2">
        <v>1</v>
      </c>
      <c r="Z1255" s="2">
        <v>1</v>
      </c>
      <c r="AA1255" s="2">
        <v>1</v>
      </c>
      <c r="AB1255" s="2">
        <v>1</v>
      </c>
      <c r="AC1255" s="7">
        <f t="shared" si="116"/>
        <v>0</v>
      </c>
      <c r="AD1255">
        <f t="shared" si="117"/>
        <v>0</v>
      </c>
      <c r="AE1255">
        <f t="shared" si="118"/>
        <v>0</v>
      </c>
      <c r="AF1255">
        <f t="shared" si="119"/>
        <v>0</v>
      </c>
      <c r="AG1255" s="8" cm="1">
        <f t="array" ref="AG1255">(AC1255+SUM(AD1255:AF1255/3))/2</f>
        <v>0</v>
      </c>
    </row>
    <row r="1256" spans="1:33" x14ac:dyDescent="0.2">
      <c r="A1256" s="2"/>
      <c r="B1256" s="2">
        <v>0</v>
      </c>
      <c r="C1256" s="2">
        <v>365</v>
      </c>
      <c r="D1256" s="1" t="s">
        <v>295</v>
      </c>
      <c r="E1256" s="1" t="s">
        <v>296</v>
      </c>
      <c r="F1256" s="2">
        <v>-88</v>
      </c>
      <c r="G1256" s="2">
        <v>0</v>
      </c>
      <c r="H1256" s="2">
        <v>10</v>
      </c>
      <c r="I1256" s="2">
        <v>31</v>
      </c>
      <c r="J1256" s="2">
        <v>1905</v>
      </c>
      <c r="K1256" s="2">
        <v>5</v>
      </c>
      <c r="L1256" s="2">
        <v>6</v>
      </c>
      <c r="M1256" s="2">
        <v>1906</v>
      </c>
      <c r="N1256" s="2">
        <v>-88</v>
      </c>
      <c r="O1256" s="2">
        <v>-88</v>
      </c>
      <c r="P1256" s="2">
        <f t="shared" si="114"/>
        <v>0</v>
      </c>
      <c r="Q1256" s="2">
        <f t="shared" si="115"/>
        <v>10</v>
      </c>
      <c r="R1256" s="2" t="str" cm="1">
        <f t="array" ref="R1256">_xlfn.IFS(P1256&lt;-5,"Autocracy",P1256&lt;1,"Closed Anocracy",P1256&lt;6,"Open Anocracy",P1256&gt;=6,"Democracy")</f>
        <v>Closed Anocracy</v>
      </c>
      <c r="S1256" s="2" t="str" cm="1">
        <f t="array" ref="S1256">_xlfn.IFS(P1256&lt;-5,"Autocracy",P1256&lt;1,"Closed Anocracy",P1256&lt;6,"Open Amocracy",P1256&lt;10,"Democracy",P1256=10,"Full democracy")</f>
        <v>Closed Anocracy</v>
      </c>
      <c r="T1256" s="2">
        <v>-88</v>
      </c>
      <c r="U1256" s="2">
        <v>-88</v>
      </c>
      <c r="V1256" s="2">
        <v>-88</v>
      </c>
      <c r="W1256" s="2">
        <v>-88</v>
      </c>
      <c r="X1256" s="2">
        <v>-88</v>
      </c>
      <c r="Y1256" s="2">
        <v>-88</v>
      </c>
      <c r="Z1256" s="2">
        <v>-88</v>
      </c>
      <c r="AA1256" s="2">
        <v>-88</v>
      </c>
      <c r="AB1256" s="2">
        <v>-88</v>
      </c>
      <c r="AC1256" s="7">
        <f t="shared" si="116"/>
        <v>0.5</v>
      </c>
      <c r="AD1256">
        <f t="shared" si="117"/>
        <v>0</v>
      </c>
      <c r="AE1256">
        <f t="shared" si="118"/>
        <v>0</v>
      </c>
      <c r="AF1256">
        <f t="shared" si="119"/>
        <v>0</v>
      </c>
      <c r="AG1256" s="8" cm="1">
        <f t="array" ref="AG1256">(AC1256+SUM(AD1256:AF1256/3))/2</f>
        <v>0.25</v>
      </c>
    </row>
    <row r="1257" spans="1:33" x14ac:dyDescent="0.2">
      <c r="A1257" s="2"/>
      <c r="B1257" s="2">
        <v>0</v>
      </c>
      <c r="C1257" s="2">
        <v>365</v>
      </c>
      <c r="D1257" s="1" t="s">
        <v>295</v>
      </c>
      <c r="E1257" s="1" t="s">
        <v>296</v>
      </c>
      <c r="F1257" s="2">
        <v>-6</v>
      </c>
      <c r="G1257" s="2">
        <v>11</v>
      </c>
      <c r="H1257" s="2">
        <v>5</v>
      </c>
      <c r="I1257" s="2">
        <v>7</v>
      </c>
      <c r="J1257" s="2">
        <v>1906</v>
      </c>
      <c r="K1257" s="2">
        <v>2</v>
      </c>
      <c r="L1257" s="2">
        <v>25</v>
      </c>
      <c r="M1257" s="2">
        <v>1917</v>
      </c>
      <c r="N1257" s="2">
        <v>1</v>
      </c>
      <c r="O1257" s="2">
        <v>7</v>
      </c>
      <c r="P1257" s="2">
        <f t="shared" si="114"/>
        <v>-6</v>
      </c>
      <c r="Q1257" s="2">
        <f t="shared" si="115"/>
        <v>4</v>
      </c>
      <c r="R1257" s="2" t="str" cm="1">
        <f t="array" ref="R1257">_xlfn.IFS(P1257&lt;-5,"Autocracy",P1257&lt;1,"Closed Anocracy",P1257&lt;6,"Open Anocracy",P1257&gt;=6,"Democracy")</f>
        <v>Autocracy</v>
      </c>
      <c r="S1257" s="2" t="str" cm="1">
        <f t="array" ref="S1257">_xlfn.IFS(P1257&lt;-5,"Autocracy",P1257&lt;1,"Closed Anocracy",P1257&lt;6,"Open Amocracy",P1257&lt;10,"Democracy",P1257=10,"Full democracy")</f>
        <v>Autocracy</v>
      </c>
      <c r="T1257" s="2">
        <v>3</v>
      </c>
      <c r="U1257" s="2">
        <v>1</v>
      </c>
      <c r="V1257" s="2">
        <v>2</v>
      </c>
      <c r="W1257" s="2">
        <v>1</v>
      </c>
      <c r="X1257" s="2">
        <v>3</v>
      </c>
      <c r="Y1257" s="2">
        <v>3</v>
      </c>
      <c r="Z1257" s="2">
        <v>2</v>
      </c>
      <c r="AA1257" s="2">
        <v>1</v>
      </c>
      <c r="AB1257" s="2">
        <v>6</v>
      </c>
      <c r="AC1257" s="7">
        <f t="shared" si="116"/>
        <v>0.2</v>
      </c>
      <c r="AD1257">
        <f t="shared" si="117"/>
        <v>0</v>
      </c>
      <c r="AE1257">
        <f t="shared" si="118"/>
        <v>0</v>
      </c>
      <c r="AF1257">
        <f t="shared" si="119"/>
        <v>0</v>
      </c>
      <c r="AG1257" s="8" cm="1">
        <f t="array" ref="AG1257">(AC1257+SUM(AD1257:AF1257/3))/2</f>
        <v>0.1</v>
      </c>
    </row>
    <row r="1258" spans="1:33" x14ac:dyDescent="0.2">
      <c r="A1258" s="2"/>
      <c r="B1258" s="2">
        <v>0</v>
      </c>
      <c r="C1258" s="2">
        <v>365</v>
      </c>
      <c r="D1258" s="1" t="s">
        <v>295</v>
      </c>
      <c r="E1258" s="1" t="s">
        <v>296</v>
      </c>
      <c r="F1258" s="2">
        <v>-66</v>
      </c>
      <c r="G1258" s="2">
        <v>1</v>
      </c>
      <c r="H1258" s="2">
        <v>2</v>
      </c>
      <c r="I1258" s="2">
        <v>26</v>
      </c>
      <c r="J1258" s="2">
        <v>1917</v>
      </c>
      <c r="K1258" s="2">
        <v>10</v>
      </c>
      <c r="L1258" s="2">
        <v>25</v>
      </c>
      <c r="M1258" s="2">
        <v>1917</v>
      </c>
      <c r="N1258" s="2">
        <v>-66</v>
      </c>
      <c r="O1258" s="2">
        <v>-66</v>
      </c>
      <c r="P1258" s="2">
        <f t="shared" si="114"/>
        <v>0</v>
      </c>
      <c r="Q1258" s="2">
        <f t="shared" si="115"/>
        <v>10</v>
      </c>
      <c r="R1258" s="2" t="str" cm="1">
        <f t="array" ref="R1258">_xlfn.IFS(P1258&lt;-5,"Autocracy",P1258&lt;1,"Closed Anocracy",P1258&lt;6,"Open Anocracy",P1258&gt;=6,"Democracy")</f>
        <v>Closed Anocracy</v>
      </c>
      <c r="S1258" s="2" t="str" cm="1">
        <f t="array" ref="S1258">_xlfn.IFS(P1258&lt;-5,"Autocracy",P1258&lt;1,"Closed Anocracy",P1258&lt;6,"Open Amocracy",P1258&lt;10,"Democracy",P1258=10,"Full democracy")</f>
        <v>Closed Anocracy</v>
      </c>
      <c r="T1258" s="2">
        <v>-66</v>
      </c>
      <c r="U1258" s="2">
        <v>-66</v>
      </c>
      <c r="V1258" s="2">
        <v>-66</v>
      </c>
      <c r="W1258" s="2">
        <v>-66</v>
      </c>
      <c r="X1258" s="2">
        <v>-66</v>
      </c>
      <c r="Y1258" s="2">
        <v>-66</v>
      </c>
      <c r="Z1258" s="2">
        <v>-66</v>
      </c>
      <c r="AA1258" s="2">
        <v>-66</v>
      </c>
      <c r="AB1258" s="2">
        <v>-66</v>
      </c>
      <c r="AC1258" s="7">
        <f t="shared" si="116"/>
        <v>0.5</v>
      </c>
      <c r="AD1258">
        <f t="shared" si="117"/>
        <v>0</v>
      </c>
      <c r="AE1258">
        <f t="shared" si="118"/>
        <v>0</v>
      </c>
      <c r="AF1258">
        <f t="shared" si="119"/>
        <v>0</v>
      </c>
      <c r="AG1258" s="8" cm="1">
        <f t="array" ref="AG1258">(AC1258+SUM(AD1258:AF1258/3))/2</f>
        <v>0.25</v>
      </c>
    </row>
    <row r="1259" spans="1:33" x14ac:dyDescent="0.2">
      <c r="A1259" s="2"/>
      <c r="B1259" s="2">
        <v>0</v>
      </c>
      <c r="C1259" s="2">
        <v>365</v>
      </c>
      <c r="D1259" s="1" t="s">
        <v>295</v>
      </c>
      <c r="E1259" s="1" t="s">
        <v>296</v>
      </c>
      <c r="F1259" s="2">
        <v>-1</v>
      </c>
      <c r="G1259" s="2">
        <v>5</v>
      </c>
      <c r="H1259" s="2">
        <v>10</v>
      </c>
      <c r="I1259" s="2">
        <v>26</v>
      </c>
      <c r="J1259" s="2">
        <v>1917</v>
      </c>
      <c r="K1259" s="2">
        <v>12</v>
      </c>
      <c r="L1259" s="2">
        <v>29</v>
      </c>
      <c r="M1259" s="2">
        <v>1922</v>
      </c>
      <c r="N1259" s="2">
        <v>1</v>
      </c>
      <c r="O1259" s="2">
        <v>2</v>
      </c>
      <c r="P1259" s="2">
        <f t="shared" si="114"/>
        <v>-1</v>
      </c>
      <c r="Q1259" s="2">
        <f t="shared" si="115"/>
        <v>9</v>
      </c>
      <c r="R1259" s="2" t="str" cm="1">
        <f t="array" ref="R1259">_xlfn.IFS(P1259&lt;-5,"Autocracy",P1259&lt;1,"Closed Anocracy",P1259&lt;6,"Open Anocracy",P1259&gt;=6,"Democracy")</f>
        <v>Closed Anocracy</v>
      </c>
      <c r="S1259" s="2" t="str" cm="1">
        <f t="array" ref="S1259">_xlfn.IFS(P1259&lt;-5,"Autocracy",P1259&lt;1,"Closed Anocracy",P1259&lt;6,"Open Amocracy",P1259&lt;10,"Democracy",P1259=10,"Full democracy")</f>
        <v>Closed Anocracy</v>
      </c>
      <c r="T1259" s="2">
        <v>1</v>
      </c>
      <c r="U1259" s="2">
        <v>0</v>
      </c>
      <c r="V1259" s="2">
        <v>0</v>
      </c>
      <c r="W1259" s="2">
        <v>3</v>
      </c>
      <c r="X1259" s="2">
        <v>3</v>
      </c>
      <c r="Y1259" s="2">
        <v>3</v>
      </c>
      <c r="Z1259" s="2">
        <v>4</v>
      </c>
      <c r="AA1259" s="2">
        <v>3</v>
      </c>
      <c r="AB1259" s="2">
        <v>6</v>
      </c>
      <c r="AC1259" s="7">
        <f t="shared" si="116"/>
        <v>0.45</v>
      </c>
      <c r="AD1259">
        <f t="shared" si="117"/>
        <v>0</v>
      </c>
      <c r="AE1259">
        <f t="shared" si="118"/>
        <v>0</v>
      </c>
      <c r="AF1259">
        <f t="shared" si="119"/>
        <v>0</v>
      </c>
      <c r="AG1259" s="8" cm="1">
        <f t="array" ref="AG1259">(AC1259+SUM(AD1259:AF1259/3))/2</f>
        <v>0.22500000000000001</v>
      </c>
    </row>
    <row r="1260" spans="1:33" x14ac:dyDescent="0.2">
      <c r="A1260" s="2"/>
      <c r="B1260" s="2">
        <v>0</v>
      </c>
      <c r="C1260" s="2">
        <v>365</v>
      </c>
      <c r="D1260" s="1" t="s">
        <v>295</v>
      </c>
      <c r="E1260" s="1" t="s">
        <v>296</v>
      </c>
      <c r="F1260" s="2">
        <v>5</v>
      </c>
      <c r="G1260" s="2">
        <v>2</v>
      </c>
      <c r="H1260" s="2">
        <v>1</v>
      </c>
      <c r="I1260" s="2">
        <v>1</v>
      </c>
      <c r="J1260" s="2">
        <v>1992</v>
      </c>
      <c r="K1260" s="2">
        <v>10</v>
      </c>
      <c r="L1260" s="2">
        <v>16</v>
      </c>
      <c r="M1260" s="2">
        <v>1993</v>
      </c>
      <c r="N1260" s="2">
        <v>5</v>
      </c>
      <c r="O1260" s="2">
        <v>0</v>
      </c>
      <c r="P1260" s="2">
        <f t="shared" si="114"/>
        <v>5</v>
      </c>
      <c r="Q1260" s="2">
        <f t="shared" si="115"/>
        <v>15</v>
      </c>
      <c r="R1260" s="2" t="str" cm="1">
        <f t="array" ref="R1260">_xlfn.IFS(P1260&lt;-5,"Autocracy",P1260&lt;1,"Closed Anocracy",P1260&lt;6,"Open Anocracy",P1260&gt;=6,"Democracy")</f>
        <v>Open Anocracy</v>
      </c>
      <c r="S1260" s="2" t="str" cm="1">
        <f t="array" ref="S1260">_xlfn.IFS(P1260&lt;-5,"Autocracy",P1260&lt;1,"Closed Anocracy",P1260&lt;6,"Open Amocracy",P1260&lt;10,"Democracy",P1260=10,"Full democracy")</f>
        <v>Open Amocracy</v>
      </c>
      <c r="T1260" s="2">
        <v>2</v>
      </c>
      <c r="U1260" s="2">
        <v>2</v>
      </c>
      <c r="V1260" s="2">
        <v>4</v>
      </c>
      <c r="W1260" s="2">
        <v>5</v>
      </c>
      <c r="X1260" s="2">
        <v>2</v>
      </c>
      <c r="Y1260" s="2">
        <v>3</v>
      </c>
      <c r="Z1260" s="2">
        <v>7</v>
      </c>
      <c r="AA1260" s="2">
        <v>5</v>
      </c>
      <c r="AB1260" s="2">
        <v>7</v>
      </c>
      <c r="AC1260" s="7">
        <f t="shared" si="116"/>
        <v>0.75</v>
      </c>
      <c r="AD1260">
        <f t="shared" si="117"/>
        <v>1</v>
      </c>
      <c r="AE1260">
        <f t="shared" si="118"/>
        <v>1</v>
      </c>
      <c r="AF1260">
        <f t="shared" si="119"/>
        <v>0</v>
      </c>
      <c r="AG1260" s="8" cm="1">
        <f t="array" ref="AG1260">(AC1260+SUM(AD1260:AF1260/3))/2</f>
        <v>0.70833333333333326</v>
      </c>
    </row>
    <row r="1261" spans="1:33" x14ac:dyDescent="0.2">
      <c r="A1261" s="2"/>
      <c r="B1261" s="2">
        <v>0</v>
      </c>
      <c r="C1261" s="2">
        <v>365</v>
      </c>
      <c r="D1261" s="1" t="s">
        <v>295</v>
      </c>
      <c r="E1261" s="1" t="s">
        <v>296</v>
      </c>
      <c r="F1261" s="2">
        <v>3</v>
      </c>
      <c r="G1261" s="2">
        <v>6</v>
      </c>
      <c r="H1261" s="2">
        <v>10</v>
      </c>
      <c r="I1261" s="2">
        <v>17</v>
      </c>
      <c r="J1261" s="2">
        <v>1993</v>
      </c>
      <c r="K1261" s="2">
        <v>3</v>
      </c>
      <c r="L1261" s="2">
        <v>25</v>
      </c>
      <c r="M1261" s="2">
        <v>2000</v>
      </c>
      <c r="N1261" s="2">
        <v>4</v>
      </c>
      <c r="O1261" s="2">
        <v>1</v>
      </c>
      <c r="P1261" s="2">
        <f t="shared" si="114"/>
        <v>3</v>
      </c>
      <c r="Q1261" s="2">
        <f t="shared" si="115"/>
        <v>13</v>
      </c>
      <c r="R1261" s="2" t="str" cm="1">
        <f t="array" ref="R1261">_xlfn.IFS(P1261&lt;-5,"Autocracy",P1261&lt;1,"Closed Anocracy",P1261&lt;6,"Open Anocracy",P1261&gt;=6,"Democracy")</f>
        <v>Open Anocracy</v>
      </c>
      <c r="S1261" s="2" t="str" cm="1">
        <f t="array" ref="S1261">_xlfn.IFS(P1261&lt;-5,"Autocracy",P1261&lt;1,"Closed Anocracy",P1261&lt;6,"Open Amocracy",P1261&lt;10,"Democracy",P1261=10,"Full democracy")</f>
        <v>Open Amocracy</v>
      </c>
      <c r="T1261" s="2">
        <v>2</v>
      </c>
      <c r="U1261" s="2">
        <v>2</v>
      </c>
      <c r="V1261" s="2">
        <v>4</v>
      </c>
      <c r="W1261" s="2">
        <v>3</v>
      </c>
      <c r="X1261" s="2">
        <v>2</v>
      </c>
      <c r="Y1261" s="2">
        <v>4</v>
      </c>
      <c r="Z1261" s="2">
        <v>7</v>
      </c>
      <c r="AA1261" s="2">
        <v>3</v>
      </c>
      <c r="AB1261" s="2">
        <v>9</v>
      </c>
      <c r="AC1261" s="7">
        <f t="shared" si="116"/>
        <v>0.65</v>
      </c>
      <c r="AD1261">
        <f t="shared" si="117"/>
        <v>1</v>
      </c>
      <c r="AE1261">
        <f t="shared" si="118"/>
        <v>1</v>
      </c>
      <c r="AF1261">
        <f t="shared" si="119"/>
        <v>0</v>
      </c>
      <c r="AG1261" s="8" cm="1">
        <f t="array" ref="AG1261">(AC1261+SUM(AD1261:AF1261/3))/2</f>
        <v>0.65833333333333333</v>
      </c>
    </row>
    <row r="1262" spans="1:33" x14ac:dyDescent="0.2">
      <c r="A1262" s="2"/>
      <c r="B1262" s="2">
        <v>0</v>
      </c>
      <c r="C1262" s="2">
        <v>365</v>
      </c>
      <c r="D1262" s="1" t="s">
        <v>295</v>
      </c>
      <c r="E1262" s="1" t="s">
        <v>296</v>
      </c>
      <c r="F1262" s="2">
        <v>6</v>
      </c>
      <c r="G1262" s="2">
        <v>8</v>
      </c>
      <c r="H1262" s="2">
        <v>3</v>
      </c>
      <c r="I1262" s="2">
        <v>26</v>
      </c>
      <c r="J1262" s="2">
        <v>2000</v>
      </c>
      <c r="K1262" s="2">
        <v>12</v>
      </c>
      <c r="L1262" s="2">
        <v>1</v>
      </c>
      <c r="M1262" s="2">
        <v>2007</v>
      </c>
      <c r="N1262" s="2">
        <v>6</v>
      </c>
      <c r="O1262" s="2">
        <v>0</v>
      </c>
      <c r="P1262" s="2">
        <f t="shared" si="114"/>
        <v>6</v>
      </c>
      <c r="Q1262" s="2">
        <f t="shared" si="115"/>
        <v>16</v>
      </c>
      <c r="R1262" s="2" t="str" cm="1">
        <f t="array" ref="R1262">_xlfn.IFS(P1262&lt;-5,"Autocracy",P1262&lt;1,"Closed Anocracy",P1262&lt;6,"Open Anocracy",P1262&gt;=6,"Democracy")</f>
        <v>Democracy</v>
      </c>
      <c r="S1262" s="2" t="str" cm="1">
        <f t="array" ref="S1262">_xlfn.IFS(P1262&lt;-5,"Autocracy",P1262&lt;1,"Closed Anocracy",P1262&lt;6,"Open Amocracy",P1262&lt;10,"Democracy",P1262=10,"Full democracy")</f>
        <v>Democracy</v>
      </c>
      <c r="T1262" s="2">
        <v>2</v>
      </c>
      <c r="U1262" s="2">
        <v>2</v>
      </c>
      <c r="V1262" s="2">
        <v>4</v>
      </c>
      <c r="W1262" s="2">
        <v>5</v>
      </c>
      <c r="X1262" s="2">
        <v>2</v>
      </c>
      <c r="Y1262" s="2">
        <v>4</v>
      </c>
      <c r="Z1262" s="2">
        <v>7</v>
      </c>
      <c r="AA1262" s="2">
        <v>5</v>
      </c>
      <c r="AB1262" s="2">
        <v>9</v>
      </c>
      <c r="AC1262" s="7">
        <f t="shared" si="116"/>
        <v>0.8</v>
      </c>
      <c r="AD1262">
        <f t="shared" si="117"/>
        <v>1</v>
      </c>
      <c r="AE1262">
        <f t="shared" si="118"/>
        <v>1</v>
      </c>
      <c r="AF1262">
        <f t="shared" si="119"/>
        <v>0</v>
      </c>
      <c r="AG1262" s="8" cm="1">
        <f t="array" ref="AG1262">(AC1262+SUM(AD1262:AF1262/3))/2</f>
        <v>0.73333333333333339</v>
      </c>
    </row>
    <row r="1263" spans="1:33" x14ac:dyDescent="0.2">
      <c r="A1263" s="2">
        <v>1</v>
      </c>
      <c r="B1263" s="2">
        <v>0</v>
      </c>
      <c r="C1263" s="2">
        <v>365</v>
      </c>
      <c r="D1263" s="1" t="s">
        <v>295</v>
      </c>
      <c r="E1263" s="1" t="s">
        <v>296</v>
      </c>
      <c r="F1263" s="2">
        <v>4</v>
      </c>
      <c r="G1263" s="2">
        <v>11</v>
      </c>
      <c r="H1263" s="2">
        <v>12</v>
      </c>
      <c r="I1263" s="2">
        <v>2</v>
      </c>
      <c r="J1263" s="2">
        <v>2007</v>
      </c>
      <c r="K1263" s="2">
        <v>99</v>
      </c>
      <c r="L1263" s="2">
        <v>99</v>
      </c>
      <c r="M1263" s="2">
        <v>9999</v>
      </c>
      <c r="N1263" s="2">
        <v>5</v>
      </c>
      <c r="O1263" s="2">
        <v>1</v>
      </c>
      <c r="P1263" s="2">
        <f t="shared" si="114"/>
        <v>4</v>
      </c>
      <c r="Q1263" s="2">
        <f t="shared" si="115"/>
        <v>14</v>
      </c>
      <c r="R1263" s="2" t="str" cm="1">
        <f t="array" ref="R1263">_xlfn.IFS(P1263&lt;-5,"Autocracy",P1263&lt;1,"Closed Anocracy",P1263&lt;6,"Open Anocracy",P1263&gt;=6,"Democracy")</f>
        <v>Open Anocracy</v>
      </c>
      <c r="S1263" s="2" t="str" cm="1">
        <f t="array" ref="S1263">_xlfn.IFS(P1263&lt;-5,"Autocracy",P1263&lt;1,"Closed Anocracy",P1263&lt;6,"Open Amocracy",P1263&lt;10,"Democracy",P1263=10,"Full democracy")</f>
        <v>Open Amocracy</v>
      </c>
      <c r="T1263" s="2">
        <v>2</v>
      </c>
      <c r="U1263" s="2">
        <v>2</v>
      </c>
      <c r="V1263" s="2">
        <v>4</v>
      </c>
      <c r="W1263" s="2">
        <v>4</v>
      </c>
      <c r="X1263" s="2">
        <v>3</v>
      </c>
      <c r="Y1263" s="2">
        <v>4</v>
      </c>
      <c r="Z1263" s="2">
        <v>7</v>
      </c>
      <c r="AA1263" s="2">
        <v>4</v>
      </c>
      <c r="AB1263" s="2">
        <v>8</v>
      </c>
      <c r="AC1263" s="7">
        <f t="shared" si="116"/>
        <v>0.7</v>
      </c>
      <c r="AD1263">
        <f t="shared" si="117"/>
        <v>1</v>
      </c>
      <c r="AE1263">
        <f t="shared" si="118"/>
        <v>1</v>
      </c>
      <c r="AF1263">
        <f t="shared" si="119"/>
        <v>0</v>
      </c>
      <c r="AG1263" s="8" cm="1">
        <f t="array" ref="AG1263">(AC1263+SUM(AD1263:AF1263/3))/2</f>
        <v>0.68333333333333335</v>
      </c>
    </row>
    <row r="1264" spans="1:33" x14ac:dyDescent="0.2">
      <c r="A1264" s="2"/>
      <c r="B1264" s="2">
        <v>1</v>
      </c>
      <c r="C1264" s="2">
        <v>817</v>
      </c>
      <c r="D1264" s="1" t="s">
        <v>297</v>
      </c>
      <c r="E1264" s="1" t="s">
        <v>298</v>
      </c>
      <c r="F1264" s="2">
        <v>-3</v>
      </c>
      <c r="G1264" s="2">
        <v>8</v>
      </c>
      <c r="H1264" s="2">
        <v>10</v>
      </c>
      <c r="I1264" s="2">
        <v>26</v>
      </c>
      <c r="J1264" s="2">
        <v>1955</v>
      </c>
      <c r="K1264" s="2">
        <v>11</v>
      </c>
      <c r="L1264" s="2">
        <v>1</v>
      </c>
      <c r="M1264" s="2">
        <v>1963</v>
      </c>
      <c r="N1264" s="2">
        <v>1</v>
      </c>
      <c r="O1264" s="2">
        <v>4</v>
      </c>
      <c r="P1264" s="2">
        <f t="shared" si="114"/>
        <v>-3</v>
      </c>
      <c r="Q1264" s="2">
        <f t="shared" si="115"/>
        <v>7</v>
      </c>
      <c r="R1264" s="2" t="str" cm="1">
        <f t="array" ref="R1264">_xlfn.IFS(P1264&lt;-5,"Autocracy",P1264&lt;1,"Closed Anocracy",P1264&lt;6,"Open Anocracy",P1264&gt;=6,"Democracy")</f>
        <v>Closed Anocracy</v>
      </c>
      <c r="S1264" s="2" t="str" cm="1">
        <f t="array" ref="S1264">_xlfn.IFS(P1264&lt;-5,"Autocracy",P1264&lt;1,"Closed Anocracy",P1264&lt;6,"Open Amocracy",P1264&lt;10,"Democracy",P1264=10,"Full democracy")</f>
        <v>Closed Anocracy</v>
      </c>
      <c r="T1264" s="2">
        <v>2</v>
      </c>
      <c r="U1264" s="2">
        <v>1</v>
      </c>
      <c r="V1264" s="2">
        <v>4</v>
      </c>
      <c r="W1264" s="2">
        <v>3</v>
      </c>
      <c r="X1264" s="2">
        <v>3</v>
      </c>
      <c r="Y1264" s="2">
        <v>3</v>
      </c>
      <c r="Z1264" s="2">
        <v>3</v>
      </c>
      <c r="AA1264" s="2">
        <v>3</v>
      </c>
      <c r="AB1264" s="2">
        <v>6</v>
      </c>
      <c r="AC1264" s="7">
        <f t="shared" si="116"/>
        <v>0.35</v>
      </c>
      <c r="AD1264">
        <f t="shared" si="117"/>
        <v>0</v>
      </c>
      <c r="AE1264">
        <f t="shared" si="118"/>
        <v>1</v>
      </c>
      <c r="AF1264">
        <f t="shared" si="119"/>
        <v>0</v>
      </c>
      <c r="AG1264" s="8" cm="1">
        <f t="array" ref="AG1264">(AC1264+SUM(AD1264:AF1264/3))/2</f>
        <v>0.34166666666666667</v>
      </c>
    </row>
    <row r="1265" spans="1:33" x14ac:dyDescent="0.2">
      <c r="A1265" s="2"/>
      <c r="B1265" s="2">
        <v>1</v>
      </c>
      <c r="C1265" s="2">
        <v>817</v>
      </c>
      <c r="D1265" s="1" t="s">
        <v>297</v>
      </c>
      <c r="E1265" s="1" t="s">
        <v>298</v>
      </c>
      <c r="F1265" s="2">
        <v>-3</v>
      </c>
      <c r="G1265" s="2">
        <v>2</v>
      </c>
      <c r="H1265" s="2">
        <v>11</v>
      </c>
      <c r="I1265" s="2">
        <v>2</v>
      </c>
      <c r="J1265" s="2">
        <v>1963</v>
      </c>
      <c r="K1265" s="2">
        <v>6</v>
      </c>
      <c r="L1265" s="2">
        <v>11</v>
      </c>
      <c r="M1265" s="2">
        <v>1965</v>
      </c>
      <c r="N1265" s="2">
        <v>1</v>
      </c>
      <c r="O1265" s="2">
        <v>4</v>
      </c>
      <c r="P1265" s="2">
        <f t="shared" si="114"/>
        <v>-3</v>
      </c>
      <c r="Q1265" s="2">
        <f t="shared" si="115"/>
        <v>7</v>
      </c>
      <c r="R1265" s="2" t="str" cm="1">
        <f t="array" ref="R1265">_xlfn.IFS(P1265&lt;-5,"Autocracy",P1265&lt;1,"Closed Anocracy",P1265&lt;6,"Open Anocracy",P1265&gt;=6,"Democracy")</f>
        <v>Closed Anocracy</v>
      </c>
      <c r="S1265" s="2" t="str" cm="1">
        <f t="array" ref="S1265">_xlfn.IFS(P1265&lt;-5,"Autocracy",P1265&lt;1,"Closed Anocracy",P1265&lt;6,"Open Amocracy",P1265&lt;10,"Democracy",P1265=10,"Full democracy")</f>
        <v>Closed Anocracy</v>
      </c>
      <c r="T1265" s="2">
        <v>1</v>
      </c>
      <c r="U1265" s="2">
        <v>0</v>
      </c>
      <c r="V1265" s="2">
        <v>0</v>
      </c>
      <c r="W1265" s="2">
        <v>1</v>
      </c>
      <c r="X1265" s="2">
        <v>3</v>
      </c>
      <c r="Y1265" s="2">
        <v>3</v>
      </c>
      <c r="Z1265" s="2">
        <v>4</v>
      </c>
      <c r="AA1265" s="2">
        <v>1</v>
      </c>
      <c r="AB1265" s="2">
        <v>6</v>
      </c>
      <c r="AC1265" s="7">
        <f t="shared" si="116"/>
        <v>0.35</v>
      </c>
      <c r="AD1265">
        <f t="shared" si="117"/>
        <v>0</v>
      </c>
      <c r="AE1265">
        <f t="shared" si="118"/>
        <v>0</v>
      </c>
      <c r="AF1265">
        <f t="shared" si="119"/>
        <v>0</v>
      </c>
      <c r="AG1265" s="8" cm="1">
        <f t="array" ref="AG1265">(AC1265+SUM(AD1265:AF1265/3))/2</f>
        <v>0.17499999999999999</v>
      </c>
    </row>
    <row r="1266" spans="1:33" x14ac:dyDescent="0.2">
      <c r="A1266" s="2"/>
      <c r="B1266" s="2">
        <v>1</v>
      </c>
      <c r="C1266" s="2">
        <v>817</v>
      </c>
      <c r="D1266" s="1" t="s">
        <v>297</v>
      </c>
      <c r="E1266" s="1" t="s">
        <v>298</v>
      </c>
      <c r="F1266" s="2">
        <v>-66</v>
      </c>
      <c r="G1266" s="2">
        <v>8</v>
      </c>
      <c r="H1266" s="2">
        <v>6</v>
      </c>
      <c r="I1266" s="2">
        <v>12</v>
      </c>
      <c r="J1266" s="2">
        <v>1965</v>
      </c>
      <c r="K1266" s="2">
        <v>3</v>
      </c>
      <c r="L1266" s="2">
        <v>29</v>
      </c>
      <c r="M1266" s="2">
        <v>1973</v>
      </c>
      <c r="N1266" s="2">
        <v>-66</v>
      </c>
      <c r="O1266" s="2">
        <v>-66</v>
      </c>
      <c r="P1266" s="2">
        <f t="shared" si="114"/>
        <v>0</v>
      </c>
      <c r="Q1266" s="2">
        <f t="shared" si="115"/>
        <v>10</v>
      </c>
      <c r="R1266" s="2" t="str" cm="1">
        <f t="array" ref="R1266">_xlfn.IFS(P1266&lt;-5,"Autocracy",P1266&lt;1,"Closed Anocracy",P1266&lt;6,"Open Anocracy",P1266&gt;=6,"Democracy")</f>
        <v>Closed Anocracy</v>
      </c>
      <c r="S1266" s="2" t="str" cm="1">
        <f t="array" ref="S1266">_xlfn.IFS(P1266&lt;-5,"Autocracy",P1266&lt;1,"Closed Anocracy",P1266&lt;6,"Open Amocracy",P1266&lt;10,"Democracy",P1266=10,"Full democracy")</f>
        <v>Closed Anocracy</v>
      </c>
      <c r="T1266" s="2">
        <v>-66</v>
      </c>
      <c r="U1266" s="2">
        <v>-66</v>
      </c>
      <c r="V1266" s="2">
        <v>-66</v>
      </c>
      <c r="W1266" s="2">
        <v>-66</v>
      </c>
      <c r="X1266" s="2">
        <v>-66</v>
      </c>
      <c r="Y1266" s="2">
        <v>-66</v>
      </c>
      <c r="Z1266" s="2">
        <v>-66</v>
      </c>
      <c r="AA1266" s="2">
        <v>-66</v>
      </c>
      <c r="AB1266" s="2">
        <v>-66</v>
      </c>
      <c r="AC1266" s="7">
        <f t="shared" si="116"/>
        <v>0.5</v>
      </c>
      <c r="AD1266">
        <f t="shared" si="117"/>
        <v>0</v>
      </c>
      <c r="AE1266">
        <f t="shared" si="118"/>
        <v>0</v>
      </c>
      <c r="AF1266">
        <f t="shared" si="119"/>
        <v>0</v>
      </c>
      <c r="AG1266" s="8" cm="1">
        <f t="array" ref="AG1266">(AC1266+SUM(AD1266:AF1266/3))/2</f>
        <v>0.25</v>
      </c>
    </row>
    <row r="1267" spans="1:33" x14ac:dyDescent="0.2">
      <c r="A1267" s="2"/>
      <c r="B1267" s="2">
        <v>1</v>
      </c>
      <c r="C1267" s="2">
        <v>817</v>
      </c>
      <c r="D1267" s="1" t="s">
        <v>297</v>
      </c>
      <c r="E1267" s="1" t="s">
        <v>298</v>
      </c>
      <c r="F1267" s="2">
        <v>-77</v>
      </c>
      <c r="G1267" s="2">
        <v>3</v>
      </c>
      <c r="H1267" s="2">
        <v>3</v>
      </c>
      <c r="I1267" s="2">
        <v>30</v>
      </c>
      <c r="J1267" s="2">
        <v>1973</v>
      </c>
      <c r="K1267" s="2">
        <v>12</v>
      </c>
      <c r="L1267" s="2">
        <v>31</v>
      </c>
      <c r="M1267" s="2">
        <v>1975</v>
      </c>
      <c r="N1267" s="2">
        <v>-77</v>
      </c>
      <c r="O1267" s="2">
        <v>-77</v>
      </c>
      <c r="P1267" s="2">
        <f t="shared" si="114"/>
        <v>0</v>
      </c>
      <c r="Q1267" s="2">
        <f t="shared" si="115"/>
        <v>10</v>
      </c>
      <c r="R1267" s="2" t="str" cm="1">
        <f t="array" ref="R1267">_xlfn.IFS(P1267&lt;-5,"Autocracy",P1267&lt;1,"Closed Anocracy",P1267&lt;6,"Open Anocracy",P1267&gt;=6,"Democracy")</f>
        <v>Closed Anocracy</v>
      </c>
      <c r="S1267" s="2" t="str" cm="1">
        <f t="array" ref="S1267">_xlfn.IFS(P1267&lt;-5,"Autocracy",P1267&lt;1,"Closed Anocracy",P1267&lt;6,"Open Amocracy",P1267&lt;10,"Democracy",P1267=10,"Full democracy")</f>
        <v>Closed Anocracy</v>
      </c>
      <c r="T1267" s="2">
        <v>-77</v>
      </c>
      <c r="U1267" s="2">
        <v>-77</v>
      </c>
      <c r="V1267" s="2">
        <v>-77</v>
      </c>
      <c r="W1267" s="2">
        <v>-77</v>
      </c>
      <c r="X1267" s="2">
        <v>-77</v>
      </c>
      <c r="Y1267" s="2">
        <v>-77</v>
      </c>
      <c r="Z1267" s="2">
        <v>-77</v>
      </c>
      <c r="AA1267" s="2">
        <v>-77</v>
      </c>
      <c r="AB1267" s="2">
        <v>-77</v>
      </c>
      <c r="AC1267" s="7">
        <f t="shared" si="116"/>
        <v>0.5</v>
      </c>
      <c r="AD1267">
        <f t="shared" si="117"/>
        <v>0</v>
      </c>
      <c r="AE1267">
        <f t="shared" si="118"/>
        <v>0</v>
      </c>
      <c r="AF1267">
        <f t="shared" si="119"/>
        <v>0</v>
      </c>
      <c r="AG1267" s="8" cm="1">
        <f t="array" ref="AG1267">(AC1267+SUM(AD1267:AF1267/3))/2</f>
        <v>0.25</v>
      </c>
    </row>
    <row r="1268" spans="1:33" x14ac:dyDescent="0.2">
      <c r="A1268" s="2"/>
      <c r="B1268" s="2">
        <v>0</v>
      </c>
      <c r="C1268" s="2">
        <v>517</v>
      </c>
      <c r="D1268" s="1" t="s">
        <v>299</v>
      </c>
      <c r="E1268" s="1" t="s">
        <v>300</v>
      </c>
      <c r="F1268" s="2">
        <v>-5</v>
      </c>
      <c r="G1268" s="2">
        <v>12</v>
      </c>
      <c r="H1268" s="2">
        <v>7</v>
      </c>
      <c r="I1268" s="2">
        <v>1</v>
      </c>
      <c r="J1268" s="2">
        <v>1961</v>
      </c>
      <c r="K1268" s="2">
        <v>7</v>
      </c>
      <c r="L1268" s="2">
        <v>5</v>
      </c>
      <c r="M1268" s="2">
        <v>1973</v>
      </c>
      <c r="N1268" s="2">
        <v>1</v>
      </c>
      <c r="O1268" s="2">
        <v>6</v>
      </c>
      <c r="P1268" s="2">
        <f t="shared" si="114"/>
        <v>-5</v>
      </c>
      <c r="Q1268" s="2">
        <f t="shared" si="115"/>
        <v>5</v>
      </c>
      <c r="R1268" s="2" t="str" cm="1">
        <f t="array" ref="R1268">_xlfn.IFS(P1268&lt;-5,"Autocracy",P1268&lt;1,"Closed Anocracy",P1268&lt;6,"Open Anocracy",P1268&gt;=6,"Democracy")</f>
        <v>Closed Anocracy</v>
      </c>
      <c r="S1268" s="2" t="str" cm="1">
        <f t="array" ref="S1268">_xlfn.IFS(P1268&lt;-5,"Autocracy",P1268&lt;1,"Closed Anocracy",P1268&lt;6,"Open Amocracy",P1268&lt;10,"Democracy",P1268=10,"Full democracy")</f>
        <v>Closed Anocracy</v>
      </c>
      <c r="T1268" s="2">
        <v>2</v>
      </c>
      <c r="U1268" s="2">
        <v>1</v>
      </c>
      <c r="V1268" s="2">
        <v>4</v>
      </c>
      <c r="W1268" s="2">
        <v>1</v>
      </c>
      <c r="X1268" s="2">
        <v>3</v>
      </c>
      <c r="Y1268" s="2">
        <v>3</v>
      </c>
      <c r="Z1268" s="2">
        <v>3</v>
      </c>
      <c r="AA1268" s="2">
        <v>1</v>
      </c>
      <c r="AB1268" s="2">
        <v>6</v>
      </c>
      <c r="AC1268" s="7">
        <f t="shared" si="116"/>
        <v>0.25</v>
      </c>
      <c r="AD1268">
        <f t="shared" si="117"/>
        <v>0</v>
      </c>
      <c r="AE1268">
        <f t="shared" si="118"/>
        <v>1</v>
      </c>
      <c r="AF1268">
        <f t="shared" si="119"/>
        <v>0</v>
      </c>
      <c r="AG1268" s="8" cm="1">
        <f t="array" ref="AG1268">(AC1268+SUM(AD1268:AF1268/3))/2</f>
        <v>0.29166666666666663</v>
      </c>
    </row>
    <row r="1269" spans="1:33" x14ac:dyDescent="0.2">
      <c r="A1269" s="2"/>
      <c r="B1269" s="2">
        <v>0</v>
      </c>
      <c r="C1269" s="2">
        <v>517</v>
      </c>
      <c r="D1269" s="1" t="s">
        <v>299</v>
      </c>
      <c r="E1269" s="1" t="s">
        <v>300</v>
      </c>
      <c r="F1269" s="2">
        <v>-7</v>
      </c>
      <c r="G1269" s="2">
        <v>18</v>
      </c>
      <c r="H1269" s="2">
        <v>7</v>
      </c>
      <c r="I1269" s="2">
        <v>6</v>
      </c>
      <c r="J1269" s="2">
        <v>1973</v>
      </c>
      <c r="K1269" s="2">
        <v>6</v>
      </c>
      <c r="L1269" s="2">
        <v>10</v>
      </c>
      <c r="M1269" s="2">
        <v>1991</v>
      </c>
      <c r="N1269" s="2">
        <v>0</v>
      </c>
      <c r="O1269" s="2">
        <v>7</v>
      </c>
      <c r="P1269" s="2">
        <f t="shared" si="114"/>
        <v>-7</v>
      </c>
      <c r="Q1269" s="2">
        <f t="shared" si="115"/>
        <v>3</v>
      </c>
      <c r="R1269" s="2" t="str" cm="1">
        <f t="array" ref="R1269">_xlfn.IFS(P1269&lt;-5,"Autocracy",P1269&lt;1,"Closed Anocracy",P1269&lt;6,"Open Anocracy",P1269&gt;=6,"Democracy")</f>
        <v>Autocracy</v>
      </c>
      <c r="S1269" s="2" t="str" cm="1">
        <f t="array" ref="S1269">_xlfn.IFS(P1269&lt;-5,"Autocracy",P1269&lt;1,"Closed Anocracy",P1269&lt;6,"Open Amocracy",P1269&lt;10,"Democracy",P1269=10,"Full democracy")</f>
        <v>Autocracy</v>
      </c>
      <c r="T1269" s="2">
        <v>1</v>
      </c>
      <c r="U1269" s="2">
        <v>0</v>
      </c>
      <c r="V1269" s="2">
        <v>0</v>
      </c>
      <c r="W1269" s="2">
        <v>1</v>
      </c>
      <c r="X1269" s="2">
        <v>4</v>
      </c>
      <c r="Y1269" s="2">
        <v>1</v>
      </c>
      <c r="Z1269" s="2">
        <v>4</v>
      </c>
      <c r="AA1269" s="2">
        <v>1</v>
      </c>
      <c r="AB1269" s="2">
        <v>1</v>
      </c>
      <c r="AC1269" s="7">
        <f t="shared" si="116"/>
        <v>0.15</v>
      </c>
      <c r="AD1269">
        <f t="shared" si="117"/>
        <v>0</v>
      </c>
      <c r="AE1269">
        <f t="shared" si="118"/>
        <v>0</v>
      </c>
      <c r="AF1269">
        <f t="shared" si="119"/>
        <v>0</v>
      </c>
      <c r="AG1269" s="8" cm="1">
        <f t="array" ref="AG1269">(AC1269+SUM(AD1269:AF1269/3))/2</f>
        <v>7.4999999999999997E-2</v>
      </c>
    </row>
    <row r="1270" spans="1:33" x14ac:dyDescent="0.2">
      <c r="A1270" s="2"/>
      <c r="B1270" s="2">
        <v>0</v>
      </c>
      <c r="C1270" s="2">
        <v>517</v>
      </c>
      <c r="D1270" s="1" t="s">
        <v>299</v>
      </c>
      <c r="E1270" s="1" t="s">
        <v>300</v>
      </c>
      <c r="F1270" s="2">
        <v>-7</v>
      </c>
      <c r="G1270" s="2">
        <v>3</v>
      </c>
      <c r="H1270" s="2">
        <v>6</v>
      </c>
      <c r="I1270" s="2">
        <v>11</v>
      </c>
      <c r="J1270" s="2">
        <v>1991</v>
      </c>
      <c r="K1270" s="2">
        <v>4</v>
      </c>
      <c r="L1270" s="2">
        <v>6</v>
      </c>
      <c r="M1270" s="2">
        <v>1994</v>
      </c>
      <c r="N1270" s="2">
        <v>0</v>
      </c>
      <c r="O1270" s="2">
        <v>7</v>
      </c>
      <c r="P1270" s="2">
        <f t="shared" si="114"/>
        <v>-7</v>
      </c>
      <c r="Q1270" s="2">
        <f t="shared" si="115"/>
        <v>3</v>
      </c>
      <c r="R1270" s="2" t="str" cm="1">
        <f t="array" ref="R1270">_xlfn.IFS(P1270&lt;-5,"Autocracy",P1270&lt;1,"Closed Anocracy",P1270&lt;6,"Open Anocracy",P1270&gt;=6,"Democracy")</f>
        <v>Autocracy</v>
      </c>
      <c r="S1270" s="2" t="str" cm="1">
        <f t="array" ref="S1270">_xlfn.IFS(P1270&lt;-5,"Autocracy",P1270&lt;1,"Closed Anocracy",P1270&lt;6,"Open Amocracy",P1270&lt;10,"Democracy",P1270=10,"Full democracy")</f>
        <v>Autocracy</v>
      </c>
      <c r="T1270" s="2">
        <v>2</v>
      </c>
      <c r="U1270" s="2">
        <v>0</v>
      </c>
      <c r="V1270" s="2">
        <v>0</v>
      </c>
      <c r="W1270" s="2">
        <v>1</v>
      </c>
      <c r="X1270" s="2">
        <v>4</v>
      </c>
      <c r="Y1270" s="2">
        <v>1</v>
      </c>
      <c r="Z1270" s="2">
        <v>5</v>
      </c>
      <c r="AA1270" s="2">
        <v>1</v>
      </c>
      <c r="AB1270" s="2">
        <v>1</v>
      </c>
      <c r="AC1270" s="7">
        <f t="shared" si="116"/>
        <v>0.15</v>
      </c>
      <c r="AD1270">
        <f t="shared" si="117"/>
        <v>0</v>
      </c>
      <c r="AE1270">
        <f t="shared" si="118"/>
        <v>0</v>
      </c>
      <c r="AF1270">
        <f t="shared" si="119"/>
        <v>0</v>
      </c>
      <c r="AG1270" s="8" cm="1">
        <f t="array" ref="AG1270">(AC1270+SUM(AD1270:AF1270/3))/2</f>
        <v>7.4999999999999997E-2</v>
      </c>
    </row>
    <row r="1271" spans="1:33" x14ac:dyDescent="0.2">
      <c r="A1271" s="2"/>
      <c r="B1271" s="2">
        <v>0</v>
      </c>
      <c r="C1271" s="2">
        <v>517</v>
      </c>
      <c r="D1271" s="1" t="s">
        <v>299</v>
      </c>
      <c r="E1271" s="1" t="s">
        <v>300</v>
      </c>
      <c r="F1271" s="2">
        <v>-77</v>
      </c>
      <c r="G1271" s="2">
        <v>0</v>
      </c>
      <c r="H1271" s="2">
        <v>4</v>
      </c>
      <c r="I1271" s="2">
        <v>7</v>
      </c>
      <c r="J1271" s="2">
        <v>1994</v>
      </c>
      <c r="K1271" s="2">
        <v>7</v>
      </c>
      <c r="L1271" s="2">
        <v>18</v>
      </c>
      <c r="M1271" s="2">
        <v>1994</v>
      </c>
      <c r="N1271" s="2">
        <v>-77</v>
      </c>
      <c r="O1271" s="2">
        <v>-77</v>
      </c>
      <c r="P1271" s="2">
        <f t="shared" si="114"/>
        <v>0</v>
      </c>
      <c r="Q1271" s="2">
        <f t="shared" si="115"/>
        <v>10</v>
      </c>
      <c r="R1271" s="2" t="str" cm="1">
        <f t="array" ref="R1271">_xlfn.IFS(P1271&lt;-5,"Autocracy",P1271&lt;1,"Closed Anocracy",P1271&lt;6,"Open Anocracy",P1271&gt;=6,"Democracy")</f>
        <v>Closed Anocracy</v>
      </c>
      <c r="S1271" s="2" t="str" cm="1">
        <f t="array" ref="S1271">_xlfn.IFS(P1271&lt;-5,"Autocracy",P1271&lt;1,"Closed Anocracy",P1271&lt;6,"Open Amocracy",P1271&lt;10,"Democracy",P1271=10,"Full democracy")</f>
        <v>Closed Anocracy</v>
      </c>
      <c r="T1271" s="2">
        <v>-77</v>
      </c>
      <c r="U1271" s="2">
        <v>-77</v>
      </c>
      <c r="V1271" s="2">
        <v>-77</v>
      </c>
      <c r="W1271" s="2">
        <v>-77</v>
      </c>
      <c r="X1271" s="2">
        <v>-77</v>
      </c>
      <c r="Y1271" s="2">
        <v>-77</v>
      </c>
      <c r="Z1271" s="2">
        <v>-77</v>
      </c>
      <c r="AA1271" s="2">
        <v>-77</v>
      </c>
      <c r="AB1271" s="2">
        <v>-77</v>
      </c>
      <c r="AC1271" s="7">
        <f t="shared" si="116"/>
        <v>0.5</v>
      </c>
      <c r="AD1271">
        <f t="shared" si="117"/>
        <v>0</v>
      </c>
      <c r="AE1271">
        <f t="shared" si="118"/>
        <v>0</v>
      </c>
      <c r="AF1271">
        <f t="shared" si="119"/>
        <v>0</v>
      </c>
      <c r="AG1271" s="8" cm="1">
        <f t="array" ref="AG1271">(AC1271+SUM(AD1271:AF1271/3))/2</f>
        <v>0.25</v>
      </c>
    </row>
    <row r="1272" spans="1:33" x14ac:dyDescent="0.2">
      <c r="A1272" s="2"/>
      <c r="B1272" s="2">
        <v>0</v>
      </c>
      <c r="C1272" s="2">
        <v>517</v>
      </c>
      <c r="D1272" s="1" t="s">
        <v>299</v>
      </c>
      <c r="E1272" s="1" t="s">
        <v>300</v>
      </c>
      <c r="F1272" s="2">
        <v>-6</v>
      </c>
      <c r="G1272" s="2">
        <v>6</v>
      </c>
      <c r="H1272" s="2">
        <v>7</v>
      </c>
      <c r="I1272" s="2">
        <v>19</v>
      </c>
      <c r="J1272" s="2">
        <v>1994</v>
      </c>
      <c r="K1272" s="2">
        <v>4</v>
      </c>
      <c r="L1272" s="2">
        <v>16</v>
      </c>
      <c r="M1272" s="2">
        <v>2000</v>
      </c>
      <c r="N1272" s="2">
        <v>0</v>
      </c>
      <c r="O1272" s="2">
        <v>6</v>
      </c>
      <c r="P1272" s="2">
        <f t="shared" si="114"/>
        <v>-6</v>
      </c>
      <c r="Q1272" s="2">
        <f t="shared" si="115"/>
        <v>4</v>
      </c>
      <c r="R1272" s="2" t="str" cm="1">
        <f t="array" ref="R1272">_xlfn.IFS(P1272&lt;-5,"Autocracy",P1272&lt;1,"Closed Anocracy",P1272&lt;6,"Open Anocracy",P1272&gt;=6,"Democracy")</f>
        <v>Autocracy</v>
      </c>
      <c r="S1272" s="2" t="str" cm="1">
        <f t="array" ref="S1272">_xlfn.IFS(P1272&lt;-5,"Autocracy",P1272&lt;1,"Closed Anocracy",P1272&lt;6,"Open Amocracy",P1272&lt;10,"Democracy",P1272=10,"Full democracy")</f>
        <v>Autocracy</v>
      </c>
      <c r="T1272" s="2">
        <v>1</v>
      </c>
      <c r="U1272" s="2">
        <v>0</v>
      </c>
      <c r="V1272" s="2">
        <v>0</v>
      </c>
      <c r="W1272" s="2">
        <v>2</v>
      </c>
      <c r="X1272" s="2">
        <v>4</v>
      </c>
      <c r="Y1272" s="2">
        <v>1</v>
      </c>
      <c r="Z1272" s="2">
        <v>4</v>
      </c>
      <c r="AA1272" s="2">
        <v>2</v>
      </c>
      <c r="AB1272" s="2">
        <v>1</v>
      </c>
      <c r="AC1272" s="7">
        <f t="shared" si="116"/>
        <v>0.2</v>
      </c>
      <c r="AD1272">
        <f t="shared" si="117"/>
        <v>0</v>
      </c>
      <c r="AE1272">
        <f t="shared" si="118"/>
        <v>0</v>
      </c>
      <c r="AF1272">
        <f t="shared" si="119"/>
        <v>0</v>
      </c>
      <c r="AG1272" s="8" cm="1">
        <f t="array" ref="AG1272">(AC1272+SUM(AD1272:AF1272/3))/2</f>
        <v>0.1</v>
      </c>
    </row>
    <row r="1273" spans="1:33" x14ac:dyDescent="0.2">
      <c r="A1273" s="2"/>
      <c r="B1273" s="2">
        <v>0</v>
      </c>
      <c r="C1273" s="2">
        <v>517</v>
      </c>
      <c r="D1273" s="1" t="s">
        <v>299</v>
      </c>
      <c r="E1273" s="1" t="s">
        <v>300</v>
      </c>
      <c r="F1273" s="2">
        <v>-4</v>
      </c>
      <c r="G1273" s="2">
        <v>3</v>
      </c>
      <c r="H1273" s="2">
        <v>4</v>
      </c>
      <c r="I1273" s="2">
        <v>17</v>
      </c>
      <c r="J1273" s="2">
        <v>2000</v>
      </c>
      <c r="K1273" s="2">
        <v>9</v>
      </c>
      <c r="L1273" s="2">
        <v>29</v>
      </c>
      <c r="M1273" s="2">
        <v>2003</v>
      </c>
      <c r="N1273" s="2">
        <v>0</v>
      </c>
      <c r="O1273" s="2">
        <v>4</v>
      </c>
      <c r="P1273" s="2">
        <f t="shared" si="114"/>
        <v>-4</v>
      </c>
      <c r="Q1273" s="2">
        <f t="shared" si="115"/>
        <v>6</v>
      </c>
      <c r="R1273" s="2" t="str" cm="1">
        <f t="array" ref="R1273">_xlfn.IFS(P1273&lt;-5,"Autocracy",P1273&lt;1,"Closed Anocracy",P1273&lt;6,"Open Anocracy",P1273&gt;=6,"Democracy")</f>
        <v>Closed Anocracy</v>
      </c>
      <c r="S1273" s="2" t="str" cm="1">
        <f t="array" ref="S1273">_xlfn.IFS(P1273&lt;-5,"Autocracy",P1273&lt;1,"Closed Anocracy",P1273&lt;6,"Open Amocracy",P1273&lt;10,"Democracy",P1273=10,"Full democracy")</f>
        <v>Closed Anocracy</v>
      </c>
      <c r="T1273" s="2">
        <v>1</v>
      </c>
      <c r="U1273" s="2">
        <v>0</v>
      </c>
      <c r="V1273" s="2">
        <v>0</v>
      </c>
      <c r="W1273" s="2">
        <v>2</v>
      </c>
      <c r="X1273" s="2">
        <v>3</v>
      </c>
      <c r="Y1273" s="2">
        <v>2</v>
      </c>
      <c r="Z1273" s="2">
        <v>4</v>
      </c>
      <c r="AA1273" s="2">
        <v>2</v>
      </c>
      <c r="AB1273" s="2">
        <v>3</v>
      </c>
      <c r="AC1273" s="7">
        <f t="shared" si="116"/>
        <v>0.3</v>
      </c>
      <c r="AD1273">
        <f t="shared" si="117"/>
        <v>0</v>
      </c>
      <c r="AE1273">
        <f t="shared" si="118"/>
        <v>0</v>
      </c>
      <c r="AF1273">
        <f t="shared" si="119"/>
        <v>0</v>
      </c>
      <c r="AG1273" s="8" cm="1">
        <f t="array" ref="AG1273">(AC1273+SUM(AD1273:AF1273/3))/2</f>
        <v>0.15</v>
      </c>
    </row>
    <row r="1274" spans="1:33" x14ac:dyDescent="0.2">
      <c r="A1274" s="2"/>
      <c r="B1274" s="2">
        <v>0</v>
      </c>
      <c r="C1274" s="2">
        <v>517</v>
      </c>
      <c r="D1274" s="1" t="s">
        <v>299</v>
      </c>
      <c r="E1274" s="1" t="s">
        <v>300</v>
      </c>
      <c r="F1274" s="2">
        <v>-3</v>
      </c>
      <c r="G1274" s="2">
        <v>7</v>
      </c>
      <c r="H1274" s="2">
        <v>9</v>
      </c>
      <c r="I1274" s="2">
        <v>30</v>
      </c>
      <c r="J1274" s="2">
        <v>2003</v>
      </c>
      <c r="K1274" s="2">
        <v>8</v>
      </c>
      <c r="L1274" s="2">
        <v>8</v>
      </c>
      <c r="M1274" s="2">
        <v>2010</v>
      </c>
      <c r="N1274" s="2">
        <v>0</v>
      </c>
      <c r="O1274" s="2">
        <v>3</v>
      </c>
      <c r="P1274" s="2">
        <f t="shared" si="114"/>
        <v>-3</v>
      </c>
      <c r="Q1274" s="2">
        <f t="shared" si="115"/>
        <v>7</v>
      </c>
      <c r="R1274" s="2" t="str" cm="1">
        <f t="array" ref="R1274">_xlfn.IFS(P1274&lt;-5,"Autocracy",P1274&lt;1,"Closed Anocracy",P1274&lt;6,"Open Anocracy",P1274&gt;=6,"Democracy")</f>
        <v>Closed Anocracy</v>
      </c>
      <c r="S1274" s="2" t="str" cm="1">
        <f t="array" ref="S1274">_xlfn.IFS(P1274&lt;-5,"Autocracy",P1274&lt;1,"Closed Anocracy",P1274&lt;6,"Open Amocracy",P1274&lt;10,"Democracy",P1274=10,"Full democracy")</f>
        <v>Closed Anocracy</v>
      </c>
      <c r="T1274" s="2">
        <v>2</v>
      </c>
      <c r="U1274" s="2">
        <v>0</v>
      </c>
      <c r="V1274" s="2">
        <v>0</v>
      </c>
      <c r="W1274" s="2">
        <v>3</v>
      </c>
      <c r="X1274" s="2">
        <v>3</v>
      </c>
      <c r="Y1274" s="2">
        <v>2</v>
      </c>
      <c r="Z1274" s="2">
        <v>5</v>
      </c>
      <c r="AA1274" s="2">
        <v>3</v>
      </c>
      <c r="AB1274" s="2">
        <v>3</v>
      </c>
      <c r="AC1274" s="7">
        <f t="shared" si="116"/>
        <v>0.35</v>
      </c>
      <c r="AD1274">
        <f t="shared" si="117"/>
        <v>0</v>
      </c>
      <c r="AE1274">
        <f t="shared" si="118"/>
        <v>0</v>
      </c>
      <c r="AF1274">
        <f t="shared" si="119"/>
        <v>0</v>
      </c>
      <c r="AG1274" s="8" cm="1">
        <f t="array" ref="AG1274">(AC1274+SUM(AD1274:AF1274/3))/2</f>
        <v>0.17499999999999999</v>
      </c>
    </row>
    <row r="1275" spans="1:33" x14ac:dyDescent="0.2">
      <c r="A1275" s="2"/>
      <c r="B1275" s="2">
        <v>0</v>
      </c>
      <c r="C1275" s="2">
        <v>517</v>
      </c>
      <c r="D1275" s="1" t="s">
        <v>299</v>
      </c>
      <c r="E1275" s="1" t="s">
        <v>300</v>
      </c>
      <c r="F1275" s="2">
        <v>-4</v>
      </c>
      <c r="G1275" s="2">
        <v>3</v>
      </c>
      <c r="H1275" s="2">
        <v>8</v>
      </c>
      <c r="I1275" s="2">
        <v>9</v>
      </c>
      <c r="J1275" s="2">
        <v>2010</v>
      </c>
      <c r="K1275" s="2">
        <v>9</v>
      </c>
      <c r="L1275" s="2">
        <v>17</v>
      </c>
      <c r="M1275" s="2">
        <v>2013</v>
      </c>
      <c r="N1275" s="2">
        <v>0</v>
      </c>
      <c r="O1275" s="2">
        <v>4</v>
      </c>
      <c r="P1275" s="2">
        <f t="shared" si="114"/>
        <v>-4</v>
      </c>
      <c r="Q1275" s="2">
        <f t="shared" si="115"/>
        <v>6</v>
      </c>
      <c r="R1275" s="2" t="str" cm="1">
        <f t="array" ref="R1275">_xlfn.IFS(P1275&lt;-5,"Autocracy",P1275&lt;1,"Closed Anocracy",P1275&lt;6,"Open Anocracy",P1275&gt;=6,"Democracy")</f>
        <v>Closed Anocracy</v>
      </c>
      <c r="S1275" s="2" t="str" cm="1">
        <f t="array" ref="S1275">_xlfn.IFS(P1275&lt;-5,"Autocracy",P1275&lt;1,"Closed Anocracy",P1275&lt;6,"Open Amocracy",P1275&lt;10,"Democracy",P1275=10,"Full democracy")</f>
        <v>Closed Anocracy</v>
      </c>
      <c r="T1275" s="2">
        <v>1</v>
      </c>
      <c r="U1275" s="2">
        <v>0</v>
      </c>
      <c r="V1275" s="2">
        <v>0</v>
      </c>
      <c r="W1275" s="2">
        <v>3</v>
      </c>
      <c r="X1275" s="2">
        <v>4</v>
      </c>
      <c r="Y1275" s="2">
        <v>2</v>
      </c>
      <c r="Z1275" s="2">
        <v>4</v>
      </c>
      <c r="AA1275" s="2">
        <v>3</v>
      </c>
      <c r="AB1275" s="2">
        <v>2</v>
      </c>
      <c r="AC1275" s="7">
        <f t="shared" si="116"/>
        <v>0.3</v>
      </c>
      <c r="AD1275">
        <f t="shared" si="117"/>
        <v>0</v>
      </c>
      <c r="AE1275">
        <f t="shared" si="118"/>
        <v>0</v>
      </c>
      <c r="AF1275">
        <f t="shared" si="119"/>
        <v>0</v>
      </c>
      <c r="AG1275" s="8" cm="1">
        <f t="array" ref="AG1275">(AC1275+SUM(AD1275:AF1275/3))/2</f>
        <v>0.15</v>
      </c>
    </row>
    <row r="1276" spans="1:33" x14ac:dyDescent="0.2">
      <c r="A1276" s="2">
        <v>1</v>
      </c>
      <c r="B1276" s="2">
        <v>0</v>
      </c>
      <c r="C1276" s="2">
        <v>517</v>
      </c>
      <c r="D1276" s="1" t="s">
        <v>299</v>
      </c>
      <c r="E1276" s="1" t="s">
        <v>300</v>
      </c>
      <c r="F1276" s="2">
        <v>-3</v>
      </c>
      <c r="G1276" s="2">
        <v>5</v>
      </c>
      <c r="H1276" s="2">
        <v>9</v>
      </c>
      <c r="I1276" s="2">
        <v>18</v>
      </c>
      <c r="J1276" s="2">
        <v>2013</v>
      </c>
      <c r="K1276" s="2">
        <v>99</v>
      </c>
      <c r="L1276" s="2">
        <v>99</v>
      </c>
      <c r="M1276" s="2">
        <v>9999</v>
      </c>
      <c r="N1276" s="2">
        <v>0</v>
      </c>
      <c r="O1276" s="2">
        <v>3</v>
      </c>
      <c r="P1276" s="2">
        <f t="shared" si="114"/>
        <v>-3</v>
      </c>
      <c r="Q1276" s="2">
        <f t="shared" si="115"/>
        <v>7</v>
      </c>
      <c r="R1276" s="2" t="str" cm="1">
        <f t="array" ref="R1276">_xlfn.IFS(P1276&lt;-5,"Autocracy",P1276&lt;1,"Closed Anocracy",P1276&lt;6,"Open Anocracy",P1276&gt;=6,"Democracy")</f>
        <v>Closed Anocracy</v>
      </c>
      <c r="S1276" s="2" t="str" cm="1">
        <f t="array" ref="S1276">_xlfn.IFS(P1276&lt;-5,"Autocracy",P1276&lt;1,"Closed Anocracy",P1276&lt;6,"Open Amocracy",P1276&lt;10,"Democracy",P1276=10,"Full democracy")</f>
        <v>Closed Anocracy</v>
      </c>
      <c r="T1276" s="2">
        <v>1</v>
      </c>
      <c r="U1276" s="2">
        <v>0</v>
      </c>
      <c r="V1276" s="2">
        <v>0</v>
      </c>
      <c r="W1276" s="2">
        <v>3</v>
      </c>
      <c r="X1276" s="2">
        <v>3</v>
      </c>
      <c r="Y1276" s="2">
        <v>2</v>
      </c>
      <c r="Z1276" s="2">
        <v>4</v>
      </c>
      <c r="AA1276" s="2">
        <v>3</v>
      </c>
      <c r="AB1276" s="2">
        <v>3</v>
      </c>
      <c r="AC1276" s="7">
        <f t="shared" si="116"/>
        <v>0.35</v>
      </c>
      <c r="AD1276">
        <f t="shared" si="117"/>
        <v>0</v>
      </c>
      <c r="AE1276">
        <f t="shared" si="118"/>
        <v>0</v>
      </c>
      <c r="AF1276">
        <f t="shared" si="119"/>
        <v>0</v>
      </c>
      <c r="AG1276" s="8" cm="1">
        <f t="array" ref="AG1276">(AC1276+SUM(AD1276:AF1276/3))/2</f>
        <v>0.17499999999999999</v>
      </c>
    </row>
    <row r="1277" spans="1:33" x14ac:dyDescent="0.2">
      <c r="A1277" s="2"/>
      <c r="B1277" s="2">
        <v>0</v>
      </c>
      <c r="C1277" s="2">
        <v>560</v>
      </c>
      <c r="D1277" s="1" t="s">
        <v>301</v>
      </c>
      <c r="E1277" s="1" t="s">
        <v>302</v>
      </c>
      <c r="F1277" s="2">
        <v>4</v>
      </c>
      <c r="G1277" s="2">
        <v>80</v>
      </c>
      <c r="H1277" s="2">
        <v>5</v>
      </c>
      <c r="I1277" s="2">
        <v>31</v>
      </c>
      <c r="J1277" s="2">
        <v>1910</v>
      </c>
      <c r="K1277" s="2">
        <v>2</v>
      </c>
      <c r="L1277" s="2">
        <v>2</v>
      </c>
      <c r="M1277" s="2">
        <v>1990</v>
      </c>
      <c r="N1277" s="2">
        <v>7</v>
      </c>
      <c r="O1277" s="2">
        <v>3</v>
      </c>
      <c r="P1277" s="2">
        <f t="shared" si="114"/>
        <v>4</v>
      </c>
      <c r="Q1277" s="2">
        <f t="shared" si="115"/>
        <v>14</v>
      </c>
      <c r="R1277" s="2" t="str" cm="1">
        <f t="array" ref="R1277">_xlfn.IFS(P1277&lt;-5,"Autocracy",P1277&lt;1,"Closed Anocracy",P1277&lt;6,"Open Anocracy",P1277&gt;=6,"Democracy")</f>
        <v>Open Anocracy</v>
      </c>
      <c r="S1277" s="2" t="str" cm="1">
        <f t="array" ref="S1277">_xlfn.IFS(P1277&lt;-5,"Autocracy",P1277&lt;1,"Closed Anocracy",P1277&lt;6,"Open Amocracy",P1277&lt;10,"Democracy",P1277=10,"Full democracy")</f>
        <v>Open Amocracy</v>
      </c>
      <c r="T1277" s="2">
        <v>3</v>
      </c>
      <c r="U1277" s="2">
        <v>3</v>
      </c>
      <c r="V1277" s="2">
        <v>4</v>
      </c>
      <c r="W1277" s="2">
        <v>7</v>
      </c>
      <c r="X1277" s="2">
        <v>4</v>
      </c>
      <c r="Y1277" s="2">
        <v>2</v>
      </c>
      <c r="Z1277" s="2">
        <v>8</v>
      </c>
      <c r="AA1277" s="2">
        <v>7</v>
      </c>
      <c r="AB1277" s="2">
        <v>2</v>
      </c>
      <c r="AC1277" s="7">
        <f t="shared" si="116"/>
        <v>0.7</v>
      </c>
      <c r="AD1277">
        <f t="shared" si="117"/>
        <v>1</v>
      </c>
      <c r="AE1277">
        <f t="shared" si="118"/>
        <v>1</v>
      </c>
      <c r="AF1277">
        <f t="shared" si="119"/>
        <v>0</v>
      </c>
      <c r="AG1277" s="8" cm="1">
        <f t="array" ref="AG1277">(AC1277+SUM(AD1277:AF1277/3))/2</f>
        <v>0.68333333333333335</v>
      </c>
    </row>
    <row r="1278" spans="1:33" x14ac:dyDescent="0.2">
      <c r="A1278" s="2"/>
      <c r="B1278" s="2">
        <v>0</v>
      </c>
      <c r="C1278" s="2">
        <v>560</v>
      </c>
      <c r="D1278" s="1" t="s">
        <v>301</v>
      </c>
      <c r="E1278" s="1" t="s">
        <v>302</v>
      </c>
      <c r="F1278" s="2">
        <v>5</v>
      </c>
      <c r="G1278" s="2">
        <v>3</v>
      </c>
      <c r="H1278" s="2">
        <v>2</v>
      </c>
      <c r="I1278" s="2">
        <v>3</v>
      </c>
      <c r="J1278" s="2">
        <v>1990</v>
      </c>
      <c r="K1278" s="2">
        <v>10</v>
      </c>
      <c r="L1278" s="2">
        <v>26</v>
      </c>
      <c r="M1278" s="2">
        <v>1992</v>
      </c>
      <c r="N1278" s="2">
        <v>7</v>
      </c>
      <c r="O1278" s="2">
        <v>2</v>
      </c>
      <c r="P1278" s="2">
        <f t="shared" si="114"/>
        <v>5</v>
      </c>
      <c r="Q1278" s="2">
        <f t="shared" si="115"/>
        <v>15</v>
      </c>
      <c r="R1278" s="2" t="str" cm="1">
        <f t="array" ref="R1278">_xlfn.IFS(P1278&lt;-5,"Autocracy",P1278&lt;1,"Closed Anocracy",P1278&lt;6,"Open Anocracy",P1278&gt;=6,"Democracy")</f>
        <v>Open Anocracy</v>
      </c>
      <c r="S1278" s="2" t="str" cm="1">
        <f t="array" ref="S1278">_xlfn.IFS(P1278&lt;-5,"Autocracy",P1278&lt;1,"Closed Anocracy",P1278&lt;6,"Open Amocracy",P1278&lt;10,"Democracy",P1278=10,"Full democracy")</f>
        <v>Open Amocracy</v>
      </c>
      <c r="T1278" s="2">
        <v>3</v>
      </c>
      <c r="U1278" s="2">
        <v>3</v>
      </c>
      <c r="V1278" s="2">
        <v>4</v>
      </c>
      <c r="W1278" s="2">
        <v>7</v>
      </c>
      <c r="X1278" s="2">
        <v>3</v>
      </c>
      <c r="Y1278" s="2">
        <v>2</v>
      </c>
      <c r="Z1278" s="2">
        <v>8</v>
      </c>
      <c r="AA1278" s="2">
        <v>7</v>
      </c>
      <c r="AB1278" s="2">
        <v>3</v>
      </c>
      <c r="AC1278" s="7">
        <f t="shared" si="116"/>
        <v>0.75</v>
      </c>
      <c r="AD1278">
        <f t="shared" si="117"/>
        <v>1</v>
      </c>
      <c r="AE1278">
        <f t="shared" si="118"/>
        <v>1</v>
      </c>
      <c r="AF1278">
        <f t="shared" si="119"/>
        <v>0</v>
      </c>
      <c r="AG1278" s="8" cm="1">
        <f t="array" ref="AG1278">(AC1278+SUM(AD1278:AF1278/3))/2</f>
        <v>0.70833333333333326</v>
      </c>
    </row>
    <row r="1279" spans="1:33" x14ac:dyDescent="0.2">
      <c r="A1279" s="2"/>
      <c r="B1279" s="2">
        <v>0</v>
      </c>
      <c r="C1279" s="2">
        <v>560</v>
      </c>
      <c r="D1279" s="1" t="s">
        <v>301</v>
      </c>
      <c r="E1279" s="1" t="s">
        <v>302</v>
      </c>
      <c r="F1279" s="2">
        <v>-88</v>
      </c>
      <c r="G1279" s="2">
        <v>1</v>
      </c>
      <c r="H1279" s="2">
        <v>10</v>
      </c>
      <c r="I1279" s="2">
        <v>27</v>
      </c>
      <c r="J1279" s="2">
        <v>1992</v>
      </c>
      <c r="K1279" s="2">
        <v>4</v>
      </c>
      <c r="L1279" s="2">
        <v>26</v>
      </c>
      <c r="M1279" s="2">
        <v>1994</v>
      </c>
      <c r="N1279" s="2">
        <v>-88</v>
      </c>
      <c r="O1279" s="2">
        <v>-88</v>
      </c>
      <c r="P1279" s="2">
        <f t="shared" si="114"/>
        <v>0</v>
      </c>
      <c r="Q1279" s="2">
        <f t="shared" si="115"/>
        <v>10</v>
      </c>
      <c r="R1279" s="2" t="str" cm="1">
        <f t="array" ref="R1279">_xlfn.IFS(P1279&lt;-5,"Autocracy",P1279&lt;1,"Closed Anocracy",P1279&lt;6,"Open Anocracy",P1279&gt;=6,"Democracy")</f>
        <v>Closed Anocracy</v>
      </c>
      <c r="S1279" s="2" t="str" cm="1">
        <f t="array" ref="S1279">_xlfn.IFS(P1279&lt;-5,"Autocracy",P1279&lt;1,"Closed Anocracy",P1279&lt;6,"Open Amocracy",P1279&lt;10,"Democracy",P1279=10,"Full democracy")</f>
        <v>Closed Anocracy</v>
      </c>
      <c r="T1279" s="2">
        <v>-88</v>
      </c>
      <c r="U1279" s="2">
        <v>-88</v>
      </c>
      <c r="V1279" s="2">
        <v>-88</v>
      </c>
      <c r="W1279" s="2">
        <v>-88</v>
      </c>
      <c r="X1279" s="2">
        <v>-88</v>
      </c>
      <c r="Y1279" s="2">
        <v>-88</v>
      </c>
      <c r="Z1279" s="2">
        <v>-88</v>
      </c>
      <c r="AA1279" s="2">
        <v>-88</v>
      </c>
      <c r="AB1279" s="2">
        <v>-88</v>
      </c>
      <c r="AC1279" s="7">
        <f t="shared" si="116"/>
        <v>0.5</v>
      </c>
      <c r="AD1279">
        <f t="shared" si="117"/>
        <v>0</v>
      </c>
      <c r="AE1279">
        <f t="shared" si="118"/>
        <v>0</v>
      </c>
      <c r="AF1279">
        <f t="shared" si="119"/>
        <v>0</v>
      </c>
      <c r="AG1279" s="8" cm="1">
        <f t="array" ref="AG1279">(AC1279+SUM(AD1279:AF1279/3))/2</f>
        <v>0.25</v>
      </c>
    </row>
    <row r="1280" spans="1:33" x14ac:dyDescent="0.2">
      <c r="A1280" s="2">
        <v>1</v>
      </c>
      <c r="B1280" s="2">
        <v>0</v>
      </c>
      <c r="C1280" s="2">
        <v>560</v>
      </c>
      <c r="D1280" s="1" t="s">
        <v>301</v>
      </c>
      <c r="E1280" s="1" t="s">
        <v>302</v>
      </c>
      <c r="F1280" s="2">
        <v>9</v>
      </c>
      <c r="G1280" s="2">
        <v>25</v>
      </c>
      <c r="H1280" s="2">
        <v>4</v>
      </c>
      <c r="I1280" s="2">
        <v>27</v>
      </c>
      <c r="J1280" s="2">
        <v>1994</v>
      </c>
      <c r="K1280" s="2">
        <v>99</v>
      </c>
      <c r="L1280" s="2">
        <v>99</v>
      </c>
      <c r="M1280" s="2">
        <v>9999</v>
      </c>
      <c r="N1280" s="2">
        <v>9</v>
      </c>
      <c r="O1280" s="2">
        <v>0</v>
      </c>
      <c r="P1280" s="2">
        <f t="shared" si="114"/>
        <v>9</v>
      </c>
      <c r="Q1280" s="2">
        <f t="shared" si="115"/>
        <v>19</v>
      </c>
      <c r="R1280" s="2" t="str" cm="1">
        <f t="array" ref="R1280">_xlfn.IFS(P1280&lt;-5,"Autocracy",P1280&lt;1,"Closed Anocracy",P1280&lt;6,"Open Anocracy",P1280&gt;=6,"Democracy")</f>
        <v>Democracy</v>
      </c>
      <c r="S1280" s="2" t="str" cm="1">
        <f t="array" ref="S1280">_xlfn.IFS(P1280&lt;-5,"Autocracy",P1280&lt;1,"Closed Anocracy",P1280&lt;6,"Open Amocracy",P1280&lt;10,"Democracy",P1280=10,"Full democracy")</f>
        <v>Democracy</v>
      </c>
      <c r="T1280" s="2">
        <v>3</v>
      </c>
      <c r="U1280" s="2">
        <v>3</v>
      </c>
      <c r="V1280" s="2">
        <v>4</v>
      </c>
      <c r="W1280" s="2">
        <v>7</v>
      </c>
      <c r="X1280" s="2">
        <v>2</v>
      </c>
      <c r="Y1280" s="2">
        <v>4</v>
      </c>
      <c r="Z1280" s="2">
        <v>8</v>
      </c>
      <c r="AA1280" s="2">
        <v>7</v>
      </c>
      <c r="AB1280" s="2">
        <v>9</v>
      </c>
      <c r="AC1280" s="7">
        <f t="shared" si="116"/>
        <v>0.95</v>
      </c>
      <c r="AD1280">
        <f t="shared" si="117"/>
        <v>1</v>
      </c>
      <c r="AE1280">
        <f t="shared" si="118"/>
        <v>1</v>
      </c>
      <c r="AF1280">
        <f t="shared" si="119"/>
        <v>0</v>
      </c>
      <c r="AG1280" s="8" cm="1">
        <f t="array" ref="AG1280">(AC1280+SUM(AD1280:AF1280/3))/2</f>
        <v>0.80833333333333335</v>
      </c>
    </row>
    <row r="1281" spans="1:33" x14ac:dyDescent="0.2">
      <c r="A1281" s="2"/>
      <c r="B1281" s="2">
        <v>0</v>
      </c>
      <c r="C1281" s="2">
        <v>92</v>
      </c>
      <c r="D1281" s="1" t="s">
        <v>303</v>
      </c>
      <c r="E1281" s="1" t="s">
        <v>304</v>
      </c>
      <c r="F1281" s="2">
        <v>-1</v>
      </c>
      <c r="G1281" s="2">
        <v>14</v>
      </c>
      <c r="H1281" s="2">
        <v>2</v>
      </c>
      <c r="I1281" s="2">
        <v>16</v>
      </c>
      <c r="J1281" s="2">
        <v>1841</v>
      </c>
      <c r="K1281" s="2">
        <v>6</v>
      </c>
      <c r="L1281" s="2">
        <v>30</v>
      </c>
      <c r="M1281" s="2">
        <v>1855</v>
      </c>
      <c r="N1281" s="2">
        <v>1</v>
      </c>
      <c r="O1281" s="2">
        <v>2</v>
      </c>
      <c r="P1281" s="2">
        <f t="shared" si="114"/>
        <v>-1</v>
      </c>
      <c r="Q1281" s="2">
        <f t="shared" si="115"/>
        <v>9</v>
      </c>
      <c r="R1281" s="2" t="str" cm="1">
        <f t="array" ref="R1281">_xlfn.IFS(P1281&lt;-5,"Autocracy",P1281&lt;1,"Closed Anocracy",P1281&lt;6,"Open Anocracy",P1281&gt;=6,"Democracy")</f>
        <v>Closed Anocracy</v>
      </c>
      <c r="S1281" s="2" t="str" cm="1">
        <f t="array" ref="S1281">_xlfn.IFS(P1281&lt;-5,"Autocracy",P1281&lt;1,"Closed Anocracy",P1281&lt;6,"Open Amocracy",P1281&lt;10,"Democracy",P1281=10,"Full democracy")</f>
        <v>Closed Anocracy</v>
      </c>
      <c r="T1281" s="2">
        <v>1</v>
      </c>
      <c r="U1281" s="2">
        <v>0</v>
      </c>
      <c r="V1281" s="2">
        <v>0</v>
      </c>
      <c r="W1281" s="2">
        <v>3</v>
      </c>
      <c r="X1281" s="2">
        <v>3</v>
      </c>
      <c r="Y1281" s="2">
        <v>3</v>
      </c>
      <c r="Z1281" s="2">
        <v>4</v>
      </c>
      <c r="AA1281" s="2">
        <v>3</v>
      </c>
      <c r="AB1281" s="2">
        <v>6</v>
      </c>
      <c r="AC1281" s="7">
        <f t="shared" si="116"/>
        <v>0.45</v>
      </c>
      <c r="AD1281">
        <f t="shared" si="117"/>
        <v>0</v>
      </c>
      <c r="AE1281">
        <f t="shared" si="118"/>
        <v>0</v>
      </c>
      <c r="AF1281">
        <f t="shared" si="119"/>
        <v>0</v>
      </c>
      <c r="AG1281" s="8" cm="1">
        <f t="array" ref="AG1281">(AC1281+SUM(AD1281:AF1281/3))/2</f>
        <v>0.22500000000000001</v>
      </c>
    </row>
    <row r="1282" spans="1:33" x14ac:dyDescent="0.2">
      <c r="A1282" s="2"/>
      <c r="B1282" s="2">
        <v>0</v>
      </c>
      <c r="C1282" s="2">
        <v>92</v>
      </c>
      <c r="D1282" s="1" t="s">
        <v>303</v>
      </c>
      <c r="E1282" s="1" t="s">
        <v>304</v>
      </c>
      <c r="F1282" s="2">
        <v>-66</v>
      </c>
      <c r="G1282" s="2">
        <v>3</v>
      </c>
      <c r="H1282" s="2">
        <v>7</v>
      </c>
      <c r="I1282" s="2">
        <v>1</v>
      </c>
      <c r="J1282" s="2">
        <v>1855</v>
      </c>
      <c r="K1282" s="2">
        <v>6</v>
      </c>
      <c r="L1282" s="2">
        <v>30</v>
      </c>
      <c r="M1282" s="2">
        <v>1858</v>
      </c>
      <c r="N1282" s="2">
        <v>-66</v>
      </c>
      <c r="O1282" s="2">
        <v>-66</v>
      </c>
      <c r="P1282" s="2">
        <f t="shared" si="114"/>
        <v>0</v>
      </c>
      <c r="Q1282" s="2">
        <f t="shared" si="115"/>
        <v>10</v>
      </c>
      <c r="R1282" s="2" t="str" cm="1">
        <f t="array" ref="R1282">_xlfn.IFS(P1282&lt;-5,"Autocracy",P1282&lt;1,"Closed Anocracy",P1282&lt;6,"Open Anocracy",P1282&gt;=6,"Democracy")</f>
        <v>Closed Anocracy</v>
      </c>
      <c r="S1282" s="2" t="str" cm="1">
        <f t="array" ref="S1282">_xlfn.IFS(P1282&lt;-5,"Autocracy",P1282&lt;1,"Closed Anocracy",P1282&lt;6,"Open Amocracy",P1282&lt;10,"Democracy",P1282=10,"Full democracy")</f>
        <v>Closed Anocracy</v>
      </c>
      <c r="T1282" s="2">
        <v>-66</v>
      </c>
      <c r="U1282" s="2">
        <v>-66</v>
      </c>
      <c r="V1282" s="2">
        <v>-66</v>
      </c>
      <c r="W1282" s="2">
        <v>-66</v>
      </c>
      <c r="X1282" s="2">
        <v>-66</v>
      </c>
      <c r="Y1282" s="2">
        <v>-66</v>
      </c>
      <c r="Z1282" s="2">
        <v>-66</v>
      </c>
      <c r="AA1282" s="2">
        <v>-66</v>
      </c>
      <c r="AB1282" s="2">
        <v>-66</v>
      </c>
      <c r="AC1282" s="7">
        <f t="shared" si="116"/>
        <v>0.5</v>
      </c>
      <c r="AD1282">
        <f t="shared" si="117"/>
        <v>0</v>
      </c>
      <c r="AE1282">
        <f t="shared" si="118"/>
        <v>0</v>
      </c>
      <c r="AF1282">
        <f t="shared" si="119"/>
        <v>0</v>
      </c>
      <c r="AG1282" s="8" cm="1">
        <f t="array" ref="AG1282">(AC1282+SUM(AD1282:AF1282/3))/2</f>
        <v>0.25</v>
      </c>
    </row>
    <row r="1283" spans="1:33" x14ac:dyDescent="0.2">
      <c r="A1283" s="2"/>
      <c r="B1283" s="2">
        <v>0</v>
      </c>
      <c r="C1283" s="2">
        <v>92</v>
      </c>
      <c r="D1283" s="1" t="s">
        <v>303</v>
      </c>
      <c r="E1283" s="1" t="s">
        <v>304</v>
      </c>
      <c r="F1283" s="2">
        <v>-1</v>
      </c>
      <c r="G1283" s="2">
        <v>45</v>
      </c>
      <c r="H1283" s="2">
        <v>7</v>
      </c>
      <c r="I1283" s="2">
        <v>1</v>
      </c>
      <c r="J1283" s="2">
        <v>1858</v>
      </c>
      <c r="K1283" s="2">
        <v>6</v>
      </c>
      <c r="L1283" s="2">
        <v>30</v>
      </c>
      <c r="M1283" s="2">
        <v>1903</v>
      </c>
      <c r="N1283" s="2">
        <v>1</v>
      </c>
      <c r="O1283" s="2">
        <v>2</v>
      </c>
      <c r="P1283" s="2">
        <f t="shared" ref="P1283:P1346" si="120">N1283-O1283</f>
        <v>-1</v>
      </c>
      <c r="Q1283" s="2">
        <f t="shared" ref="Q1283:Q1346" si="121">P1283+10</f>
        <v>9</v>
      </c>
      <c r="R1283" s="2" t="str" cm="1">
        <f t="array" ref="R1283">_xlfn.IFS(P1283&lt;-5,"Autocracy",P1283&lt;1,"Closed Anocracy",P1283&lt;6,"Open Anocracy",P1283&gt;=6,"Democracy")</f>
        <v>Closed Anocracy</v>
      </c>
      <c r="S1283" s="2" t="str" cm="1">
        <f t="array" ref="S1283">_xlfn.IFS(P1283&lt;-5,"Autocracy",P1283&lt;1,"Closed Anocracy",P1283&lt;6,"Open Amocracy",P1283&lt;10,"Democracy",P1283=10,"Full democracy")</f>
        <v>Closed Anocracy</v>
      </c>
      <c r="T1283" s="2">
        <v>1</v>
      </c>
      <c r="U1283" s="2">
        <v>0</v>
      </c>
      <c r="V1283" s="2">
        <v>0</v>
      </c>
      <c r="W1283" s="2">
        <v>3</v>
      </c>
      <c r="X1283" s="2">
        <v>3</v>
      </c>
      <c r="Y1283" s="2">
        <v>3</v>
      </c>
      <c r="Z1283" s="2">
        <v>4</v>
      </c>
      <c r="AA1283" s="2">
        <v>3</v>
      </c>
      <c r="AB1283" s="2">
        <v>6</v>
      </c>
      <c r="AC1283" s="7">
        <f t="shared" ref="AC1283:AC1346" si="122">Q1283/20</f>
        <v>0.45</v>
      </c>
      <c r="AD1283">
        <f t="shared" ref="AD1283:AD1346" si="123">IF(U1283&gt;=2,1,0)</f>
        <v>0</v>
      </c>
      <c r="AE1283">
        <f t="shared" ref="AE1283:AE1346" si="124">IF(V1283&gt;2,1,0)</f>
        <v>0</v>
      </c>
      <c r="AF1283">
        <f t="shared" ref="AF1283:AF1346" si="125">IF(Y1283=5,1,0)</f>
        <v>0</v>
      </c>
      <c r="AG1283" s="8" cm="1">
        <f t="array" ref="AG1283">(AC1283+SUM(AD1283:AF1283/3))/2</f>
        <v>0.22500000000000001</v>
      </c>
    </row>
    <row r="1284" spans="1:33" x14ac:dyDescent="0.2">
      <c r="A1284" s="2"/>
      <c r="B1284" s="2">
        <v>0</v>
      </c>
      <c r="C1284" s="2">
        <v>92</v>
      </c>
      <c r="D1284" s="1" t="s">
        <v>303</v>
      </c>
      <c r="E1284" s="1" t="s">
        <v>304</v>
      </c>
      <c r="F1284" s="2">
        <v>-6</v>
      </c>
      <c r="G1284" s="2">
        <v>28</v>
      </c>
      <c r="H1284" s="2">
        <v>7</v>
      </c>
      <c r="I1284" s="2">
        <v>1</v>
      </c>
      <c r="J1284" s="2">
        <v>1903</v>
      </c>
      <c r="K1284" s="2">
        <v>12</v>
      </c>
      <c r="L1284" s="2">
        <v>2</v>
      </c>
      <c r="M1284" s="2">
        <v>1931</v>
      </c>
      <c r="N1284" s="2">
        <v>0</v>
      </c>
      <c r="O1284" s="2">
        <v>6</v>
      </c>
      <c r="P1284" s="2">
        <f t="shared" si="120"/>
        <v>-6</v>
      </c>
      <c r="Q1284" s="2">
        <f t="shared" si="121"/>
        <v>4</v>
      </c>
      <c r="R1284" s="2" t="str" cm="1">
        <f t="array" ref="R1284">_xlfn.IFS(P1284&lt;-5,"Autocracy",P1284&lt;1,"Closed Anocracy",P1284&lt;6,"Open Anocracy",P1284&gt;=6,"Democracy")</f>
        <v>Autocracy</v>
      </c>
      <c r="S1284" s="2" t="str" cm="1">
        <f t="array" ref="S1284">_xlfn.IFS(P1284&lt;-5,"Autocracy",P1284&lt;1,"Closed Anocracy",P1284&lt;6,"Open Amocracy",P1284&lt;10,"Democracy",P1284=10,"Full democracy")</f>
        <v>Autocracy</v>
      </c>
      <c r="T1284" s="2">
        <v>2</v>
      </c>
      <c r="U1284" s="2">
        <v>1</v>
      </c>
      <c r="V1284" s="2">
        <v>4</v>
      </c>
      <c r="W1284" s="2">
        <v>3</v>
      </c>
      <c r="X1284" s="2">
        <v>4</v>
      </c>
      <c r="Y1284" s="2">
        <v>2</v>
      </c>
      <c r="Z1284" s="2">
        <v>3</v>
      </c>
      <c r="AA1284" s="2">
        <v>3</v>
      </c>
      <c r="AB1284" s="2">
        <v>2</v>
      </c>
      <c r="AC1284" s="7">
        <f t="shared" si="122"/>
        <v>0.2</v>
      </c>
      <c r="AD1284">
        <f t="shared" si="123"/>
        <v>0</v>
      </c>
      <c r="AE1284">
        <f t="shared" si="124"/>
        <v>1</v>
      </c>
      <c r="AF1284">
        <f t="shared" si="125"/>
        <v>0</v>
      </c>
      <c r="AG1284" s="8" cm="1">
        <f t="array" ref="AG1284">(AC1284+SUM(AD1284:AF1284/3))/2</f>
        <v>0.26666666666666666</v>
      </c>
    </row>
    <row r="1285" spans="1:33" x14ac:dyDescent="0.2">
      <c r="A1285" s="2"/>
      <c r="B1285" s="2">
        <v>0</v>
      </c>
      <c r="C1285" s="2">
        <v>92</v>
      </c>
      <c r="D1285" s="1" t="s">
        <v>303</v>
      </c>
      <c r="E1285" s="1" t="s">
        <v>304</v>
      </c>
      <c r="F1285" s="2">
        <v>-9</v>
      </c>
      <c r="G1285" s="2">
        <v>13</v>
      </c>
      <c r="H1285" s="2">
        <v>12</v>
      </c>
      <c r="I1285" s="2">
        <v>3</v>
      </c>
      <c r="J1285" s="2">
        <v>1931</v>
      </c>
      <c r="K1285" s="2">
        <v>6</v>
      </c>
      <c r="L1285" s="2">
        <v>30</v>
      </c>
      <c r="M1285" s="2">
        <v>1944</v>
      </c>
      <c r="N1285" s="2">
        <v>0</v>
      </c>
      <c r="O1285" s="2">
        <v>9</v>
      </c>
      <c r="P1285" s="2">
        <f t="shared" si="120"/>
        <v>-9</v>
      </c>
      <c r="Q1285" s="2">
        <f t="shared" si="121"/>
        <v>1</v>
      </c>
      <c r="R1285" s="2" t="str" cm="1">
        <f t="array" ref="R1285">_xlfn.IFS(P1285&lt;-5,"Autocracy",P1285&lt;1,"Closed Anocracy",P1285&lt;6,"Open Anocracy",P1285&gt;=6,"Democracy")</f>
        <v>Autocracy</v>
      </c>
      <c r="S1285" s="2" t="str" cm="1">
        <f t="array" ref="S1285">_xlfn.IFS(P1285&lt;-5,"Autocracy",P1285&lt;1,"Closed Anocracy",P1285&lt;6,"Open Amocracy",P1285&lt;10,"Democracy",P1285=10,"Full democracy")</f>
        <v>Autocracy</v>
      </c>
      <c r="T1285" s="2">
        <v>2</v>
      </c>
      <c r="U1285" s="2">
        <v>1</v>
      </c>
      <c r="V1285" s="2">
        <v>4</v>
      </c>
      <c r="W1285" s="2">
        <v>1</v>
      </c>
      <c r="X1285" s="2">
        <v>4</v>
      </c>
      <c r="Y1285" s="2">
        <v>1</v>
      </c>
      <c r="Z1285" s="2">
        <v>3</v>
      </c>
      <c r="AA1285" s="2">
        <v>1</v>
      </c>
      <c r="AB1285" s="2">
        <v>1</v>
      </c>
      <c r="AC1285" s="7">
        <f t="shared" si="122"/>
        <v>0.05</v>
      </c>
      <c r="AD1285">
        <f t="shared" si="123"/>
        <v>0</v>
      </c>
      <c r="AE1285">
        <f t="shared" si="124"/>
        <v>1</v>
      </c>
      <c r="AF1285">
        <f t="shared" si="125"/>
        <v>0</v>
      </c>
      <c r="AG1285" s="8" cm="1">
        <f t="array" ref="AG1285">(AC1285+SUM(AD1285:AF1285/3))/2</f>
        <v>0.19166666666666665</v>
      </c>
    </row>
    <row r="1286" spans="1:33" x14ac:dyDescent="0.2">
      <c r="A1286" s="2"/>
      <c r="B1286" s="2">
        <v>1</v>
      </c>
      <c r="C1286" s="2">
        <v>92</v>
      </c>
      <c r="D1286" s="1" t="s">
        <v>303</v>
      </c>
      <c r="E1286" s="1" t="s">
        <v>304</v>
      </c>
      <c r="F1286" s="2">
        <v>-8</v>
      </c>
      <c r="G1286" s="2">
        <v>4</v>
      </c>
      <c r="H1286" s="2">
        <v>7</v>
      </c>
      <c r="I1286" s="2">
        <v>1</v>
      </c>
      <c r="J1286" s="2">
        <v>1944</v>
      </c>
      <c r="K1286" s="2">
        <v>12</v>
      </c>
      <c r="L1286" s="2">
        <v>14</v>
      </c>
      <c r="M1286" s="2">
        <v>1948</v>
      </c>
      <c r="N1286" s="2">
        <v>0</v>
      </c>
      <c r="O1286" s="2">
        <v>8</v>
      </c>
      <c r="P1286" s="2">
        <f t="shared" si="120"/>
        <v>-8</v>
      </c>
      <c r="Q1286" s="2">
        <f t="shared" si="121"/>
        <v>2</v>
      </c>
      <c r="R1286" s="2" t="str" cm="1">
        <f t="array" ref="R1286">_xlfn.IFS(P1286&lt;-5,"Autocracy",P1286&lt;1,"Closed Anocracy",P1286&lt;6,"Open Anocracy",P1286&gt;=6,"Democracy")</f>
        <v>Autocracy</v>
      </c>
      <c r="S1286" s="2" t="str" cm="1">
        <f t="array" ref="S1286">_xlfn.IFS(P1286&lt;-5,"Autocracy",P1286&lt;1,"Closed Anocracy",P1286&lt;6,"Open Amocracy",P1286&lt;10,"Democracy",P1286=10,"Full democracy")</f>
        <v>Autocracy</v>
      </c>
      <c r="T1286" s="2">
        <v>2</v>
      </c>
      <c r="U1286" s="2">
        <v>1</v>
      </c>
      <c r="V1286" s="2">
        <v>4</v>
      </c>
      <c r="W1286" s="2">
        <v>1</v>
      </c>
      <c r="X1286" s="2">
        <v>4</v>
      </c>
      <c r="Y1286" s="2">
        <v>2</v>
      </c>
      <c r="Z1286" s="2">
        <v>3</v>
      </c>
      <c r="AA1286" s="2">
        <v>1</v>
      </c>
      <c r="AB1286" s="2">
        <v>2</v>
      </c>
      <c r="AC1286" s="7">
        <f t="shared" si="122"/>
        <v>0.1</v>
      </c>
      <c r="AD1286">
        <f t="shared" si="123"/>
        <v>0</v>
      </c>
      <c r="AE1286">
        <f t="shared" si="124"/>
        <v>1</v>
      </c>
      <c r="AF1286">
        <f t="shared" si="125"/>
        <v>0</v>
      </c>
      <c r="AG1286" s="8" cm="1">
        <f t="array" ref="AG1286">(AC1286+SUM(AD1286:AF1286/3))/2</f>
        <v>0.21666666666666667</v>
      </c>
    </row>
    <row r="1287" spans="1:33" x14ac:dyDescent="0.2">
      <c r="A1287" s="2"/>
      <c r="B1287" s="2">
        <v>1</v>
      </c>
      <c r="C1287" s="2">
        <v>92</v>
      </c>
      <c r="D1287" s="1" t="s">
        <v>303</v>
      </c>
      <c r="E1287" s="1" t="s">
        <v>304</v>
      </c>
      <c r="F1287" s="2">
        <v>-88</v>
      </c>
      <c r="G1287" s="2">
        <v>1</v>
      </c>
      <c r="H1287" s="2">
        <v>12</v>
      </c>
      <c r="I1287" s="2">
        <v>15</v>
      </c>
      <c r="J1287" s="2">
        <v>1948</v>
      </c>
      <c r="K1287" s="2">
        <v>3</v>
      </c>
      <c r="L1287" s="2">
        <v>26</v>
      </c>
      <c r="M1287" s="2">
        <v>1950</v>
      </c>
      <c r="N1287" s="2">
        <v>-88</v>
      </c>
      <c r="O1287" s="2">
        <v>-88</v>
      </c>
      <c r="P1287" s="2">
        <f t="shared" si="120"/>
        <v>0</v>
      </c>
      <c r="Q1287" s="2">
        <f t="shared" si="121"/>
        <v>10</v>
      </c>
      <c r="R1287" s="2" t="str" cm="1">
        <f t="array" ref="R1287">_xlfn.IFS(P1287&lt;-5,"Autocracy",P1287&lt;1,"Closed Anocracy",P1287&lt;6,"Open Anocracy",P1287&gt;=6,"Democracy")</f>
        <v>Closed Anocracy</v>
      </c>
      <c r="S1287" s="2" t="str" cm="1">
        <f t="array" ref="S1287">_xlfn.IFS(P1287&lt;-5,"Autocracy",P1287&lt;1,"Closed Anocracy",P1287&lt;6,"Open Amocracy",P1287&lt;10,"Democracy",P1287=10,"Full democracy")</f>
        <v>Closed Anocracy</v>
      </c>
      <c r="T1287" s="2">
        <v>-88</v>
      </c>
      <c r="U1287" s="2">
        <v>-88</v>
      </c>
      <c r="V1287" s="2">
        <v>-88</v>
      </c>
      <c r="W1287" s="2">
        <v>-88</v>
      </c>
      <c r="X1287" s="2">
        <v>-88</v>
      </c>
      <c r="Y1287" s="2">
        <v>-88</v>
      </c>
      <c r="Z1287" s="2">
        <v>-88</v>
      </c>
      <c r="AA1287" s="2">
        <v>-88</v>
      </c>
      <c r="AB1287" s="2">
        <v>-88</v>
      </c>
      <c r="AC1287" s="7">
        <f t="shared" si="122"/>
        <v>0.5</v>
      </c>
      <c r="AD1287">
        <f t="shared" si="123"/>
        <v>0</v>
      </c>
      <c r="AE1287">
        <f t="shared" si="124"/>
        <v>0</v>
      </c>
      <c r="AF1287">
        <f t="shared" si="125"/>
        <v>0</v>
      </c>
      <c r="AG1287" s="8" cm="1">
        <f t="array" ref="AG1287">(AC1287+SUM(AD1287:AF1287/3))/2</f>
        <v>0.25</v>
      </c>
    </row>
    <row r="1288" spans="1:33" x14ac:dyDescent="0.2">
      <c r="A1288" s="2"/>
      <c r="B1288" s="2">
        <v>1</v>
      </c>
      <c r="C1288" s="2">
        <v>92</v>
      </c>
      <c r="D1288" s="1" t="s">
        <v>303</v>
      </c>
      <c r="E1288" s="1" t="s">
        <v>304</v>
      </c>
      <c r="F1288" s="2">
        <v>-6</v>
      </c>
      <c r="G1288" s="2">
        <v>6</v>
      </c>
      <c r="H1288" s="2">
        <v>3</v>
      </c>
      <c r="I1288" s="2">
        <v>27</v>
      </c>
      <c r="J1288" s="2">
        <v>1950</v>
      </c>
      <c r="K1288" s="2">
        <v>10</v>
      </c>
      <c r="L1288" s="2">
        <v>26</v>
      </c>
      <c r="M1288" s="2">
        <v>1960</v>
      </c>
      <c r="N1288" s="2">
        <v>0</v>
      </c>
      <c r="O1288" s="2">
        <v>6</v>
      </c>
      <c r="P1288" s="2">
        <f t="shared" si="120"/>
        <v>-6</v>
      </c>
      <c r="Q1288" s="2">
        <f t="shared" si="121"/>
        <v>4</v>
      </c>
      <c r="R1288" s="2" t="str" cm="1">
        <f t="array" ref="R1288">_xlfn.IFS(P1288&lt;-5,"Autocracy",P1288&lt;1,"Closed Anocracy",P1288&lt;6,"Open Anocracy",P1288&gt;=6,"Democracy")</f>
        <v>Autocracy</v>
      </c>
      <c r="S1288" s="2" t="str" cm="1">
        <f t="array" ref="S1288">_xlfn.IFS(P1288&lt;-5,"Autocracy",P1288&lt;1,"Closed Anocracy",P1288&lt;6,"Open Amocracy",P1288&lt;10,"Democracy",P1288=10,"Full democracy")</f>
        <v>Autocracy</v>
      </c>
      <c r="T1288" s="2">
        <v>2</v>
      </c>
      <c r="U1288" s="2">
        <v>1</v>
      </c>
      <c r="V1288" s="2">
        <v>4</v>
      </c>
      <c r="W1288" s="2">
        <v>3</v>
      </c>
      <c r="X1288" s="2">
        <v>4</v>
      </c>
      <c r="Y1288" s="2">
        <v>2</v>
      </c>
      <c r="Z1288" s="2">
        <v>3</v>
      </c>
      <c r="AA1288" s="2">
        <v>3</v>
      </c>
      <c r="AB1288" s="2">
        <v>2</v>
      </c>
      <c r="AC1288" s="7">
        <f t="shared" si="122"/>
        <v>0.2</v>
      </c>
      <c r="AD1288">
        <f t="shared" si="123"/>
        <v>0</v>
      </c>
      <c r="AE1288">
        <f t="shared" si="124"/>
        <v>1</v>
      </c>
      <c r="AF1288">
        <f t="shared" si="125"/>
        <v>0</v>
      </c>
      <c r="AG1288" s="8" cm="1">
        <f t="array" ref="AG1288">(AC1288+SUM(AD1288:AF1288/3))/2</f>
        <v>0.26666666666666666</v>
      </c>
    </row>
    <row r="1289" spans="1:33" x14ac:dyDescent="0.2">
      <c r="A1289" s="2"/>
      <c r="B1289" s="2">
        <v>1</v>
      </c>
      <c r="C1289" s="2">
        <v>92</v>
      </c>
      <c r="D1289" s="1" t="s">
        <v>303</v>
      </c>
      <c r="E1289" s="1" t="s">
        <v>304</v>
      </c>
      <c r="F1289" s="2">
        <v>0</v>
      </c>
      <c r="G1289" s="2">
        <v>0</v>
      </c>
      <c r="H1289" s="2">
        <v>10</v>
      </c>
      <c r="I1289" s="2">
        <v>27</v>
      </c>
      <c r="J1289" s="2">
        <v>1960</v>
      </c>
      <c r="K1289" s="2">
        <v>1</v>
      </c>
      <c r="L1289" s="2">
        <v>25</v>
      </c>
      <c r="M1289" s="2">
        <v>1961</v>
      </c>
      <c r="N1289" s="2">
        <v>1</v>
      </c>
      <c r="O1289" s="2">
        <v>1</v>
      </c>
      <c r="P1289" s="2">
        <f t="shared" si="120"/>
        <v>0</v>
      </c>
      <c r="Q1289" s="2">
        <f t="shared" si="121"/>
        <v>10</v>
      </c>
      <c r="R1289" s="2" t="str" cm="1">
        <f t="array" ref="R1289">_xlfn.IFS(P1289&lt;-5,"Autocracy",P1289&lt;1,"Closed Anocracy",P1289&lt;6,"Open Anocracy",P1289&gt;=6,"Democracy")</f>
        <v>Closed Anocracy</v>
      </c>
      <c r="S1289" s="2" t="str" cm="1">
        <f t="array" ref="S1289">_xlfn.IFS(P1289&lt;-5,"Autocracy",P1289&lt;1,"Closed Anocracy",P1289&lt;6,"Open Amocracy",P1289&lt;10,"Democracy",P1289=10,"Full democracy")</f>
        <v>Closed Anocracy</v>
      </c>
      <c r="T1289" s="2">
        <v>2</v>
      </c>
      <c r="U1289" s="2">
        <v>0</v>
      </c>
      <c r="V1289" s="2">
        <v>0</v>
      </c>
      <c r="W1289" s="2">
        <v>3</v>
      </c>
      <c r="X1289" s="2">
        <v>2</v>
      </c>
      <c r="Y1289" s="2">
        <v>3</v>
      </c>
      <c r="Z1289" s="2">
        <v>5</v>
      </c>
      <c r="AA1289" s="2">
        <v>3</v>
      </c>
      <c r="AB1289" s="2">
        <v>7</v>
      </c>
      <c r="AC1289" s="7">
        <f t="shared" si="122"/>
        <v>0.5</v>
      </c>
      <c r="AD1289">
        <f t="shared" si="123"/>
        <v>0</v>
      </c>
      <c r="AE1289">
        <f t="shared" si="124"/>
        <v>0</v>
      </c>
      <c r="AF1289">
        <f t="shared" si="125"/>
        <v>0</v>
      </c>
      <c r="AG1289" s="8" cm="1">
        <f t="array" ref="AG1289">(AC1289+SUM(AD1289:AF1289/3))/2</f>
        <v>0.25</v>
      </c>
    </row>
    <row r="1290" spans="1:33" x14ac:dyDescent="0.2">
      <c r="A1290" s="2"/>
      <c r="B1290" s="2">
        <v>1</v>
      </c>
      <c r="C1290" s="2">
        <v>92</v>
      </c>
      <c r="D1290" s="1" t="s">
        <v>303</v>
      </c>
      <c r="E1290" s="1" t="s">
        <v>304</v>
      </c>
      <c r="F1290" s="2">
        <v>-3</v>
      </c>
      <c r="G1290" s="2">
        <v>16</v>
      </c>
      <c r="H1290" s="2">
        <v>1</v>
      </c>
      <c r="I1290" s="2">
        <v>26</v>
      </c>
      <c r="J1290" s="2">
        <v>1961</v>
      </c>
      <c r="K1290" s="2">
        <v>2</v>
      </c>
      <c r="L1290" s="2">
        <v>27</v>
      </c>
      <c r="M1290" s="2">
        <v>1977</v>
      </c>
      <c r="N1290" s="2">
        <v>1</v>
      </c>
      <c r="O1290" s="2">
        <v>4</v>
      </c>
      <c r="P1290" s="2">
        <f t="shared" si="120"/>
        <v>-3</v>
      </c>
      <c r="Q1290" s="2">
        <f t="shared" si="121"/>
        <v>7</v>
      </c>
      <c r="R1290" s="2" t="str" cm="1">
        <f t="array" ref="R1290">_xlfn.IFS(P1290&lt;-5,"Autocracy",P1290&lt;1,"Closed Anocracy",P1290&lt;6,"Open Anocracy",P1290&gt;=6,"Democracy")</f>
        <v>Closed Anocracy</v>
      </c>
      <c r="S1290" s="2" t="str" cm="1">
        <f t="array" ref="S1290">_xlfn.IFS(P1290&lt;-5,"Autocracy",P1290&lt;1,"Closed Anocracy",P1290&lt;6,"Open Amocracy",P1290&lt;10,"Democracy",P1290=10,"Full democracy")</f>
        <v>Closed Anocracy</v>
      </c>
      <c r="T1290" s="2">
        <v>2</v>
      </c>
      <c r="U1290" s="2">
        <v>1</v>
      </c>
      <c r="V1290" s="2">
        <v>4</v>
      </c>
      <c r="W1290" s="2">
        <v>3</v>
      </c>
      <c r="X1290" s="2">
        <v>3</v>
      </c>
      <c r="Y1290" s="2">
        <v>3</v>
      </c>
      <c r="Z1290" s="2">
        <v>3</v>
      </c>
      <c r="AA1290" s="2">
        <v>3</v>
      </c>
      <c r="AB1290" s="2">
        <v>6</v>
      </c>
      <c r="AC1290" s="7">
        <f t="shared" si="122"/>
        <v>0.35</v>
      </c>
      <c r="AD1290">
        <f t="shared" si="123"/>
        <v>0</v>
      </c>
      <c r="AE1290">
        <f t="shared" si="124"/>
        <v>1</v>
      </c>
      <c r="AF1290">
        <f t="shared" si="125"/>
        <v>0</v>
      </c>
      <c r="AG1290" s="8" cm="1">
        <f t="array" ref="AG1290">(AC1290+SUM(AD1290:AF1290/3))/2</f>
        <v>0.34166666666666667</v>
      </c>
    </row>
    <row r="1291" spans="1:33" x14ac:dyDescent="0.2">
      <c r="A1291" s="2"/>
      <c r="B1291" s="2">
        <v>1</v>
      </c>
      <c r="C1291" s="2">
        <v>92</v>
      </c>
      <c r="D1291" s="1" t="s">
        <v>303</v>
      </c>
      <c r="E1291" s="1" t="s">
        <v>304</v>
      </c>
      <c r="F1291" s="2">
        <v>-6</v>
      </c>
      <c r="G1291" s="2">
        <v>3</v>
      </c>
      <c r="H1291" s="2">
        <v>2</v>
      </c>
      <c r="I1291" s="2">
        <v>28</v>
      </c>
      <c r="J1291" s="2">
        <v>1977</v>
      </c>
      <c r="K1291" s="2">
        <v>10</v>
      </c>
      <c r="L1291" s="2">
        <v>15</v>
      </c>
      <c r="M1291" s="2">
        <v>1979</v>
      </c>
      <c r="N1291" s="2">
        <v>0</v>
      </c>
      <c r="O1291" s="2">
        <v>6</v>
      </c>
      <c r="P1291" s="2">
        <f t="shared" si="120"/>
        <v>-6</v>
      </c>
      <c r="Q1291" s="2">
        <f t="shared" si="121"/>
        <v>4</v>
      </c>
      <c r="R1291" s="2" t="str" cm="1">
        <f t="array" ref="R1291">_xlfn.IFS(P1291&lt;-5,"Autocracy",P1291&lt;1,"Closed Anocracy",P1291&lt;6,"Open Anocracy",P1291&gt;=6,"Democracy")</f>
        <v>Autocracy</v>
      </c>
      <c r="S1291" s="2" t="str" cm="1">
        <f t="array" ref="S1291">_xlfn.IFS(P1291&lt;-5,"Autocracy",P1291&lt;1,"Closed Anocracy",P1291&lt;6,"Open Amocracy",P1291&lt;10,"Democracy",P1291=10,"Full democracy")</f>
        <v>Autocracy</v>
      </c>
      <c r="T1291" s="2">
        <v>2</v>
      </c>
      <c r="U1291" s="2">
        <v>1</v>
      </c>
      <c r="V1291" s="2">
        <v>4</v>
      </c>
      <c r="W1291" s="2">
        <v>3</v>
      </c>
      <c r="X1291" s="2">
        <v>4</v>
      </c>
      <c r="Y1291" s="2">
        <v>2</v>
      </c>
      <c r="Z1291" s="2">
        <v>3</v>
      </c>
      <c r="AA1291" s="2">
        <v>3</v>
      </c>
      <c r="AB1291" s="2">
        <v>2</v>
      </c>
      <c r="AC1291" s="7">
        <f t="shared" si="122"/>
        <v>0.2</v>
      </c>
      <c r="AD1291">
        <f t="shared" si="123"/>
        <v>0</v>
      </c>
      <c r="AE1291">
        <f t="shared" si="124"/>
        <v>1</v>
      </c>
      <c r="AF1291">
        <f t="shared" si="125"/>
        <v>0</v>
      </c>
      <c r="AG1291" s="8" cm="1">
        <f t="array" ref="AG1291">(AC1291+SUM(AD1291:AF1291/3))/2</f>
        <v>0.26666666666666666</v>
      </c>
    </row>
    <row r="1292" spans="1:33" x14ac:dyDescent="0.2">
      <c r="A1292" s="2"/>
      <c r="B1292" s="2">
        <v>1</v>
      </c>
      <c r="C1292" s="2">
        <v>92</v>
      </c>
      <c r="D1292" s="1" t="s">
        <v>303</v>
      </c>
      <c r="E1292" s="1" t="s">
        <v>304</v>
      </c>
      <c r="F1292" s="2">
        <v>-77</v>
      </c>
      <c r="G1292" s="2">
        <v>5</v>
      </c>
      <c r="H1292" s="2">
        <v>10</v>
      </c>
      <c r="I1292" s="2">
        <v>16</v>
      </c>
      <c r="J1292" s="2">
        <v>1979</v>
      </c>
      <c r="K1292" s="2">
        <v>5</v>
      </c>
      <c r="L1292" s="2">
        <v>31</v>
      </c>
      <c r="M1292" s="2">
        <v>1984</v>
      </c>
      <c r="N1292" s="2">
        <v>-77</v>
      </c>
      <c r="O1292" s="2">
        <v>-77</v>
      </c>
      <c r="P1292" s="2">
        <f t="shared" si="120"/>
        <v>0</v>
      </c>
      <c r="Q1292" s="2">
        <f t="shared" si="121"/>
        <v>10</v>
      </c>
      <c r="R1292" s="2" t="str" cm="1">
        <f t="array" ref="R1292">_xlfn.IFS(P1292&lt;-5,"Autocracy",P1292&lt;1,"Closed Anocracy",P1292&lt;6,"Open Anocracy",P1292&gt;=6,"Democracy")</f>
        <v>Closed Anocracy</v>
      </c>
      <c r="S1292" s="2" t="str" cm="1">
        <f t="array" ref="S1292">_xlfn.IFS(P1292&lt;-5,"Autocracy",P1292&lt;1,"Closed Anocracy",P1292&lt;6,"Open Amocracy",P1292&lt;10,"Democracy",P1292=10,"Full democracy")</f>
        <v>Closed Anocracy</v>
      </c>
      <c r="T1292" s="2">
        <v>-77</v>
      </c>
      <c r="U1292" s="2">
        <v>-77</v>
      </c>
      <c r="V1292" s="2">
        <v>-77</v>
      </c>
      <c r="W1292" s="2">
        <v>-77</v>
      </c>
      <c r="X1292" s="2">
        <v>-77</v>
      </c>
      <c r="Y1292" s="2">
        <v>-77</v>
      </c>
      <c r="Z1292" s="2">
        <v>-77</v>
      </c>
      <c r="AA1292" s="2">
        <v>-77</v>
      </c>
      <c r="AB1292" s="2">
        <v>-77</v>
      </c>
      <c r="AC1292" s="7">
        <f t="shared" si="122"/>
        <v>0.5</v>
      </c>
      <c r="AD1292">
        <f t="shared" si="123"/>
        <v>0</v>
      </c>
      <c r="AE1292">
        <f t="shared" si="124"/>
        <v>0</v>
      </c>
      <c r="AF1292">
        <f t="shared" si="125"/>
        <v>0</v>
      </c>
      <c r="AG1292" s="8" cm="1">
        <f t="array" ref="AG1292">(AC1292+SUM(AD1292:AF1292/3))/2</f>
        <v>0.25</v>
      </c>
    </row>
    <row r="1293" spans="1:33" x14ac:dyDescent="0.2">
      <c r="A1293" s="2"/>
      <c r="B1293" s="2">
        <v>1</v>
      </c>
      <c r="C1293" s="2">
        <v>92</v>
      </c>
      <c r="D1293" s="1" t="s">
        <v>303</v>
      </c>
      <c r="E1293" s="1" t="s">
        <v>304</v>
      </c>
      <c r="F1293" s="2">
        <v>6</v>
      </c>
      <c r="G1293" s="2">
        <v>10</v>
      </c>
      <c r="H1293" s="2">
        <v>6</v>
      </c>
      <c r="I1293" s="2">
        <v>1</v>
      </c>
      <c r="J1293" s="2">
        <v>1984</v>
      </c>
      <c r="K1293" s="2">
        <v>3</v>
      </c>
      <c r="L1293" s="2">
        <v>23</v>
      </c>
      <c r="M1293" s="2">
        <v>1994</v>
      </c>
      <c r="N1293" s="2">
        <v>6</v>
      </c>
      <c r="O1293" s="2">
        <v>0</v>
      </c>
      <c r="P1293" s="2">
        <f t="shared" si="120"/>
        <v>6</v>
      </c>
      <c r="Q1293" s="2">
        <f t="shared" si="121"/>
        <v>16</v>
      </c>
      <c r="R1293" s="2" t="str" cm="1">
        <f t="array" ref="R1293">_xlfn.IFS(P1293&lt;-5,"Autocracy",P1293&lt;1,"Closed Anocracy",P1293&lt;6,"Open Anocracy",P1293&gt;=6,"Democracy")</f>
        <v>Democracy</v>
      </c>
      <c r="S1293" s="2" t="str" cm="1">
        <f t="array" ref="S1293">_xlfn.IFS(P1293&lt;-5,"Autocracy",P1293&lt;1,"Closed Anocracy",P1293&lt;6,"Open Amocracy",P1293&lt;10,"Democracy",P1293=10,"Full democracy")</f>
        <v>Democracy</v>
      </c>
      <c r="T1293" s="2">
        <v>3</v>
      </c>
      <c r="U1293" s="2">
        <v>3</v>
      </c>
      <c r="V1293" s="2">
        <v>4</v>
      </c>
      <c r="W1293" s="2">
        <v>5</v>
      </c>
      <c r="X1293" s="2">
        <v>2</v>
      </c>
      <c r="Y1293" s="2">
        <v>3</v>
      </c>
      <c r="Z1293" s="2">
        <v>8</v>
      </c>
      <c r="AA1293" s="2">
        <v>5</v>
      </c>
      <c r="AB1293" s="2">
        <v>7</v>
      </c>
      <c r="AC1293" s="7">
        <f t="shared" si="122"/>
        <v>0.8</v>
      </c>
      <c r="AD1293">
        <f t="shared" si="123"/>
        <v>1</v>
      </c>
      <c r="AE1293">
        <f t="shared" si="124"/>
        <v>1</v>
      </c>
      <c r="AF1293">
        <f t="shared" si="125"/>
        <v>0</v>
      </c>
      <c r="AG1293" s="8" cm="1">
        <f t="array" ref="AG1293">(AC1293+SUM(AD1293:AF1293/3))/2</f>
        <v>0.73333333333333339</v>
      </c>
    </row>
    <row r="1294" spans="1:33" x14ac:dyDescent="0.2">
      <c r="A1294" s="2"/>
      <c r="B1294" s="2">
        <v>1</v>
      </c>
      <c r="C1294" s="2">
        <v>92</v>
      </c>
      <c r="D1294" s="1" t="s">
        <v>303</v>
      </c>
      <c r="E1294" s="1" t="s">
        <v>304</v>
      </c>
      <c r="F1294" s="2">
        <v>7</v>
      </c>
      <c r="G1294" s="2">
        <v>15</v>
      </c>
      <c r="H1294" s="2">
        <v>3</v>
      </c>
      <c r="I1294" s="2">
        <v>24</v>
      </c>
      <c r="J1294" s="2">
        <v>1994</v>
      </c>
      <c r="K1294" s="2">
        <v>5</v>
      </c>
      <c r="L1294" s="2">
        <v>31</v>
      </c>
      <c r="M1294" s="2">
        <v>2009</v>
      </c>
      <c r="N1294" s="2">
        <v>7</v>
      </c>
      <c r="O1294" s="2">
        <v>0</v>
      </c>
      <c r="P1294" s="2">
        <f t="shared" si="120"/>
        <v>7</v>
      </c>
      <c r="Q1294" s="2">
        <f t="shared" si="121"/>
        <v>17</v>
      </c>
      <c r="R1294" s="2" t="str" cm="1">
        <f t="array" ref="R1294">_xlfn.IFS(P1294&lt;-5,"Autocracy",P1294&lt;1,"Closed Anocracy",P1294&lt;6,"Open Anocracy",P1294&gt;=6,"Democracy")</f>
        <v>Democracy</v>
      </c>
      <c r="S1294" s="2" t="str" cm="1">
        <f t="array" ref="S1294">_xlfn.IFS(P1294&lt;-5,"Autocracy",P1294&lt;1,"Closed Anocracy",P1294&lt;6,"Open Amocracy",P1294&lt;10,"Democracy",P1294=10,"Full democracy")</f>
        <v>Democracy</v>
      </c>
      <c r="T1294" s="2">
        <v>3</v>
      </c>
      <c r="U1294" s="2">
        <v>3</v>
      </c>
      <c r="V1294" s="2">
        <v>4</v>
      </c>
      <c r="W1294" s="2">
        <v>5</v>
      </c>
      <c r="X1294" s="2">
        <v>2</v>
      </c>
      <c r="Y1294" s="2">
        <v>4</v>
      </c>
      <c r="Z1294" s="2">
        <v>8</v>
      </c>
      <c r="AA1294" s="2">
        <v>5</v>
      </c>
      <c r="AB1294" s="2">
        <v>9</v>
      </c>
      <c r="AC1294" s="7">
        <f t="shared" si="122"/>
        <v>0.85</v>
      </c>
      <c r="AD1294">
        <f t="shared" si="123"/>
        <v>1</v>
      </c>
      <c r="AE1294">
        <f t="shared" si="124"/>
        <v>1</v>
      </c>
      <c r="AF1294">
        <f t="shared" si="125"/>
        <v>0</v>
      </c>
      <c r="AG1294" s="8" cm="1">
        <f t="array" ref="AG1294">(AC1294+SUM(AD1294:AF1294/3))/2</f>
        <v>0.7583333333333333</v>
      </c>
    </row>
    <row r="1295" spans="1:33" x14ac:dyDescent="0.2">
      <c r="A1295" s="2">
        <v>1</v>
      </c>
      <c r="B1295" s="2">
        <v>1</v>
      </c>
      <c r="C1295" s="2">
        <v>92</v>
      </c>
      <c r="D1295" s="1" t="s">
        <v>303</v>
      </c>
      <c r="E1295" s="1" t="s">
        <v>304</v>
      </c>
      <c r="F1295" s="2">
        <v>8</v>
      </c>
      <c r="G1295" s="2">
        <v>10</v>
      </c>
      <c r="H1295" s="2">
        <v>6</v>
      </c>
      <c r="I1295" s="2">
        <v>1</v>
      </c>
      <c r="J1295" s="2">
        <v>2009</v>
      </c>
      <c r="K1295" s="2">
        <v>99</v>
      </c>
      <c r="L1295" s="2">
        <v>99</v>
      </c>
      <c r="M1295" s="2">
        <v>9999</v>
      </c>
      <c r="N1295" s="2">
        <v>8</v>
      </c>
      <c r="O1295" s="2">
        <v>0</v>
      </c>
      <c r="P1295" s="2">
        <f t="shared" si="120"/>
        <v>8</v>
      </c>
      <c r="Q1295" s="2">
        <f t="shared" si="121"/>
        <v>18</v>
      </c>
      <c r="R1295" s="2" t="str" cm="1">
        <f t="array" ref="R1295">_xlfn.IFS(P1295&lt;-5,"Autocracy",P1295&lt;1,"Closed Anocracy",P1295&lt;6,"Open Anocracy",P1295&gt;=6,"Democracy")</f>
        <v>Democracy</v>
      </c>
      <c r="S1295" s="2" t="str" cm="1">
        <f t="array" ref="S1295">_xlfn.IFS(P1295&lt;-5,"Autocracy",P1295&lt;1,"Closed Anocracy",P1295&lt;6,"Open Amocracy",P1295&lt;10,"Democracy",P1295=10,"Full democracy")</f>
        <v>Democracy</v>
      </c>
      <c r="T1295" s="2">
        <v>3</v>
      </c>
      <c r="U1295" s="2">
        <v>3</v>
      </c>
      <c r="V1295" s="2">
        <v>4</v>
      </c>
      <c r="W1295" s="2">
        <v>6</v>
      </c>
      <c r="X1295" s="2">
        <v>2</v>
      </c>
      <c r="Y1295" s="2">
        <v>4</v>
      </c>
      <c r="Z1295" s="2">
        <v>8</v>
      </c>
      <c r="AA1295" s="2">
        <v>6</v>
      </c>
      <c r="AB1295" s="2">
        <v>9</v>
      </c>
      <c r="AC1295" s="7">
        <f t="shared" si="122"/>
        <v>0.9</v>
      </c>
      <c r="AD1295">
        <f t="shared" si="123"/>
        <v>1</v>
      </c>
      <c r="AE1295">
        <f t="shared" si="124"/>
        <v>1</v>
      </c>
      <c r="AF1295">
        <f t="shared" si="125"/>
        <v>0</v>
      </c>
      <c r="AG1295" s="8" cm="1">
        <f t="array" ref="AG1295">(AC1295+SUM(AD1295:AF1295/3))/2</f>
        <v>0.78333333333333333</v>
      </c>
    </row>
    <row r="1296" spans="1:33" x14ac:dyDescent="0.2">
      <c r="A1296" s="2"/>
      <c r="B1296" s="2">
        <v>0</v>
      </c>
      <c r="C1296" s="2">
        <v>324</v>
      </c>
      <c r="D1296" s="1" t="s">
        <v>305</v>
      </c>
      <c r="E1296" s="1" t="s">
        <v>306</v>
      </c>
      <c r="F1296" s="2">
        <v>-10</v>
      </c>
      <c r="G1296" s="2">
        <v>33</v>
      </c>
      <c r="H1296" s="2">
        <v>6</v>
      </c>
      <c r="I1296" s="2">
        <v>8</v>
      </c>
      <c r="J1296" s="2">
        <v>1815</v>
      </c>
      <c r="K1296" s="2">
        <v>3</v>
      </c>
      <c r="L1296" s="2">
        <v>3</v>
      </c>
      <c r="M1296" s="2">
        <v>1848</v>
      </c>
      <c r="N1296" s="2">
        <v>0</v>
      </c>
      <c r="O1296" s="2">
        <v>10</v>
      </c>
      <c r="P1296" s="2">
        <f t="shared" si="120"/>
        <v>-10</v>
      </c>
      <c r="Q1296" s="2">
        <f t="shared" si="121"/>
        <v>0</v>
      </c>
      <c r="R1296" s="2" t="str" cm="1">
        <f t="array" ref="R1296">_xlfn.IFS(P1296&lt;-5,"Autocracy",P1296&lt;1,"Closed Anocracy",P1296&lt;6,"Open Anocracy",P1296&gt;=6,"Democracy")</f>
        <v>Autocracy</v>
      </c>
      <c r="S1296" s="2" t="str" cm="1">
        <f t="array" ref="S1296">_xlfn.IFS(P1296&lt;-5,"Autocracy",P1296&lt;1,"Closed Anocracy",P1296&lt;6,"Open Amocracy",P1296&lt;10,"Democracy",P1296=10,"Full democracy")</f>
        <v>Autocracy</v>
      </c>
      <c r="T1296" s="2">
        <v>3</v>
      </c>
      <c r="U1296" s="2">
        <v>1</v>
      </c>
      <c r="V1296" s="2">
        <v>1</v>
      </c>
      <c r="W1296" s="2">
        <v>1</v>
      </c>
      <c r="X1296" s="2">
        <v>4</v>
      </c>
      <c r="Y1296" s="2">
        <v>1</v>
      </c>
      <c r="Z1296" s="2">
        <v>1</v>
      </c>
      <c r="AA1296" s="2">
        <v>1</v>
      </c>
      <c r="AB1296" s="2">
        <v>1</v>
      </c>
      <c r="AC1296" s="7">
        <f t="shared" si="122"/>
        <v>0</v>
      </c>
      <c r="AD1296">
        <f t="shared" si="123"/>
        <v>0</v>
      </c>
      <c r="AE1296">
        <f t="shared" si="124"/>
        <v>0</v>
      </c>
      <c r="AF1296">
        <f t="shared" si="125"/>
        <v>0</v>
      </c>
      <c r="AG1296" s="8" cm="1">
        <f t="array" ref="AG1296">(AC1296+SUM(AD1296:AF1296/3))/2</f>
        <v>0</v>
      </c>
    </row>
    <row r="1297" spans="1:33" x14ac:dyDescent="0.2">
      <c r="A1297" s="2"/>
      <c r="B1297" s="2">
        <v>0</v>
      </c>
      <c r="C1297" s="2">
        <v>324</v>
      </c>
      <c r="D1297" s="1" t="s">
        <v>305</v>
      </c>
      <c r="E1297" s="1" t="s">
        <v>306</v>
      </c>
      <c r="F1297" s="2">
        <v>-7</v>
      </c>
      <c r="G1297" s="2">
        <v>12</v>
      </c>
      <c r="H1297" s="2">
        <v>3</v>
      </c>
      <c r="I1297" s="2">
        <v>4</v>
      </c>
      <c r="J1297" s="2">
        <v>1848</v>
      </c>
      <c r="K1297" s="2">
        <v>3</v>
      </c>
      <c r="L1297" s="2">
        <v>16</v>
      </c>
      <c r="M1297" s="2">
        <v>1861</v>
      </c>
      <c r="N1297" s="2">
        <v>0</v>
      </c>
      <c r="O1297" s="2">
        <v>7</v>
      </c>
      <c r="P1297" s="2">
        <f t="shared" si="120"/>
        <v>-7</v>
      </c>
      <c r="Q1297" s="2">
        <f t="shared" si="121"/>
        <v>3</v>
      </c>
      <c r="R1297" s="2" t="str" cm="1">
        <f t="array" ref="R1297">_xlfn.IFS(P1297&lt;-5,"Autocracy",P1297&lt;1,"Closed Anocracy",P1297&lt;6,"Open Anocracy",P1297&gt;=6,"Democracy")</f>
        <v>Autocracy</v>
      </c>
      <c r="S1297" s="2" t="str" cm="1">
        <f t="array" ref="S1297">_xlfn.IFS(P1297&lt;-5,"Autocracy",P1297&lt;1,"Closed Anocracy",P1297&lt;6,"Open Amocracy",P1297&lt;10,"Democracy",P1297=10,"Full democracy")</f>
        <v>Autocracy</v>
      </c>
      <c r="T1297" s="2">
        <v>3</v>
      </c>
      <c r="U1297" s="2">
        <v>1</v>
      </c>
      <c r="V1297" s="2">
        <v>2</v>
      </c>
      <c r="W1297" s="2">
        <v>3</v>
      </c>
      <c r="X1297" s="2">
        <v>4</v>
      </c>
      <c r="Y1297" s="2">
        <v>2</v>
      </c>
      <c r="Z1297" s="2">
        <v>2</v>
      </c>
      <c r="AA1297" s="2">
        <v>3</v>
      </c>
      <c r="AB1297" s="2">
        <v>2</v>
      </c>
      <c r="AC1297" s="7">
        <f t="shared" si="122"/>
        <v>0.15</v>
      </c>
      <c r="AD1297">
        <f t="shared" si="123"/>
        <v>0</v>
      </c>
      <c r="AE1297">
        <f t="shared" si="124"/>
        <v>0</v>
      </c>
      <c r="AF1297">
        <f t="shared" si="125"/>
        <v>0</v>
      </c>
      <c r="AG1297" s="8" cm="1">
        <f t="array" ref="AG1297">(AC1297+SUM(AD1297:AF1297/3))/2</f>
        <v>7.4999999999999997E-2</v>
      </c>
    </row>
    <row r="1298" spans="1:33" x14ac:dyDescent="0.2">
      <c r="A1298" s="2">
        <v>1</v>
      </c>
      <c r="B1298" s="2">
        <v>0</v>
      </c>
      <c r="C1298" s="2">
        <v>670</v>
      </c>
      <c r="D1298" s="1" t="s">
        <v>307</v>
      </c>
      <c r="E1298" s="1" t="s">
        <v>308</v>
      </c>
      <c r="F1298" s="2">
        <v>-10</v>
      </c>
      <c r="G1298" s="2">
        <v>93</v>
      </c>
      <c r="H1298" s="2">
        <v>1</v>
      </c>
      <c r="I1298" s="2">
        <v>16</v>
      </c>
      <c r="J1298" s="2">
        <v>1926</v>
      </c>
      <c r="K1298" s="2">
        <v>99</v>
      </c>
      <c r="L1298" s="2">
        <v>99</v>
      </c>
      <c r="M1298" s="2">
        <v>9999</v>
      </c>
      <c r="N1298" s="2">
        <v>0</v>
      </c>
      <c r="O1298" s="2">
        <v>10</v>
      </c>
      <c r="P1298" s="2">
        <f t="shared" si="120"/>
        <v>-10</v>
      </c>
      <c r="Q1298" s="2">
        <f t="shared" si="121"/>
        <v>0</v>
      </c>
      <c r="R1298" s="2" t="str" cm="1">
        <f t="array" ref="R1298">_xlfn.IFS(P1298&lt;-5,"Autocracy",P1298&lt;1,"Closed Anocracy",P1298&lt;6,"Open Anocracy",P1298&gt;=6,"Democracy")</f>
        <v>Autocracy</v>
      </c>
      <c r="S1298" s="2" t="str" cm="1">
        <f t="array" ref="S1298">_xlfn.IFS(P1298&lt;-5,"Autocracy",P1298&lt;1,"Closed Anocracy",P1298&lt;6,"Open Amocracy",P1298&lt;10,"Democracy",P1298=10,"Full democracy")</f>
        <v>Autocracy</v>
      </c>
      <c r="T1298" s="2">
        <v>3</v>
      </c>
      <c r="U1298" s="2">
        <v>1</v>
      </c>
      <c r="V1298" s="2">
        <v>1</v>
      </c>
      <c r="W1298" s="2">
        <v>1</v>
      </c>
      <c r="X1298" s="2">
        <v>4</v>
      </c>
      <c r="Y1298" s="2">
        <v>1</v>
      </c>
      <c r="Z1298" s="2">
        <v>1</v>
      </c>
      <c r="AA1298" s="2">
        <v>1</v>
      </c>
      <c r="AB1298" s="2">
        <v>1</v>
      </c>
      <c r="AC1298" s="7">
        <f t="shared" si="122"/>
        <v>0</v>
      </c>
      <c r="AD1298">
        <f t="shared" si="123"/>
        <v>0</v>
      </c>
      <c r="AE1298">
        <f t="shared" si="124"/>
        <v>0</v>
      </c>
      <c r="AF1298">
        <f t="shared" si="125"/>
        <v>0</v>
      </c>
      <c r="AG1298" s="8" cm="1">
        <f t="array" ref="AG1298">(AC1298+SUM(AD1298:AF1298/3))/2</f>
        <v>0</v>
      </c>
    </row>
    <row r="1299" spans="1:33" x14ac:dyDescent="0.2">
      <c r="A1299" s="2"/>
      <c r="B1299" s="2">
        <v>0</v>
      </c>
      <c r="C1299" s="2">
        <v>269</v>
      </c>
      <c r="D1299" s="1" t="s">
        <v>309</v>
      </c>
      <c r="E1299" s="1" t="s">
        <v>310</v>
      </c>
      <c r="F1299" s="2">
        <v>-10</v>
      </c>
      <c r="G1299" s="2">
        <v>6</v>
      </c>
      <c r="H1299" s="2">
        <v>12</v>
      </c>
      <c r="I1299" s="2">
        <v>11</v>
      </c>
      <c r="J1299" s="2">
        <v>1806</v>
      </c>
      <c r="K1299" s="2">
        <v>3</v>
      </c>
      <c r="L1299" s="2">
        <v>27</v>
      </c>
      <c r="M1299" s="2">
        <v>1813</v>
      </c>
      <c r="N1299" s="2">
        <v>0</v>
      </c>
      <c r="O1299" s="2">
        <v>10</v>
      </c>
      <c r="P1299" s="2">
        <f t="shared" si="120"/>
        <v>-10</v>
      </c>
      <c r="Q1299" s="2">
        <f t="shared" si="121"/>
        <v>0</v>
      </c>
      <c r="R1299" s="2" t="str" cm="1">
        <f t="array" ref="R1299">_xlfn.IFS(P1299&lt;-5,"Autocracy",P1299&lt;1,"Closed Anocracy",P1299&lt;6,"Open Anocracy",P1299&gt;=6,"Democracy")</f>
        <v>Autocracy</v>
      </c>
      <c r="S1299" s="2" t="str" cm="1">
        <f t="array" ref="S1299">_xlfn.IFS(P1299&lt;-5,"Autocracy",P1299&lt;1,"Closed Anocracy",P1299&lt;6,"Open Amocracy",P1299&lt;10,"Democracy",P1299=10,"Full democracy")</f>
        <v>Autocracy</v>
      </c>
      <c r="T1299" s="2">
        <v>3</v>
      </c>
      <c r="U1299" s="2">
        <v>1</v>
      </c>
      <c r="V1299" s="2">
        <v>1</v>
      </c>
      <c r="W1299" s="2">
        <v>1</v>
      </c>
      <c r="X1299" s="2">
        <v>4</v>
      </c>
      <c r="Y1299" s="2">
        <v>1</v>
      </c>
      <c r="Z1299" s="2">
        <v>1</v>
      </c>
      <c r="AA1299" s="2">
        <v>1</v>
      </c>
      <c r="AB1299" s="2">
        <v>1</v>
      </c>
      <c r="AC1299" s="7">
        <f t="shared" si="122"/>
        <v>0</v>
      </c>
      <c r="AD1299">
        <f t="shared" si="123"/>
        <v>0</v>
      </c>
      <c r="AE1299">
        <f t="shared" si="124"/>
        <v>0</v>
      </c>
      <c r="AF1299">
        <f t="shared" si="125"/>
        <v>0</v>
      </c>
      <c r="AG1299" s="8" cm="1">
        <f t="array" ref="AG1299">(AC1299+SUM(AD1299:AF1299/3))/2</f>
        <v>0</v>
      </c>
    </row>
    <row r="1300" spans="1:33" x14ac:dyDescent="0.2">
      <c r="A1300" s="2"/>
      <c r="B1300" s="2">
        <v>0</v>
      </c>
      <c r="C1300" s="2">
        <v>269</v>
      </c>
      <c r="D1300" s="1" t="s">
        <v>309</v>
      </c>
      <c r="E1300" s="1" t="s">
        <v>310</v>
      </c>
      <c r="F1300" s="2">
        <v>-66</v>
      </c>
      <c r="G1300" s="2">
        <v>2</v>
      </c>
      <c r="H1300" s="2">
        <v>3</v>
      </c>
      <c r="I1300" s="2">
        <v>28</v>
      </c>
      <c r="J1300" s="2">
        <v>1813</v>
      </c>
      <c r="K1300" s="2">
        <v>6</v>
      </c>
      <c r="L1300" s="2">
        <v>8</v>
      </c>
      <c r="M1300" s="2">
        <v>1815</v>
      </c>
      <c r="N1300" s="2">
        <v>-66</v>
      </c>
      <c r="O1300" s="2">
        <v>-66</v>
      </c>
      <c r="P1300" s="2">
        <f t="shared" si="120"/>
        <v>0</v>
      </c>
      <c r="Q1300" s="2">
        <f t="shared" si="121"/>
        <v>10</v>
      </c>
      <c r="R1300" s="2" t="str" cm="1">
        <f t="array" ref="R1300">_xlfn.IFS(P1300&lt;-5,"Autocracy",P1300&lt;1,"Closed Anocracy",P1300&lt;6,"Open Anocracy",P1300&gt;=6,"Democracy")</f>
        <v>Closed Anocracy</v>
      </c>
      <c r="S1300" s="2" t="str" cm="1">
        <f t="array" ref="S1300">_xlfn.IFS(P1300&lt;-5,"Autocracy",P1300&lt;1,"Closed Anocracy",P1300&lt;6,"Open Amocracy",P1300&lt;10,"Democracy",P1300=10,"Full democracy")</f>
        <v>Closed Anocracy</v>
      </c>
      <c r="T1300" s="2">
        <v>-66</v>
      </c>
      <c r="U1300" s="2">
        <v>-66</v>
      </c>
      <c r="V1300" s="2">
        <v>-66</v>
      </c>
      <c r="W1300" s="2">
        <v>-66</v>
      </c>
      <c r="X1300" s="2">
        <v>-66</v>
      </c>
      <c r="Y1300" s="2">
        <v>-66</v>
      </c>
      <c r="Z1300" s="2">
        <v>-66</v>
      </c>
      <c r="AA1300" s="2">
        <v>-66</v>
      </c>
      <c r="AB1300" s="2">
        <v>-66</v>
      </c>
      <c r="AC1300" s="7">
        <f t="shared" si="122"/>
        <v>0.5</v>
      </c>
      <c r="AD1300">
        <f t="shared" si="123"/>
        <v>0</v>
      </c>
      <c r="AE1300">
        <f t="shared" si="124"/>
        <v>0</v>
      </c>
      <c r="AF1300">
        <f t="shared" si="125"/>
        <v>0</v>
      </c>
      <c r="AG1300" s="8" cm="1">
        <f t="array" ref="AG1300">(AC1300+SUM(AD1300:AF1300/3))/2</f>
        <v>0.25</v>
      </c>
    </row>
    <row r="1301" spans="1:33" x14ac:dyDescent="0.2">
      <c r="A1301" s="2"/>
      <c r="B1301" s="2">
        <v>0</v>
      </c>
      <c r="C1301" s="2">
        <v>269</v>
      </c>
      <c r="D1301" s="1" t="s">
        <v>309</v>
      </c>
      <c r="E1301" s="1" t="s">
        <v>310</v>
      </c>
      <c r="F1301" s="2">
        <v>-10</v>
      </c>
      <c r="G1301" s="2">
        <v>16</v>
      </c>
      <c r="H1301" s="2">
        <v>6</v>
      </c>
      <c r="I1301" s="2">
        <v>9</v>
      </c>
      <c r="J1301" s="2">
        <v>1815</v>
      </c>
      <c r="K1301" s="2">
        <v>9</v>
      </c>
      <c r="L1301" s="2">
        <v>15</v>
      </c>
      <c r="M1301" s="2">
        <v>1831</v>
      </c>
      <c r="N1301" s="2">
        <v>0</v>
      </c>
      <c r="O1301" s="2">
        <v>10</v>
      </c>
      <c r="P1301" s="2">
        <f t="shared" si="120"/>
        <v>-10</v>
      </c>
      <c r="Q1301" s="2">
        <f t="shared" si="121"/>
        <v>0</v>
      </c>
      <c r="R1301" s="2" t="str" cm="1">
        <f t="array" ref="R1301">_xlfn.IFS(P1301&lt;-5,"Autocracy",P1301&lt;1,"Closed Anocracy",P1301&lt;6,"Open Anocracy",P1301&gt;=6,"Democracy")</f>
        <v>Autocracy</v>
      </c>
      <c r="S1301" s="2" t="str" cm="1">
        <f t="array" ref="S1301">_xlfn.IFS(P1301&lt;-5,"Autocracy",P1301&lt;1,"Closed Anocracy",P1301&lt;6,"Open Amocracy",P1301&lt;10,"Democracy",P1301=10,"Full democracy")</f>
        <v>Autocracy</v>
      </c>
      <c r="T1301" s="2">
        <v>3</v>
      </c>
      <c r="U1301" s="2">
        <v>1</v>
      </c>
      <c r="V1301" s="2">
        <v>1</v>
      </c>
      <c r="W1301" s="2">
        <v>1</v>
      </c>
      <c r="X1301" s="2">
        <v>4</v>
      </c>
      <c r="Y1301" s="2">
        <v>1</v>
      </c>
      <c r="Z1301" s="2">
        <v>1</v>
      </c>
      <c r="AA1301" s="2">
        <v>1</v>
      </c>
      <c r="AB1301" s="2">
        <v>1</v>
      </c>
      <c r="AC1301" s="7">
        <f t="shared" si="122"/>
        <v>0</v>
      </c>
      <c r="AD1301">
        <f t="shared" si="123"/>
        <v>0</v>
      </c>
      <c r="AE1301">
        <f t="shared" si="124"/>
        <v>0</v>
      </c>
      <c r="AF1301">
        <f t="shared" si="125"/>
        <v>0</v>
      </c>
      <c r="AG1301" s="8" cm="1">
        <f t="array" ref="AG1301">(AC1301+SUM(AD1301:AF1301/3))/2</f>
        <v>0</v>
      </c>
    </row>
    <row r="1302" spans="1:33" x14ac:dyDescent="0.2">
      <c r="A1302" s="2"/>
      <c r="B1302" s="2">
        <v>0</v>
      </c>
      <c r="C1302" s="2">
        <v>269</v>
      </c>
      <c r="D1302" s="1" t="s">
        <v>309</v>
      </c>
      <c r="E1302" s="1" t="s">
        <v>310</v>
      </c>
      <c r="F1302" s="2">
        <v>-7</v>
      </c>
      <c r="G1302" s="2">
        <v>9</v>
      </c>
      <c r="H1302" s="2">
        <v>9</v>
      </c>
      <c r="I1302" s="2">
        <v>16</v>
      </c>
      <c r="J1302" s="2">
        <v>1831</v>
      </c>
      <c r="K1302" s="2">
        <v>8</v>
      </c>
      <c r="L1302" s="2">
        <v>15</v>
      </c>
      <c r="M1302" s="2">
        <v>1840</v>
      </c>
      <c r="N1302" s="2">
        <v>0</v>
      </c>
      <c r="O1302" s="2">
        <v>7</v>
      </c>
      <c r="P1302" s="2">
        <f t="shared" si="120"/>
        <v>-7</v>
      </c>
      <c r="Q1302" s="2">
        <f t="shared" si="121"/>
        <v>3</v>
      </c>
      <c r="R1302" s="2" t="str" cm="1">
        <f t="array" ref="R1302">_xlfn.IFS(P1302&lt;-5,"Autocracy",P1302&lt;1,"Closed Anocracy",P1302&lt;6,"Open Anocracy",P1302&gt;=6,"Democracy")</f>
        <v>Autocracy</v>
      </c>
      <c r="S1302" s="2" t="str" cm="1">
        <f t="array" ref="S1302">_xlfn.IFS(P1302&lt;-5,"Autocracy",P1302&lt;1,"Closed Anocracy",P1302&lt;6,"Open Amocracy",P1302&lt;10,"Democracy",P1302=10,"Full democracy")</f>
        <v>Autocracy</v>
      </c>
      <c r="T1302" s="2">
        <v>3</v>
      </c>
      <c r="U1302" s="2">
        <v>1</v>
      </c>
      <c r="V1302" s="2">
        <v>1</v>
      </c>
      <c r="W1302" s="2">
        <v>3</v>
      </c>
      <c r="X1302" s="2">
        <v>4</v>
      </c>
      <c r="Y1302" s="2">
        <v>2</v>
      </c>
      <c r="Z1302" s="2">
        <v>1</v>
      </c>
      <c r="AA1302" s="2">
        <v>3</v>
      </c>
      <c r="AB1302" s="2">
        <v>2</v>
      </c>
      <c r="AC1302" s="7">
        <f t="shared" si="122"/>
        <v>0.15</v>
      </c>
      <c r="AD1302">
        <f t="shared" si="123"/>
        <v>0</v>
      </c>
      <c r="AE1302">
        <f t="shared" si="124"/>
        <v>0</v>
      </c>
      <c r="AF1302">
        <f t="shared" si="125"/>
        <v>0</v>
      </c>
      <c r="AG1302" s="8" cm="1">
        <f t="array" ref="AG1302">(AC1302+SUM(AD1302:AF1302/3))/2</f>
        <v>7.4999999999999997E-2</v>
      </c>
    </row>
    <row r="1303" spans="1:33" x14ac:dyDescent="0.2">
      <c r="A1303" s="2"/>
      <c r="B1303" s="2">
        <v>0</v>
      </c>
      <c r="C1303" s="2">
        <v>269</v>
      </c>
      <c r="D1303" s="1" t="s">
        <v>309</v>
      </c>
      <c r="E1303" s="1" t="s">
        <v>310</v>
      </c>
      <c r="F1303" s="2">
        <v>-8</v>
      </c>
      <c r="G1303" s="2">
        <v>5</v>
      </c>
      <c r="H1303" s="2">
        <v>8</v>
      </c>
      <c r="I1303" s="2">
        <v>16</v>
      </c>
      <c r="J1303" s="2">
        <v>1840</v>
      </c>
      <c r="K1303" s="2">
        <v>6</v>
      </c>
      <c r="L1303" s="2">
        <v>30</v>
      </c>
      <c r="M1303" s="2">
        <v>1845</v>
      </c>
      <c r="N1303" s="2">
        <v>0</v>
      </c>
      <c r="O1303" s="2">
        <v>8</v>
      </c>
      <c r="P1303" s="2">
        <f t="shared" si="120"/>
        <v>-8</v>
      </c>
      <c r="Q1303" s="2">
        <f t="shared" si="121"/>
        <v>2</v>
      </c>
      <c r="R1303" s="2" t="str" cm="1">
        <f t="array" ref="R1303">_xlfn.IFS(P1303&lt;-5,"Autocracy",P1303&lt;1,"Closed Anocracy",P1303&lt;6,"Open Anocracy",P1303&gt;=6,"Democracy")</f>
        <v>Autocracy</v>
      </c>
      <c r="S1303" s="2" t="str" cm="1">
        <f t="array" ref="S1303">_xlfn.IFS(P1303&lt;-5,"Autocracy",P1303&lt;1,"Closed Anocracy",P1303&lt;6,"Open Amocracy",P1303&lt;10,"Democracy",P1303=10,"Full democracy")</f>
        <v>Autocracy</v>
      </c>
      <c r="T1303" s="2">
        <v>3</v>
      </c>
      <c r="U1303" s="2">
        <v>1</v>
      </c>
      <c r="V1303" s="2">
        <v>1</v>
      </c>
      <c r="W1303" s="2">
        <v>2</v>
      </c>
      <c r="X1303" s="2">
        <v>4</v>
      </c>
      <c r="Y1303" s="2">
        <v>2</v>
      </c>
      <c r="Z1303" s="2">
        <v>1</v>
      </c>
      <c r="AA1303" s="2">
        <v>2</v>
      </c>
      <c r="AB1303" s="2">
        <v>2</v>
      </c>
      <c r="AC1303" s="7">
        <f t="shared" si="122"/>
        <v>0.1</v>
      </c>
      <c r="AD1303">
        <f t="shared" si="123"/>
        <v>0</v>
      </c>
      <c r="AE1303">
        <f t="shared" si="124"/>
        <v>0</v>
      </c>
      <c r="AF1303">
        <f t="shared" si="125"/>
        <v>0</v>
      </c>
      <c r="AG1303" s="8" cm="1">
        <f t="array" ref="AG1303">(AC1303+SUM(AD1303:AF1303/3))/2</f>
        <v>0.05</v>
      </c>
    </row>
    <row r="1304" spans="1:33" x14ac:dyDescent="0.2">
      <c r="A1304" s="2"/>
      <c r="B1304" s="2">
        <v>0</v>
      </c>
      <c r="C1304" s="2">
        <v>269</v>
      </c>
      <c r="D1304" s="1" t="s">
        <v>309</v>
      </c>
      <c r="E1304" s="1" t="s">
        <v>310</v>
      </c>
      <c r="F1304" s="2">
        <v>-9</v>
      </c>
      <c r="G1304" s="2">
        <v>3</v>
      </c>
      <c r="H1304" s="2">
        <v>7</v>
      </c>
      <c r="I1304" s="2">
        <v>1</v>
      </c>
      <c r="J1304" s="2">
        <v>1845</v>
      </c>
      <c r="K1304" s="2">
        <v>11</v>
      </c>
      <c r="L1304" s="2">
        <v>15</v>
      </c>
      <c r="M1304" s="2">
        <v>1848</v>
      </c>
      <c r="N1304" s="2">
        <v>0</v>
      </c>
      <c r="O1304" s="2">
        <v>9</v>
      </c>
      <c r="P1304" s="2">
        <f t="shared" si="120"/>
        <v>-9</v>
      </c>
      <c r="Q1304" s="2">
        <f t="shared" si="121"/>
        <v>1</v>
      </c>
      <c r="R1304" s="2" t="str" cm="1">
        <f t="array" ref="R1304">_xlfn.IFS(P1304&lt;-5,"Autocracy",P1304&lt;1,"Closed Anocracy",P1304&lt;6,"Open Anocracy",P1304&gt;=6,"Democracy")</f>
        <v>Autocracy</v>
      </c>
      <c r="S1304" s="2" t="str" cm="1">
        <f t="array" ref="S1304">_xlfn.IFS(P1304&lt;-5,"Autocracy",P1304&lt;1,"Closed Anocracy",P1304&lt;6,"Open Amocracy",P1304&lt;10,"Democracy",P1304=10,"Full democracy")</f>
        <v>Autocracy</v>
      </c>
      <c r="T1304" s="2">
        <v>3</v>
      </c>
      <c r="U1304" s="2">
        <v>1</v>
      </c>
      <c r="V1304" s="2">
        <v>1</v>
      </c>
      <c r="W1304" s="2">
        <v>1</v>
      </c>
      <c r="X1304" s="2">
        <v>4</v>
      </c>
      <c r="Y1304" s="2">
        <v>2</v>
      </c>
      <c r="Z1304" s="2">
        <v>1</v>
      </c>
      <c r="AA1304" s="2">
        <v>1</v>
      </c>
      <c r="AB1304" s="2">
        <v>2</v>
      </c>
      <c r="AC1304" s="7">
        <f t="shared" si="122"/>
        <v>0.05</v>
      </c>
      <c r="AD1304">
        <f t="shared" si="123"/>
        <v>0</v>
      </c>
      <c r="AE1304">
        <f t="shared" si="124"/>
        <v>0</v>
      </c>
      <c r="AF1304">
        <f t="shared" si="125"/>
        <v>0</v>
      </c>
      <c r="AG1304" s="8" cm="1">
        <f t="array" ref="AG1304">(AC1304+SUM(AD1304:AF1304/3))/2</f>
        <v>2.5000000000000001E-2</v>
      </c>
    </row>
    <row r="1305" spans="1:33" x14ac:dyDescent="0.2">
      <c r="A1305" s="2"/>
      <c r="B1305" s="2">
        <v>0</v>
      </c>
      <c r="C1305" s="2">
        <v>269</v>
      </c>
      <c r="D1305" s="1" t="s">
        <v>309</v>
      </c>
      <c r="E1305" s="1" t="s">
        <v>310</v>
      </c>
      <c r="F1305" s="2">
        <v>-66</v>
      </c>
      <c r="G1305" s="2">
        <v>0</v>
      </c>
      <c r="H1305" s="2">
        <v>11</v>
      </c>
      <c r="I1305" s="2">
        <v>16</v>
      </c>
      <c r="J1305" s="2">
        <v>1848</v>
      </c>
      <c r="K1305" s="2">
        <v>5</v>
      </c>
      <c r="L1305" s="2">
        <v>26</v>
      </c>
      <c r="M1305" s="2">
        <v>1849</v>
      </c>
      <c r="N1305" s="2">
        <v>-66</v>
      </c>
      <c r="O1305" s="2">
        <v>-66</v>
      </c>
      <c r="P1305" s="2">
        <f t="shared" si="120"/>
        <v>0</v>
      </c>
      <c r="Q1305" s="2">
        <f t="shared" si="121"/>
        <v>10</v>
      </c>
      <c r="R1305" s="2" t="str" cm="1">
        <f t="array" ref="R1305">_xlfn.IFS(P1305&lt;-5,"Autocracy",P1305&lt;1,"Closed Anocracy",P1305&lt;6,"Open Anocracy",P1305&gt;=6,"Democracy")</f>
        <v>Closed Anocracy</v>
      </c>
      <c r="S1305" s="2" t="str" cm="1">
        <f t="array" ref="S1305">_xlfn.IFS(P1305&lt;-5,"Autocracy",P1305&lt;1,"Closed Anocracy",P1305&lt;6,"Open Amocracy",P1305&lt;10,"Democracy",P1305=10,"Full democracy")</f>
        <v>Closed Anocracy</v>
      </c>
      <c r="T1305" s="2">
        <v>-66</v>
      </c>
      <c r="U1305" s="2">
        <v>-66</v>
      </c>
      <c r="V1305" s="2">
        <v>-66</v>
      </c>
      <c r="W1305" s="2">
        <v>-66</v>
      </c>
      <c r="X1305" s="2">
        <v>-66</v>
      </c>
      <c r="Y1305" s="2">
        <v>-66</v>
      </c>
      <c r="Z1305" s="2">
        <v>-66</v>
      </c>
      <c r="AA1305" s="2">
        <v>-66</v>
      </c>
      <c r="AB1305" s="2">
        <v>-66</v>
      </c>
      <c r="AC1305" s="7">
        <f t="shared" si="122"/>
        <v>0.5</v>
      </c>
      <c r="AD1305">
        <f t="shared" si="123"/>
        <v>0</v>
      </c>
      <c r="AE1305">
        <f t="shared" si="124"/>
        <v>0</v>
      </c>
      <c r="AF1305">
        <f t="shared" si="125"/>
        <v>0</v>
      </c>
      <c r="AG1305" s="8" cm="1">
        <f t="array" ref="AG1305">(AC1305+SUM(AD1305:AF1305/3))/2</f>
        <v>0.25</v>
      </c>
    </row>
    <row r="1306" spans="1:33" x14ac:dyDescent="0.2">
      <c r="A1306" s="2"/>
      <c r="B1306" s="2">
        <v>0</v>
      </c>
      <c r="C1306" s="2">
        <v>269</v>
      </c>
      <c r="D1306" s="1" t="s">
        <v>309</v>
      </c>
      <c r="E1306" s="1" t="s">
        <v>310</v>
      </c>
      <c r="F1306" s="2">
        <v>-7</v>
      </c>
      <c r="G1306" s="2">
        <v>22</v>
      </c>
      <c r="H1306" s="2">
        <v>5</v>
      </c>
      <c r="I1306" s="2">
        <v>27</v>
      </c>
      <c r="J1306" s="2">
        <v>1849</v>
      </c>
      <c r="K1306" s="2">
        <v>1</v>
      </c>
      <c r="L1306" s="2">
        <v>18</v>
      </c>
      <c r="M1306" s="2">
        <v>1871</v>
      </c>
      <c r="N1306" s="2">
        <v>0</v>
      </c>
      <c r="O1306" s="2">
        <v>7</v>
      </c>
      <c r="P1306" s="2">
        <f t="shared" si="120"/>
        <v>-7</v>
      </c>
      <c r="Q1306" s="2">
        <f t="shared" si="121"/>
        <v>3</v>
      </c>
      <c r="R1306" s="2" t="str" cm="1">
        <f t="array" ref="R1306">_xlfn.IFS(P1306&lt;-5,"Autocracy",P1306&lt;1,"Closed Anocracy",P1306&lt;6,"Open Anocracy",P1306&gt;=6,"Democracy")</f>
        <v>Autocracy</v>
      </c>
      <c r="S1306" s="2" t="str" cm="1">
        <f t="array" ref="S1306">_xlfn.IFS(P1306&lt;-5,"Autocracy",P1306&lt;1,"Closed Anocracy",P1306&lt;6,"Open Amocracy",P1306&lt;10,"Democracy",P1306=10,"Full democracy")</f>
        <v>Autocracy</v>
      </c>
      <c r="T1306" s="2">
        <v>3</v>
      </c>
      <c r="U1306" s="2">
        <v>1</v>
      </c>
      <c r="V1306" s="2">
        <v>1</v>
      </c>
      <c r="W1306" s="2">
        <v>3</v>
      </c>
      <c r="X1306" s="2">
        <v>4</v>
      </c>
      <c r="Y1306" s="2">
        <v>2</v>
      </c>
      <c r="Z1306" s="2">
        <v>1</v>
      </c>
      <c r="AA1306" s="2">
        <v>3</v>
      </c>
      <c r="AB1306" s="2">
        <v>2</v>
      </c>
      <c r="AC1306" s="7">
        <f t="shared" si="122"/>
        <v>0.15</v>
      </c>
      <c r="AD1306">
        <f t="shared" si="123"/>
        <v>0</v>
      </c>
      <c r="AE1306">
        <f t="shared" si="124"/>
        <v>0</v>
      </c>
      <c r="AF1306">
        <f t="shared" si="125"/>
        <v>0</v>
      </c>
      <c r="AG1306" s="8" cm="1">
        <f t="array" ref="AG1306">(AC1306+SUM(AD1306:AF1306/3))/2</f>
        <v>7.4999999999999997E-2</v>
      </c>
    </row>
    <row r="1307" spans="1:33" x14ac:dyDescent="0.2">
      <c r="A1307" s="2">
        <v>1</v>
      </c>
      <c r="B1307" s="2">
        <v>1</v>
      </c>
      <c r="C1307" s="2">
        <v>626</v>
      </c>
      <c r="D1307" s="1" t="s">
        <v>311</v>
      </c>
      <c r="E1307" s="1" t="s">
        <v>312</v>
      </c>
      <c r="F1307" s="2">
        <v>-4</v>
      </c>
      <c r="G1307" s="2">
        <v>7</v>
      </c>
      <c r="H1307" s="2">
        <v>7</v>
      </c>
      <c r="I1307" s="2">
        <v>9</v>
      </c>
      <c r="J1307" s="2">
        <v>2011</v>
      </c>
      <c r="K1307" s="2">
        <v>99</v>
      </c>
      <c r="L1307" s="2">
        <v>99</v>
      </c>
      <c r="M1307" s="2">
        <v>9999</v>
      </c>
      <c r="N1307" s="2">
        <v>0</v>
      </c>
      <c r="O1307" s="2">
        <v>4</v>
      </c>
      <c r="P1307" s="2">
        <f t="shared" si="120"/>
        <v>-4</v>
      </c>
      <c r="Q1307" s="2">
        <f t="shared" si="121"/>
        <v>6</v>
      </c>
      <c r="R1307" s="2" t="str" cm="1">
        <f t="array" ref="R1307">_xlfn.IFS(P1307&lt;-5,"Autocracy",P1307&lt;1,"Closed Anocracy",P1307&lt;6,"Open Anocracy",P1307&gt;=6,"Democracy")</f>
        <v>Closed Anocracy</v>
      </c>
      <c r="S1307" s="2" t="str" cm="1">
        <f t="array" ref="S1307">_xlfn.IFS(P1307&lt;-5,"Autocracy",P1307&lt;1,"Closed Anocracy",P1307&lt;6,"Open Amocracy",P1307&lt;10,"Democracy",P1307=10,"Full democracy")</f>
        <v>Closed Anocracy</v>
      </c>
      <c r="T1307" s="2">
        <v>1</v>
      </c>
      <c r="U1307" s="2">
        <v>0</v>
      </c>
      <c r="V1307" s="2">
        <v>0</v>
      </c>
      <c r="W1307" s="2">
        <v>2</v>
      </c>
      <c r="X1307" s="2">
        <v>3</v>
      </c>
      <c r="Y1307" s="2">
        <v>2</v>
      </c>
      <c r="Z1307" s="2">
        <v>4</v>
      </c>
      <c r="AA1307" s="2">
        <v>2</v>
      </c>
      <c r="AB1307" s="2">
        <v>3</v>
      </c>
      <c r="AC1307" s="7">
        <f t="shared" si="122"/>
        <v>0.3</v>
      </c>
      <c r="AD1307">
        <f t="shared" si="123"/>
        <v>0</v>
      </c>
      <c r="AE1307">
        <f t="shared" si="124"/>
        <v>0</v>
      </c>
      <c r="AF1307">
        <f t="shared" si="125"/>
        <v>0</v>
      </c>
      <c r="AG1307" s="8" cm="1">
        <f t="array" ref="AG1307">(AC1307+SUM(AD1307:AF1307/3))/2</f>
        <v>0.15</v>
      </c>
    </row>
    <row r="1308" spans="1:33" x14ac:dyDescent="0.2">
      <c r="A1308" s="2"/>
      <c r="B1308" s="2">
        <v>0</v>
      </c>
      <c r="C1308" s="2">
        <v>433</v>
      </c>
      <c r="D1308" s="1" t="s">
        <v>313</v>
      </c>
      <c r="E1308" s="1" t="s">
        <v>314</v>
      </c>
      <c r="F1308" s="2">
        <v>-1</v>
      </c>
      <c r="G1308" s="2">
        <v>3</v>
      </c>
      <c r="H1308" s="2">
        <v>4</v>
      </c>
      <c r="I1308" s="2">
        <v>4</v>
      </c>
      <c r="J1308" s="2">
        <v>1960</v>
      </c>
      <c r="K1308" s="2">
        <v>12</v>
      </c>
      <c r="L1308" s="2">
        <v>17</v>
      </c>
      <c r="M1308" s="2">
        <v>1962</v>
      </c>
      <c r="N1308" s="2">
        <v>3</v>
      </c>
      <c r="O1308" s="2">
        <v>4</v>
      </c>
      <c r="P1308" s="2">
        <f t="shared" si="120"/>
        <v>-1</v>
      </c>
      <c r="Q1308" s="2">
        <f t="shared" si="121"/>
        <v>9</v>
      </c>
      <c r="R1308" s="2" t="str" cm="1">
        <f t="array" ref="R1308">_xlfn.IFS(P1308&lt;-5,"Autocracy",P1308&lt;1,"Closed Anocracy",P1308&lt;6,"Open Anocracy",P1308&gt;=6,"Democracy")</f>
        <v>Closed Anocracy</v>
      </c>
      <c r="S1308" s="2" t="str" cm="1">
        <f t="array" ref="S1308">_xlfn.IFS(P1308&lt;-5,"Autocracy",P1308&lt;1,"Closed Anocracy",P1308&lt;6,"Open Amocracy",P1308&lt;10,"Democracy",P1308=10,"Full democracy")</f>
        <v>Closed Anocracy</v>
      </c>
      <c r="T1308" s="2">
        <v>3</v>
      </c>
      <c r="U1308" s="2">
        <v>3</v>
      </c>
      <c r="V1308" s="2">
        <v>4</v>
      </c>
      <c r="W1308" s="2">
        <v>3</v>
      </c>
      <c r="X1308" s="2">
        <v>4</v>
      </c>
      <c r="Y1308" s="2">
        <v>2</v>
      </c>
      <c r="Z1308" s="2">
        <v>8</v>
      </c>
      <c r="AA1308" s="2">
        <v>3</v>
      </c>
      <c r="AB1308" s="2">
        <v>2</v>
      </c>
      <c r="AC1308" s="7">
        <f t="shared" si="122"/>
        <v>0.45</v>
      </c>
      <c r="AD1308">
        <f t="shared" si="123"/>
        <v>1</v>
      </c>
      <c r="AE1308">
        <f t="shared" si="124"/>
        <v>1</v>
      </c>
      <c r="AF1308">
        <f t="shared" si="125"/>
        <v>0</v>
      </c>
      <c r="AG1308" s="8" cm="1">
        <f t="array" ref="AG1308">(AC1308+SUM(AD1308:AF1308/3))/2</f>
        <v>0.55833333333333335</v>
      </c>
    </row>
    <row r="1309" spans="1:33" x14ac:dyDescent="0.2">
      <c r="A1309" s="2"/>
      <c r="B1309" s="2">
        <v>0</v>
      </c>
      <c r="C1309" s="2">
        <v>433</v>
      </c>
      <c r="D1309" s="1" t="s">
        <v>313</v>
      </c>
      <c r="E1309" s="1" t="s">
        <v>314</v>
      </c>
      <c r="F1309" s="2">
        <v>-88</v>
      </c>
      <c r="G1309" s="2">
        <v>0</v>
      </c>
      <c r="H1309" s="2">
        <v>12</v>
      </c>
      <c r="I1309" s="2">
        <v>18</v>
      </c>
      <c r="J1309" s="2">
        <v>1962</v>
      </c>
      <c r="K1309" s="2">
        <v>3</v>
      </c>
      <c r="L1309" s="2">
        <v>3</v>
      </c>
      <c r="M1309" s="2">
        <v>1963</v>
      </c>
      <c r="N1309" s="2">
        <v>-88</v>
      </c>
      <c r="O1309" s="2">
        <v>-88</v>
      </c>
      <c r="P1309" s="2">
        <f t="shared" si="120"/>
        <v>0</v>
      </c>
      <c r="Q1309" s="2">
        <f t="shared" si="121"/>
        <v>10</v>
      </c>
      <c r="R1309" s="2" t="str" cm="1">
        <f t="array" ref="R1309">_xlfn.IFS(P1309&lt;-5,"Autocracy",P1309&lt;1,"Closed Anocracy",P1309&lt;6,"Open Anocracy",P1309&gt;=6,"Democracy")</f>
        <v>Closed Anocracy</v>
      </c>
      <c r="S1309" s="2" t="str" cm="1">
        <f t="array" ref="S1309">_xlfn.IFS(P1309&lt;-5,"Autocracy",P1309&lt;1,"Closed Anocracy",P1309&lt;6,"Open Amocracy",P1309&lt;10,"Democracy",P1309=10,"Full democracy")</f>
        <v>Closed Anocracy</v>
      </c>
      <c r="T1309" s="2">
        <v>-88</v>
      </c>
      <c r="U1309" s="2">
        <v>-88</v>
      </c>
      <c r="V1309" s="2">
        <v>-88</v>
      </c>
      <c r="W1309" s="2">
        <v>-88</v>
      </c>
      <c r="X1309" s="2">
        <v>-88</v>
      </c>
      <c r="Y1309" s="2">
        <v>-88</v>
      </c>
      <c r="Z1309" s="2">
        <v>-88</v>
      </c>
      <c r="AA1309" s="2">
        <v>-88</v>
      </c>
      <c r="AB1309" s="2">
        <v>-88</v>
      </c>
      <c r="AC1309" s="7">
        <f t="shared" si="122"/>
        <v>0.5</v>
      </c>
      <c r="AD1309">
        <f t="shared" si="123"/>
        <v>0</v>
      </c>
      <c r="AE1309">
        <f t="shared" si="124"/>
        <v>0</v>
      </c>
      <c r="AF1309">
        <f t="shared" si="125"/>
        <v>0</v>
      </c>
      <c r="AG1309" s="8" cm="1">
        <f t="array" ref="AG1309">(AC1309+SUM(AD1309:AF1309/3))/2</f>
        <v>0.25</v>
      </c>
    </row>
    <row r="1310" spans="1:33" x14ac:dyDescent="0.2">
      <c r="A1310" s="2"/>
      <c r="B1310" s="2">
        <v>0</v>
      </c>
      <c r="C1310" s="2">
        <v>433</v>
      </c>
      <c r="D1310" s="1" t="s">
        <v>313</v>
      </c>
      <c r="E1310" s="1" t="s">
        <v>314</v>
      </c>
      <c r="F1310" s="2">
        <v>-7</v>
      </c>
      <c r="G1310" s="2">
        <v>11</v>
      </c>
      <c r="H1310" s="2">
        <v>3</v>
      </c>
      <c r="I1310" s="2">
        <v>4</v>
      </c>
      <c r="J1310" s="2">
        <v>1963</v>
      </c>
      <c r="K1310" s="2">
        <v>7</v>
      </c>
      <c r="L1310" s="2">
        <v>31</v>
      </c>
      <c r="M1310" s="2">
        <v>1974</v>
      </c>
      <c r="N1310" s="2">
        <v>0</v>
      </c>
      <c r="O1310" s="2">
        <v>7</v>
      </c>
      <c r="P1310" s="2">
        <f t="shared" si="120"/>
        <v>-7</v>
      </c>
      <c r="Q1310" s="2">
        <f t="shared" si="121"/>
        <v>3</v>
      </c>
      <c r="R1310" s="2" t="str" cm="1">
        <f t="array" ref="R1310">_xlfn.IFS(P1310&lt;-5,"Autocracy",P1310&lt;1,"Closed Anocracy",P1310&lt;6,"Open Anocracy",P1310&gt;=6,"Democracy")</f>
        <v>Autocracy</v>
      </c>
      <c r="S1310" s="2" t="str" cm="1">
        <f t="array" ref="S1310">_xlfn.IFS(P1310&lt;-5,"Autocracy",P1310&lt;1,"Closed Anocracy",P1310&lt;6,"Open Amocracy",P1310&lt;10,"Democracy",P1310=10,"Full democracy")</f>
        <v>Autocracy</v>
      </c>
      <c r="T1310" s="2">
        <v>2</v>
      </c>
      <c r="U1310" s="2">
        <v>1</v>
      </c>
      <c r="V1310" s="2">
        <v>4</v>
      </c>
      <c r="W1310" s="2">
        <v>3</v>
      </c>
      <c r="X1310" s="2">
        <v>4</v>
      </c>
      <c r="Y1310" s="2">
        <v>1</v>
      </c>
      <c r="Z1310" s="2">
        <v>3</v>
      </c>
      <c r="AA1310" s="2">
        <v>3</v>
      </c>
      <c r="AB1310" s="2">
        <v>1</v>
      </c>
      <c r="AC1310" s="7">
        <f t="shared" si="122"/>
        <v>0.15</v>
      </c>
      <c r="AD1310">
        <f t="shared" si="123"/>
        <v>0</v>
      </c>
      <c r="AE1310">
        <f t="shared" si="124"/>
        <v>1</v>
      </c>
      <c r="AF1310">
        <f t="shared" si="125"/>
        <v>0</v>
      </c>
      <c r="AG1310" s="8" cm="1">
        <f t="array" ref="AG1310">(AC1310+SUM(AD1310:AF1310/3))/2</f>
        <v>0.24166666666666664</v>
      </c>
    </row>
    <row r="1311" spans="1:33" x14ac:dyDescent="0.2">
      <c r="A1311" s="2"/>
      <c r="B1311" s="2">
        <v>0</v>
      </c>
      <c r="C1311" s="2">
        <v>433</v>
      </c>
      <c r="D1311" s="1" t="s">
        <v>313</v>
      </c>
      <c r="E1311" s="1" t="s">
        <v>314</v>
      </c>
      <c r="F1311" s="2">
        <v>-6</v>
      </c>
      <c r="G1311" s="2">
        <v>4</v>
      </c>
      <c r="H1311" s="2">
        <v>8</v>
      </c>
      <c r="I1311" s="2">
        <v>1</v>
      </c>
      <c r="J1311" s="2">
        <v>1974</v>
      </c>
      <c r="K1311" s="2">
        <v>9</v>
      </c>
      <c r="L1311" s="2">
        <v>19</v>
      </c>
      <c r="M1311" s="2">
        <v>1978</v>
      </c>
      <c r="N1311" s="2">
        <v>0</v>
      </c>
      <c r="O1311" s="2">
        <v>6</v>
      </c>
      <c r="P1311" s="2">
        <f t="shared" si="120"/>
        <v>-6</v>
      </c>
      <c r="Q1311" s="2">
        <f t="shared" si="121"/>
        <v>4</v>
      </c>
      <c r="R1311" s="2" t="str" cm="1">
        <f t="array" ref="R1311">_xlfn.IFS(P1311&lt;-5,"Autocracy",P1311&lt;1,"Closed Anocracy",P1311&lt;6,"Open Anocracy",P1311&gt;=6,"Democracy")</f>
        <v>Autocracy</v>
      </c>
      <c r="S1311" s="2" t="str" cm="1">
        <f t="array" ref="S1311">_xlfn.IFS(P1311&lt;-5,"Autocracy",P1311&lt;1,"Closed Anocracy",P1311&lt;6,"Open Amocracy",P1311&lt;10,"Democracy",P1311=10,"Full democracy")</f>
        <v>Autocracy</v>
      </c>
      <c r="T1311" s="2">
        <v>2</v>
      </c>
      <c r="U1311" s="2">
        <v>1</v>
      </c>
      <c r="V1311" s="2">
        <v>4</v>
      </c>
      <c r="W1311" s="2">
        <v>3</v>
      </c>
      <c r="X1311" s="2">
        <v>4</v>
      </c>
      <c r="Y1311" s="2">
        <v>2</v>
      </c>
      <c r="Z1311" s="2">
        <v>3</v>
      </c>
      <c r="AA1311" s="2">
        <v>3</v>
      </c>
      <c r="AB1311" s="2">
        <v>2</v>
      </c>
      <c r="AC1311" s="7">
        <f t="shared" si="122"/>
        <v>0.2</v>
      </c>
      <c r="AD1311">
        <f t="shared" si="123"/>
        <v>0</v>
      </c>
      <c r="AE1311">
        <f t="shared" si="124"/>
        <v>1</v>
      </c>
      <c r="AF1311">
        <f t="shared" si="125"/>
        <v>0</v>
      </c>
      <c r="AG1311" s="8" cm="1">
        <f t="array" ref="AG1311">(AC1311+SUM(AD1311:AF1311/3))/2</f>
        <v>0.26666666666666666</v>
      </c>
    </row>
    <row r="1312" spans="1:33" x14ac:dyDescent="0.2">
      <c r="A1312" s="2"/>
      <c r="B1312" s="2">
        <v>0</v>
      </c>
      <c r="C1312" s="2">
        <v>433</v>
      </c>
      <c r="D1312" s="1" t="s">
        <v>313</v>
      </c>
      <c r="E1312" s="1" t="s">
        <v>314</v>
      </c>
      <c r="F1312" s="2">
        <v>-2</v>
      </c>
      <c r="G1312" s="2">
        <v>2</v>
      </c>
      <c r="H1312" s="2">
        <v>9</v>
      </c>
      <c r="I1312" s="2">
        <v>20</v>
      </c>
      <c r="J1312" s="2">
        <v>1978</v>
      </c>
      <c r="K1312" s="2">
        <v>1</v>
      </c>
      <c r="L1312" s="2">
        <v>1</v>
      </c>
      <c r="M1312" s="2">
        <v>1981</v>
      </c>
      <c r="N1312" s="2">
        <v>2</v>
      </c>
      <c r="O1312" s="2">
        <v>4</v>
      </c>
      <c r="P1312" s="2">
        <f t="shared" si="120"/>
        <v>-2</v>
      </c>
      <c r="Q1312" s="2">
        <f t="shared" si="121"/>
        <v>8</v>
      </c>
      <c r="R1312" s="2" t="str" cm="1">
        <f t="array" ref="R1312">_xlfn.IFS(P1312&lt;-5,"Autocracy",P1312&lt;1,"Closed Anocracy",P1312&lt;6,"Open Anocracy",P1312&gt;=6,"Democracy")</f>
        <v>Closed Anocracy</v>
      </c>
      <c r="S1312" s="2" t="str" cm="1">
        <f t="array" ref="S1312">_xlfn.IFS(P1312&lt;-5,"Autocracy",P1312&lt;1,"Closed Anocracy",P1312&lt;6,"Open Amocracy",P1312&lt;10,"Democracy",P1312=10,"Full democracy")</f>
        <v>Closed Anocracy</v>
      </c>
      <c r="T1312" s="2">
        <v>2</v>
      </c>
      <c r="U1312" s="2">
        <v>2</v>
      </c>
      <c r="V1312" s="2">
        <v>4</v>
      </c>
      <c r="W1312" s="2">
        <v>3</v>
      </c>
      <c r="X1312" s="2">
        <v>4</v>
      </c>
      <c r="Y1312" s="2">
        <v>2</v>
      </c>
      <c r="Z1312" s="2">
        <v>7</v>
      </c>
      <c r="AA1312" s="2">
        <v>3</v>
      </c>
      <c r="AB1312" s="2">
        <v>2</v>
      </c>
      <c r="AC1312" s="7">
        <f t="shared" si="122"/>
        <v>0.4</v>
      </c>
      <c r="AD1312">
        <f t="shared" si="123"/>
        <v>1</v>
      </c>
      <c r="AE1312">
        <f t="shared" si="124"/>
        <v>1</v>
      </c>
      <c r="AF1312">
        <f t="shared" si="125"/>
        <v>0</v>
      </c>
      <c r="AG1312" s="8" cm="1">
        <f t="array" ref="AG1312">(AC1312+SUM(AD1312:AF1312/3))/2</f>
        <v>0.53333333333333333</v>
      </c>
    </row>
    <row r="1313" spans="1:33" x14ac:dyDescent="0.2">
      <c r="A1313" s="2"/>
      <c r="B1313" s="2">
        <v>0</v>
      </c>
      <c r="C1313" s="2">
        <v>433</v>
      </c>
      <c r="D1313" s="1" t="s">
        <v>313</v>
      </c>
      <c r="E1313" s="1" t="s">
        <v>314</v>
      </c>
      <c r="F1313" s="2">
        <v>-1</v>
      </c>
      <c r="G1313" s="2">
        <v>19</v>
      </c>
      <c r="H1313" s="2">
        <v>1</v>
      </c>
      <c r="I1313" s="2">
        <v>2</v>
      </c>
      <c r="J1313" s="2">
        <v>1981</v>
      </c>
      <c r="K1313" s="2">
        <v>3</v>
      </c>
      <c r="L1313" s="2">
        <v>19</v>
      </c>
      <c r="M1313" s="2">
        <v>2000</v>
      </c>
      <c r="N1313" s="2">
        <v>2</v>
      </c>
      <c r="O1313" s="2">
        <v>3</v>
      </c>
      <c r="P1313" s="2">
        <f t="shared" si="120"/>
        <v>-1</v>
      </c>
      <c r="Q1313" s="2">
        <f t="shared" si="121"/>
        <v>9</v>
      </c>
      <c r="R1313" s="2" t="str" cm="1">
        <f t="array" ref="R1313">_xlfn.IFS(P1313&lt;-5,"Autocracy",P1313&lt;1,"Closed Anocracy",P1313&lt;6,"Open Anocracy",P1313&gt;=6,"Democracy")</f>
        <v>Closed Anocracy</v>
      </c>
      <c r="S1313" s="2" t="str" cm="1">
        <f t="array" ref="S1313">_xlfn.IFS(P1313&lt;-5,"Autocracy",P1313&lt;1,"Closed Anocracy",P1313&lt;6,"Open Amocracy",P1313&lt;10,"Democracy",P1313=10,"Full democracy")</f>
        <v>Closed Anocracy</v>
      </c>
      <c r="T1313" s="2">
        <v>2</v>
      </c>
      <c r="U1313" s="2">
        <v>1</v>
      </c>
      <c r="V1313" s="2">
        <v>4</v>
      </c>
      <c r="W1313" s="2">
        <v>3</v>
      </c>
      <c r="X1313" s="2">
        <v>2</v>
      </c>
      <c r="Y1313" s="2">
        <v>4</v>
      </c>
      <c r="Z1313" s="2">
        <v>3</v>
      </c>
      <c r="AA1313" s="2">
        <v>3</v>
      </c>
      <c r="AB1313" s="2">
        <v>9</v>
      </c>
      <c r="AC1313" s="7">
        <f t="shared" si="122"/>
        <v>0.45</v>
      </c>
      <c r="AD1313">
        <f t="shared" si="123"/>
        <v>0</v>
      </c>
      <c r="AE1313">
        <f t="shared" si="124"/>
        <v>1</v>
      </c>
      <c r="AF1313">
        <f t="shared" si="125"/>
        <v>0</v>
      </c>
      <c r="AG1313" s="8" cm="1">
        <f t="array" ref="AG1313">(AC1313+SUM(AD1313:AF1313/3))/2</f>
        <v>0.39166666666666666</v>
      </c>
    </row>
    <row r="1314" spans="1:33" x14ac:dyDescent="0.2">
      <c r="A1314" s="2"/>
      <c r="B1314" s="2">
        <v>0</v>
      </c>
      <c r="C1314" s="2">
        <v>433</v>
      </c>
      <c r="D1314" s="1" t="s">
        <v>313</v>
      </c>
      <c r="E1314" s="1" t="s">
        <v>314</v>
      </c>
      <c r="F1314" s="2">
        <v>8</v>
      </c>
      <c r="G1314" s="2">
        <v>7</v>
      </c>
      <c r="H1314" s="2">
        <v>3</v>
      </c>
      <c r="I1314" s="2">
        <v>20</v>
      </c>
      <c r="J1314" s="2">
        <v>2000</v>
      </c>
      <c r="K1314" s="2">
        <v>6</v>
      </c>
      <c r="L1314" s="2">
        <v>2</v>
      </c>
      <c r="M1314" s="2">
        <v>2007</v>
      </c>
      <c r="N1314" s="2">
        <v>8</v>
      </c>
      <c r="O1314" s="2">
        <v>0</v>
      </c>
      <c r="P1314" s="2">
        <f t="shared" si="120"/>
        <v>8</v>
      </c>
      <c r="Q1314" s="2">
        <f t="shared" si="121"/>
        <v>18</v>
      </c>
      <c r="R1314" s="2" t="str" cm="1">
        <f t="array" ref="R1314">_xlfn.IFS(P1314&lt;-5,"Autocracy",P1314&lt;1,"Closed Anocracy",P1314&lt;6,"Open Anocracy",P1314&gt;=6,"Democracy")</f>
        <v>Democracy</v>
      </c>
      <c r="S1314" s="2" t="str" cm="1">
        <f t="array" ref="S1314">_xlfn.IFS(P1314&lt;-5,"Autocracy",P1314&lt;1,"Closed Anocracy",P1314&lt;6,"Open Amocracy",P1314&lt;10,"Democracy",P1314=10,"Full democracy")</f>
        <v>Democracy</v>
      </c>
      <c r="T1314" s="2">
        <v>3</v>
      </c>
      <c r="U1314" s="2">
        <v>3</v>
      </c>
      <c r="V1314" s="2">
        <v>4</v>
      </c>
      <c r="W1314" s="2">
        <v>6</v>
      </c>
      <c r="X1314" s="2">
        <v>2</v>
      </c>
      <c r="Y1314" s="2">
        <v>4</v>
      </c>
      <c r="Z1314" s="2">
        <v>8</v>
      </c>
      <c r="AA1314" s="2">
        <v>6</v>
      </c>
      <c r="AB1314" s="2">
        <v>9</v>
      </c>
      <c r="AC1314" s="7">
        <f t="shared" si="122"/>
        <v>0.9</v>
      </c>
      <c r="AD1314">
        <f t="shared" si="123"/>
        <v>1</v>
      </c>
      <c r="AE1314">
        <f t="shared" si="124"/>
        <v>1</v>
      </c>
      <c r="AF1314">
        <f t="shared" si="125"/>
        <v>0</v>
      </c>
      <c r="AG1314" s="8" cm="1">
        <f t="array" ref="AG1314">(AC1314+SUM(AD1314:AF1314/3))/2</f>
        <v>0.78333333333333333</v>
      </c>
    </row>
    <row r="1315" spans="1:33" x14ac:dyDescent="0.2">
      <c r="A1315" s="2">
        <v>1</v>
      </c>
      <c r="B1315" s="2">
        <v>0</v>
      </c>
      <c r="C1315" s="2">
        <v>433</v>
      </c>
      <c r="D1315" s="1" t="s">
        <v>313</v>
      </c>
      <c r="E1315" s="1" t="s">
        <v>314</v>
      </c>
      <c r="F1315" s="2">
        <v>7</v>
      </c>
      <c r="G1315" s="2">
        <v>12</v>
      </c>
      <c r="H1315" s="2">
        <v>6</v>
      </c>
      <c r="I1315" s="2">
        <v>3</v>
      </c>
      <c r="J1315" s="2">
        <v>2007</v>
      </c>
      <c r="K1315" s="2">
        <v>99</v>
      </c>
      <c r="L1315" s="2">
        <v>99</v>
      </c>
      <c r="M1315" s="2">
        <v>9999</v>
      </c>
      <c r="N1315" s="2">
        <v>7</v>
      </c>
      <c r="O1315" s="2">
        <v>0</v>
      </c>
      <c r="P1315" s="2">
        <f t="shared" si="120"/>
        <v>7</v>
      </c>
      <c r="Q1315" s="2">
        <f t="shared" si="121"/>
        <v>17</v>
      </c>
      <c r="R1315" s="2" t="str" cm="1">
        <f t="array" ref="R1315">_xlfn.IFS(P1315&lt;-5,"Autocracy",P1315&lt;1,"Closed Anocracy",P1315&lt;6,"Open Anocracy",P1315&gt;=6,"Democracy")</f>
        <v>Democracy</v>
      </c>
      <c r="S1315" s="2" t="str" cm="1">
        <f t="array" ref="S1315">_xlfn.IFS(P1315&lt;-5,"Autocracy",P1315&lt;1,"Closed Anocracy",P1315&lt;6,"Open Amocracy",P1315&lt;10,"Democracy",P1315=10,"Full democracy")</f>
        <v>Democracy</v>
      </c>
      <c r="T1315" s="2">
        <v>3</v>
      </c>
      <c r="U1315" s="2">
        <v>3</v>
      </c>
      <c r="V1315" s="2">
        <v>4</v>
      </c>
      <c r="W1315" s="2">
        <v>5</v>
      </c>
      <c r="X1315" s="2">
        <v>2</v>
      </c>
      <c r="Y1315" s="2">
        <v>4</v>
      </c>
      <c r="Z1315" s="2">
        <v>8</v>
      </c>
      <c r="AA1315" s="2">
        <v>5</v>
      </c>
      <c r="AB1315" s="2">
        <v>9</v>
      </c>
      <c r="AC1315" s="7">
        <f t="shared" si="122"/>
        <v>0.85</v>
      </c>
      <c r="AD1315">
        <f t="shared" si="123"/>
        <v>1</v>
      </c>
      <c r="AE1315">
        <f t="shared" si="124"/>
        <v>1</v>
      </c>
      <c r="AF1315">
        <f t="shared" si="125"/>
        <v>0</v>
      </c>
      <c r="AG1315" s="8" cm="1">
        <f t="array" ref="AG1315">(AC1315+SUM(AD1315:AF1315/3))/2</f>
        <v>0.7583333333333333</v>
      </c>
    </row>
    <row r="1316" spans="1:33" x14ac:dyDescent="0.2">
      <c r="A1316" s="2"/>
      <c r="B1316" s="2">
        <v>0</v>
      </c>
      <c r="C1316" s="2">
        <v>342</v>
      </c>
      <c r="D1316" s="1" t="s">
        <v>315</v>
      </c>
      <c r="E1316" s="1" t="s">
        <v>316</v>
      </c>
      <c r="F1316" s="2">
        <v>-7</v>
      </c>
      <c r="G1316" s="2">
        <v>8</v>
      </c>
      <c r="H1316" s="2">
        <v>8</v>
      </c>
      <c r="I1316" s="2">
        <v>15</v>
      </c>
      <c r="J1316" s="2">
        <v>1830</v>
      </c>
      <c r="K1316" s="2">
        <v>12</v>
      </c>
      <c r="L1316" s="2">
        <v>24</v>
      </c>
      <c r="M1316" s="2">
        <v>1838</v>
      </c>
      <c r="N1316" s="2">
        <v>0</v>
      </c>
      <c r="O1316" s="2">
        <v>7</v>
      </c>
      <c r="P1316" s="2">
        <f t="shared" si="120"/>
        <v>-7</v>
      </c>
      <c r="Q1316" s="2">
        <f t="shared" si="121"/>
        <v>3</v>
      </c>
      <c r="R1316" s="2" t="str" cm="1">
        <f t="array" ref="R1316">_xlfn.IFS(P1316&lt;-5,"Autocracy",P1316&lt;1,"Closed Anocracy",P1316&lt;6,"Open Anocracy",P1316&gt;=6,"Democracy")</f>
        <v>Autocracy</v>
      </c>
      <c r="S1316" s="2" t="str" cm="1">
        <f t="array" ref="S1316">_xlfn.IFS(P1316&lt;-5,"Autocracy",P1316&lt;1,"Closed Anocracy",P1316&lt;6,"Open Amocracy",P1316&lt;10,"Democracy",P1316=10,"Full democracy")</f>
        <v>Autocracy</v>
      </c>
      <c r="T1316" s="2">
        <v>1</v>
      </c>
      <c r="U1316" s="2">
        <v>0</v>
      </c>
      <c r="V1316" s="2">
        <v>0</v>
      </c>
      <c r="W1316" s="2">
        <v>1</v>
      </c>
      <c r="X1316" s="2">
        <v>4</v>
      </c>
      <c r="Y1316" s="2">
        <v>1</v>
      </c>
      <c r="Z1316" s="2">
        <v>4</v>
      </c>
      <c r="AA1316" s="2">
        <v>1</v>
      </c>
      <c r="AB1316" s="2">
        <v>1</v>
      </c>
      <c r="AC1316" s="7">
        <f t="shared" si="122"/>
        <v>0.15</v>
      </c>
      <c r="AD1316">
        <f t="shared" si="123"/>
        <v>0</v>
      </c>
      <c r="AE1316">
        <f t="shared" si="124"/>
        <v>0</v>
      </c>
      <c r="AF1316">
        <f t="shared" si="125"/>
        <v>0</v>
      </c>
      <c r="AG1316" s="8" cm="1">
        <f t="array" ref="AG1316">(AC1316+SUM(AD1316:AF1316/3))/2</f>
        <v>7.4999999999999997E-2</v>
      </c>
    </row>
    <row r="1317" spans="1:33" x14ac:dyDescent="0.2">
      <c r="A1317" s="2"/>
      <c r="B1317" s="2">
        <v>0</v>
      </c>
      <c r="C1317" s="2">
        <v>342</v>
      </c>
      <c r="D1317" s="1" t="s">
        <v>315</v>
      </c>
      <c r="E1317" s="1" t="s">
        <v>316</v>
      </c>
      <c r="F1317" s="2">
        <v>2</v>
      </c>
      <c r="G1317" s="2">
        <v>20</v>
      </c>
      <c r="H1317" s="2">
        <v>12</v>
      </c>
      <c r="I1317" s="2">
        <v>25</v>
      </c>
      <c r="J1317" s="2">
        <v>1838</v>
      </c>
      <c r="K1317" s="2">
        <v>12</v>
      </c>
      <c r="L1317" s="2">
        <v>23</v>
      </c>
      <c r="M1317" s="2">
        <v>1858</v>
      </c>
      <c r="N1317" s="2">
        <v>5</v>
      </c>
      <c r="O1317" s="2">
        <v>3</v>
      </c>
      <c r="P1317" s="2">
        <f t="shared" si="120"/>
        <v>2</v>
      </c>
      <c r="Q1317" s="2">
        <f t="shared" si="121"/>
        <v>12</v>
      </c>
      <c r="R1317" s="2" t="str" cm="1">
        <f t="array" ref="R1317">_xlfn.IFS(P1317&lt;-5,"Autocracy",P1317&lt;1,"Closed Anocracy",P1317&lt;6,"Open Anocracy",P1317&gt;=6,"Democracy")</f>
        <v>Open Anocracy</v>
      </c>
      <c r="S1317" s="2" t="str" cm="1">
        <f t="array" ref="S1317">_xlfn.IFS(P1317&lt;-5,"Autocracy",P1317&lt;1,"Closed Anocracy",P1317&lt;6,"Open Amocracy",P1317&lt;10,"Democracy",P1317=10,"Full democracy")</f>
        <v>Open Amocracy</v>
      </c>
      <c r="T1317" s="2">
        <v>2</v>
      </c>
      <c r="U1317" s="2">
        <v>1</v>
      </c>
      <c r="V1317" s="2">
        <v>4</v>
      </c>
      <c r="W1317" s="2">
        <v>7</v>
      </c>
      <c r="X1317" s="2">
        <v>3</v>
      </c>
      <c r="Y1317" s="2">
        <v>3</v>
      </c>
      <c r="Z1317" s="2">
        <v>3</v>
      </c>
      <c r="AA1317" s="2">
        <v>7</v>
      </c>
      <c r="AB1317" s="2">
        <v>6</v>
      </c>
      <c r="AC1317" s="7">
        <f t="shared" si="122"/>
        <v>0.6</v>
      </c>
      <c r="AD1317">
        <f t="shared" si="123"/>
        <v>0</v>
      </c>
      <c r="AE1317">
        <f t="shared" si="124"/>
        <v>1</v>
      </c>
      <c r="AF1317">
        <f t="shared" si="125"/>
        <v>0</v>
      </c>
      <c r="AG1317" s="8" cm="1">
        <f t="array" ref="AG1317">(AC1317+SUM(AD1317:AF1317/3))/2</f>
        <v>0.46666666666666667</v>
      </c>
    </row>
    <row r="1318" spans="1:33" x14ac:dyDescent="0.2">
      <c r="A1318" s="2"/>
      <c r="B1318" s="2">
        <v>0</v>
      </c>
      <c r="C1318" s="2">
        <v>342</v>
      </c>
      <c r="D1318" s="1" t="s">
        <v>315</v>
      </c>
      <c r="E1318" s="1" t="s">
        <v>316</v>
      </c>
      <c r="F1318" s="2">
        <v>-9</v>
      </c>
      <c r="G1318" s="2">
        <v>2</v>
      </c>
      <c r="H1318" s="2">
        <v>12</v>
      </c>
      <c r="I1318" s="2">
        <v>24</v>
      </c>
      <c r="J1318" s="2">
        <v>1858</v>
      </c>
      <c r="K1318" s="2">
        <v>6</v>
      </c>
      <c r="L1318" s="2">
        <v>30</v>
      </c>
      <c r="M1318" s="2">
        <v>1860</v>
      </c>
      <c r="N1318" s="2">
        <v>0</v>
      </c>
      <c r="O1318" s="2">
        <v>9</v>
      </c>
      <c r="P1318" s="2">
        <f t="shared" si="120"/>
        <v>-9</v>
      </c>
      <c r="Q1318" s="2">
        <f t="shared" si="121"/>
        <v>1</v>
      </c>
      <c r="R1318" s="2" t="str" cm="1">
        <f t="array" ref="R1318">_xlfn.IFS(P1318&lt;-5,"Autocracy",P1318&lt;1,"Closed Anocracy",P1318&lt;6,"Open Anocracy",P1318&gt;=6,"Democracy")</f>
        <v>Autocracy</v>
      </c>
      <c r="S1318" s="2" t="str" cm="1">
        <f t="array" ref="S1318">_xlfn.IFS(P1318&lt;-5,"Autocracy",P1318&lt;1,"Closed Anocracy",P1318&lt;6,"Open Amocracy",P1318&lt;10,"Democracy",P1318=10,"Full democracy")</f>
        <v>Autocracy</v>
      </c>
      <c r="T1318" s="2">
        <v>2</v>
      </c>
      <c r="U1318" s="2">
        <v>1</v>
      </c>
      <c r="V1318" s="2">
        <v>4</v>
      </c>
      <c r="W1318" s="2">
        <v>1</v>
      </c>
      <c r="X1318" s="2">
        <v>4</v>
      </c>
      <c r="Y1318" s="2">
        <v>1</v>
      </c>
      <c r="Z1318" s="2">
        <v>3</v>
      </c>
      <c r="AA1318" s="2">
        <v>1</v>
      </c>
      <c r="AB1318" s="2">
        <v>1</v>
      </c>
      <c r="AC1318" s="7">
        <f t="shared" si="122"/>
        <v>0.05</v>
      </c>
      <c r="AD1318">
        <f t="shared" si="123"/>
        <v>0</v>
      </c>
      <c r="AE1318">
        <f t="shared" si="124"/>
        <v>1</v>
      </c>
      <c r="AF1318">
        <f t="shared" si="125"/>
        <v>0</v>
      </c>
      <c r="AG1318" s="8" cm="1">
        <f t="array" ref="AG1318">(AC1318+SUM(AD1318:AF1318/3))/2</f>
        <v>0.19166666666666665</v>
      </c>
    </row>
    <row r="1319" spans="1:33" x14ac:dyDescent="0.2">
      <c r="A1319" s="2"/>
      <c r="B1319" s="2">
        <v>0</v>
      </c>
      <c r="C1319" s="2">
        <v>342</v>
      </c>
      <c r="D1319" s="1" t="s">
        <v>315</v>
      </c>
      <c r="E1319" s="1" t="s">
        <v>316</v>
      </c>
      <c r="F1319" s="2">
        <v>-88</v>
      </c>
      <c r="G1319" s="2">
        <v>1</v>
      </c>
      <c r="H1319" s="2">
        <v>7</v>
      </c>
      <c r="I1319" s="2">
        <v>1</v>
      </c>
      <c r="J1319" s="2">
        <v>1860</v>
      </c>
      <c r="K1319" s="2">
        <v>6</v>
      </c>
      <c r="L1319" s="2">
        <v>30</v>
      </c>
      <c r="M1319" s="2">
        <v>1861</v>
      </c>
      <c r="N1319" s="2">
        <v>-88</v>
      </c>
      <c r="O1319" s="2">
        <v>-88</v>
      </c>
      <c r="P1319" s="2">
        <f t="shared" si="120"/>
        <v>0</v>
      </c>
      <c r="Q1319" s="2">
        <f t="shared" si="121"/>
        <v>10</v>
      </c>
      <c r="R1319" s="2" t="str" cm="1">
        <f t="array" ref="R1319">_xlfn.IFS(P1319&lt;-5,"Autocracy",P1319&lt;1,"Closed Anocracy",P1319&lt;6,"Open Anocracy",P1319&gt;=6,"Democracy")</f>
        <v>Closed Anocracy</v>
      </c>
      <c r="S1319" s="2" t="str" cm="1">
        <f t="array" ref="S1319">_xlfn.IFS(P1319&lt;-5,"Autocracy",P1319&lt;1,"Closed Anocracy",P1319&lt;6,"Open Amocracy",P1319&lt;10,"Democracy",P1319=10,"Full democracy")</f>
        <v>Closed Anocracy</v>
      </c>
      <c r="T1319" s="2">
        <v>-88</v>
      </c>
      <c r="U1319" s="2">
        <v>-88</v>
      </c>
      <c r="V1319" s="2">
        <v>-88</v>
      </c>
      <c r="W1319" s="2">
        <v>-88</v>
      </c>
      <c r="X1319" s="2">
        <v>-88</v>
      </c>
      <c r="Y1319" s="2">
        <v>-88</v>
      </c>
      <c r="Z1319" s="2">
        <v>-88</v>
      </c>
      <c r="AA1319" s="2">
        <v>-88</v>
      </c>
      <c r="AB1319" s="2">
        <v>-88</v>
      </c>
      <c r="AC1319" s="7">
        <f t="shared" si="122"/>
        <v>0.5</v>
      </c>
      <c r="AD1319">
        <f t="shared" si="123"/>
        <v>0</v>
      </c>
      <c r="AE1319">
        <f t="shared" si="124"/>
        <v>0</v>
      </c>
      <c r="AF1319">
        <f t="shared" si="125"/>
        <v>0</v>
      </c>
      <c r="AG1319" s="8" cm="1">
        <f t="array" ref="AG1319">(AC1319+SUM(AD1319:AF1319/3))/2</f>
        <v>0.25</v>
      </c>
    </row>
    <row r="1320" spans="1:33" x14ac:dyDescent="0.2">
      <c r="A1320" s="2"/>
      <c r="B1320" s="2">
        <v>0</v>
      </c>
      <c r="C1320" s="2">
        <v>342</v>
      </c>
      <c r="D1320" s="1" t="s">
        <v>315</v>
      </c>
      <c r="E1320" s="1" t="s">
        <v>316</v>
      </c>
      <c r="F1320" s="2">
        <v>0</v>
      </c>
      <c r="G1320" s="2">
        <v>7</v>
      </c>
      <c r="H1320" s="2">
        <v>7</v>
      </c>
      <c r="I1320" s="2">
        <v>1</v>
      </c>
      <c r="J1320" s="2">
        <v>1861</v>
      </c>
      <c r="K1320" s="2">
        <v>6</v>
      </c>
      <c r="L1320" s="2">
        <v>10</v>
      </c>
      <c r="M1320" s="2">
        <v>1868</v>
      </c>
      <c r="N1320" s="2">
        <v>3</v>
      </c>
      <c r="O1320" s="2">
        <v>3</v>
      </c>
      <c r="P1320" s="2">
        <f t="shared" si="120"/>
        <v>0</v>
      </c>
      <c r="Q1320" s="2">
        <f t="shared" si="121"/>
        <v>10</v>
      </c>
      <c r="R1320" s="2" t="str" cm="1">
        <f t="array" ref="R1320">_xlfn.IFS(P1320&lt;-5,"Autocracy",P1320&lt;1,"Closed Anocracy",P1320&lt;6,"Open Anocracy",P1320&gt;=6,"Democracy")</f>
        <v>Closed Anocracy</v>
      </c>
      <c r="S1320" s="2" t="str" cm="1">
        <f t="array" ref="S1320">_xlfn.IFS(P1320&lt;-5,"Autocracy",P1320&lt;1,"Closed Anocracy",P1320&lt;6,"Open Amocracy",P1320&lt;10,"Democracy",P1320=10,"Full democracy")</f>
        <v>Closed Anocracy</v>
      </c>
      <c r="T1320" s="2">
        <v>2</v>
      </c>
      <c r="U1320" s="2">
        <v>1</v>
      </c>
      <c r="V1320" s="2">
        <v>4</v>
      </c>
      <c r="W1320" s="2">
        <v>5</v>
      </c>
      <c r="X1320" s="2">
        <v>3</v>
      </c>
      <c r="Y1320" s="2">
        <v>3</v>
      </c>
      <c r="Z1320" s="2">
        <v>3</v>
      </c>
      <c r="AA1320" s="2">
        <v>5</v>
      </c>
      <c r="AB1320" s="2">
        <v>6</v>
      </c>
      <c r="AC1320" s="7">
        <f t="shared" si="122"/>
        <v>0.5</v>
      </c>
      <c r="AD1320">
        <f t="shared" si="123"/>
        <v>0</v>
      </c>
      <c r="AE1320">
        <f t="shared" si="124"/>
        <v>1</v>
      </c>
      <c r="AF1320">
        <f t="shared" si="125"/>
        <v>0</v>
      </c>
      <c r="AG1320" s="8" cm="1">
        <f t="array" ref="AG1320">(AC1320+SUM(AD1320:AF1320/3))/2</f>
        <v>0.41666666666666663</v>
      </c>
    </row>
    <row r="1321" spans="1:33" x14ac:dyDescent="0.2">
      <c r="A1321" s="2"/>
      <c r="B1321" s="2">
        <v>0</v>
      </c>
      <c r="C1321" s="2">
        <v>342</v>
      </c>
      <c r="D1321" s="1" t="s">
        <v>315</v>
      </c>
      <c r="E1321" s="1" t="s">
        <v>316</v>
      </c>
      <c r="F1321" s="2">
        <v>-88</v>
      </c>
      <c r="G1321" s="2">
        <v>1</v>
      </c>
      <c r="H1321" s="2">
        <v>6</v>
      </c>
      <c r="I1321" s="2">
        <v>11</v>
      </c>
      <c r="J1321" s="2">
        <v>1868</v>
      </c>
      <c r="K1321" s="2">
        <v>6</v>
      </c>
      <c r="L1321" s="2">
        <v>30</v>
      </c>
      <c r="M1321" s="2">
        <v>1869</v>
      </c>
      <c r="N1321" s="2">
        <v>-88</v>
      </c>
      <c r="O1321" s="2">
        <v>-88</v>
      </c>
      <c r="P1321" s="2">
        <f t="shared" si="120"/>
        <v>0</v>
      </c>
      <c r="Q1321" s="2">
        <f t="shared" si="121"/>
        <v>10</v>
      </c>
      <c r="R1321" s="2" t="str" cm="1">
        <f t="array" ref="R1321">_xlfn.IFS(P1321&lt;-5,"Autocracy",P1321&lt;1,"Closed Anocracy",P1321&lt;6,"Open Anocracy",P1321&gt;=6,"Democracy")</f>
        <v>Closed Anocracy</v>
      </c>
      <c r="S1321" s="2" t="str" cm="1">
        <f t="array" ref="S1321">_xlfn.IFS(P1321&lt;-5,"Autocracy",P1321&lt;1,"Closed Anocracy",P1321&lt;6,"Open Amocracy",P1321&lt;10,"Democracy",P1321=10,"Full democracy")</f>
        <v>Closed Anocracy</v>
      </c>
      <c r="T1321" s="2">
        <v>-88</v>
      </c>
      <c r="U1321" s="2">
        <v>-88</v>
      </c>
      <c r="V1321" s="2">
        <v>-88</v>
      </c>
      <c r="W1321" s="2">
        <v>-88</v>
      </c>
      <c r="X1321" s="2">
        <v>-88</v>
      </c>
      <c r="Y1321" s="2">
        <v>-88</v>
      </c>
      <c r="Z1321" s="2">
        <v>-88</v>
      </c>
      <c r="AA1321" s="2">
        <v>-88</v>
      </c>
      <c r="AB1321" s="2">
        <v>-88</v>
      </c>
      <c r="AC1321" s="7">
        <f t="shared" si="122"/>
        <v>0.5</v>
      </c>
      <c r="AD1321">
        <f t="shared" si="123"/>
        <v>0</v>
      </c>
      <c r="AE1321">
        <f t="shared" si="124"/>
        <v>0</v>
      </c>
      <c r="AF1321">
        <f t="shared" si="125"/>
        <v>0</v>
      </c>
      <c r="AG1321" s="8" cm="1">
        <f t="array" ref="AG1321">(AC1321+SUM(AD1321:AF1321/3))/2</f>
        <v>0.25</v>
      </c>
    </row>
    <row r="1322" spans="1:33" x14ac:dyDescent="0.2">
      <c r="A1322" s="2"/>
      <c r="B1322" s="2">
        <v>0</v>
      </c>
      <c r="C1322" s="2">
        <v>342</v>
      </c>
      <c r="D1322" s="1" t="s">
        <v>315</v>
      </c>
      <c r="E1322" s="1" t="s">
        <v>316</v>
      </c>
      <c r="F1322" s="2">
        <v>-5</v>
      </c>
      <c r="G1322" s="2">
        <v>34</v>
      </c>
      <c r="H1322" s="2">
        <v>7</v>
      </c>
      <c r="I1322" s="2">
        <v>1</v>
      </c>
      <c r="J1322" s="2">
        <v>1869</v>
      </c>
      <c r="K1322" s="2">
        <v>6</v>
      </c>
      <c r="L1322" s="2">
        <v>10</v>
      </c>
      <c r="M1322" s="2">
        <v>1903</v>
      </c>
      <c r="N1322" s="2">
        <v>1</v>
      </c>
      <c r="O1322" s="2">
        <v>6</v>
      </c>
      <c r="P1322" s="2">
        <f t="shared" si="120"/>
        <v>-5</v>
      </c>
      <c r="Q1322" s="2">
        <f t="shared" si="121"/>
        <v>5</v>
      </c>
      <c r="R1322" s="2" t="str" cm="1">
        <f t="array" ref="R1322">_xlfn.IFS(P1322&lt;-5,"Autocracy",P1322&lt;1,"Closed Anocracy",P1322&lt;6,"Open Anocracy",P1322&gt;=6,"Democracy")</f>
        <v>Closed Anocracy</v>
      </c>
      <c r="S1322" s="2" t="str" cm="1">
        <f t="array" ref="S1322">_xlfn.IFS(P1322&lt;-5,"Autocracy",P1322&lt;1,"Closed Anocracy",P1322&lt;6,"Open Amocracy",P1322&lt;10,"Democracy",P1322=10,"Full democracy")</f>
        <v>Closed Anocracy</v>
      </c>
      <c r="T1322" s="2">
        <v>2</v>
      </c>
      <c r="U1322" s="2">
        <v>1</v>
      </c>
      <c r="V1322" s="2">
        <v>4</v>
      </c>
      <c r="W1322" s="2">
        <v>1</v>
      </c>
      <c r="X1322" s="2">
        <v>3</v>
      </c>
      <c r="Y1322" s="2">
        <v>3</v>
      </c>
      <c r="Z1322" s="2">
        <v>3</v>
      </c>
      <c r="AA1322" s="2">
        <v>1</v>
      </c>
      <c r="AB1322" s="2">
        <v>6</v>
      </c>
      <c r="AC1322" s="7">
        <f t="shared" si="122"/>
        <v>0.25</v>
      </c>
      <c r="AD1322">
        <f t="shared" si="123"/>
        <v>0</v>
      </c>
      <c r="AE1322">
        <f t="shared" si="124"/>
        <v>1</v>
      </c>
      <c r="AF1322">
        <f t="shared" si="125"/>
        <v>0</v>
      </c>
      <c r="AG1322" s="8" cm="1">
        <f t="array" ref="AG1322">(AC1322+SUM(AD1322:AF1322/3))/2</f>
        <v>0.29166666666666663</v>
      </c>
    </row>
    <row r="1323" spans="1:33" x14ac:dyDescent="0.2">
      <c r="A1323" s="2"/>
      <c r="B1323" s="2">
        <v>0</v>
      </c>
      <c r="C1323" s="2">
        <v>342</v>
      </c>
      <c r="D1323" s="1" t="s">
        <v>315</v>
      </c>
      <c r="E1323" s="1" t="s">
        <v>316</v>
      </c>
      <c r="F1323" s="2">
        <v>4</v>
      </c>
      <c r="G1323" s="2">
        <v>13</v>
      </c>
      <c r="H1323" s="2">
        <v>6</v>
      </c>
      <c r="I1323" s="2">
        <v>11</v>
      </c>
      <c r="J1323" s="2">
        <v>1903</v>
      </c>
      <c r="K1323" s="2">
        <v>12</v>
      </c>
      <c r="L1323" s="2">
        <v>2</v>
      </c>
      <c r="M1323" s="2">
        <v>1915</v>
      </c>
      <c r="N1323" s="2">
        <v>5</v>
      </c>
      <c r="O1323" s="2">
        <v>1</v>
      </c>
      <c r="P1323" s="2">
        <f t="shared" si="120"/>
        <v>4</v>
      </c>
      <c r="Q1323" s="2">
        <f t="shared" si="121"/>
        <v>14</v>
      </c>
      <c r="R1323" s="2" t="str" cm="1">
        <f t="array" ref="R1323">_xlfn.IFS(P1323&lt;-5,"Autocracy",P1323&lt;1,"Closed Anocracy",P1323&lt;6,"Open Anocracy",P1323&gt;=6,"Democracy")</f>
        <v>Open Anocracy</v>
      </c>
      <c r="S1323" s="2" t="str" cm="1">
        <f t="array" ref="S1323">_xlfn.IFS(P1323&lt;-5,"Autocracy",P1323&lt;1,"Closed Anocracy",P1323&lt;6,"Open Amocracy",P1323&lt;10,"Democracy",P1323=10,"Full democracy")</f>
        <v>Open Amocracy</v>
      </c>
      <c r="T1323" s="2">
        <v>3</v>
      </c>
      <c r="U1323" s="2">
        <v>2</v>
      </c>
      <c r="V1323" s="2">
        <v>3</v>
      </c>
      <c r="W1323" s="2">
        <v>3</v>
      </c>
      <c r="X1323" s="2">
        <v>5</v>
      </c>
      <c r="Y1323" s="2">
        <v>5</v>
      </c>
      <c r="Z1323" s="2">
        <v>6</v>
      </c>
      <c r="AA1323" s="2">
        <v>3</v>
      </c>
      <c r="AB1323" s="2">
        <v>10</v>
      </c>
      <c r="AC1323" s="7">
        <f t="shared" si="122"/>
        <v>0.7</v>
      </c>
      <c r="AD1323">
        <f t="shared" si="123"/>
        <v>1</v>
      </c>
      <c r="AE1323">
        <f t="shared" si="124"/>
        <v>1</v>
      </c>
      <c r="AF1323">
        <f t="shared" si="125"/>
        <v>1</v>
      </c>
      <c r="AG1323" s="8" cm="1">
        <f t="array" ref="AG1323">(AC1323+SUM(AD1323:AF1323/3))/2</f>
        <v>0.85</v>
      </c>
    </row>
    <row r="1324" spans="1:33" x14ac:dyDescent="0.2">
      <c r="A1324" s="2"/>
      <c r="B1324" s="2">
        <v>0</v>
      </c>
      <c r="C1324" s="2">
        <v>342</v>
      </c>
      <c r="D1324" s="1" t="s">
        <v>315</v>
      </c>
      <c r="E1324" s="1" t="s">
        <v>316</v>
      </c>
      <c r="F1324" s="2">
        <v>-66</v>
      </c>
      <c r="G1324" s="2">
        <v>2</v>
      </c>
      <c r="H1324" s="2">
        <v>12</v>
      </c>
      <c r="I1324" s="2">
        <v>3</v>
      </c>
      <c r="J1324" s="2">
        <v>1915</v>
      </c>
      <c r="K1324" s="2">
        <v>7</v>
      </c>
      <c r="L1324" s="2">
        <v>20</v>
      </c>
      <c r="M1324" s="2">
        <v>1917</v>
      </c>
      <c r="N1324" s="2">
        <v>-66</v>
      </c>
      <c r="O1324" s="2">
        <v>-66</v>
      </c>
      <c r="P1324" s="2">
        <f t="shared" si="120"/>
        <v>0</v>
      </c>
      <c r="Q1324" s="2">
        <f t="shared" si="121"/>
        <v>10</v>
      </c>
      <c r="R1324" s="2" t="str" cm="1">
        <f t="array" ref="R1324">_xlfn.IFS(P1324&lt;-5,"Autocracy",P1324&lt;1,"Closed Anocracy",P1324&lt;6,"Open Anocracy",P1324&gt;=6,"Democracy")</f>
        <v>Closed Anocracy</v>
      </c>
      <c r="S1324" s="2" t="str" cm="1">
        <f t="array" ref="S1324">_xlfn.IFS(P1324&lt;-5,"Autocracy",P1324&lt;1,"Closed Anocracy",P1324&lt;6,"Open Amocracy",P1324&lt;10,"Democracy",P1324=10,"Full democracy")</f>
        <v>Closed Anocracy</v>
      </c>
      <c r="T1324" s="2">
        <v>-66</v>
      </c>
      <c r="U1324" s="2">
        <v>-66</v>
      </c>
      <c r="V1324" s="2">
        <v>-66</v>
      </c>
      <c r="W1324" s="2">
        <v>-66</v>
      </c>
      <c r="X1324" s="2">
        <v>-66</v>
      </c>
      <c r="Y1324" s="2">
        <v>-66</v>
      </c>
      <c r="Z1324" s="2">
        <v>-66</v>
      </c>
      <c r="AA1324" s="2">
        <v>-66</v>
      </c>
      <c r="AB1324" s="2">
        <v>-66</v>
      </c>
      <c r="AC1324" s="7">
        <f t="shared" si="122"/>
        <v>0.5</v>
      </c>
      <c r="AD1324">
        <f t="shared" si="123"/>
        <v>0</v>
      </c>
      <c r="AE1324">
        <f t="shared" si="124"/>
        <v>0</v>
      </c>
      <c r="AF1324">
        <f t="shared" si="125"/>
        <v>0</v>
      </c>
      <c r="AG1324" s="8" cm="1">
        <f t="array" ref="AG1324">(AC1324+SUM(AD1324:AF1324/3))/2</f>
        <v>0.25</v>
      </c>
    </row>
    <row r="1325" spans="1:33" x14ac:dyDescent="0.2">
      <c r="A1325" s="2"/>
      <c r="B1325" s="2">
        <v>0</v>
      </c>
      <c r="C1325" s="2">
        <v>342</v>
      </c>
      <c r="D1325" s="1" t="s">
        <v>315</v>
      </c>
      <c r="E1325" s="1" t="s">
        <v>316</v>
      </c>
      <c r="F1325" s="2">
        <v>-88</v>
      </c>
      <c r="G1325" s="2">
        <v>3</v>
      </c>
      <c r="H1325" s="2">
        <v>7</v>
      </c>
      <c r="I1325" s="2">
        <v>21</v>
      </c>
      <c r="J1325" s="2">
        <v>1917</v>
      </c>
      <c r="K1325" s="2">
        <v>12</v>
      </c>
      <c r="L1325" s="2">
        <v>31</v>
      </c>
      <c r="M1325" s="2">
        <v>1920</v>
      </c>
      <c r="N1325" s="2">
        <v>-88</v>
      </c>
      <c r="O1325" s="2">
        <v>-88</v>
      </c>
      <c r="P1325" s="2">
        <f t="shared" si="120"/>
        <v>0</v>
      </c>
      <c r="Q1325" s="2">
        <f t="shared" si="121"/>
        <v>10</v>
      </c>
      <c r="R1325" s="2" t="str" cm="1">
        <f t="array" ref="R1325">_xlfn.IFS(P1325&lt;-5,"Autocracy",P1325&lt;1,"Closed Anocracy",P1325&lt;6,"Open Anocracy",P1325&gt;=6,"Democracy")</f>
        <v>Closed Anocracy</v>
      </c>
      <c r="S1325" s="2" t="str" cm="1">
        <f t="array" ref="S1325">_xlfn.IFS(P1325&lt;-5,"Autocracy",P1325&lt;1,"Closed Anocracy",P1325&lt;6,"Open Amocracy",P1325&lt;10,"Democracy",P1325=10,"Full democracy")</f>
        <v>Closed Anocracy</v>
      </c>
      <c r="T1325" s="2">
        <v>-88</v>
      </c>
      <c r="U1325" s="2">
        <v>-88</v>
      </c>
      <c r="V1325" s="2">
        <v>-88</v>
      </c>
      <c r="W1325" s="2">
        <v>-88</v>
      </c>
      <c r="X1325" s="2">
        <v>-88</v>
      </c>
      <c r="Y1325" s="2">
        <v>-88</v>
      </c>
      <c r="Z1325" s="2">
        <v>-88</v>
      </c>
      <c r="AA1325" s="2">
        <v>-88</v>
      </c>
      <c r="AB1325" s="2">
        <v>-88</v>
      </c>
      <c r="AC1325" s="7">
        <f t="shared" si="122"/>
        <v>0.5</v>
      </c>
      <c r="AD1325">
        <f t="shared" si="123"/>
        <v>0</v>
      </c>
      <c r="AE1325">
        <f t="shared" si="124"/>
        <v>0</v>
      </c>
      <c r="AF1325">
        <f t="shared" si="125"/>
        <v>0</v>
      </c>
      <c r="AG1325" s="8" cm="1">
        <f t="array" ref="AG1325">(AC1325+SUM(AD1325:AF1325/3))/2</f>
        <v>0.25</v>
      </c>
    </row>
    <row r="1326" spans="1:33" x14ac:dyDescent="0.2">
      <c r="A1326" s="2">
        <v>1</v>
      </c>
      <c r="B1326" s="2">
        <v>1</v>
      </c>
      <c r="C1326" s="2">
        <v>342</v>
      </c>
      <c r="D1326" s="1" t="s">
        <v>315</v>
      </c>
      <c r="E1326" s="1" t="s">
        <v>316</v>
      </c>
      <c r="F1326" s="2">
        <v>8</v>
      </c>
      <c r="G1326" s="2">
        <v>13</v>
      </c>
      <c r="H1326" s="2">
        <v>6</v>
      </c>
      <c r="I1326" s="2">
        <v>3</v>
      </c>
      <c r="J1326" s="2">
        <v>2006</v>
      </c>
      <c r="K1326" s="2">
        <v>99</v>
      </c>
      <c r="L1326" s="2">
        <v>99</v>
      </c>
      <c r="M1326" s="2">
        <v>9999</v>
      </c>
      <c r="N1326" s="2">
        <v>9</v>
      </c>
      <c r="O1326" s="2">
        <v>1</v>
      </c>
      <c r="P1326" s="2">
        <f t="shared" si="120"/>
        <v>8</v>
      </c>
      <c r="Q1326" s="2">
        <f t="shared" si="121"/>
        <v>18</v>
      </c>
      <c r="R1326" s="2" t="str" cm="1">
        <f t="array" ref="R1326">_xlfn.IFS(P1326&lt;-5,"Autocracy",P1326&lt;1,"Closed Anocracy",P1326&lt;6,"Open Anocracy",P1326&gt;=6,"Democracy")</f>
        <v>Democracy</v>
      </c>
      <c r="S1326" s="2" t="str" cm="1">
        <f t="array" ref="S1326">_xlfn.IFS(P1326&lt;-5,"Autocracy",P1326&lt;1,"Closed Anocracy",P1326&lt;6,"Open Amocracy",P1326&lt;10,"Democracy",P1326=10,"Full democracy")</f>
        <v>Democracy</v>
      </c>
      <c r="T1326" s="2">
        <v>3</v>
      </c>
      <c r="U1326" s="2">
        <v>3</v>
      </c>
      <c r="V1326" s="2">
        <v>4</v>
      </c>
      <c r="W1326" s="2">
        <v>7</v>
      </c>
      <c r="X1326" s="2">
        <v>3</v>
      </c>
      <c r="Y1326" s="2">
        <v>4</v>
      </c>
      <c r="Z1326" s="2">
        <v>8</v>
      </c>
      <c r="AA1326" s="2">
        <v>7</v>
      </c>
      <c r="AB1326" s="2">
        <v>8</v>
      </c>
      <c r="AC1326" s="7">
        <f t="shared" si="122"/>
        <v>0.9</v>
      </c>
      <c r="AD1326">
        <f t="shared" si="123"/>
        <v>1</v>
      </c>
      <c r="AE1326">
        <f t="shared" si="124"/>
        <v>1</v>
      </c>
      <c r="AF1326">
        <f t="shared" si="125"/>
        <v>0</v>
      </c>
      <c r="AG1326" s="8" cm="1">
        <f t="array" ref="AG1326">(AC1326+SUM(AD1326:AF1326/3))/2</f>
        <v>0.78333333333333333</v>
      </c>
    </row>
    <row r="1327" spans="1:33" x14ac:dyDescent="0.2">
      <c r="A1327" s="2"/>
      <c r="B1327" s="2">
        <v>0</v>
      </c>
      <c r="C1327" s="2">
        <v>329</v>
      </c>
      <c r="D1327" s="1" t="s">
        <v>317</v>
      </c>
      <c r="E1327" s="1" t="s">
        <v>318</v>
      </c>
      <c r="F1327" s="2">
        <v>-10</v>
      </c>
      <c r="G1327" s="2">
        <v>5</v>
      </c>
      <c r="H1327" s="2">
        <v>1</v>
      </c>
      <c r="I1327" s="2">
        <v>1</v>
      </c>
      <c r="J1327" s="2">
        <v>1816</v>
      </c>
      <c r="K1327" s="2">
        <v>7</v>
      </c>
      <c r="L1327" s="2">
        <v>13</v>
      </c>
      <c r="M1327" s="2">
        <v>1820</v>
      </c>
      <c r="N1327" s="2">
        <v>0</v>
      </c>
      <c r="O1327" s="2">
        <v>10</v>
      </c>
      <c r="P1327" s="2">
        <f t="shared" si="120"/>
        <v>-10</v>
      </c>
      <c r="Q1327" s="2">
        <f t="shared" si="121"/>
        <v>0</v>
      </c>
      <c r="R1327" s="2" t="str" cm="1">
        <f t="array" ref="R1327">_xlfn.IFS(P1327&lt;-5,"Autocracy",P1327&lt;1,"Closed Anocracy",P1327&lt;6,"Open Anocracy",P1327&gt;=6,"Democracy")</f>
        <v>Autocracy</v>
      </c>
      <c r="S1327" s="2" t="str" cm="1">
        <f t="array" ref="S1327">_xlfn.IFS(P1327&lt;-5,"Autocracy",P1327&lt;1,"Closed Anocracy",P1327&lt;6,"Open Amocracy",P1327&lt;10,"Democracy",P1327=10,"Full democracy")</f>
        <v>Autocracy</v>
      </c>
      <c r="T1327" s="2">
        <v>3</v>
      </c>
      <c r="U1327" s="2">
        <v>1</v>
      </c>
      <c r="V1327" s="2">
        <v>1</v>
      </c>
      <c r="W1327" s="2">
        <v>1</v>
      </c>
      <c r="X1327" s="2">
        <v>4</v>
      </c>
      <c r="Y1327" s="2">
        <v>1</v>
      </c>
      <c r="Z1327" s="2">
        <v>1</v>
      </c>
      <c r="AA1327" s="2">
        <v>1</v>
      </c>
      <c r="AB1327" s="2">
        <v>1</v>
      </c>
      <c r="AC1327" s="7">
        <f t="shared" si="122"/>
        <v>0</v>
      </c>
      <c r="AD1327">
        <f t="shared" si="123"/>
        <v>0</v>
      </c>
      <c r="AE1327">
        <f t="shared" si="124"/>
        <v>0</v>
      </c>
      <c r="AF1327">
        <f t="shared" si="125"/>
        <v>0</v>
      </c>
      <c r="AG1327" s="8" cm="1">
        <f t="array" ref="AG1327">(AC1327+SUM(AD1327:AF1327/3))/2</f>
        <v>0</v>
      </c>
    </row>
    <row r="1328" spans="1:33" x14ac:dyDescent="0.2">
      <c r="A1328" s="2"/>
      <c r="B1328" s="2">
        <v>0</v>
      </c>
      <c r="C1328" s="2">
        <v>329</v>
      </c>
      <c r="D1328" s="1" t="s">
        <v>317</v>
      </c>
      <c r="E1328" s="1" t="s">
        <v>318</v>
      </c>
      <c r="F1328" s="2">
        <v>-6</v>
      </c>
      <c r="G1328" s="2">
        <v>1</v>
      </c>
      <c r="H1328" s="2">
        <v>7</v>
      </c>
      <c r="I1328" s="2">
        <v>14</v>
      </c>
      <c r="J1328" s="2">
        <v>1820</v>
      </c>
      <c r="K1328" s="2">
        <v>3</v>
      </c>
      <c r="L1328" s="2">
        <v>23</v>
      </c>
      <c r="M1328" s="2">
        <v>1821</v>
      </c>
      <c r="N1328" s="2">
        <v>1</v>
      </c>
      <c r="O1328" s="2">
        <v>7</v>
      </c>
      <c r="P1328" s="2">
        <f t="shared" si="120"/>
        <v>-6</v>
      </c>
      <c r="Q1328" s="2">
        <f t="shared" si="121"/>
        <v>4</v>
      </c>
      <c r="R1328" s="2" t="str" cm="1">
        <f t="array" ref="R1328">_xlfn.IFS(P1328&lt;-5,"Autocracy",P1328&lt;1,"Closed Anocracy",P1328&lt;6,"Open Anocracy",P1328&gt;=6,"Democracy")</f>
        <v>Autocracy</v>
      </c>
      <c r="S1328" s="2" t="str" cm="1">
        <f t="array" ref="S1328">_xlfn.IFS(P1328&lt;-5,"Autocracy",P1328&lt;1,"Closed Anocracy",P1328&lt;6,"Open Amocracy",P1328&lt;10,"Democracy",P1328=10,"Full democracy")</f>
        <v>Autocracy</v>
      </c>
      <c r="T1328" s="2">
        <v>3</v>
      </c>
      <c r="U1328" s="2">
        <v>1</v>
      </c>
      <c r="V1328" s="2">
        <v>2</v>
      </c>
      <c r="W1328" s="2">
        <v>1</v>
      </c>
      <c r="X1328" s="2">
        <v>3</v>
      </c>
      <c r="Y1328" s="2">
        <v>3</v>
      </c>
      <c r="Z1328" s="2">
        <v>2</v>
      </c>
      <c r="AA1328" s="2">
        <v>1</v>
      </c>
      <c r="AB1328" s="2">
        <v>6</v>
      </c>
      <c r="AC1328" s="7">
        <f t="shared" si="122"/>
        <v>0.2</v>
      </c>
      <c r="AD1328">
        <f t="shared" si="123"/>
        <v>0</v>
      </c>
      <c r="AE1328">
        <f t="shared" si="124"/>
        <v>0</v>
      </c>
      <c r="AF1328">
        <f t="shared" si="125"/>
        <v>0</v>
      </c>
      <c r="AG1328" s="8" cm="1">
        <f t="array" ref="AG1328">(AC1328+SUM(AD1328:AF1328/3))/2</f>
        <v>0.1</v>
      </c>
    </row>
    <row r="1329" spans="1:33" x14ac:dyDescent="0.2">
      <c r="A1329" s="2"/>
      <c r="B1329" s="2">
        <v>0</v>
      </c>
      <c r="C1329" s="2">
        <v>329</v>
      </c>
      <c r="D1329" s="1" t="s">
        <v>317</v>
      </c>
      <c r="E1329" s="1" t="s">
        <v>318</v>
      </c>
      <c r="F1329" s="2">
        <v>-10</v>
      </c>
      <c r="G1329" s="2">
        <v>40</v>
      </c>
      <c r="H1329" s="2">
        <v>3</v>
      </c>
      <c r="I1329" s="2">
        <v>24</v>
      </c>
      <c r="J1329" s="2">
        <v>1821</v>
      </c>
      <c r="K1329" s="2">
        <v>10</v>
      </c>
      <c r="L1329" s="2">
        <v>22</v>
      </c>
      <c r="M1329" s="2">
        <v>1860</v>
      </c>
      <c r="N1329" s="2">
        <v>0</v>
      </c>
      <c r="O1329" s="2">
        <v>10</v>
      </c>
      <c r="P1329" s="2">
        <f t="shared" si="120"/>
        <v>-10</v>
      </c>
      <c r="Q1329" s="2">
        <f t="shared" si="121"/>
        <v>0</v>
      </c>
      <c r="R1329" s="2" t="str" cm="1">
        <f t="array" ref="R1329">_xlfn.IFS(P1329&lt;-5,"Autocracy",P1329&lt;1,"Closed Anocracy",P1329&lt;6,"Open Anocracy",P1329&gt;=6,"Democracy")</f>
        <v>Autocracy</v>
      </c>
      <c r="S1329" s="2" t="str" cm="1">
        <f t="array" ref="S1329">_xlfn.IFS(P1329&lt;-5,"Autocracy",P1329&lt;1,"Closed Anocracy",P1329&lt;6,"Open Amocracy",P1329&lt;10,"Democracy",P1329=10,"Full democracy")</f>
        <v>Autocracy</v>
      </c>
      <c r="T1329" s="2">
        <v>3</v>
      </c>
      <c r="U1329" s="2">
        <v>1</v>
      </c>
      <c r="V1329" s="2">
        <v>1</v>
      </c>
      <c r="W1329" s="2">
        <v>1</v>
      </c>
      <c r="X1329" s="2">
        <v>4</v>
      </c>
      <c r="Y1329" s="2">
        <v>1</v>
      </c>
      <c r="Z1329" s="2">
        <v>1</v>
      </c>
      <c r="AA1329" s="2">
        <v>1</v>
      </c>
      <c r="AB1329" s="2">
        <v>1</v>
      </c>
      <c r="AC1329" s="7">
        <f t="shared" si="122"/>
        <v>0</v>
      </c>
      <c r="AD1329">
        <f t="shared" si="123"/>
        <v>0</v>
      </c>
      <c r="AE1329">
        <f t="shared" si="124"/>
        <v>0</v>
      </c>
      <c r="AF1329">
        <f t="shared" si="125"/>
        <v>0</v>
      </c>
      <c r="AG1329" s="8" cm="1">
        <f t="array" ref="AG1329">(AC1329+SUM(AD1329:AF1329/3))/2</f>
        <v>0</v>
      </c>
    </row>
    <row r="1330" spans="1:33" x14ac:dyDescent="0.2">
      <c r="A1330" s="2"/>
      <c r="B1330" s="2">
        <v>0</v>
      </c>
      <c r="C1330" s="2">
        <v>451</v>
      </c>
      <c r="D1330" s="1" t="s">
        <v>319</v>
      </c>
      <c r="E1330" s="1" t="s">
        <v>320</v>
      </c>
      <c r="F1330" s="2">
        <v>6</v>
      </c>
      <c r="G1330" s="2">
        <v>6</v>
      </c>
      <c r="H1330" s="2">
        <v>4</v>
      </c>
      <c r="I1330" s="2">
        <v>27</v>
      </c>
      <c r="J1330" s="2">
        <v>1961</v>
      </c>
      <c r="K1330" s="2">
        <v>3</v>
      </c>
      <c r="L1330" s="2">
        <v>23</v>
      </c>
      <c r="M1330" s="2">
        <v>1967</v>
      </c>
      <c r="N1330" s="2">
        <v>6</v>
      </c>
      <c r="O1330" s="2">
        <v>0</v>
      </c>
      <c r="P1330" s="2">
        <f t="shared" si="120"/>
        <v>6</v>
      </c>
      <c r="Q1330" s="2">
        <f t="shared" si="121"/>
        <v>16</v>
      </c>
      <c r="R1330" s="2" t="str" cm="1">
        <f t="array" ref="R1330">_xlfn.IFS(P1330&lt;-5,"Autocracy",P1330&lt;1,"Closed Anocracy",P1330&lt;6,"Open Anocracy",P1330&gt;=6,"Democracy")</f>
        <v>Democracy</v>
      </c>
      <c r="S1330" s="2" t="str" cm="1">
        <f t="array" ref="S1330">_xlfn.IFS(P1330&lt;-5,"Autocracy",P1330&lt;1,"Closed Anocracy",P1330&lt;6,"Open Amocracy",P1330&lt;10,"Democracy",P1330=10,"Full democracy")</f>
        <v>Democracy</v>
      </c>
      <c r="T1330" s="2">
        <v>3</v>
      </c>
      <c r="U1330" s="2">
        <v>3</v>
      </c>
      <c r="V1330" s="2">
        <v>4</v>
      </c>
      <c r="W1330" s="2">
        <v>5</v>
      </c>
      <c r="X1330" s="2">
        <v>2</v>
      </c>
      <c r="Y1330" s="2">
        <v>3</v>
      </c>
      <c r="Z1330" s="2">
        <v>8</v>
      </c>
      <c r="AA1330" s="2">
        <v>5</v>
      </c>
      <c r="AB1330" s="2">
        <v>7</v>
      </c>
      <c r="AC1330" s="7">
        <f t="shared" si="122"/>
        <v>0.8</v>
      </c>
      <c r="AD1330">
        <f t="shared" si="123"/>
        <v>1</v>
      </c>
      <c r="AE1330">
        <f t="shared" si="124"/>
        <v>1</v>
      </c>
      <c r="AF1330">
        <f t="shared" si="125"/>
        <v>0</v>
      </c>
      <c r="AG1330" s="8" cm="1">
        <f t="array" ref="AG1330">(AC1330+SUM(AD1330:AF1330/3))/2</f>
        <v>0.73333333333333339</v>
      </c>
    </row>
    <row r="1331" spans="1:33" x14ac:dyDescent="0.2">
      <c r="A1331" s="2"/>
      <c r="B1331" s="2">
        <v>0</v>
      </c>
      <c r="C1331" s="2">
        <v>451</v>
      </c>
      <c r="D1331" s="1" t="s">
        <v>319</v>
      </c>
      <c r="E1331" s="1" t="s">
        <v>320</v>
      </c>
      <c r="F1331" s="2">
        <v>-7</v>
      </c>
      <c r="G1331" s="2">
        <v>1</v>
      </c>
      <c r="H1331" s="2">
        <v>3</v>
      </c>
      <c r="I1331" s="2">
        <v>24</v>
      </c>
      <c r="J1331" s="2">
        <v>1967</v>
      </c>
      <c r="K1331" s="2">
        <v>4</v>
      </c>
      <c r="L1331" s="2">
        <v>17</v>
      </c>
      <c r="M1331" s="2">
        <v>1968</v>
      </c>
      <c r="N1331" s="2">
        <v>0</v>
      </c>
      <c r="O1331" s="2">
        <v>7</v>
      </c>
      <c r="P1331" s="2">
        <f t="shared" si="120"/>
        <v>-7</v>
      </c>
      <c r="Q1331" s="2">
        <f t="shared" si="121"/>
        <v>3</v>
      </c>
      <c r="R1331" s="2" t="str" cm="1">
        <f t="array" ref="R1331">_xlfn.IFS(P1331&lt;-5,"Autocracy",P1331&lt;1,"Closed Anocracy",P1331&lt;6,"Open Anocracy",P1331&gt;=6,"Democracy")</f>
        <v>Autocracy</v>
      </c>
      <c r="S1331" s="2" t="str" cm="1">
        <f t="array" ref="S1331">_xlfn.IFS(P1331&lt;-5,"Autocracy",P1331&lt;1,"Closed Anocracy",P1331&lt;6,"Open Amocracy",P1331&lt;10,"Democracy",P1331=10,"Full democracy")</f>
        <v>Autocracy</v>
      </c>
      <c r="T1331" s="2">
        <v>1</v>
      </c>
      <c r="U1331" s="2">
        <v>0</v>
      </c>
      <c r="V1331" s="2">
        <v>0</v>
      </c>
      <c r="W1331" s="2">
        <v>1</v>
      </c>
      <c r="X1331" s="2">
        <v>4</v>
      </c>
      <c r="Y1331" s="2">
        <v>1</v>
      </c>
      <c r="Z1331" s="2">
        <v>4</v>
      </c>
      <c r="AA1331" s="2">
        <v>1</v>
      </c>
      <c r="AB1331" s="2">
        <v>1</v>
      </c>
      <c r="AC1331" s="7">
        <f t="shared" si="122"/>
        <v>0.15</v>
      </c>
      <c r="AD1331">
        <f t="shared" si="123"/>
        <v>0</v>
      </c>
      <c r="AE1331">
        <f t="shared" si="124"/>
        <v>0</v>
      </c>
      <c r="AF1331">
        <f t="shared" si="125"/>
        <v>0</v>
      </c>
      <c r="AG1331" s="8" cm="1">
        <f t="array" ref="AG1331">(AC1331+SUM(AD1331:AF1331/3))/2</f>
        <v>7.4999999999999997E-2</v>
      </c>
    </row>
    <row r="1332" spans="1:33" x14ac:dyDescent="0.2">
      <c r="A1332" s="2"/>
      <c r="B1332" s="2">
        <v>0</v>
      </c>
      <c r="C1332" s="2">
        <v>451</v>
      </c>
      <c r="D1332" s="1" t="s">
        <v>319</v>
      </c>
      <c r="E1332" s="1" t="s">
        <v>320</v>
      </c>
      <c r="F1332" s="2">
        <v>-88</v>
      </c>
      <c r="G1332" s="2">
        <v>1</v>
      </c>
      <c r="H1332" s="2">
        <v>4</v>
      </c>
      <c r="I1332" s="2">
        <v>18</v>
      </c>
      <c r="J1332" s="2">
        <v>1968</v>
      </c>
      <c r="K1332" s="2">
        <v>11</v>
      </c>
      <c r="L1332" s="2">
        <v>20</v>
      </c>
      <c r="M1332" s="2">
        <v>1968</v>
      </c>
      <c r="N1332" s="2">
        <v>-88</v>
      </c>
      <c r="O1332" s="2">
        <v>-88</v>
      </c>
      <c r="P1332" s="2">
        <f t="shared" si="120"/>
        <v>0</v>
      </c>
      <c r="Q1332" s="2">
        <f t="shared" si="121"/>
        <v>10</v>
      </c>
      <c r="R1332" s="2" t="str" cm="1">
        <f t="array" ref="R1332">_xlfn.IFS(P1332&lt;-5,"Autocracy",P1332&lt;1,"Closed Anocracy",P1332&lt;6,"Open Anocracy",P1332&gt;=6,"Democracy")</f>
        <v>Closed Anocracy</v>
      </c>
      <c r="S1332" s="2" t="str" cm="1">
        <f t="array" ref="S1332">_xlfn.IFS(P1332&lt;-5,"Autocracy",P1332&lt;1,"Closed Anocracy",P1332&lt;6,"Open Amocracy",P1332&lt;10,"Democracy",P1332=10,"Full democracy")</f>
        <v>Closed Anocracy</v>
      </c>
      <c r="T1332" s="2">
        <v>-88</v>
      </c>
      <c r="U1332" s="2">
        <v>-88</v>
      </c>
      <c r="V1332" s="2">
        <v>-88</v>
      </c>
      <c r="W1332" s="2">
        <v>-88</v>
      </c>
      <c r="X1332" s="2">
        <v>-88</v>
      </c>
      <c r="Y1332" s="2">
        <v>-88</v>
      </c>
      <c r="Z1332" s="2">
        <v>-88</v>
      </c>
      <c r="AA1332" s="2">
        <v>-88</v>
      </c>
      <c r="AB1332" s="2">
        <v>-88</v>
      </c>
      <c r="AC1332" s="7">
        <f t="shared" si="122"/>
        <v>0.5</v>
      </c>
      <c r="AD1332">
        <f t="shared" si="123"/>
        <v>0</v>
      </c>
      <c r="AE1332">
        <f t="shared" si="124"/>
        <v>0</v>
      </c>
      <c r="AF1332">
        <f t="shared" si="125"/>
        <v>0</v>
      </c>
      <c r="AG1332" s="8" cm="1">
        <f t="array" ref="AG1332">(AC1332+SUM(AD1332:AF1332/3))/2</f>
        <v>0.25</v>
      </c>
    </row>
    <row r="1333" spans="1:33" x14ac:dyDescent="0.2">
      <c r="A1333" s="2"/>
      <c r="B1333" s="2">
        <v>0</v>
      </c>
      <c r="C1333" s="2">
        <v>451</v>
      </c>
      <c r="D1333" s="1" t="s">
        <v>319</v>
      </c>
      <c r="E1333" s="1" t="s">
        <v>320</v>
      </c>
      <c r="F1333" s="2">
        <v>1</v>
      </c>
      <c r="G1333" s="2">
        <v>2</v>
      </c>
      <c r="H1333" s="2">
        <v>11</v>
      </c>
      <c r="I1333" s="2">
        <v>21</v>
      </c>
      <c r="J1333" s="2">
        <v>1968</v>
      </c>
      <c r="K1333" s="2">
        <v>4</v>
      </c>
      <c r="L1333" s="2">
        <v>19</v>
      </c>
      <c r="M1333" s="2">
        <v>1971</v>
      </c>
      <c r="N1333" s="2">
        <v>3</v>
      </c>
      <c r="O1333" s="2">
        <v>2</v>
      </c>
      <c r="P1333" s="2">
        <f t="shared" si="120"/>
        <v>1</v>
      </c>
      <c r="Q1333" s="2">
        <f t="shared" si="121"/>
        <v>11</v>
      </c>
      <c r="R1333" s="2" t="str" cm="1">
        <f t="array" ref="R1333">_xlfn.IFS(P1333&lt;-5,"Autocracy",P1333&lt;1,"Closed Anocracy",P1333&lt;6,"Open Anocracy",P1333&gt;=6,"Democracy")</f>
        <v>Open Anocracy</v>
      </c>
      <c r="S1333" s="2" t="str" cm="1">
        <f t="array" ref="S1333">_xlfn.IFS(P1333&lt;-5,"Autocracy",P1333&lt;1,"Closed Anocracy",P1333&lt;6,"Open Amocracy",P1333&lt;10,"Democracy",P1333=10,"Full democracy")</f>
        <v>Open Amocracy</v>
      </c>
      <c r="T1333" s="2">
        <v>2</v>
      </c>
      <c r="U1333" s="2">
        <v>2</v>
      </c>
      <c r="V1333" s="2">
        <v>4</v>
      </c>
      <c r="W1333" s="2">
        <v>4</v>
      </c>
      <c r="X1333" s="2">
        <v>3</v>
      </c>
      <c r="Y1333" s="2">
        <v>2</v>
      </c>
      <c r="Z1333" s="2">
        <v>7</v>
      </c>
      <c r="AA1333" s="2">
        <v>4</v>
      </c>
      <c r="AB1333" s="2">
        <v>3</v>
      </c>
      <c r="AC1333" s="7">
        <f t="shared" si="122"/>
        <v>0.55000000000000004</v>
      </c>
      <c r="AD1333">
        <f t="shared" si="123"/>
        <v>1</v>
      </c>
      <c r="AE1333">
        <f t="shared" si="124"/>
        <v>1</v>
      </c>
      <c r="AF1333">
        <f t="shared" si="125"/>
        <v>0</v>
      </c>
      <c r="AG1333" s="8" cm="1">
        <f t="array" ref="AG1333">(AC1333+SUM(AD1333:AF1333/3))/2</f>
        <v>0.60833333333333339</v>
      </c>
    </row>
    <row r="1334" spans="1:33" x14ac:dyDescent="0.2">
      <c r="A1334" s="2"/>
      <c r="B1334" s="2">
        <v>0</v>
      </c>
      <c r="C1334" s="2">
        <v>451</v>
      </c>
      <c r="D1334" s="1" t="s">
        <v>319</v>
      </c>
      <c r="E1334" s="1" t="s">
        <v>320</v>
      </c>
      <c r="F1334" s="2">
        <v>-6</v>
      </c>
      <c r="G1334" s="2">
        <v>7</v>
      </c>
      <c r="H1334" s="2">
        <v>4</v>
      </c>
      <c r="I1334" s="2">
        <v>20</v>
      </c>
      <c r="J1334" s="2">
        <v>1971</v>
      </c>
      <c r="K1334" s="2">
        <v>6</v>
      </c>
      <c r="L1334" s="2">
        <v>12</v>
      </c>
      <c r="M1334" s="2">
        <v>1978</v>
      </c>
      <c r="N1334" s="2">
        <v>0</v>
      </c>
      <c r="O1334" s="2">
        <v>6</v>
      </c>
      <c r="P1334" s="2">
        <f t="shared" si="120"/>
        <v>-6</v>
      </c>
      <c r="Q1334" s="2">
        <f t="shared" si="121"/>
        <v>4</v>
      </c>
      <c r="R1334" s="2" t="str" cm="1">
        <f t="array" ref="R1334">_xlfn.IFS(P1334&lt;-5,"Autocracy",P1334&lt;1,"Closed Anocracy",P1334&lt;6,"Open Anocracy",P1334&gt;=6,"Democracy")</f>
        <v>Autocracy</v>
      </c>
      <c r="S1334" s="2" t="str" cm="1">
        <f t="array" ref="S1334">_xlfn.IFS(P1334&lt;-5,"Autocracy",P1334&lt;1,"Closed Anocracy",P1334&lt;6,"Open Amocracy",P1334&lt;10,"Democracy",P1334=10,"Full democracy")</f>
        <v>Autocracy</v>
      </c>
      <c r="T1334" s="2">
        <v>2</v>
      </c>
      <c r="U1334" s="2">
        <v>1</v>
      </c>
      <c r="V1334" s="2">
        <v>4</v>
      </c>
      <c r="W1334" s="2">
        <v>3</v>
      </c>
      <c r="X1334" s="2">
        <v>4</v>
      </c>
      <c r="Y1334" s="2">
        <v>2</v>
      </c>
      <c r="Z1334" s="2">
        <v>3</v>
      </c>
      <c r="AA1334" s="2">
        <v>3</v>
      </c>
      <c r="AB1334" s="2">
        <v>2</v>
      </c>
      <c r="AC1334" s="7">
        <f t="shared" si="122"/>
        <v>0.2</v>
      </c>
      <c r="AD1334">
        <f t="shared" si="123"/>
        <v>0</v>
      </c>
      <c r="AE1334">
        <f t="shared" si="124"/>
        <v>1</v>
      </c>
      <c r="AF1334">
        <f t="shared" si="125"/>
        <v>0</v>
      </c>
      <c r="AG1334" s="8" cm="1">
        <f t="array" ref="AG1334">(AC1334+SUM(AD1334:AF1334/3))/2</f>
        <v>0.26666666666666666</v>
      </c>
    </row>
    <row r="1335" spans="1:33" x14ac:dyDescent="0.2">
      <c r="A1335" s="2"/>
      <c r="B1335" s="2">
        <v>0</v>
      </c>
      <c r="C1335" s="2">
        <v>451</v>
      </c>
      <c r="D1335" s="1" t="s">
        <v>319</v>
      </c>
      <c r="E1335" s="1" t="s">
        <v>320</v>
      </c>
      <c r="F1335" s="2">
        <v>-7</v>
      </c>
      <c r="G1335" s="2">
        <v>13</v>
      </c>
      <c r="H1335" s="2">
        <v>6</v>
      </c>
      <c r="I1335" s="2">
        <v>13</v>
      </c>
      <c r="J1335" s="2">
        <v>1978</v>
      </c>
      <c r="K1335" s="2">
        <v>9</v>
      </c>
      <c r="L1335" s="2">
        <v>23</v>
      </c>
      <c r="M1335" s="2">
        <v>1991</v>
      </c>
      <c r="N1335" s="2">
        <v>0</v>
      </c>
      <c r="O1335" s="2">
        <v>7</v>
      </c>
      <c r="P1335" s="2">
        <f t="shared" si="120"/>
        <v>-7</v>
      </c>
      <c r="Q1335" s="2">
        <f t="shared" si="121"/>
        <v>3</v>
      </c>
      <c r="R1335" s="2" t="str" cm="1">
        <f t="array" ref="R1335">_xlfn.IFS(P1335&lt;-5,"Autocracy",P1335&lt;1,"Closed Anocracy",P1335&lt;6,"Open Anocracy",P1335&gt;=6,"Democracy")</f>
        <v>Autocracy</v>
      </c>
      <c r="S1335" s="2" t="str" cm="1">
        <f t="array" ref="S1335">_xlfn.IFS(P1335&lt;-5,"Autocracy",P1335&lt;1,"Closed Anocracy",P1335&lt;6,"Open Amocracy",P1335&lt;10,"Democracy",P1335=10,"Full democracy")</f>
        <v>Autocracy</v>
      </c>
      <c r="T1335" s="2">
        <v>2</v>
      </c>
      <c r="U1335" s="2">
        <v>1</v>
      </c>
      <c r="V1335" s="2">
        <v>4</v>
      </c>
      <c r="W1335" s="2">
        <v>3</v>
      </c>
      <c r="X1335" s="2">
        <v>4</v>
      </c>
      <c r="Y1335" s="2">
        <v>1</v>
      </c>
      <c r="Z1335" s="2">
        <v>3</v>
      </c>
      <c r="AA1335" s="2">
        <v>3</v>
      </c>
      <c r="AB1335" s="2">
        <v>1</v>
      </c>
      <c r="AC1335" s="7">
        <f t="shared" si="122"/>
        <v>0.15</v>
      </c>
      <c r="AD1335">
        <f t="shared" si="123"/>
        <v>0</v>
      </c>
      <c r="AE1335">
        <f t="shared" si="124"/>
        <v>1</v>
      </c>
      <c r="AF1335">
        <f t="shared" si="125"/>
        <v>0</v>
      </c>
      <c r="AG1335" s="8" cm="1">
        <f t="array" ref="AG1335">(AC1335+SUM(AD1335:AF1335/3))/2</f>
        <v>0.24166666666666664</v>
      </c>
    </row>
    <row r="1336" spans="1:33" x14ac:dyDescent="0.2">
      <c r="A1336" s="2"/>
      <c r="B1336" s="2">
        <v>0</v>
      </c>
      <c r="C1336" s="2">
        <v>451</v>
      </c>
      <c r="D1336" s="1" t="s">
        <v>319</v>
      </c>
      <c r="E1336" s="1" t="s">
        <v>320</v>
      </c>
      <c r="F1336" s="2">
        <v>-6</v>
      </c>
      <c r="G1336" s="2">
        <v>1</v>
      </c>
      <c r="H1336" s="2">
        <v>9</v>
      </c>
      <c r="I1336" s="2">
        <v>24</v>
      </c>
      <c r="J1336" s="2">
        <v>1991</v>
      </c>
      <c r="K1336" s="2">
        <v>4</v>
      </c>
      <c r="L1336" s="2">
        <v>29</v>
      </c>
      <c r="M1336" s="2">
        <v>1992</v>
      </c>
      <c r="N1336" s="2">
        <v>0</v>
      </c>
      <c r="O1336" s="2">
        <v>6</v>
      </c>
      <c r="P1336" s="2">
        <f t="shared" si="120"/>
        <v>-6</v>
      </c>
      <c r="Q1336" s="2">
        <f t="shared" si="121"/>
        <v>4</v>
      </c>
      <c r="R1336" s="2" t="str" cm="1">
        <f t="array" ref="R1336">_xlfn.IFS(P1336&lt;-5,"Autocracy",P1336&lt;1,"Closed Anocracy",P1336&lt;6,"Open Anocracy",P1336&gt;=6,"Democracy")</f>
        <v>Autocracy</v>
      </c>
      <c r="S1336" s="2" t="str" cm="1">
        <f t="array" ref="S1336">_xlfn.IFS(P1336&lt;-5,"Autocracy",P1336&lt;1,"Closed Anocracy",P1336&lt;6,"Open Amocracy",P1336&lt;10,"Democracy",P1336=10,"Full democracy")</f>
        <v>Autocracy</v>
      </c>
      <c r="T1336" s="2">
        <v>2</v>
      </c>
      <c r="U1336" s="2">
        <v>1</v>
      </c>
      <c r="V1336" s="2">
        <v>4</v>
      </c>
      <c r="W1336" s="2">
        <v>3</v>
      </c>
      <c r="X1336" s="2">
        <v>4</v>
      </c>
      <c r="Y1336" s="2">
        <v>2</v>
      </c>
      <c r="Z1336" s="2">
        <v>3</v>
      </c>
      <c r="AA1336" s="2">
        <v>3</v>
      </c>
      <c r="AB1336" s="2">
        <v>2</v>
      </c>
      <c r="AC1336" s="7">
        <f t="shared" si="122"/>
        <v>0.2</v>
      </c>
      <c r="AD1336">
        <f t="shared" si="123"/>
        <v>0</v>
      </c>
      <c r="AE1336">
        <f t="shared" si="124"/>
        <v>1</v>
      </c>
      <c r="AF1336">
        <f t="shared" si="125"/>
        <v>0</v>
      </c>
      <c r="AG1336" s="8" cm="1">
        <f t="array" ref="AG1336">(AC1336+SUM(AD1336:AF1336/3))/2</f>
        <v>0.26666666666666666</v>
      </c>
    </row>
    <row r="1337" spans="1:33" x14ac:dyDescent="0.2">
      <c r="A1337" s="2"/>
      <c r="B1337" s="2">
        <v>0</v>
      </c>
      <c r="C1337" s="2">
        <v>451</v>
      </c>
      <c r="D1337" s="1" t="s">
        <v>319</v>
      </c>
      <c r="E1337" s="1" t="s">
        <v>320</v>
      </c>
      <c r="F1337" s="2">
        <v>-7</v>
      </c>
      <c r="G1337" s="2">
        <v>4</v>
      </c>
      <c r="H1337" s="2">
        <v>4</v>
      </c>
      <c r="I1337" s="2">
        <v>30</v>
      </c>
      <c r="J1337" s="2">
        <v>1992</v>
      </c>
      <c r="K1337" s="2">
        <v>3</v>
      </c>
      <c r="L1337" s="2">
        <v>16</v>
      </c>
      <c r="M1337" s="2">
        <v>1996</v>
      </c>
      <c r="N1337" s="2">
        <v>0</v>
      </c>
      <c r="O1337" s="2">
        <v>7</v>
      </c>
      <c r="P1337" s="2">
        <f t="shared" si="120"/>
        <v>-7</v>
      </c>
      <c r="Q1337" s="2">
        <f t="shared" si="121"/>
        <v>3</v>
      </c>
      <c r="R1337" s="2" t="str" cm="1">
        <f t="array" ref="R1337">_xlfn.IFS(P1337&lt;-5,"Autocracy",P1337&lt;1,"Closed Anocracy",P1337&lt;6,"Open Anocracy",P1337&gt;=6,"Democracy")</f>
        <v>Autocracy</v>
      </c>
      <c r="S1337" s="2" t="str" cm="1">
        <f t="array" ref="S1337">_xlfn.IFS(P1337&lt;-5,"Autocracy",P1337&lt;1,"Closed Anocracy",P1337&lt;6,"Open Amocracy",P1337&lt;10,"Democracy",P1337=10,"Full democracy")</f>
        <v>Autocracy</v>
      </c>
      <c r="T1337" s="2">
        <v>1</v>
      </c>
      <c r="U1337" s="2">
        <v>0</v>
      </c>
      <c r="V1337" s="2">
        <v>0</v>
      </c>
      <c r="W1337" s="2">
        <v>1</v>
      </c>
      <c r="X1337" s="2">
        <v>4</v>
      </c>
      <c r="Y1337" s="2">
        <v>1</v>
      </c>
      <c r="Z1337" s="2">
        <v>4</v>
      </c>
      <c r="AA1337" s="2">
        <v>1</v>
      </c>
      <c r="AB1337" s="2">
        <v>1</v>
      </c>
      <c r="AC1337" s="7">
        <f t="shared" si="122"/>
        <v>0.15</v>
      </c>
      <c r="AD1337">
        <f t="shared" si="123"/>
        <v>0</v>
      </c>
      <c r="AE1337">
        <f t="shared" si="124"/>
        <v>0</v>
      </c>
      <c r="AF1337">
        <f t="shared" si="125"/>
        <v>0</v>
      </c>
      <c r="AG1337" s="8" cm="1">
        <f t="array" ref="AG1337">(AC1337+SUM(AD1337:AF1337/3))/2</f>
        <v>7.4999999999999997E-2</v>
      </c>
    </row>
    <row r="1338" spans="1:33" x14ac:dyDescent="0.2">
      <c r="A1338" s="2"/>
      <c r="B1338" s="2">
        <v>0</v>
      </c>
      <c r="C1338" s="2">
        <v>451</v>
      </c>
      <c r="D1338" s="1" t="s">
        <v>319</v>
      </c>
      <c r="E1338" s="1" t="s">
        <v>320</v>
      </c>
      <c r="F1338" s="2">
        <v>4</v>
      </c>
      <c r="G1338" s="2">
        <v>1</v>
      </c>
      <c r="H1338" s="2">
        <v>3</v>
      </c>
      <c r="I1338" s="2">
        <v>17</v>
      </c>
      <c r="J1338" s="2">
        <v>1996</v>
      </c>
      <c r="K1338" s="2">
        <v>5</v>
      </c>
      <c r="L1338" s="2">
        <v>25</v>
      </c>
      <c r="M1338" s="2">
        <v>1997</v>
      </c>
      <c r="N1338" s="2">
        <v>5</v>
      </c>
      <c r="O1338" s="2">
        <v>1</v>
      </c>
      <c r="P1338" s="2">
        <f t="shared" si="120"/>
        <v>4</v>
      </c>
      <c r="Q1338" s="2">
        <f t="shared" si="121"/>
        <v>14</v>
      </c>
      <c r="R1338" s="2" t="str" cm="1">
        <f t="array" ref="R1338">_xlfn.IFS(P1338&lt;-5,"Autocracy",P1338&lt;1,"Closed Anocracy",P1338&lt;6,"Open Anocracy",P1338&gt;=6,"Democracy")</f>
        <v>Open Anocracy</v>
      </c>
      <c r="S1338" s="2" t="str" cm="1">
        <f t="array" ref="S1338">_xlfn.IFS(P1338&lt;-5,"Autocracy",P1338&lt;1,"Closed Anocracy",P1338&lt;6,"Open Amocracy",P1338&lt;10,"Democracy",P1338=10,"Full democracy")</f>
        <v>Open Amocracy</v>
      </c>
      <c r="T1338" s="2">
        <v>2</v>
      </c>
      <c r="U1338" s="2">
        <v>2</v>
      </c>
      <c r="V1338" s="2">
        <v>4</v>
      </c>
      <c r="W1338" s="2">
        <v>5</v>
      </c>
      <c r="X1338" s="2">
        <v>3</v>
      </c>
      <c r="Y1338" s="2">
        <v>3</v>
      </c>
      <c r="Z1338" s="2">
        <v>7</v>
      </c>
      <c r="AA1338" s="2">
        <v>5</v>
      </c>
      <c r="AB1338" s="2">
        <v>6</v>
      </c>
      <c r="AC1338" s="7">
        <f t="shared" si="122"/>
        <v>0.7</v>
      </c>
      <c r="AD1338">
        <f t="shared" si="123"/>
        <v>1</v>
      </c>
      <c r="AE1338">
        <f t="shared" si="124"/>
        <v>1</v>
      </c>
      <c r="AF1338">
        <f t="shared" si="125"/>
        <v>0</v>
      </c>
      <c r="AG1338" s="8" cm="1">
        <f t="array" ref="AG1338">(AC1338+SUM(AD1338:AF1338/3))/2</f>
        <v>0.68333333333333335</v>
      </c>
    </row>
    <row r="1339" spans="1:33" x14ac:dyDescent="0.2">
      <c r="A1339" s="2"/>
      <c r="B1339" s="2">
        <v>0</v>
      </c>
      <c r="C1339" s="2">
        <v>451</v>
      </c>
      <c r="D1339" s="1" t="s">
        <v>319</v>
      </c>
      <c r="E1339" s="1" t="s">
        <v>320</v>
      </c>
      <c r="F1339" s="2">
        <v>-77</v>
      </c>
      <c r="G1339" s="2">
        <v>5</v>
      </c>
      <c r="H1339" s="2">
        <v>5</v>
      </c>
      <c r="I1339" s="2">
        <v>26</v>
      </c>
      <c r="J1339" s="2">
        <v>1997</v>
      </c>
      <c r="K1339" s="2">
        <v>11</v>
      </c>
      <c r="L1339" s="2">
        <v>16</v>
      </c>
      <c r="M1339" s="2">
        <v>2001</v>
      </c>
      <c r="N1339" s="2">
        <v>-77</v>
      </c>
      <c r="O1339" s="2">
        <v>-77</v>
      </c>
      <c r="P1339" s="2">
        <f t="shared" si="120"/>
        <v>0</v>
      </c>
      <c r="Q1339" s="2">
        <f t="shared" si="121"/>
        <v>10</v>
      </c>
      <c r="R1339" s="2" t="str" cm="1">
        <f t="array" ref="R1339">_xlfn.IFS(P1339&lt;-5,"Autocracy",P1339&lt;1,"Closed Anocracy",P1339&lt;6,"Open Anocracy",P1339&gt;=6,"Democracy")</f>
        <v>Closed Anocracy</v>
      </c>
      <c r="S1339" s="2" t="str" cm="1">
        <f t="array" ref="S1339">_xlfn.IFS(P1339&lt;-5,"Autocracy",P1339&lt;1,"Closed Anocracy",P1339&lt;6,"Open Amocracy",P1339&lt;10,"Democracy",P1339=10,"Full democracy")</f>
        <v>Closed Anocracy</v>
      </c>
      <c r="T1339" s="2">
        <v>-77</v>
      </c>
      <c r="U1339" s="2">
        <v>-77</v>
      </c>
      <c r="V1339" s="2">
        <v>-77</v>
      </c>
      <c r="W1339" s="2">
        <v>-77</v>
      </c>
      <c r="X1339" s="2">
        <v>-77</v>
      </c>
      <c r="Y1339" s="2">
        <v>-77</v>
      </c>
      <c r="Z1339" s="2">
        <v>-77</v>
      </c>
      <c r="AA1339" s="2">
        <v>-77</v>
      </c>
      <c r="AB1339" s="2">
        <v>-77</v>
      </c>
      <c r="AC1339" s="7">
        <f t="shared" si="122"/>
        <v>0.5</v>
      </c>
      <c r="AD1339">
        <f t="shared" si="123"/>
        <v>0</v>
      </c>
      <c r="AE1339">
        <f t="shared" si="124"/>
        <v>0</v>
      </c>
      <c r="AF1339">
        <f t="shared" si="125"/>
        <v>0</v>
      </c>
      <c r="AG1339" s="8" cm="1">
        <f t="array" ref="AG1339">(AC1339+SUM(AD1339:AF1339/3))/2</f>
        <v>0.25</v>
      </c>
    </row>
    <row r="1340" spans="1:33" x14ac:dyDescent="0.2">
      <c r="A1340" s="2"/>
      <c r="B1340" s="2">
        <v>0</v>
      </c>
      <c r="C1340" s="2">
        <v>451</v>
      </c>
      <c r="D1340" s="1" t="s">
        <v>319</v>
      </c>
      <c r="E1340" s="1" t="s">
        <v>320</v>
      </c>
      <c r="F1340" s="2">
        <v>-88</v>
      </c>
      <c r="G1340" s="2">
        <v>1</v>
      </c>
      <c r="H1340" s="2">
        <v>11</v>
      </c>
      <c r="I1340" s="2">
        <v>17</v>
      </c>
      <c r="J1340" s="2">
        <v>2001</v>
      </c>
      <c r="K1340" s="2">
        <v>7</v>
      </c>
      <c r="L1340" s="2">
        <v>11</v>
      </c>
      <c r="M1340" s="2">
        <v>2002</v>
      </c>
      <c r="N1340" s="2">
        <v>-88</v>
      </c>
      <c r="O1340" s="2">
        <v>-88</v>
      </c>
      <c r="P1340" s="2">
        <f t="shared" si="120"/>
        <v>0</v>
      </c>
      <c r="Q1340" s="2">
        <f t="shared" si="121"/>
        <v>10</v>
      </c>
      <c r="R1340" s="2" t="str" cm="1">
        <f t="array" ref="R1340">_xlfn.IFS(P1340&lt;-5,"Autocracy",P1340&lt;1,"Closed Anocracy",P1340&lt;6,"Open Anocracy",P1340&gt;=6,"Democracy")</f>
        <v>Closed Anocracy</v>
      </c>
      <c r="S1340" s="2" t="str" cm="1">
        <f t="array" ref="S1340">_xlfn.IFS(P1340&lt;-5,"Autocracy",P1340&lt;1,"Closed Anocracy",P1340&lt;6,"Open Amocracy",P1340&lt;10,"Democracy",P1340=10,"Full democracy")</f>
        <v>Closed Anocracy</v>
      </c>
      <c r="T1340" s="2">
        <v>-88</v>
      </c>
      <c r="U1340" s="2">
        <v>-88</v>
      </c>
      <c r="V1340" s="2">
        <v>-88</v>
      </c>
      <c r="W1340" s="2">
        <v>-88</v>
      </c>
      <c r="X1340" s="2">
        <v>-88</v>
      </c>
      <c r="Y1340" s="2">
        <v>-88</v>
      </c>
      <c r="Z1340" s="2">
        <v>-88</v>
      </c>
      <c r="AA1340" s="2">
        <v>-88</v>
      </c>
      <c r="AB1340" s="2">
        <v>-88</v>
      </c>
      <c r="AC1340" s="7">
        <f t="shared" si="122"/>
        <v>0.5</v>
      </c>
      <c r="AD1340">
        <f t="shared" si="123"/>
        <v>0</v>
      </c>
      <c r="AE1340">
        <f t="shared" si="124"/>
        <v>0</v>
      </c>
      <c r="AF1340">
        <f t="shared" si="125"/>
        <v>0</v>
      </c>
      <c r="AG1340" s="8" cm="1">
        <f t="array" ref="AG1340">(AC1340+SUM(AD1340:AF1340/3))/2</f>
        <v>0.25</v>
      </c>
    </row>
    <row r="1341" spans="1:33" x14ac:dyDescent="0.2">
      <c r="A1341" s="2"/>
      <c r="B1341" s="2">
        <v>0</v>
      </c>
      <c r="C1341" s="2">
        <v>451</v>
      </c>
      <c r="D1341" s="1" t="s">
        <v>319</v>
      </c>
      <c r="E1341" s="1" t="s">
        <v>320</v>
      </c>
      <c r="F1341" s="2">
        <v>5</v>
      </c>
      <c r="G1341" s="2">
        <v>5</v>
      </c>
      <c r="H1341" s="2">
        <v>7</v>
      </c>
      <c r="I1341" s="2">
        <v>12</v>
      </c>
      <c r="J1341" s="2">
        <v>2002</v>
      </c>
      <c r="K1341" s="2">
        <v>9</v>
      </c>
      <c r="L1341" s="2">
        <v>16</v>
      </c>
      <c r="M1341" s="2">
        <v>2007</v>
      </c>
      <c r="N1341" s="2">
        <v>5</v>
      </c>
      <c r="O1341" s="2">
        <v>0</v>
      </c>
      <c r="P1341" s="2">
        <f t="shared" si="120"/>
        <v>5</v>
      </c>
      <c r="Q1341" s="2">
        <f t="shared" si="121"/>
        <v>15</v>
      </c>
      <c r="R1341" s="2" t="str" cm="1">
        <f t="array" ref="R1341">_xlfn.IFS(P1341&lt;-5,"Autocracy",P1341&lt;1,"Closed Anocracy",P1341&lt;6,"Open Anocracy",P1341&gt;=6,"Democracy")</f>
        <v>Open Anocracy</v>
      </c>
      <c r="S1341" s="2" t="str" cm="1">
        <f t="array" ref="S1341">_xlfn.IFS(P1341&lt;-5,"Autocracy",P1341&lt;1,"Closed Anocracy",P1341&lt;6,"Open Amocracy",P1341&lt;10,"Democracy",P1341=10,"Full democracy")</f>
        <v>Open Amocracy</v>
      </c>
      <c r="T1341" s="2">
        <v>2</v>
      </c>
      <c r="U1341" s="2">
        <v>2</v>
      </c>
      <c r="V1341" s="2">
        <v>4</v>
      </c>
      <c r="W1341" s="2">
        <v>5</v>
      </c>
      <c r="X1341" s="2">
        <v>2</v>
      </c>
      <c r="Y1341" s="2">
        <v>3</v>
      </c>
      <c r="Z1341" s="2">
        <v>7</v>
      </c>
      <c r="AA1341" s="2">
        <v>5</v>
      </c>
      <c r="AB1341" s="2">
        <v>7</v>
      </c>
      <c r="AC1341" s="7">
        <f t="shared" si="122"/>
        <v>0.75</v>
      </c>
      <c r="AD1341">
        <f t="shared" si="123"/>
        <v>1</v>
      </c>
      <c r="AE1341">
        <f t="shared" si="124"/>
        <v>1</v>
      </c>
      <c r="AF1341">
        <f t="shared" si="125"/>
        <v>0</v>
      </c>
      <c r="AG1341" s="8" cm="1">
        <f t="array" ref="AG1341">(AC1341+SUM(AD1341:AF1341/3))/2</f>
        <v>0.70833333333333326</v>
      </c>
    </row>
    <row r="1342" spans="1:33" x14ac:dyDescent="0.2">
      <c r="A1342" s="2">
        <v>1</v>
      </c>
      <c r="B1342" s="2">
        <v>0</v>
      </c>
      <c r="C1342" s="2">
        <v>451</v>
      </c>
      <c r="D1342" s="1" t="s">
        <v>319</v>
      </c>
      <c r="E1342" s="1" t="s">
        <v>320</v>
      </c>
      <c r="F1342" s="2">
        <v>7</v>
      </c>
      <c r="G1342" s="2">
        <v>11</v>
      </c>
      <c r="H1342" s="2">
        <v>9</v>
      </c>
      <c r="I1342" s="2">
        <v>17</v>
      </c>
      <c r="J1342" s="2">
        <v>2007</v>
      </c>
      <c r="K1342" s="2">
        <v>99</v>
      </c>
      <c r="L1342" s="2">
        <v>99</v>
      </c>
      <c r="M1342" s="2">
        <v>9999</v>
      </c>
      <c r="N1342" s="2">
        <v>8</v>
      </c>
      <c r="O1342" s="2">
        <v>1</v>
      </c>
      <c r="P1342" s="2">
        <f t="shared" si="120"/>
        <v>7</v>
      </c>
      <c r="Q1342" s="2">
        <f t="shared" si="121"/>
        <v>17</v>
      </c>
      <c r="R1342" s="2" t="str" cm="1">
        <f t="array" ref="R1342">_xlfn.IFS(P1342&lt;-5,"Autocracy",P1342&lt;1,"Closed Anocracy",P1342&lt;6,"Open Anocracy",P1342&gt;=6,"Democracy")</f>
        <v>Democracy</v>
      </c>
      <c r="S1342" s="2" t="str" cm="1">
        <f t="array" ref="S1342">_xlfn.IFS(P1342&lt;-5,"Autocracy",P1342&lt;1,"Closed Anocracy",P1342&lt;6,"Open Amocracy",P1342&lt;10,"Democracy",P1342=10,"Full democracy")</f>
        <v>Democracy</v>
      </c>
      <c r="T1342" s="2">
        <v>3</v>
      </c>
      <c r="U1342" s="2">
        <v>3</v>
      </c>
      <c r="V1342" s="2">
        <v>4</v>
      </c>
      <c r="W1342" s="2">
        <v>6</v>
      </c>
      <c r="X1342" s="2">
        <v>3</v>
      </c>
      <c r="Y1342" s="2">
        <v>4</v>
      </c>
      <c r="Z1342" s="2">
        <v>8</v>
      </c>
      <c r="AA1342" s="2">
        <v>6</v>
      </c>
      <c r="AB1342" s="2">
        <v>8</v>
      </c>
      <c r="AC1342" s="7">
        <f t="shared" si="122"/>
        <v>0.85</v>
      </c>
      <c r="AD1342">
        <f t="shared" si="123"/>
        <v>1</v>
      </c>
      <c r="AE1342">
        <f t="shared" si="124"/>
        <v>1</v>
      </c>
      <c r="AF1342">
        <f t="shared" si="125"/>
        <v>0</v>
      </c>
      <c r="AG1342" s="8" cm="1">
        <f t="array" ref="AG1342">(AC1342+SUM(AD1342:AF1342/3))/2</f>
        <v>0.7583333333333333</v>
      </c>
    </row>
    <row r="1343" spans="1:33" x14ac:dyDescent="0.2">
      <c r="A1343" s="2">
        <v>1</v>
      </c>
      <c r="B1343" s="2">
        <v>1</v>
      </c>
      <c r="C1343" s="2">
        <v>830</v>
      </c>
      <c r="D1343" s="1" t="s">
        <v>321</v>
      </c>
      <c r="E1343" s="1" t="s">
        <v>322</v>
      </c>
      <c r="F1343" s="2">
        <v>-4</v>
      </c>
      <c r="G1343" s="2">
        <v>53</v>
      </c>
      <c r="H1343" s="2">
        <v>8</v>
      </c>
      <c r="I1343" s="2">
        <v>9</v>
      </c>
      <c r="J1343" s="2">
        <v>1965</v>
      </c>
      <c r="K1343" s="2">
        <v>99</v>
      </c>
      <c r="L1343" s="2">
        <v>99</v>
      </c>
      <c r="M1343" s="2">
        <v>9999</v>
      </c>
      <c r="N1343" s="2">
        <v>0</v>
      </c>
      <c r="O1343" s="2">
        <v>4</v>
      </c>
      <c r="P1343" s="2">
        <f t="shared" si="120"/>
        <v>-4</v>
      </c>
      <c r="Q1343" s="2">
        <f t="shared" si="121"/>
        <v>6</v>
      </c>
      <c r="R1343" s="2" t="str" cm="1">
        <f t="array" ref="R1343">_xlfn.IFS(P1343&lt;-5,"Autocracy",P1343&lt;1,"Closed Anocracy",P1343&lt;6,"Open Anocracy",P1343&gt;=6,"Democracy")</f>
        <v>Closed Anocracy</v>
      </c>
      <c r="S1343" s="2" t="str" cm="1">
        <f t="array" ref="S1343">_xlfn.IFS(P1343&lt;-5,"Autocracy",P1343&lt;1,"Closed Anocracy",P1343&lt;6,"Open Amocracy",P1343&lt;10,"Democracy",P1343=10,"Full democracy")</f>
        <v>Closed Anocracy</v>
      </c>
      <c r="T1343" s="2">
        <v>1</v>
      </c>
      <c r="U1343" s="2">
        <v>0</v>
      </c>
      <c r="V1343" s="2">
        <v>0</v>
      </c>
      <c r="W1343" s="2">
        <v>3</v>
      </c>
      <c r="X1343" s="2">
        <v>4</v>
      </c>
      <c r="Y1343" s="2">
        <v>2</v>
      </c>
      <c r="Z1343" s="2">
        <v>4</v>
      </c>
      <c r="AA1343" s="2">
        <v>3</v>
      </c>
      <c r="AB1343" s="2">
        <v>2</v>
      </c>
      <c r="AC1343" s="7">
        <f t="shared" si="122"/>
        <v>0.3</v>
      </c>
      <c r="AD1343">
        <f t="shared" si="123"/>
        <v>0</v>
      </c>
      <c r="AE1343">
        <f t="shared" si="124"/>
        <v>0</v>
      </c>
      <c r="AF1343">
        <f t="shared" si="125"/>
        <v>0</v>
      </c>
      <c r="AG1343" s="8" cm="1">
        <f t="array" ref="AG1343">(AC1343+SUM(AD1343:AF1343/3))/2</f>
        <v>0.15</v>
      </c>
    </row>
    <row r="1344" spans="1:33" x14ac:dyDescent="0.2">
      <c r="A1344" s="2"/>
      <c r="B1344" s="2">
        <v>1</v>
      </c>
      <c r="C1344" s="2">
        <v>317</v>
      </c>
      <c r="D1344" s="1" t="s">
        <v>323</v>
      </c>
      <c r="E1344" s="1" t="s">
        <v>324</v>
      </c>
      <c r="F1344" s="2">
        <v>7</v>
      </c>
      <c r="G1344" s="2">
        <v>6</v>
      </c>
      <c r="H1344" s="2">
        <v>1</v>
      </c>
      <c r="I1344" s="2">
        <v>1</v>
      </c>
      <c r="J1344" s="2">
        <v>1993</v>
      </c>
      <c r="K1344" s="2">
        <v>10</v>
      </c>
      <c r="L1344" s="2">
        <v>30</v>
      </c>
      <c r="M1344" s="2">
        <v>1998</v>
      </c>
      <c r="N1344" s="2">
        <v>7</v>
      </c>
      <c r="O1344" s="2">
        <v>0</v>
      </c>
      <c r="P1344" s="2">
        <f t="shared" si="120"/>
        <v>7</v>
      </c>
      <c r="Q1344" s="2">
        <f t="shared" si="121"/>
        <v>17</v>
      </c>
      <c r="R1344" s="2" t="str" cm="1">
        <f t="array" ref="R1344">_xlfn.IFS(P1344&lt;-5,"Autocracy",P1344&lt;1,"Closed Anocracy",P1344&lt;6,"Open Anocracy",P1344&gt;=6,"Democracy")</f>
        <v>Democracy</v>
      </c>
      <c r="S1344" s="2" t="str" cm="1">
        <f t="array" ref="S1344">_xlfn.IFS(P1344&lt;-5,"Autocracy",P1344&lt;1,"Closed Anocracy",P1344&lt;6,"Open Amocracy",P1344&lt;10,"Democracy",P1344=10,"Full democracy")</f>
        <v>Democracy</v>
      </c>
      <c r="T1344" s="2">
        <v>3</v>
      </c>
      <c r="U1344" s="2">
        <v>3</v>
      </c>
      <c r="V1344" s="2">
        <v>4</v>
      </c>
      <c r="W1344" s="2">
        <v>6</v>
      </c>
      <c r="X1344" s="2">
        <v>2</v>
      </c>
      <c r="Y1344" s="2">
        <v>3</v>
      </c>
      <c r="Z1344" s="2">
        <v>8</v>
      </c>
      <c r="AA1344" s="2">
        <v>6</v>
      </c>
      <c r="AB1344" s="2">
        <v>7</v>
      </c>
      <c r="AC1344" s="7">
        <f t="shared" si="122"/>
        <v>0.85</v>
      </c>
      <c r="AD1344">
        <f t="shared" si="123"/>
        <v>1</v>
      </c>
      <c r="AE1344">
        <f t="shared" si="124"/>
        <v>1</v>
      </c>
      <c r="AF1344">
        <f t="shared" si="125"/>
        <v>0</v>
      </c>
      <c r="AG1344" s="8" cm="1">
        <f t="array" ref="AG1344">(AC1344+SUM(AD1344:AF1344/3))/2</f>
        <v>0.7583333333333333</v>
      </c>
    </row>
    <row r="1345" spans="1:33" x14ac:dyDescent="0.2">
      <c r="A1345" s="2"/>
      <c r="B1345" s="2">
        <v>1</v>
      </c>
      <c r="C1345" s="2">
        <v>317</v>
      </c>
      <c r="D1345" s="1" t="s">
        <v>323</v>
      </c>
      <c r="E1345" s="1" t="s">
        <v>324</v>
      </c>
      <c r="F1345" s="2">
        <v>9</v>
      </c>
      <c r="G1345" s="2">
        <v>8</v>
      </c>
      <c r="H1345" s="2">
        <v>10</v>
      </c>
      <c r="I1345" s="2">
        <v>31</v>
      </c>
      <c r="J1345" s="2">
        <v>1998</v>
      </c>
      <c r="K1345" s="2">
        <v>6</v>
      </c>
      <c r="L1345" s="2">
        <v>16</v>
      </c>
      <c r="M1345" s="2">
        <v>2006</v>
      </c>
      <c r="N1345" s="2">
        <v>9</v>
      </c>
      <c r="O1345" s="2">
        <v>0</v>
      </c>
      <c r="P1345" s="2">
        <f t="shared" si="120"/>
        <v>9</v>
      </c>
      <c r="Q1345" s="2">
        <f t="shared" si="121"/>
        <v>19</v>
      </c>
      <c r="R1345" s="2" t="str" cm="1">
        <f t="array" ref="R1345">_xlfn.IFS(P1345&lt;-5,"Autocracy",P1345&lt;1,"Closed Anocracy",P1345&lt;6,"Open Anocracy",P1345&gt;=6,"Democracy")</f>
        <v>Democracy</v>
      </c>
      <c r="S1345" s="2" t="str" cm="1">
        <f t="array" ref="S1345">_xlfn.IFS(P1345&lt;-5,"Autocracy",P1345&lt;1,"Closed Anocracy",P1345&lt;6,"Open Amocracy",P1345&lt;10,"Democracy",P1345=10,"Full democracy")</f>
        <v>Democracy</v>
      </c>
      <c r="T1345" s="2">
        <v>3</v>
      </c>
      <c r="U1345" s="2">
        <v>3</v>
      </c>
      <c r="V1345" s="2">
        <v>4</v>
      </c>
      <c r="W1345" s="2">
        <v>7</v>
      </c>
      <c r="X1345" s="2">
        <v>2</v>
      </c>
      <c r="Y1345" s="2">
        <v>4</v>
      </c>
      <c r="Z1345" s="2">
        <v>8</v>
      </c>
      <c r="AA1345" s="2">
        <v>7</v>
      </c>
      <c r="AB1345" s="2">
        <v>9</v>
      </c>
      <c r="AC1345" s="7">
        <f t="shared" si="122"/>
        <v>0.95</v>
      </c>
      <c r="AD1345">
        <f t="shared" si="123"/>
        <v>1</v>
      </c>
      <c r="AE1345">
        <f t="shared" si="124"/>
        <v>1</v>
      </c>
      <c r="AF1345">
        <f t="shared" si="125"/>
        <v>0</v>
      </c>
      <c r="AG1345" s="8" cm="1">
        <f t="array" ref="AG1345">(AC1345+SUM(AD1345:AF1345/3))/2</f>
        <v>0.80833333333333335</v>
      </c>
    </row>
    <row r="1346" spans="1:33" x14ac:dyDescent="0.2">
      <c r="A1346" s="2">
        <v>1</v>
      </c>
      <c r="B1346" s="2">
        <v>1</v>
      </c>
      <c r="C1346" s="2">
        <v>317</v>
      </c>
      <c r="D1346" s="1" t="s">
        <v>323</v>
      </c>
      <c r="E1346" s="1" t="s">
        <v>324</v>
      </c>
      <c r="F1346" s="2">
        <v>10</v>
      </c>
      <c r="G1346" s="2">
        <v>13</v>
      </c>
      <c r="H1346" s="2">
        <v>6</v>
      </c>
      <c r="I1346" s="2">
        <v>17</v>
      </c>
      <c r="J1346" s="2">
        <v>2006</v>
      </c>
      <c r="K1346" s="2">
        <v>99</v>
      </c>
      <c r="L1346" s="2">
        <v>99</v>
      </c>
      <c r="M1346" s="2">
        <v>9999</v>
      </c>
      <c r="N1346" s="2">
        <v>10</v>
      </c>
      <c r="O1346" s="2">
        <v>0</v>
      </c>
      <c r="P1346" s="2">
        <f t="shared" si="120"/>
        <v>10</v>
      </c>
      <c r="Q1346" s="2">
        <f t="shared" si="121"/>
        <v>20</v>
      </c>
      <c r="R1346" s="2" t="str" cm="1">
        <f t="array" ref="R1346">_xlfn.IFS(P1346&lt;-5,"Autocracy",P1346&lt;1,"Closed Anocracy",P1346&lt;6,"Open Anocracy",P1346&gt;=6,"Democracy")</f>
        <v>Democracy</v>
      </c>
      <c r="S1346" s="2" t="str" cm="1">
        <f t="array" ref="S1346">_xlfn.IFS(P1346&lt;-5,"Autocracy",P1346&lt;1,"Closed Anocracy",P1346&lt;6,"Open Amocracy",P1346&lt;10,"Democracy",P1346=10,"Full democracy")</f>
        <v>Full democracy</v>
      </c>
      <c r="T1346" s="2">
        <v>3</v>
      </c>
      <c r="U1346" s="2">
        <v>3</v>
      </c>
      <c r="V1346" s="2">
        <v>4</v>
      </c>
      <c r="W1346" s="2">
        <v>7</v>
      </c>
      <c r="X1346" s="2">
        <v>5</v>
      </c>
      <c r="Y1346" s="2">
        <v>5</v>
      </c>
      <c r="Z1346" s="2">
        <v>8</v>
      </c>
      <c r="AA1346" s="2">
        <v>7</v>
      </c>
      <c r="AB1346" s="2">
        <v>10</v>
      </c>
      <c r="AC1346" s="7">
        <f t="shared" si="122"/>
        <v>1</v>
      </c>
      <c r="AD1346">
        <f t="shared" si="123"/>
        <v>1</v>
      </c>
      <c r="AE1346">
        <f t="shared" si="124"/>
        <v>1</v>
      </c>
      <c r="AF1346">
        <f t="shared" si="125"/>
        <v>1</v>
      </c>
      <c r="AG1346" s="8" cm="1">
        <f t="array" ref="AG1346">(AC1346+SUM(AD1346:AF1346/3))/2</f>
        <v>1</v>
      </c>
    </row>
    <row r="1347" spans="1:33" x14ac:dyDescent="0.2">
      <c r="A1347" s="2">
        <v>1</v>
      </c>
      <c r="B1347" s="2">
        <v>0</v>
      </c>
      <c r="C1347" s="2">
        <v>349</v>
      </c>
      <c r="D1347" s="1" t="s">
        <v>325</v>
      </c>
      <c r="E1347" s="1" t="s">
        <v>326</v>
      </c>
      <c r="F1347" s="2">
        <v>10</v>
      </c>
      <c r="G1347" s="2">
        <v>28</v>
      </c>
      <c r="H1347" s="2">
        <v>6</v>
      </c>
      <c r="I1347" s="2">
        <v>25</v>
      </c>
      <c r="J1347" s="2">
        <v>1991</v>
      </c>
      <c r="K1347" s="2">
        <v>99</v>
      </c>
      <c r="L1347" s="2">
        <v>99</v>
      </c>
      <c r="M1347" s="2">
        <v>9999</v>
      </c>
      <c r="N1347" s="2">
        <v>10</v>
      </c>
      <c r="O1347" s="2">
        <v>0</v>
      </c>
      <c r="P1347" s="2">
        <f t="shared" ref="P1347:P1410" si="126">N1347-O1347</f>
        <v>10</v>
      </c>
      <c r="Q1347" s="2">
        <f t="shared" ref="Q1347:Q1410" si="127">P1347+10</f>
        <v>20</v>
      </c>
      <c r="R1347" s="2" t="str" cm="1">
        <f t="array" ref="R1347">_xlfn.IFS(P1347&lt;-5,"Autocracy",P1347&lt;1,"Closed Anocracy",P1347&lt;6,"Open Anocracy",P1347&gt;=6,"Democracy")</f>
        <v>Democracy</v>
      </c>
      <c r="S1347" s="2" t="str" cm="1">
        <f t="array" ref="S1347">_xlfn.IFS(P1347&lt;-5,"Autocracy",P1347&lt;1,"Closed Anocracy",P1347&lt;6,"Open Amocracy",P1347&lt;10,"Democracy",P1347=10,"Full democracy")</f>
        <v>Full democracy</v>
      </c>
      <c r="T1347" s="2">
        <v>3</v>
      </c>
      <c r="U1347" s="2">
        <v>3</v>
      </c>
      <c r="V1347" s="2">
        <v>4</v>
      </c>
      <c r="W1347" s="2">
        <v>7</v>
      </c>
      <c r="X1347" s="2">
        <v>5</v>
      </c>
      <c r="Y1347" s="2">
        <v>5</v>
      </c>
      <c r="Z1347" s="2">
        <v>8</v>
      </c>
      <c r="AA1347" s="2">
        <v>7</v>
      </c>
      <c r="AB1347" s="2">
        <v>10</v>
      </c>
      <c r="AC1347" s="7">
        <f t="shared" ref="AC1347:AC1410" si="128">Q1347/20</f>
        <v>1</v>
      </c>
      <c r="AD1347">
        <f t="shared" ref="AD1347:AD1410" si="129">IF(U1347&gt;=2,1,0)</f>
        <v>1</v>
      </c>
      <c r="AE1347">
        <f t="shared" ref="AE1347:AE1410" si="130">IF(V1347&gt;2,1,0)</f>
        <v>1</v>
      </c>
      <c r="AF1347">
        <f t="shared" ref="AF1347:AF1410" si="131">IF(Y1347=5,1,0)</f>
        <v>1</v>
      </c>
      <c r="AG1347" s="8" cm="1">
        <f t="array" ref="AG1347">(AC1347+SUM(AD1347:AF1347/3))/2</f>
        <v>1</v>
      </c>
    </row>
    <row r="1348" spans="1:33" x14ac:dyDescent="0.2">
      <c r="A1348" s="2"/>
      <c r="B1348" s="2">
        <v>0</v>
      </c>
      <c r="C1348" s="2">
        <v>940</v>
      </c>
      <c r="D1348" s="1" t="s">
        <v>327</v>
      </c>
      <c r="E1348" s="1" t="s">
        <v>328</v>
      </c>
      <c r="F1348" s="2">
        <v>7</v>
      </c>
      <c r="G1348" s="2">
        <v>2</v>
      </c>
      <c r="H1348" s="2">
        <v>7</v>
      </c>
      <c r="I1348" s="2">
        <v>7</v>
      </c>
      <c r="J1348" s="2">
        <v>1978</v>
      </c>
      <c r="K1348" s="2">
        <v>8</v>
      </c>
      <c r="L1348" s="2">
        <v>5</v>
      </c>
      <c r="M1348" s="2">
        <v>1980</v>
      </c>
      <c r="N1348" s="2">
        <v>7</v>
      </c>
      <c r="O1348" s="2">
        <v>0</v>
      </c>
      <c r="P1348" s="2">
        <f t="shared" si="126"/>
        <v>7</v>
      </c>
      <c r="Q1348" s="2">
        <f t="shared" si="127"/>
        <v>17</v>
      </c>
      <c r="R1348" s="2" t="str" cm="1">
        <f t="array" ref="R1348">_xlfn.IFS(P1348&lt;-5,"Autocracy",P1348&lt;1,"Closed Anocracy",P1348&lt;6,"Open Anocracy",P1348&gt;=6,"Democracy")</f>
        <v>Democracy</v>
      </c>
      <c r="S1348" s="2" t="str" cm="1">
        <f t="array" ref="S1348">_xlfn.IFS(P1348&lt;-5,"Autocracy",P1348&lt;1,"Closed Anocracy",P1348&lt;6,"Open Amocracy",P1348&lt;10,"Democracy",P1348=10,"Full democracy")</f>
        <v>Democracy</v>
      </c>
      <c r="T1348" s="2">
        <v>3</v>
      </c>
      <c r="U1348" s="2">
        <v>3</v>
      </c>
      <c r="V1348" s="2">
        <v>4</v>
      </c>
      <c r="W1348" s="2">
        <v>7</v>
      </c>
      <c r="X1348" s="2">
        <v>1</v>
      </c>
      <c r="Y1348" s="2">
        <v>0</v>
      </c>
      <c r="Z1348" s="2">
        <v>8</v>
      </c>
      <c r="AA1348" s="2">
        <v>7</v>
      </c>
      <c r="AB1348" s="2">
        <v>4</v>
      </c>
      <c r="AC1348" s="7">
        <f t="shared" si="128"/>
        <v>0.85</v>
      </c>
      <c r="AD1348">
        <f t="shared" si="129"/>
        <v>1</v>
      </c>
      <c r="AE1348">
        <f t="shared" si="130"/>
        <v>1</v>
      </c>
      <c r="AF1348">
        <f t="shared" si="131"/>
        <v>0</v>
      </c>
      <c r="AG1348" s="8" cm="1">
        <f t="array" ref="AG1348">(AC1348+SUM(AD1348:AF1348/3))/2</f>
        <v>0.7583333333333333</v>
      </c>
    </row>
    <row r="1349" spans="1:33" x14ac:dyDescent="0.2">
      <c r="A1349" s="2"/>
      <c r="B1349" s="2">
        <v>0</v>
      </c>
      <c r="C1349" s="2">
        <v>940</v>
      </c>
      <c r="D1349" s="1" t="s">
        <v>327</v>
      </c>
      <c r="E1349" s="1" t="s">
        <v>328</v>
      </c>
      <c r="F1349" s="2">
        <v>7</v>
      </c>
      <c r="G1349" s="2">
        <v>10</v>
      </c>
      <c r="H1349" s="2">
        <v>8</v>
      </c>
      <c r="I1349" s="2">
        <v>6</v>
      </c>
      <c r="J1349" s="2">
        <v>1980</v>
      </c>
      <c r="K1349" s="2">
        <v>10</v>
      </c>
      <c r="L1349" s="2">
        <v>8</v>
      </c>
      <c r="M1349" s="2">
        <v>1990</v>
      </c>
      <c r="N1349" s="2">
        <v>7</v>
      </c>
      <c r="O1349" s="2">
        <v>0</v>
      </c>
      <c r="P1349" s="2">
        <f t="shared" si="126"/>
        <v>7</v>
      </c>
      <c r="Q1349" s="2">
        <f t="shared" si="127"/>
        <v>17</v>
      </c>
      <c r="R1349" s="2" t="str" cm="1">
        <f t="array" ref="R1349">_xlfn.IFS(P1349&lt;-5,"Autocracy",P1349&lt;1,"Closed Anocracy",P1349&lt;6,"Open Anocracy",P1349&gt;=6,"Democracy")</f>
        <v>Democracy</v>
      </c>
      <c r="S1349" s="2" t="str" cm="1">
        <f t="array" ref="S1349">_xlfn.IFS(P1349&lt;-5,"Autocracy",P1349&lt;1,"Closed Anocracy",P1349&lt;6,"Open Amocracy",P1349&lt;10,"Democracy",P1349=10,"Full democracy")</f>
        <v>Democracy</v>
      </c>
      <c r="T1349" s="2">
        <v>3</v>
      </c>
      <c r="U1349" s="2">
        <v>3</v>
      </c>
      <c r="V1349" s="2">
        <v>4</v>
      </c>
      <c r="W1349" s="2">
        <v>7</v>
      </c>
      <c r="X1349" s="2">
        <v>2</v>
      </c>
      <c r="Y1349" s="2">
        <v>0</v>
      </c>
      <c r="Z1349" s="2">
        <v>8</v>
      </c>
      <c r="AA1349" s="2">
        <v>7</v>
      </c>
      <c r="AB1349" s="2">
        <v>5</v>
      </c>
      <c r="AC1349" s="7">
        <f t="shared" si="128"/>
        <v>0.85</v>
      </c>
      <c r="AD1349">
        <f t="shared" si="129"/>
        <v>1</v>
      </c>
      <c r="AE1349">
        <f t="shared" si="130"/>
        <v>1</v>
      </c>
      <c r="AF1349">
        <f t="shared" si="131"/>
        <v>0</v>
      </c>
      <c r="AG1349" s="8" cm="1">
        <f t="array" ref="AG1349">(AC1349+SUM(AD1349:AF1349/3))/2</f>
        <v>0.7583333333333333</v>
      </c>
    </row>
    <row r="1350" spans="1:33" x14ac:dyDescent="0.2">
      <c r="A1350" s="2"/>
      <c r="B1350" s="2">
        <v>0</v>
      </c>
      <c r="C1350" s="2">
        <v>940</v>
      </c>
      <c r="D1350" s="1" t="s">
        <v>327</v>
      </c>
      <c r="E1350" s="1" t="s">
        <v>328</v>
      </c>
      <c r="F1350" s="2">
        <v>8</v>
      </c>
      <c r="G1350" s="2">
        <v>11</v>
      </c>
      <c r="H1350" s="2">
        <v>10</v>
      </c>
      <c r="I1350" s="2">
        <v>9</v>
      </c>
      <c r="J1350" s="2">
        <v>1990</v>
      </c>
      <c r="K1350" s="2">
        <v>6</v>
      </c>
      <c r="L1350" s="2">
        <v>4</v>
      </c>
      <c r="M1350" s="2">
        <v>2000</v>
      </c>
      <c r="N1350" s="2">
        <v>8</v>
      </c>
      <c r="O1350" s="2">
        <v>0</v>
      </c>
      <c r="P1350" s="2">
        <f t="shared" si="126"/>
        <v>8</v>
      </c>
      <c r="Q1350" s="2">
        <f t="shared" si="127"/>
        <v>18</v>
      </c>
      <c r="R1350" s="2" t="str" cm="1">
        <f t="array" ref="R1350">_xlfn.IFS(P1350&lt;-5,"Autocracy",P1350&lt;1,"Closed Anocracy",P1350&lt;6,"Open Anocracy",P1350&gt;=6,"Democracy")</f>
        <v>Democracy</v>
      </c>
      <c r="S1350" s="2" t="str" cm="1">
        <f t="array" ref="S1350">_xlfn.IFS(P1350&lt;-5,"Autocracy",P1350&lt;1,"Closed Anocracy",P1350&lt;6,"Open Amocracy",P1350&lt;10,"Democracy",P1350=10,"Full democracy")</f>
        <v>Democracy</v>
      </c>
      <c r="T1350" s="2">
        <v>3</v>
      </c>
      <c r="U1350" s="2">
        <v>3</v>
      </c>
      <c r="V1350" s="2">
        <v>4</v>
      </c>
      <c r="W1350" s="2">
        <v>7</v>
      </c>
      <c r="X1350" s="2">
        <v>2</v>
      </c>
      <c r="Y1350" s="2">
        <v>3</v>
      </c>
      <c r="Z1350" s="2">
        <v>8</v>
      </c>
      <c r="AA1350" s="2">
        <v>7</v>
      </c>
      <c r="AB1350" s="2">
        <v>7</v>
      </c>
      <c r="AC1350" s="7">
        <f t="shared" si="128"/>
        <v>0.9</v>
      </c>
      <c r="AD1350">
        <f t="shared" si="129"/>
        <v>1</v>
      </c>
      <c r="AE1350">
        <f t="shared" si="130"/>
        <v>1</v>
      </c>
      <c r="AF1350">
        <f t="shared" si="131"/>
        <v>0</v>
      </c>
      <c r="AG1350" s="8" cm="1">
        <f t="array" ref="AG1350">(AC1350+SUM(AD1350:AF1350/3))/2</f>
        <v>0.78333333333333333</v>
      </c>
    </row>
    <row r="1351" spans="1:33" x14ac:dyDescent="0.2">
      <c r="A1351" s="2"/>
      <c r="B1351" s="2">
        <v>0</v>
      </c>
      <c r="C1351" s="2">
        <v>940</v>
      </c>
      <c r="D1351" s="1" t="s">
        <v>327</v>
      </c>
      <c r="E1351" s="1" t="s">
        <v>328</v>
      </c>
      <c r="F1351" s="2">
        <v>-77</v>
      </c>
      <c r="G1351" s="2">
        <v>3</v>
      </c>
      <c r="H1351" s="2">
        <v>6</v>
      </c>
      <c r="I1351" s="2">
        <v>5</v>
      </c>
      <c r="J1351" s="2">
        <v>2000</v>
      </c>
      <c r="K1351" s="2">
        <v>7</v>
      </c>
      <c r="L1351" s="2">
        <v>9</v>
      </c>
      <c r="M1351" s="2">
        <v>2003</v>
      </c>
      <c r="N1351" s="2">
        <v>-77</v>
      </c>
      <c r="O1351" s="2">
        <v>-77</v>
      </c>
      <c r="P1351" s="2">
        <f t="shared" si="126"/>
        <v>0</v>
      </c>
      <c r="Q1351" s="2">
        <f t="shared" si="127"/>
        <v>10</v>
      </c>
      <c r="R1351" s="2" t="str" cm="1">
        <f t="array" ref="R1351">_xlfn.IFS(P1351&lt;-5,"Autocracy",P1351&lt;1,"Closed Anocracy",P1351&lt;6,"Open Anocracy",P1351&gt;=6,"Democracy")</f>
        <v>Closed Anocracy</v>
      </c>
      <c r="S1351" s="2" t="str" cm="1">
        <f t="array" ref="S1351">_xlfn.IFS(P1351&lt;-5,"Autocracy",P1351&lt;1,"Closed Anocracy",P1351&lt;6,"Open Amocracy",P1351&lt;10,"Democracy",P1351=10,"Full democracy")</f>
        <v>Closed Anocracy</v>
      </c>
      <c r="T1351" s="2">
        <v>-77</v>
      </c>
      <c r="U1351" s="2">
        <v>-77</v>
      </c>
      <c r="V1351" s="2">
        <v>-77</v>
      </c>
      <c r="W1351" s="2">
        <v>-77</v>
      </c>
      <c r="X1351" s="2">
        <v>-77</v>
      </c>
      <c r="Y1351" s="2">
        <v>-77</v>
      </c>
      <c r="Z1351" s="2">
        <v>-77</v>
      </c>
      <c r="AA1351" s="2">
        <v>-77</v>
      </c>
      <c r="AB1351" s="2">
        <v>-77</v>
      </c>
      <c r="AC1351" s="7">
        <f t="shared" si="128"/>
        <v>0.5</v>
      </c>
      <c r="AD1351">
        <f t="shared" si="129"/>
        <v>0</v>
      </c>
      <c r="AE1351">
        <f t="shared" si="130"/>
        <v>0</v>
      </c>
      <c r="AF1351">
        <f t="shared" si="131"/>
        <v>0</v>
      </c>
      <c r="AG1351" s="8" cm="1">
        <f t="array" ref="AG1351">(AC1351+SUM(AD1351:AF1351/3))/2</f>
        <v>0.25</v>
      </c>
    </row>
    <row r="1352" spans="1:33" x14ac:dyDescent="0.2">
      <c r="A1352" s="2"/>
      <c r="B1352" s="2">
        <v>0</v>
      </c>
      <c r="C1352" s="2">
        <v>940</v>
      </c>
      <c r="D1352" s="1" t="s">
        <v>327</v>
      </c>
      <c r="E1352" s="1" t="s">
        <v>328</v>
      </c>
      <c r="F1352" s="2">
        <v>-66</v>
      </c>
      <c r="G1352" s="2">
        <v>1</v>
      </c>
      <c r="H1352" s="2">
        <v>7</v>
      </c>
      <c r="I1352" s="2">
        <v>10</v>
      </c>
      <c r="J1352" s="2">
        <v>2003</v>
      </c>
      <c r="K1352" s="2">
        <v>8</v>
      </c>
      <c r="L1352" s="2">
        <v>14</v>
      </c>
      <c r="M1352" s="2">
        <v>2004</v>
      </c>
      <c r="N1352" s="2">
        <v>-66</v>
      </c>
      <c r="O1352" s="2">
        <v>-66</v>
      </c>
      <c r="P1352" s="2">
        <f t="shared" si="126"/>
        <v>0</v>
      </c>
      <c r="Q1352" s="2">
        <f t="shared" si="127"/>
        <v>10</v>
      </c>
      <c r="R1352" s="2" t="str" cm="1">
        <f t="array" ref="R1352">_xlfn.IFS(P1352&lt;-5,"Autocracy",P1352&lt;1,"Closed Anocracy",P1352&lt;6,"Open Anocracy",P1352&gt;=6,"Democracy")</f>
        <v>Closed Anocracy</v>
      </c>
      <c r="S1352" s="2" t="str" cm="1">
        <f t="array" ref="S1352">_xlfn.IFS(P1352&lt;-5,"Autocracy",P1352&lt;1,"Closed Anocracy",P1352&lt;6,"Open Amocracy",P1352&lt;10,"Democracy",P1352=10,"Full democracy")</f>
        <v>Closed Anocracy</v>
      </c>
      <c r="T1352" s="2">
        <v>-66</v>
      </c>
      <c r="U1352" s="2">
        <v>-66</v>
      </c>
      <c r="V1352" s="2">
        <v>-66</v>
      </c>
      <c r="W1352" s="2">
        <v>-66</v>
      </c>
      <c r="X1352" s="2">
        <v>-66</v>
      </c>
      <c r="Y1352" s="2">
        <v>-66</v>
      </c>
      <c r="Z1352" s="2">
        <v>-66</v>
      </c>
      <c r="AA1352" s="2">
        <v>-66</v>
      </c>
      <c r="AB1352" s="2">
        <v>-66</v>
      </c>
      <c r="AC1352" s="7">
        <f t="shared" si="128"/>
        <v>0.5</v>
      </c>
      <c r="AD1352">
        <f t="shared" si="129"/>
        <v>0</v>
      </c>
      <c r="AE1352">
        <f t="shared" si="130"/>
        <v>0</v>
      </c>
      <c r="AF1352">
        <f t="shared" si="131"/>
        <v>0</v>
      </c>
      <c r="AG1352" s="8" cm="1">
        <f t="array" ref="AG1352">(AC1352+SUM(AD1352:AF1352/3))/2</f>
        <v>0.25</v>
      </c>
    </row>
    <row r="1353" spans="1:33" x14ac:dyDescent="0.2">
      <c r="A1353" s="2">
        <v>1</v>
      </c>
      <c r="B1353" s="2">
        <v>0</v>
      </c>
      <c r="C1353" s="2">
        <v>940</v>
      </c>
      <c r="D1353" s="1" t="s">
        <v>327</v>
      </c>
      <c r="E1353" s="1" t="s">
        <v>328</v>
      </c>
      <c r="F1353" s="2">
        <v>8</v>
      </c>
      <c r="G1353" s="2">
        <v>14</v>
      </c>
      <c r="H1353" s="2">
        <v>8</v>
      </c>
      <c r="I1353" s="2">
        <v>15</v>
      </c>
      <c r="J1353" s="2">
        <v>2004</v>
      </c>
      <c r="K1353" s="2">
        <v>99</v>
      </c>
      <c r="L1353" s="2">
        <v>99</v>
      </c>
      <c r="M1353" s="2">
        <v>9999</v>
      </c>
      <c r="N1353" s="2">
        <v>9</v>
      </c>
      <c r="O1353" s="2">
        <v>1</v>
      </c>
      <c r="P1353" s="2">
        <f t="shared" si="126"/>
        <v>8</v>
      </c>
      <c r="Q1353" s="2">
        <f t="shared" si="127"/>
        <v>18</v>
      </c>
      <c r="R1353" s="2" t="str" cm="1">
        <f t="array" ref="R1353">_xlfn.IFS(P1353&lt;-5,"Autocracy",P1353&lt;1,"Closed Anocracy",P1353&lt;6,"Open Anocracy",P1353&gt;=6,"Democracy")</f>
        <v>Democracy</v>
      </c>
      <c r="S1353" s="2" t="str" cm="1">
        <f t="array" ref="S1353">_xlfn.IFS(P1353&lt;-5,"Autocracy",P1353&lt;1,"Closed Anocracy",P1353&lt;6,"Open Amocracy",P1353&lt;10,"Democracy",P1353=10,"Full democracy")</f>
        <v>Democracy</v>
      </c>
      <c r="T1353" s="2">
        <v>3</v>
      </c>
      <c r="U1353" s="2">
        <v>3</v>
      </c>
      <c r="V1353" s="2">
        <v>4</v>
      </c>
      <c r="W1353" s="2">
        <v>7</v>
      </c>
      <c r="X1353" s="2">
        <v>3</v>
      </c>
      <c r="Y1353" s="2">
        <v>4</v>
      </c>
      <c r="Z1353" s="2">
        <v>8</v>
      </c>
      <c r="AA1353" s="2">
        <v>7</v>
      </c>
      <c r="AB1353" s="2">
        <v>8</v>
      </c>
      <c r="AC1353" s="7">
        <f t="shared" si="128"/>
        <v>0.9</v>
      </c>
      <c r="AD1353">
        <f t="shared" si="129"/>
        <v>1</v>
      </c>
      <c r="AE1353">
        <f t="shared" si="130"/>
        <v>1</v>
      </c>
      <c r="AF1353">
        <f t="shared" si="131"/>
        <v>0</v>
      </c>
      <c r="AG1353" s="8" cm="1">
        <f t="array" ref="AG1353">(AC1353+SUM(AD1353:AF1353/3))/2</f>
        <v>0.78333333333333333</v>
      </c>
    </row>
    <row r="1354" spans="1:33" x14ac:dyDescent="0.2">
      <c r="A1354" s="2"/>
      <c r="B1354" s="2">
        <v>0</v>
      </c>
      <c r="C1354" s="2">
        <v>520</v>
      </c>
      <c r="D1354" s="1" t="s">
        <v>329</v>
      </c>
      <c r="E1354" s="1" t="s">
        <v>330</v>
      </c>
      <c r="F1354" s="2">
        <v>7</v>
      </c>
      <c r="G1354" s="2">
        <v>9</v>
      </c>
      <c r="H1354" s="2">
        <v>7</v>
      </c>
      <c r="I1354" s="2">
        <v>1</v>
      </c>
      <c r="J1354" s="2">
        <v>1960</v>
      </c>
      <c r="K1354" s="2">
        <v>10</v>
      </c>
      <c r="L1354" s="2">
        <v>21</v>
      </c>
      <c r="M1354" s="2">
        <v>1969</v>
      </c>
      <c r="N1354" s="2">
        <v>7</v>
      </c>
      <c r="O1354" s="2">
        <v>0</v>
      </c>
      <c r="P1354" s="2">
        <f t="shared" si="126"/>
        <v>7</v>
      </c>
      <c r="Q1354" s="2">
        <f t="shared" si="127"/>
        <v>17</v>
      </c>
      <c r="R1354" s="2" t="str" cm="1">
        <f t="array" ref="R1354">_xlfn.IFS(P1354&lt;-5,"Autocracy",P1354&lt;1,"Closed Anocracy",P1354&lt;6,"Open Anocracy",P1354&gt;=6,"Democracy")</f>
        <v>Democracy</v>
      </c>
      <c r="S1354" s="2" t="str" cm="1">
        <f t="array" ref="S1354">_xlfn.IFS(P1354&lt;-5,"Autocracy",P1354&lt;1,"Closed Anocracy",P1354&lt;6,"Open Amocracy",P1354&lt;10,"Democracy",P1354=10,"Full democracy")</f>
        <v>Democracy</v>
      </c>
      <c r="T1354" s="2">
        <v>3</v>
      </c>
      <c r="U1354" s="2">
        <v>3</v>
      </c>
      <c r="V1354" s="2">
        <v>4</v>
      </c>
      <c r="W1354" s="2">
        <v>7</v>
      </c>
      <c r="X1354" s="2">
        <v>1</v>
      </c>
      <c r="Y1354" s="2">
        <v>0</v>
      </c>
      <c r="Z1354" s="2">
        <v>8</v>
      </c>
      <c r="AA1354" s="2">
        <v>7</v>
      </c>
      <c r="AB1354" s="2">
        <v>4</v>
      </c>
      <c r="AC1354" s="7">
        <f t="shared" si="128"/>
        <v>0.85</v>
      </c>
      <c r="AD1354">
        <f t="shared" si="129"/>
        <v>1</v>
      </c>
      <c r="AE1354">
        <f t="shared" si="130"/>
        <v>1</v>
      </c>
      <c r="AF1354">
        <f t="shared" si="131"/>
        <v>0</v>
      </c>
      <c r="AG1354" s="8" cm="1">
        <f t="array" ref="AG1354">(AC1354+SUM(AD1354:AF1354/3))/2</f>
        <v>0.7583333333333333</v>
      </c>
    </row>
    <row r="1355" spans="1:33" x14ac:dyDescent="0.2">
      <c r="A1355" s="2"/>
      <c r="B1355" s="2">
        <v>0</v>
      </c>
      <c r="C1355" s="2">
        <v>520</v>
      </c>
      <c r="D1355" s="1" t="s">
        <v>329</v>
      </c>
      <c r="E1355" s="1" t="s">
        <v>330</v>
      </c>
      <c r="F1355" s="2">
        <v>-7</v>
      </c>
      <c r="G1355" s="2">
        <v>9</v>
      </c>
      <c r="H1355" s="2">
        <v>10</v>
      </c>
      <c r="I1355" s="2">
        <v>22</v>
      </c>
      <c r="J1355" s="2">
        <v>1969</v>
      </c>
      <c r="K1355" s="2">
        <v>12</v>
      </c>
      <c r="L1355" s="2">
        <v>31</v>
      </c>
      <c r="M1355" s="2">
        <v>1978</v>
      </c>
      <c r="N1355" s="2">
        <v>0</v>
      </c>
      <c r="O1355" s="2">
        <v>7</v>
      </c>
      <c r="P1355" s="2">
        <f t="shared" si="126"/>
        <v>-7</v>
      </c>
      <c r="Q1355" s="2">
        <f t="shared" si="127"/>
        <v>3</v>
      </c>
      <c r="R1355" s="2" t="str" cm="1">
        <f t="array" ref="R1355">_xlfn.IFS(P1355&lt;-5,"Autocracy",P1355&lt;1,"Closed Anocracy",P1355&lt;6,"Open Anocracy",P1355&gt;=6,"Democracy")</f>
        <v>Autocracy</v>
      </c>
      <c r="S1355" s="2" t="str" cm="1">
        <f t="array" ref="S1355">_xlfn.IFS(P1355&lt;-5,"Autocracy",P1355&lt;1,"Closed Anocracy",P1355&lt;6,"Open Amocracy",P1355&lt;10,"Democracy",P1355=10,"Full democracy")</f>
        <v>Autocracy</v>
      </c>
      <c r="T1355" s="2">
        <v>1</v>
      </c>
      <c r="U1355" s="2">
        <v>0</v>
      </c>
      <c r="V1355" s="2">
        <v>0</v>
      </c>
      <c r="W1355" s="2">
        <v>1</v>
      </c>
      <c r="X1355" s="2">
        <v>4</v>
      </c>
      <c r="Y1355" s="2">
        <v>1</v>
      </c>
      <c r="Z1355" s="2">
        <v>4</v>
      </c>
      <c r="AA1355" s="2">
        <v>1</v>
      </c>
      <c r="AB1355" s="2">
        <v>1</v>
      </c>
      <c r="AC1355" s="7">
        <f t="shared" si="128"/>
        <v>0.15</v>
      </c>
      <c r="AD1355">
        <f t="shared" si="129"/>
        <v>0</v>
      </c>
      <c r="AE1355">
        <f t="shared" si="130"/>
        <v>0</v>
      </c>
      <c r="AF1355">
        <f t="shared" si="131"/>
        <v>0</v>
      </c>
      <c r="AG1355" s="8" cm="1">
        <f t="array" ref="AG1355">(AC1355+SUM(AD1355:AF1355/3))/2</f>
        <v>7.4999999999999997E-2</v>
      </c>
    </row>
    <row r="1356" spans="1:33" x14ac:dyDescent="0.2">
      <c r="A1356" s="2"/>
      <c r="B1356" s="2">
        <v>0</v>
      </c>
      <c r="C1356" s="2">
        <v>520</v>
      </c>
      <c r="D1356" s="1" t="s">
        <v>329</v>
      </c>
      <c r="E1356" s="1" t="s">
        <v>330</v>
      </c>
      <c r="F1356" s="2">
        <v>-7</v>
      </c>
      <c r="G1356" s="2">
        <v>12</v>
      </c>
      <c r="H1356" s="2">
        <v>1</v>
      </c>
      <c r="I1356" s="2">
        <v>1</v>
      </c>
      <c r="J1356" s="2">
        <v>1979</v>
      </c>
      <c r="K1356" s="2">
        <v>1</v>
      </c>
      <c r="L1356" s="2">
        <v>27</v>
      </c>
      <c r="M1356" s="2">
        <v>1991</v>
      </c>
      <c r="N1356" s="2">
        <v>0</v>
      </c>
      <c r="O1356" s="2">
        <v>7</v>
      </c>
      <c r="P1356" s="2">
        <f t="shared" si="126"/>
        <v>-7</v>
      </c>
      <c r="Q1356" s="2">
        <f t="shared" si="127"/>
        <v>3</v>
      </c>
      <c r="R1356" s="2" t="str" cm="1">
        <f t="array" ref="R1356">_xlfn.IFS(P1356&lt;-5,"Autocracy",P1356&lt;1,"Closed Anocracy",P1356&lt;6,"Open Anocracy",P1356&gt;=6,"Democracy")</f>
        <v>Autocracy</v>
      </c>
      <c r="S1356" s="2" t="str" cm="1">
        <f t="array" ref="S1356">_xlfn.IFS(P1356&lt;-5,"Autocracy",P1356&lt;1,"Closed Anocracy",P1356&lt;6,"Open Amocracy",P1356&lt;10,"Democracy",P1356=10,"Full democracy")</f>
        <v>Autocracy</v>
      </c>
      <c r="T1356" s="2">
        <v>2</v>
      </c>
      <c r="U1356" s="2">
        <v>0</v>
      </c>
      <c r="V1356" s="2">
        <v>0</v>
      </c>
      <c r="W1356" s="2">
        <v>1</v>
      </c>
      <c r="X1356" s="2">
        <v>4</v>
      </c>
      <c r="Y1356" s="2">
        <v>1</v>
      </c>
      <c r="Z1356" s="2">
        <v>5</v>
      </c>
      <c r="AA1356" s="2">
        <v>1</v>
      </c>
      <c r="AB1356" s="2">
        <v>1</v>
      </c>
      <c r="AC1356" s="7">
        <f t="shared" si="128"/>
        <v>0.15</v>
      </c>
      <c r="AD1356">
        <f t="shared" si="129"/>
        <v>0</v>
      </c>
      <c r="AE1356">
        <f t="shared" si="130"/>
        <v>0</v>
      </c>
      <c r="AF1356">
        <f t="shared" si="131"/>
        <v>0</v>
      </c>
      <c r="AG1356" s="8" cm="1">
        <f t="array" ref="AG1356">(AC1356+SUM(AD1356:AF1356/3))/2</f>
        <v>7.4999999999999997E-2</v>
      </c>
    </row>
    <row r="1357" spans="1:33" x14ac:dyDescent="0.2">
      <c r="A1357" s="2"/>
      <c r="B1357" s="2">
        <v>0</v>
      </c>
      <c r="C1357" s="2">
        <v>520</v>
      </c>
      <c r="D1357" s="1" t="s">
        <v>329</v>
      </c>
      <c r="E1357" s="1" t="s">
        <v>330</v>
      </c>
      <c r="F1357" s="2">
        <v>-77</v>
      </c>
      <c r="G1357" s="2">
        <v>21</v>
      </c>
      <c r="H1357" s="2">
        <v>1</v>
      </c>
      <c r="I1357" s="2">
        <v>28</v>
      </c>
      <c r="J1357" s="2">
        <v>1991</v>
      </c>
      <c r="K1357" s="2">
        <v>8</v>
      </c>
      <c r="L1357" s="2">
        <v>6</v>
      </c>
      <c r="M1357" s="2">
        <v>2011</v>
      </c>
      <c r="N1357" s="2">
        <v>-77</v>
      </c>
      <c r="O1357" s="2">
        <v>-77</v>
      </c>
      <c r="P1357" s="2">
        <f t="shared" si="126"/>
        <v>0</v>
      </c>
      <c r="Q1357" s="2">
        <f t="shared" si="127"/>
        <v>10</v>
      </c>
      <c r="R1357" s="2" t="str" cm="1">
        <f t="array" ref="R1357">_xlfn.IFS(P1357&lt;-5,"Autocracy",P1357&lt;1,"Closed Anocracy",P1357&lt;6,"Open Anocracy",P1357&gt;=6,"Democracy")</f>
        <v>Closed Anocracy</v>
      </c>
      <c r="S1357" s="2" t="str" cm="1">
        <f t="array" ref="S1357">_xlfn.IFS(P1357&lt;-5,"Autocracy",P1357&lt;1,"Closed Anocracy",P1357&lt;6,"Open Amocracy",P1357&lt;10,"Democracy",P1357=10,"Full democracy")</f>
        <v>Closed Anocracy</v>
      </c>
      <c r="T1357" s="2">
        <v>-77</v>
      </c>
      <c r="U1357" s="2">
        <v>-77</v>
      </c>
      <c r="V1357" s="2">
        <v>-77</v>
      </c>
      <c r="W1357" s="2">
        <v>-77</v>
      </c>
      <c r="X1357" s="2">
        <v>-77</v>
      </c>
      <c r="Y1357" s="2">
        <v>-77</v>
      </c>
      <c r="Z1357" s="2">
        <v>-77</v>
      </c>
      <c r="AA1357" s="2">
        <v>-77</v>
      </c>
      <c r="AB1357" s="2">
        <v>-77</v>
      </c>
      <c r="AC1357" s="7">
        <f t="shared" si="128"/>
        <v>0.5</v>
      </c>
      <c r="AD1357">
        <f t="shared" si="129"/>
        <v>0</v>
      </c>
      <c r="AE1357">
        <f t="shared" si="130"/>
        <v>0</v>
      </c>
      <c r="AF1357">
        <f t="shared" si="131"/>
        <v>0</v>
      </c>
      <c r="AG1357" s="8" cm="1">
        <f t="array" ref="AG1357">(AC1357+SUM(AD1357:AF1357/3))/2</f>
        <v>0.25</v>
      </c>
    </row>
    <row r="1358" spans="1:33" x14ac:dyDescent="0.2">
      <c r="A1358" s="2"/>
      <c r="B1358" s="2">
        <v>0</v>
      </c>
      <c r="C1358" s="2">
        <v>520</v>
      </c>
      <c r="D1358" s="1" t="s">
        <v>329</v>
      </c>
      <c r="E1358" s="1" t="s">
        <v>330</v>
      </c>
      <c r="F1358" s="2">
        <v>-66</v>
      </c>
      <c r="G1358" s="2">
        <v>1</v>
      </c>
      <c r="H1358" s="2">
        <v>8</v>
      </c>
      <c r="I1358" s="2">
        <v>7</v>
      </c>
      <c r="J1358" s="2">
        <v>2011</v>
      </c>
      <c r="K1358" s="2">
        <v>9</v>
      </c>
      <c r="L1358" s="2">
        <v>15</v>
      </c>
      <c r="M1358" s="2">
        <v>2012</v>
      </c>
      <c r="N1358" s="2">
        <v>-66</v>
      </c>
      <c r="O1358" s="2">
        <v>-66</v>
      </c>
      <c r="P1358" s="2">
        <f t="shared" si="126"/>
        <v>0</v>
      </c>
      <c r="Q1358" s="2">
        <f t="shared" si="127"/>
        <v>10</v>
      </c>
      <c r="R1358" s="2" t="str" cm="1">
        <f t="array" ref="R1358">_xlfn.IFS(P1358&lt;-5,"Autocracy",P1358&lt;1,"Closed Anocracy",P1358&lt;6,"Open Anocracy",P1358&gt;=6,"Democracy")</f>
        <v>Closed Anocracy</v>
      </c>
      <c r="S1358" s="2" t="str" cm="1">
        <f t="array" ref="S1358">_xlfn.IFS(P1358&lt;-5,"Autocracy",P1358&lt;1,"Closed Anocracy",P1358&lt;6,"Open Amocracy",P1358&lt;10,"Democracy",P1358=10,"Full democracy")</f>
        <v>Closed Anocracy</v>
      </c>
      <c r="T1358" s="2">
        <v>-66</v>
      </c>
      <c r="U1358" s="2">
        <v>-66</v>
      </c>
      <c r="V1358" s="2">
        <v>-66</v>
      </c>
      <c r="W1358" s="2">
        <v>-66</v>
      </c>
      <c r="X1358" s="2">
        <v>-66</v>
      </c>
      <c r="Y1358" s="2">
        <v>-66</v>
      </c>
      <c r="Z1358" s="2">
        <v>-66</v>
      </c>
      <c r="AA1358" s="2">
        <v>-66</v>
      </c>
      <c r="AB1358" s="2">
        <v>-66</v>
      </c>
      <c r="AC1358" s="7">
        <f t="shared" si="128"/>
        <v>0.5</v>
      </c>
      <c r="AD1358">
        <f t="shared" si="129"/>
        <v>0</v>
      </c>
      <c r="AE1358">
        <f t="shared" si="130"/>
        <v>0</v>
      </c>
      <c r="AF1358">
        <f t="shared" si="131"/>
        <v>0</v>
      </c>
      <c r="AG1358" s="8" cm="1">
        <f t="array" ref="AG1358">(AC1358+SUM(AD1358:AF1358/3))/2</f>
        <v>0.25</v>
      </c>
    </row>
    <row r="1359" spans="1:33" x14ac:dyDescent="0.2">
      <c r="A1359" s="2">
        <v>1</v>
      </c>
      <c r="B1359" s="2">
        <v>0</v>
      </c>
      <c r="C1359" s="2">
        <v>520</v>
      </c>
      <c r="D1359" s="1" t="s">
        <v>329</v>
      </c>
      <c r="E1359" s="1" t="s">
        <v>330</v>
      </c>
      <c r="F1359" s="2">
        <v>5</v>
      </c>
      <c r="G1359" s="2">
        <v>6</v>
      </c>
      <c r="H1359" s="2">
        <v>9</v>
      </c>
      <c r="I1359" s="2">
        <v>16</v>
      </c>
      <c r="J1359" s="2">
        <v>2012</v>
      </c>
      <c r="K1359" s="2">
        <v>99</v>
      </c>
      <c r="L1359" s="2">
        <v>99</v>
      </c>
      <c r="M1359" s="2">
        <v>9999</v>
      </c>
      <c r="N1359" s="2">
        <v>5</v>
      </c>
      <c r="O1359" s="2">
        <v>0</v>
      </c>
      <c r="P1359" s="2">
        <f t="shared" si="126"/>
        <v>5</v>
      </c>
      <c r="Q1359" s="2">
        <f t="shared" si="127"/>
        <v>15</v>
      </c>
      <c r="R1359" s="2" t="str" cm="1">
        <f t="array" ref="R1359">_xlfn.IFS(P1359&lt;-5,"Autocracy",P1359&lt;1,"Closed Anocracy",P1359&lt;6,"Open Anocracy",P1359&gt;=6,"Democracy")</f>
        <v>Open Anocracy</v>
      </c>
      <c r="S1359" s="2" t="str" cm="1">
        <f t="array" ref="S1359">_xlfn.IFS(P1359&lt;-5,"Autocracy",P1359&lt;1,"Closed Anocracy",P1359&lt;6,"Open Amocracy",P1359&lt;10,"Democracy",P1359=10,"Full democracy")</f>
        <v>Open Amocracy</v>
      </c>
      <c r="T1359" s="2">
        <v>2</v>
      </c>
      <c r="U1359" s="2">
        <v>2</v>
      </c>
      <c r="V1359" s="2">
        <v>4</v>
      </c>
      <c r="W1359" s="2">
        <v>6</v>
      </c>
      <c r="X1359" s="2">
        <v>1</v>
      </c>
      <c r="Y1359" s="2">
        <v>0</v>
      </c>
      <c r="Z1359" s="2">
        <v>7</v>
      </c>
      <c r="AA1359" s="2">
        <v>6</v>
      </c>
      <c r="AB1359" s="2">
        <v>4</v>
      </c>
      <c r="AC1359" s="7">
        <f t="shared" si="128"/>
        <v>0.75</v>
      </c>
      <c r="AD1359">
        <f t="shared" si="129"/>
        <v>1</v>
      </c>
      <c r="AE1359">
        <f t="shared" si="130"/>
        <v>1</v>
      </c>
      <c r="AF1359">
        <f t="shared" si="131"/>
        <v>0</v>
      </c>
      <c r="AG1359" s="8" cm="1">
        <f t="array" ref="AG1359">(AC1359+SUM(AD1359:AF1359/3))/2</f>
        <v>0.70833333333333326</v>
      </c>
    </row>
    <row r="1360" spans="1:33" x14ac:dyDescent="0.2">
      <c r="A1360" s="2"/>
      <c r="B1360" s="2">
        <v>0</v>
      </c>
      <c r="C1360" s="2">
        <v>230</v>
      </c>
      <c r="D1360" s="1" t="s">
        <v>331</v>
      </c>
      <c r="E1360" s="1" t="s">
        <v>332</v>
      </c>
      <c r="F1360" s="2">
        <v>-10</v>
      </c>
      <c r="G1360" s="2"/>
      <c r="H1360" s="2">
        <v>1</v>
      </c>
      <c r="I1360" s="2">
        <v>1</v>
      </c>
      <c r="J1360" s="2">
        <v>1800</v>
      </c>
      <c r="K1360" s="2">
        <v>6</v>
      </c>
      <c r="L1360" s="2">
        <v>6</v>
      </c>
      <c r="M1360" s="2">
        <v>1808</v>
      </c>
      <c r="N1360" s="2">
        <v>0</v>
      </c>
      <c r="O1360" s="2">
        <v>10</v>
      </c>
      <c r="P1360" s="2">
        <f t="shared" si="126"/>
        <v>-10</v>
      </c>
      <c r="Q1360" s="2">
        <f t="shared" si="127"/>
        <v>0</v>
      </c>
      <c r="R1360" s="2" t="str" cm="1">
        <f t="array" ref="R1360">_xlfn.IFS(P1360&lt;-5,"Autocracy",P1360&lt;1,"Closed Anocracy",P1360&lt;6,"Open Anocracy",P1360&gt;=6,"Democracy")</f>
        <v>Autocracy</v>
      </c>
      <c r="S1360" s="2" t="str" cm="1">
        <f t="array" ref="S1360">_xlfn.IFS(P1360&lt;-5,"Autocracy",P1360&lt;1,"Closed Anocracy",P1360&lt;6,"Open Amocracy",P1360&lt;10,"Democracy",P1360=10,"Full democracy")</f>
        <v>Autocracy</v>
      </c>
      <c r="T1360" s="2">
        <v>3</v>
      </c>
      <c r="U1360" s="2">
        <v>1</v>
      </c>
      <c r="V1360" s="2">
        <v>1</v>
      </c>
      <c r="W1360" s="2">
        <v>1</v>
      </c>
      <c r="X1360" s="2">
        <v>4</v>
      </c>
      <c r="Y1360" s="2">
        <v>1</v>
      </c>
      <c r="Z1360" s="2">
        <v>1</v>
      </c>
      <c r="AA1360" s="2">
        <v>1</v>
      </c>
      <c r="AB1360" s="2">
        <v>1</v>
      </c>
      <c r="AC1360" s="7">
        <f t="shared" si="128"/>
        <v>0</v>
      </c>
      <c r="AD1360">
        <f t="shared" si="129"/>
        <v>0</v>
      </c>
      <c r="AE1360">
        <f t="shared" si="130"/>
        <v>0</v>
      </c>
      <c r="AF1360">
        <f t="shared" si="131"/>
        <v>0</v>
      </c>
      <c r="AG1360" s="8" cm="1">
        <f t="array" ref="AG1360">(AC1360+SUM(AD1360:AF1360/3))/2</f>
        <v>0</v>
      </c>
    </row>
    <row r="1361" spans="1:33" x14ac:dyDescent="0.2">
      <c r="A1361" s="2"/>
      <c r="B1361" s="2">
        <v>0</v>
      </c>
      <c r="C1361" s="2">
        <v>230</v>
      </c>
      <c r="D1361" s="1" t="s">
        <v>331</v>
      </c>
      <c r="E1361" s="1" t="s">
        <v>332</v>
      </c>
      <c r="F1361" s="2">
        <v>-66</v>
      </c>
      <c r="G1361" s="2">
        <v>6</v>
      </c>
      <c r="H1361" s="2">
        <v>6</v>
      </c>
      <c r="I1361" s="2">
        <v>7</v>
      </c>
      <c r="J1361" s="2">
        <v>1808</v>
      </c>
      <c r="K1361" s="2">
        <v>3</v>
      </c>
      <c r="L1361" s="2">
        <v>24</v>
      </c>
      <c r="M1361" s="2">
        <v>1814</v>
      </c>
      <c r="N1361" s="2">
        <v>-66</v>
      </c>
      <c r="O1361" s="2">
        <v>-66</v>
      </c>
      <c r="P1361" s="2">
        <f t="shared" si="126"/>
        <v>0</v>
      </c>
      <c r="Q1361" s="2">
        <f t="shared" si="127"/>
        <v>10</v>
      </c>
      <c r="R1361" s="2" t="str" cm="1">
        <f t="array" ref="R1361">_xlfn.IFS(P1361&lt;-5,"Autocracy",P1361&lt;1,"Closed Anocracy",P1361&lt;6,"Open Anocracy",P1361&gt;=6,"Democracy")</f>
        <v>Closed Anocracy</v>
      </c>
      <c r="S1361" s="2" t="str" cm="1">
        <f t="array" ref="S1361">_xlfn.IFS(P1361&lt;-5,"Autocracy",P1361&lt;1,"Closed Anocracy",P1361&lt;6,"Open Amocracy",P1361&lt;10,"Democracy",P1361=10,"Full democracy")</f>
        <v>Closed Anocracy</v>
      </c>
      <c r="T1361" s="2">
        <v>-66</v>
      </c>
      <c r="U1361" s="2">
        <v>-66</v>
      </c>
      <c r="V1361" s="2">
        <v>-66</v>
      </c>
      <c r="W1361" s="2">
        <v>-66</v>
      </c>
      <c r="X1361" s="2">
        <v>-66</v>
      </c>
      <c r="Y1361" s="2">
        <v>-66</v>
      </c>
      <c r="Z1361" s="2">
        <v>-66</v>
      </c>
      <c r="AA1361" s="2">
        <v>-66</v>
      </c>
      <c r="AB1361" s="2">
        <v>-66</v>
      </c>
      <c r="AC1361" s="7">
        <f t="shared" si="128"/>
        <v>0.5</v>
      </c>
      <c r="AD1361">
        <f t="shared" si="129"/>
        <v>0</v>
      </c>
      <c r="AE1361">
        <f t="shared" si="130"/>
        <v>0</v>
      </c>
      <c r="AF1361">
        <f t="shared" si="131"/>
        <v>0</v>
      </c>
      <c r="AG1361" s="8" cm="1">
        <f t="array" ref="AG1361">(AC1361+SUM(AD1361:AF1361/3))/2</f>
        <v>0.25</v>
      </c>
    </row>
    <row r="1362" spans="1:33" x14ac:dyDescent="0.2">
      <c r="A1362" s="2"/>
      <c r="B1362" s="2">
        <v>0</v>
      </c>
      <c r="C1362" s="2">
        <v>230</v>
      </c>
      <c r="D1362" s="1" t="s">
        <v>331</v>
      </c>
      <c r="E1362" s="1" t="s">
        <v>332</v>
      </c>
      <c r="F1362" s="2">
        <v>-9</v>
      </c>
      <c r="G1362" s="2">
        <v>6</v>
      </c>
      <c r="H1362" s="2">
        <v>3</v>
      </c>
      <c r="I1362" s="2">
        <v>25</v>
      </c>
      <c r="J1362" s="2">
        <v>1814</v>
      </c>
      <c r="K1362" s="2">
        <v>1</v>
      </c>
      <c r="L1362" s="2">
        <v>1</v>
      </c>
      <c r="M1362" s="2">
        <v>1820</v>
      </c>
      <c r="N1362" s="2">
        <v>0</v>
      </c>
      <c r="O1362" s="2">
        <v>9</v>
      </c>
      <c r="P1362" s="2">
        <f t="shared" si="126"/>
        <v>-9</v>
      </c>
      <c r="Q1362" s="2">
        <f t="shared" si="127"/>
        <v>1</v>
      </c>
      <c r="R1362" s="2" t="str" cm="1">
        <f t="array" ref="R1362">_xlfn.IFS(P1362&lt;-5,"Autocracy",P1362&lt;1,"Closed Anocracy",P1362&lt;6,"Open Anocracy",P1362&gt;=6,"Democracy")</f>
        <v>Autocracy</v>
      </c>
      <c r="S1362" s="2" t="str" cm="1">
        <f t="array" ref="S1362">_xlfn.IFS(P1362&lt;-5,"Autocracy",P1362&lt;1,"Closed Anocracy",P1362&lt;6,"Open Amocracy",P1362&lt;10,"Democracy",P1362=10,"Full democracy")</f>
        <v>Autocracy</v>
      </c>
      <c r="T1362" s="2">
        <v>3</v>
      </c>
      <c r="U1362" s="2">
        <v>1</v>
      </c>
      <c r="V1362" s="2">
        <v>1</v>
      </c>
      <c r="W1362" s="2">
        <v>1</v>
      </c>
      <c r="X1362" s="2">
        <v>4</v>
      </c>
      <c r="Y1362" s="2">
        <v>2</v>
      </c>
      <c r="Z1362" s="2">
        <v>1</v>
      </c>
      <c r="AA1362" s="2">
        <v>1</v>
      </c>
      <c r="AB1362" s="2">
        <v>2</v>
      </c>
      <c r="AC1362" s="7">
        <f t="shared" si="128"/>
        <v>0.05</v>
      </c>
      <c r="AD1362">
        <f t="shared" si="129"/>
        <v>0</v>
      </c>
      <c r="AE1362">
        <f t="shared" si="130"/>
        <v>0</v>
      </c>
      <c r="AF1362">
        <f t="shared" si="131"/>
        <v>0</v>
      </c>
      <c r="AG1362" s="8" cm="1">
        <f t="array" ref="AG1362">(AC1362+SUM(AD1362:AF1362/3))/2</f>
        <v>2.5000000000000001E-2</v>
      </c>
    </row>
    <row r="1363" spans="1:33" x14ac:dyDescent="0.2">
      <c r="A1363" s="2"/>
      <c r="B1363" s="2">
        <v>0</v>
      </c>
      <c r="C1363" s="2">
        <v>230</v>
      </c>
      <c r="D1363" s="1" t="s">
        <v>331</v>
      </c>
      <c r="E1363" s="1" t="s">
        <v>332</v>
      </c>
      <c r="F1363" s="2">
        <v>-4</v>
      </c>
      <c r="G1363" s="2">
        <v>4</v>
      </c>
      <c r="H1363" s="2">
        <v>1</v>
      </c>
      <c r="I1363" s="2">
        <v>2</v>
      </c>
      <c r="J1363" s="2">
        <v>1820</v>
      </c>
      <c r="K1363" s="2">
        <v>8</v>
      </c>
      <c r="L1363" s="2">
        <v>31</v>
      </c>
      <c r="M1363" s="2">
        <v>1823</v>
      </c>
      <c r="N1363" s="2">
        <v>1</v>
      </c>
      <c r="O1363" s="2">
        <v>5</v>
      </c>
      <c r="P1363" s="2">
        <f t="shared" si="126"/>
        <v>-4</v>
      </c>
      <c r="Q1363" s="2">
        <f t="shared" si="127"/>
        <v>6</v>
      </c>
      <c r="R1363" s="2" t="str" cm="1">
        <f t="array" ref="R1363">_xlfn.IFS(P1363&lt;-5,"Autocracy",P1363&lt;1,"Closed Anocracy",P1363&lt;6,"Open Anocracy",P1363&gt;=6,"Democracy")</f>
        <v>Closed Anocracy</v>
      </c>
      <c r="S1363" s="2" t="str" cm="1">
        <f t="array" ref="S1363">_xlfn.IFS(P1363&lt;-5,"Autocracy",P1363&lt;1,"Closed Anocracy",P1363&lt;6,"Open Amocracy",P1363&lt;10,"Democracy",P1363=10,"Full democracy")</f>
        <v>Closed Anocracy</v>
      </c>
      <c r="T1363" s="2">
        <v>3</v>
      </c>
      <c r="U1363" s="2">
        <v>1</v>
      </c>
      <c r="V1363" s="2">
        <v>2</v>
      </c>
      <c r="W1363" s="2">
        <v>3</v>
      </c>
      <c r="X1363" s="2">
        <v>3</v>
      </c>
      <c r="Y1363" s="2">
        <v>3</v>
      </c>
      <c r="Z1363" s="2">
        <v>2</v>
      </c>
      <c r="AA1363" s="2">
        <v>3</v>
      </c>
      <c r="AB1363" s="2">
        <v>6</v>
      </c>
      <c r="AC1363" s="7">
        <f t="shared" si="128"/>
        <v>0.3</v>
      </c>
      <c r="AD1363">
        <f t="shared" si="129"/>
        <v>0</v>
      </c>
      <c r="AE1363">
        <f t="shared" si="130"/>
        <v>0</v>
      </c>
      <c r="AF1363">
        <f t="shared" si="131"/>
        <v>0</v>
      </c>
      <c r="AG1363" s="8" cm="1">
        <f t="array" ref="AG1363">(AC1363+SUM(AD1363:AF1363/3))/2</f>
        <v>0.15</v>
      </c>
    </row>
    <row r="1364" spans="1:33" x14ac:dyDescent="0.2">
      <c r="A1364" s="2"/>
      <c r="B1364" s="2">
        <v>0</v>
      </c>
      <c r="C1364" s="2">
        <v>230</v>
      </c>
      <c r="D1364" s="1" t="s">
        <v>331</v>
      </c>
      <c r="E1364" s="1" t="s">
        <v>332</v>
      </c>
      <c r="F1364" s="2">
        <v>-6</v>
      </c>
      <c r="G1364" s="2">
        <v>13</v>
      </c>
      <c r="H1364" s="2">
        <v>9</v>
      </c>
      <c r="I1364" s="2">
        <v>1</v>
      </c>
      <c r="J1364" s="2">
        <v>1823</v>
      </c>
      <c r="K1364" s="2">
        <v>8</v>
      </c>
      <c r="L1364" s="2">
        <v>10</v>
      </c>
      <c r="M1364" s="2">
        <v>1836</v>
      </c>
      <c r="N1364" s="2">
        <v>1</v>
      </c>
      <c r="O1364" s="2">
        <v>7</v>
      </c>
      <c r="P1364" s="2">
        <f t="shared" si="126"/>
        <v>-6</v>
      </c>
      <c r="Q1364" s="2">
        <f t="shared" si="127"/>
        <v>4</v>
      </c>
      <c r="R1364" s="2" t="str" cm="1">
        <f t="array" ref="R1364">_xlfn.IFS(P1364&lt;-5,"Autocracy",P1364&lt;1,"Closed Anocracy",P1364&lt;6,"Open Anocracy",P1364&gt;=6,"Democracy")</f>
        <v>Autocracy</v>
      </c>
      <c r="S1364" s="2" t="str" cm="1">
        <f t="array" ref="S1364">_xlfn.IFS(P1364&lt;-5,"Autocracy",P1364&lt;1,"Closed Anocracy",P1364&lt;6,"Open Amocracy",P1364&lt;10,"Democracy",P1364=10,"Full democracy")</f>
        <v>Autocracy</v>
      </c>
      <c r="T1364" s="2">
        <v>3</v>
      </c>
      <c r="U1364" s="2">
        <v>1</v>
      </c>
      <c r="V1364" s="2">
        <v>1</v>
      </c>
      <c r="W1364" s="2">
        <v>1</v>
      </c>
      <c r="X1364" s="2">
        <v>3</v>
      </c>
      <c r="Y1364" s="2">
        <v>3</v>
      </c>
      <c r="Z1364" s="2">
        <v>1</v>
      </c>
      <c r="AA1364" s="2">
        <v>1</v>
      </c>
      <c r="AB1364" s="2">
        <v>6</v>
      </c>
      <c r="AC1364" s="7">
        <f t="shared" si="128"/>
        <v>0.2</v>
      </c>
      <c r="AD1364">
        <f t="shared" si="129"/>
        <v>0</v>
      </c>
      <c r="AE1364">
        <f t="shared" si="130"/>
        <v>0</v>
      </c>
      <c r="AF1364">
        <f t="shared" si="131"/>
        <v>0</v>
      </c>
      <c r="AG1364" s="8" cm="1">
        <f t="array" ref="AG1364">(AC1364+SUM(AD1364:AF1364/3))/2</f>
        <v>0.1</v>
      </c>
    </row>
    <row r="1365" spans="1:33" x14ac:dyDescent="0.2">
      <c r="A1365" s="2"/>
      <c r="B1365" s="2">
        <v>0</v>
      </c>
      <c r="C1365" s="2">
        <v>230</v>
      </c>
      <c r="D1365" s="1" t="s">
        <v>331</v>
      </c>
      <c r="E1365" s="1" t="s">
        <v>332</v>
      </c>
      <c r="F1365" s="2">
        <v>-88</v>
      </c>
      <c r="G1365" s="2">
        <v>1</v>
      </c>
      <c r="H1365" s="2">
        <v>8</v>
      </c>
      <c r="I1365" s="2">
        <v>11</v>
      </c>
      <c r="J1365" s="2">
        <v>1836</v>
      </c>
      <c r="K1365" s="2">
        <v>6</v>
      </c>
      <c r="L1365" s="2">
        <v>28</v>
      </c>
      <c r="M1365" s="2">
        <v>1837</v>
      </c>
      <c r="N1365" s="2">
        <v>-88</v>
      </c>
      <c r="O1365" s="2">
        <v>-88</v>
      </c>
      <c r="P1365" s="2">
        <f t="shared" si="126"/>
        <v>0</v>
      </c>
      <c r="Q1365" s="2">
        <f t="shared" si="127"/>
        <v>10</v>
      </c>
      <c r="R1365" s="2" t="str" cm="1">
        <f t="array" ref="R1365">_xlfn.IFS(P1365&lt;-5,"Autocracy",P1365&lt;1,"Closed Anocracy",P1365&lt;6,"Open Anocracy",P1365&gt;=6,"Democracy")</f>
        <v>Closed Anocracy</v>
      </c>
      <c r="S1365" s="2" t="str" cm="1">
        <f t="array" ref="S1365">_xlfn.IFS(P1365&lt;-5,"Autocracy",P1365&lt;1,"Closed Anocracy",P1365&lt;6,"Open Amocracy",P1365&lt;10,"Democracy",P1365=10,"Full democracy")</f>
        <v>Closed Anocracy</v>
      </c>
      <c r="T1365" s="2">
        <v>-88</v>
      </c>
      <c r="U1365" s="2">
        <v>-88</v>
      </c>
      <c r="V1365" s="2">
        <v>-88</v>
      </c>
      <c r="W1365" s="2">
        <v>-88</v>
      </c>
      <c r="X1365" s="2">
        <v>-88</v>
      </c>
      <c r="Y1365" s="2">
        <v>-88</v>
      </c>
      <c r="Z1365" s="2">
        <v>-88</v>
      </c>
      <c r="AA1365" s="2">
        <v>-88</v>
      </c>
      <c r="AB1365" s="2">
        <v>-88</v>
      </c>
      <c r="AC1365" s="7">
        <f t="shared" si="128"/>
        <v>0.5</v>
      </c>
      <c r="AD1365">
        <f t="shared" si="129"/>
        <v>0</v>
      </c>
      <c r="AE1365">
        <f t="shared" si="130"/>
        <v>0</v>
      </c>
      <c r="AF1365">
        <f t="shared" si="131"/>
        <v>0</v>
      </c>
      <c r="AG1365" s="8" cm="1">
        <f t="array" ref="AG1365">(AC1365+SUM(AD1365:AF1365/3))/2</f>
        <v>0.25</v>
      </c>
    </row>
    <row r="1366" spans="1:33" x14ac:dyDescent="0.2">
      <c r="A1366" s="2"/>
      <c r="B1366" s="2">
        <v>0</v>
      </c>
      <c r="C1366" s="2">
        <v>230</v>
      </c>
      <c r="D1366" s="1" t="s">
        <v>331</v>
      </c>
      <c r="E1366" s="1" t="s">
        <v>332</v>
      </c>
      <c r="F1366" s="2">
        <v>-1</v>
      </c>
      <c r="G1366" s="2">
        <v>8</v>
      </c>
      <c r="H1366" s="2">
        <v>6</v>
      </c>
      <c r="I1366" s="2">
        <v>29</v>
      </c>
      <c r="J1366" s="2">
        <v>1837</v>
      </c>
      <c r="K1366" s="2">
        <v>5</v>
      </c>
      <c r="L1366" s="2">
        <v>24</v>
      </c>
      <c r="M1366" s="2">
        <v>1845</v>
      </c>
      <c r="N1366" s="2">
        <v>3</v>
      </c>
      <c r="O1366" s="2">
        <v>4</v>
      </c>
      <c r="P1366" s="2">
        <f t="shared" si="126"/>
        <v>-1</v>
      </c>
      <c r="Q1366" s="2">
        <f t="shared" si="127"/>
        <v>9</v>
      </c>
      <c r="R1366" s="2" t="str" cm="1">
        <f t="array" ref="R1366">_xlfn.IFS(P1366&lt;-5,"Autocracy",P1366&lt;1,"Closed Anocracy",P1366&lt;6,"Open Anocracy",P1366&gt;=6,"Democracy")</f>
        <v>Closed Anocracy</v>
      </c>
      <c r="S1366" s="2" t="str" cm="1">
        <f t="array" ref="S1366">_xlfn.IFS(P1366&lt;-5,"Autocracy",P1366&lt;1,"Closed Anocracy",P1366&lt;6,"Open Amocracy",P1366&lt;10,"Democracy",P1366=10,"Full democracy")</f>
        <v>Closed Anocracy</v>
      </c>
      <c r="T1366" s="2">
        <v>3</v>
      </c>
      <c r="U1366" s="2">
        <v>1</v>
      </c>
      <c r="V1366" s="2">
        <v>2</v>
      </c>
      <c r="W1366" s="2">
        <v>5</v>
      </c>
      <c r="X1366" s="2">
        <v>3</v>
      </c>
      <c r="Y1366" s="2">
        <v>3</v>
      </c>
      <c r="Z1366" s="2">
        <v>2</v>
      </c>
      <c r="AA1366" s="2">
        <v>5</v>
      </c>
      <c r="AB1366" s="2">
        <v>6</v>
      </c>
      <c r="AC1366" s="7">
        <f t="shared" si="128"/>
        <v>0.45</v>
      </c>
      <c r="AD1366">
        <f t="shared" si="129"/>
        <v>0</v>
      </c>
      <c r="AE1366">
        <f t="shared" si="130"/>
        <v>0</v>
      </c>
      <c r="AF1366">
        <f t="shared" si="131"/>
        <v>0</v>
      </c>
      <c r="AG1366" s="8" cm="1">
        <f t="array" ref="AG1366">(AC1366+SUM(AD1366:AF1366/3))/2</f>
        <v>0.22500000000000001</v>
      </c>
    </row>
    <row r="1367" spans="1:33" x14ac:dyDescent="0.2">
      <c r="A1367" s="2"/>
      <c r="B1367" s="2">
        <v>0</v>
      </c>
      <c r="C1367" s="2">
        <v>230</v>
      </c>
      <c r="D1367" s="1" t="s">
        <v>331</v>
      </c>
      <c r="E1367" s="1" t="s">
        <v>332</v>
      </c>
      <c r="F1367" s="2">
        <v>-2</v>
      </c>
      <c r="G1367" s="2">
        <v>8</v>
      </c>
      <c r="H1367" s="2">
        <v>5</v>
      </c>
      <c r="I1367" s="2">
        <v>25</v>
      </c>
      <c r="J1367" s="2">
        <v>1845</v>
      </c>
      <c r="K1367" s="2">
        <v>12</v>
      </c>
      <c r="L1367" s="2">
        <v>15</v>
      </c>
      <c r="M1367" s="2">
        <v>1852</v>
      </c>
      <c r="N1367" s="2">
        <v>2</v>
      </c>
      <c r="O1367" s="2">
        <v>4</v>
      </c>
      <c r="P1367" s="2">
        <f t="shared" si="126"/>
        <v>-2</v>
      </c>
      <c r="Q1367" s="2">
        <f t="shared" si="127"/>
        <v>8</v>
      </c>
      <c r="R1367" s="2" t="str" cm="1">
        <f t="array" ref="R1367">_xlfn.IFS(P1367&lt;-5,"Autocracy",P1367&lt;1,"Closed Anocracy",P1367&lt;6,"Open Anocracy",P1367&gt;=6,"Democracy")</f>
        <v>Closed Anocracy</v>
      </c>
      <c r="S1367" s="2" t="str" cm="1">
        <f t="array" ref="S1367">_xlfn.IFS(P1367&lt;-5,"Autocracy",P1367&lt;1,"Closed Anocracy",P1367&lt;6,"Open Amocracy",P1367&lt;10,"Democracy",P1367=10,"Full democracy")</f>
        <v>Closed Anocracy</v>
      </c>
      <c r="T1367" s="2">
        <v>3</v>
      </c>
      <c r="U1367" s="2">
        <v>1</v>
      </c>
      <c r="V1367" s="2">
        <v>2</v>
      </c>
      <c r="W1367" s="2">
        <v>4</v>
      </c>
      <c r="X1367" s="2">
        <v>3</v>
      </c>
      <c r="Y1367" s="2">
        <v>3</v>
      </c>
      <c r="Z1367" s="2">
        <v>2</v>
      </c>
      <c r="AA1367" s="2">
        <v>4</v>
      </c>
      <c r="AB1367" s="2">
        <v>6</v>
      </c>
      <c r="AC1367" s="7">
        <f t="shared" si="128"/>
        <v>0.4</v>
      </c>
      <c r="AD1367">
        <f t="shared" si="129"/>
        <v>0</v>
      </c>
      <c r="AE1367">
        <f t="shared" si="130"/>
        <v>0</v>
      </c>
      <c r="AF1367">
        <f t="shared" si="131"/>
        <v>0</v>
      </c>
      <c r="AG1367" s="8" cm="1">
        <f t="array" ref="AG1367">(AC1367+SUM(AD1367:AF1367/3))/2</f>
        <v>0.2</v>
      </c>
    </row>
    <row r="1368" spans="1:33" x14ac:dyDescent="0.2">
      <c r="A1368" s="2"/>
      <c r="B1368" s="2">
        <v>0</v>
      </c>
      <c r="C1368" s="2">
        <v>230</v>
      </c>
      <c r="D1368" s="1" t="s">
        <v>331</v>
      </c>
      <c r="E1368" s="1" t="s">
        <v>332</v>
      </c>
      <c r="F1368" s="2">
        <v>-5</v>
      </c>
      <c r="G1368" s="2">
        <v>7</v>
      </c>
      <c r="H1368" s="2">
        <v>12</v>
      </c>
      <c r="I1368" s="2">
        <v>16</v>
      </c>
      <c r="J1368" s="2">
        <v>1852</v>
      </c>
      <c r="K1368" s="2">
        <v>6</v>
      </c>
      <c r="L1368" s="2">
        <v>30</v>
      </c>
      <c r="M1368" s="2">
        <v>1859</v>
      </c>
      <c r="N1368" s="2">
        <v>1</v>
      </c>
      <c r="O1368" s="2">
        <v>6</v>
      </c>
      <c r="P1368" s="2">
        <f t="shared" si="126"/>
        <v>-5</v>
      </c>
      <c r="Q1368" s="2">
        <f t="shared" si="127"/>
        <v>5</v>
      </c>
      <c r="R1368" s="2" t="str" cm="1">
        <f t="array" ref="R1368">_xlfn.IFS(P1368&lt;-5,"Autocracy",P1368&lt;1,"Closed Anocracy",P1368&lt;6,"Open Anocracy",P1368&gt;=6,"Democracy")</f>
        <v>Closed Anocracy</v>
      </c>
      <c r="S1368" s="2" t="str" cm="1">
        <f t="array" ref="S1368">_xlfn.IFS(P1368&lt;-5,"Autocracy",P1368&lt;1,"Closed Anocracy",P1368&lt;6,"Open Amocracy",P1368&lt;10,"Democracy",P1368=10,"Full democracy")</f>
        <v>Closed Anocracy</v>
      </c>
      <c r="T1368" s="2">
        <v>3</v>
      </c>
      <c r="U1368" s="2">
        <v>1</v>
      </c>
      <c r="V1368" s="2">
        <v>2</v>
      </c>
      <c r="W1368" s="2">
        <v>2</v>
      </c>
      <c r="X1368" s="2">
        <v>3</v>
      </c>
      <c r="Y1368" s="2">
        <v>3</v>
      </c>
      <c r="Z1368" s="2">
        <v>2</v>
      </c>
      <c r="AA1368" s="2">
        <v>2</v>
      </c>
      <c r="AB1368" s="2">
        <v>6</v>
      </c>
      <c r="AC1368" s="7">
        <f t="shared" si="128"/>
        <v>0.25</v>
      </c>
      <c r="AD1368">
        <f t="shared" si="129"/>
        <v>0</v>
      </c>
      <c r="AE1368">
        <f t="shared" si="130"/>
        <v>0</v>
      </c>
      <c r="AF1368">
        <f t="shared" si="131"/>
        <v>0</v>
      </c>
      <c r="AG1368" s="8" cm="1">
        <f t="array" ref="AG1368">(AC1368+SUM(AD1368:AF1368/3))/2</f>
        <v>0.125</v>
      </c>
    </row>
    <row r="1369" spans="1:33" x14ac:dyDescent="0.2">
      <c r="A1369" s="2"/>
      <c r="B1369" s="2">
        <v>0</v>
      </c>
      <c r="C1369" s="2">
        <v>230</v>
      </c>
      <c r="D1369" s="1" t="s">
        <v>331</v>
      </c>
      <c r="E1369" s="1" t="s">
        <v>332</v>
      </c>
      <c r="F1369" s="2">
        <v>-6</v>
      </c>
      <c r="G1369" s="2">
        <v>9</v>
      </c>
      <c r="H1369" s="2">
        <v>7</v>
      </c>
      <c r="I1369" s="2">
        <v>1</v>
      </c>
      <c r="J1369" s="2">
        <v>1859</v>
      </c>
      <c r="K1369" s="2">
        <v>9</v>
      </c>
      <c r="L1369" s="2">
        <v>18</v>
      </c>
      <c r="M1369" s="2">
        <v>1868</v>
      </c>
      <c r="N1369" s="2">
        <v>1</v>
      </c>
      <c r="O1369" s="2">
        <v>7</v>
      </c>
      <c r="P1369" s="2">
        <f t="shared" si="126"/>
        <v>-6</v>
      </c>
      <c r="Q1369" s="2">
        <f t="shared" si="127"/>
        <v>4</v>
      </c>
      <c r="R1369" s="2" t="str" cm="1">
        <f t="array" ref="R1369">_xlfn.IFS(P1369&lt;-5,"Autocracy",P1369&lt;1,"Closed Anocracy",P1369&lt;6,"Open Anocracy",P1369&gt;=6,"Democracy")</f>
        <v>Autocracy</v>
      </c>
      <c r="S1369" s="2" t="str" cm="1">
        <f t="array" ref="S1369">_xlfn.IFS(P1369&lt;-5,"Autocracy",P1369&lt;1,"Closed Anocracy",P1369&lt;6,"Open Amocracy",P1369&lt;10,"Democracy",P1369=10,"Full democracy")</f>
        <v>Autocracy</v>
      </c>
      <c r="T1369" s="2">
        <v>3</v>
      </c>
      <c r="U1369" s="2">
        <v>1</v>
      </c>
      <c r="V1369" s="2">
        <v>2</v>
      </c>
      <c r="W1369" s="2">
        <v>1</v>
      </c>
      <c r="X1369" s="2">
        <v>3</v>
      </c>
      <c r="Y1369" s="2">
        <v>3</v>
      </c>
      <c r="Z1369" s="2">
        <v>2</v>
      </c>
      <c r="AA1369" s="2">
        <v>1</v>
      </c>
      <c r="AB1369" s="2">
        <v>6</v>
      </c>
      <c r="AC1369" s="7">
        <f t="shared" si="128"/>
        <v>0.2</v>
      </c>
      <c r="AD1369">
        <f t="shared" si="129"/>
        <v>0</v>
      </c>
      <c r="AE1369">
        <f t="shared" si="130"/>
        <v>0</v>
      </c>
      <c r="AF1369">
        <f t="shared" si="131"/>
        <v>0</v>
      </c>
      <c r="AG1369" s="8" cm="1">
        <f t="array" ref="AG1369">(AC1369+SUM(AD1369:AF1369/3))/2</f>
        <v>0.1</v>
      </c>
    </row>
    <row r="1370" spans="1:33" x14ac:dyDescent="0.2">
      <c r="A1370" s="2"/>
      <c r="B1370" s="2">
        <v>0</v>
      </c>
      <c r="C1370" s="2">
        <v>230</v>
      </c>
      <c r="D1370" s="1" t="s">
        <v>331</v>
      </c>
      <c r="E1370" s="1" t="s">
        <v>332</v>
      </c>
      <c r="F1370" s="2">
        <v>-88</v>
      </c>
      <c r="G1370" s="2">
        <v>2</v>
      </c>
      <c r="H1370" s="2">
        <v>9</v>
      </c>
      <c r="I1370" s="2">
        <v>19</v>
      </c>
      <c r="J1370" s="2">
        <v>1868</v>
      </c>
      <c r="K1370" s="2">
        <v>3</v>
      </c>
      <c r="L1370" s="2">
        <v>15</v>
      </c>
      <c r="M1370" s="2">
        <v>1871</v>
      </c>
      <c r="N1370" s="2">
        <v>-88</v>
      </c>
      <c r="O1370" s="2">
        <v>-88</v>
      </c>
      <c r="P1370" s="2">
        <f t="shared" si="126"/>
        <v>0</v>
      </c>
      <c r="Q1370" s="2">
        <f t="shared" si="127"/>
        <v>10</v>
      </c>
      <c r="R1370" s="2" t="str" cm="1">
        <f t="array" ref="R1370">_xlfn.IFS(P1370&lt;-5,"Autocracy",P1370&lt;1,"Closed Anocracy",P1370&lt;6,"Open Anocracy",P1370&gt;=6,"Democracy")</f>
        <v>Closed Anocracy</v>
      </c>
      <c r="S1370" s="2" t="str" cm="1">
        <f t="array" ref="S1370">_xlfn.IFS(P1370&lt;-5,"Autocracy",P1370&lt;1,"Closed Anocracy",P1370&lt;6,"Open Amocracy",P1370&lt;10,"Democracy",P1370=10,"Full democracy")</f>
        <v>Closed Anocracy</v>
      </c>
      <c r="T1370" s="2">
        <v>-88</v>
      </c>
      <c r="U1370" s="2">
        <v>-88</v>
      </c>
      <c r="V1370" s="2">
        <v>-88</v>
      </c>
      <c r="W1370" s="2">
        <v>-88</v>
      </c>
      <c r="X1370" s="2">
        <v>-88</v>
      </c>
      <c r="Y1370" s="2">
        <v>-88</v>
      </c>
      <c r="Z1370" s="2">
        <v>-88</v>
      </c>
      <c r="AA1370" s="2">
        <v>-88</v>
      </c>
      <c r="AB1370" s="2">
        <v>-88</v>
      </c>
      <c r="AC1370" s="7">
        <f t="shared" si="128"/>
        <v>0.5</v>
      </c>
      <c r="AD1370">
        <f t="shared" si="129"/>
        <v>0</v>
      </c>
      <c r="AE1370">
        <f t="shared" si="130"/>
        <v>0</v>
      </c>
      <c r="AF1370">
        <f t="shared" si="131"/>
        <v>0</v>
      </c>
      <c r="AG1370" s="8" cm="1">
        <f t="array" ref="AG1370">(AC1370+SUM(AD1370:AF1370/3))/2</f>
        <v>0.25</v>
      </c>
    </row>
    <row r="1371" spans="1:33" x14ac:dyDescent="0.2">
      <c r="A1371" s="2"/>
      <c r="B1371" s="2">
        <v>0</v>
      </c>
      <c r="C1371" s="2">
        <v>230</v>
      </c>
      <c r="D1371" s="1" t="s">
        <v>331</v>
      </c>
      <c r="E1371" s="1" t="s">
        <v>332</v>
      </c>
      <c r="F1371" s="2">
        <v>1</v>
      </c>
      <c r="G1371" s="2">
        <v>2</v>
      </c>
      <c r="H1371" s="2">
        <v>3</v>
      </c>
      <c r="I1371" s="2">
        <v>16</v>
      </c>
      <c r="J1371" s="2">
        <v>1871</v>
      </c>
      <c r="K1371" s="2">
        <v>2</v>
      </c>
      <c r="L1371" s="2">
        <v>12</v>
      </c>
      <c r="M1371" s="2">
        <v>1873</v>
      </c>
      <c r="N1371" s="2">
        <v>5</v>
      </c>
      <c r="O1371" s="2">
        <v>4</v>
      </c>
      <c r="P1371" s="2">
        <f t="shared" si="126"/>
        <v>1</v>
      </c>
      <c r="Q1371" s="2">
        <f t="shared" si="127"/>
        <v>11</v>
      </c>
      <c r="R1371" s="2" t="str" cm="1">
        <f t="array" ref="R1371">_xlfn.IFS(P1371&lt;-5,"Autocracy",P1371&lt;1,"Closed Anocracy",P1371&lt;6,"Open Anocracy",P1371&gt;=6,"Democracy")</f>
        <v>Open Anocracy</v>
      </c>
      <c r="S1371" s="2" t="str" cm="1">
        <f t="array" ref="S1371">_xlfn.IFS(P1371&lt;-5,"Autocracy",P1371&lt;1,"Closed Anocracy",P1371&lt;6,"Open Amocracy",P1371&lt;10,"Democracy",P1371=10,"Full democracy")</f>
        <v>Open Amocracy</v>
      </c>
      <c r="T1371" s="2">
        <v>3</v>
      </c>
      <c r="U1371" s="2">
        <v>1</v>
      </c>
      <c r="V1371" s="2">
        <v>2</v>
      </c>
      <c r="W1371" s="2">
        <v>7</v>
      </c>
      <c r="X1371" s="2">
        <v>3</v>
      </c>
      <c r="Y1371" s="2">
        <v>3</v>
      </c>
      <c r="Z1371" s="2">
        <v>2</v>
      </c>
      <c r="AA1371" s="2">
        <v>7</v>
      </c>
      <c r="AB1371" s="2">
        <v>6</v>
      </c>
      <c r="AC1371" s="7">
        <f t="shared" si="128"/>
        <v>0.55000000000000004</v>
      </c>
      <c r="AD1371">
        <f t="shared" si="129"/>
        <v>0</v>
      </c>
      <c r="AE1371">
        <f t="shared" si="130"/>
        <v>0</v>
      </c>
      <c r="AF1371">
        <f t="shared" si="131"/>
        <v>0</v>
      </c>
      <c r="AG1371" s="8" cm="1">
        <f t="array" ref="AG1371">(AC1371+SUM(AD1371:AF1371/3))/2</f>
        <v>0.27500000000000002</v>
      </c>
    </row>
    <row r="1372" spans="1:33" x14ac:dyDescent="0.2">
      <c r="A1372" s="2"/>
      <c r="B1372" s="2">
        <v>0</v>
      </c>
      <c r="C1372" s="2">
        <v>230</v>
      </c>
      <c r="D1372" s="1" t="s">
        <v>331</v>
      </c>
      <c r="E1372" s="1" t="s">
        <v>332</v>
      </c>
      <c r="F1372" s="2">
        <v>-5</v>
      </c>
      <c r="G1372" s="2">
        <v>2</v>
      </c>
      <c r="H1372" s="2">
        <v>2</v>
      </c>
      <c r="I1372" s="2">
        <v>13</v>
      </c>
      <c r="J1372" s="2">
        <v>1873</v>
      </c>
      <c r="K1372" s="2">
        <v>12</v>
      </c>
      <c r="L1372" s="2">
        <v>29</v>
      </c>
      <c r="M1372" s="2">
        <v>1874</v>
      </c>
      <c r="N1372" s="2">
        <v>1</v>
      </c>
      <c r="O1372" s="2">
        <v>6</v>
      </c>
      <c r="P1372" s="2">
        <f t="shared" si="126"/>
        <v>-5</v>
      </c>
      <c r="Q1372" s="2">
        <f t="shared" si="127"/>
        <v>5</v>
      </c>
      <c r="R1372" s="2" t="str" cm="1">
        <f t="array" ref="R1372">_xlfn.IFS(P1372&lt;-5,"Autocracy",P1372&lt;1,"Closed Anocracy",P1372&lt;6,"Open Anocracy",P1372&gt;=6,"Democracy")</f>
        <v>Closed Anocracy</v>
      </c>
      <c r="S1372" s="2" t="str" cm="1">
        <f t="array" ref="S1372">_xlfn.IFS(P1372&lt;-5,"Autocracy",P1372&lt;1,"Closed Anocracy",P1372&lt;6,"Open Amocracy",P1372&lt;10,"Democracy",P1372=10,"Full democracy")</f>
        <v>Closed Anocracy</v>
      </c>
      <c r="T1372" s="2">
        <v>2</v>
      </c>
      <c r="U1372" s="2">
        <v>1</v>
      </c>
      <c r="V1372" s="2">
        <v>4</v>
      </c>
      <c r="W1372" s="2">
        <v>1</v>
      </c>
      <c r="X1372" s="2">
        <v>3</v>
      </c>
      <c r="Y1372" s="2">
        <v>3</v>
      </c>
      <c r="Z1372" s="2">
        <v>3</v>
      </c>
      <c r="AA1372" s="2">
        <v>1</v>
      </c>
      <c r="AB1372" s="2">
        <v>6</v>
      </c>
      <c r="AC1372" s="7">
        <f t="shared" si="128"/>
        <v>0.25</v>
      </c>
      <c r="AD1372">
        <f t="shared" si="129"/>
        <v>0</v>
      </c>
      <c r="AE1372">
        <f t="shared" si="130"/>
        <v>1</v>
      </c>
      <c r="AF1372">
        <f t="shared" si="131"/>
        <v>0</v>
      </c>
      <c r="AG1372" s="8" cm="1">
        <f t="array" ref="AG1372">(AC1372+SUM(AD1372:AF1372/3))/2</f>
        <v>0.29166666666666663</v>
      </c>
    </row>
    <row r="1373" spans="1:33" x14ac:dyDescent="0.2">
      <c r="A1373" s="2"/>
      <c r="B1373" s="2">
        <v>0</v>
      </c>
      <c r="C1373" s="2">
        <v>230</v>
      </c>
      <c r="D1373" s="1" t="s">
        <v>331</v>
      </c>
      <c r="E1373" s="1" t="s">
        <v>332</v>
      </c>
      <c r="F1373" s="2">
        <v>-88</v>
      </c>
      <c r="G1373" s="2">
        <v>2</v>
      </c>
      <c r="H1373" s="2">
        <v>12</v>
      </c>
      <c r="I1373" s="2">
        <v>30</v>
      </c>
      <c r="J1373" s="2">
        <v>1874</v>
      </c>
      <c r="K1373" s="2">
        <v>6</v>
      </c>
      <c r="L1373" s="2">
        <v>30</v>
      </c>
      <c r="M1373" s="2">
        <v>1876</v>
      </c>
      <c r="N1373" s="2">
        <v>-88</v>
      </c>
      <c r="O1373" s="2">
        <v>-88</v>
      </c>
      <c r="P1373" s="2">
        <f t="shared" si="126"/>
        <v>0</v>
      </c>
      <c r="Q1373" s="2">
        <f t="shared" si="127"/>
        <v>10</v>
      </c>
      <c r="R1373" s="2" t="str" cm="1">
        <f t="array" ref="R1373">_xlfn.IFS(P1373&lt;-5,"Autocracy",P1373&lt;1,"Closed Anocracy",P1373&lt;6,"Open Anocracy",P1373&gt;=6,"Democracy")</f>
        <v>Closed Anocracy</v>
      </c>
      <c r="S1373" s="2" t="str" cm="1">
        <f t="array" ref="S1373">_xlfn.IFS(P1373&lt;-5,"Autocracy",P1373&lt;1,"Closed Anocracy",P1373&lt;6,"Open Amocracy",P1373&lt;10,"Democracy",P1373=10,"Full democracy")</f>
        <v>Closed Anocracy</v>
      </c>
      <c r="T1373" s="2">
        <v>-88</v>
      </c>
      <c r="U1373" s="2">
        <v>-88</v>
      </c>
      <c r="V1373" s="2">
        <v>-88</v>
      </c>
      <c r="W1373" s="2">
        <v>-88</v>
      </c>
      <c r="X1373" s="2">
        <v>-88</v>
      </c>
      <c r="Y1373" s="2">
        <v>-88</v>
      </c>
      <c r="Z1373" s="2">
        <v>-88</v>
      </c>
      <c r="AA1373" s="2">
        <v>-88</v>
      </c>
      <c r="AB1373" s="2">
        <v>-88</v>
      </c>
      <c r="AC1373" s="7">
        <f t="shared" si="128"/>
        <v>0.5</v>
      </c>
      <c r="AD1373">
        <f t="shared" si="129"/>
        <v>0</v>
      </c>
      <c r="AE1373">
        <f t="shared" si="130"/>
        <v>0</v>
      </c>
      <c r="AF1373">
        <f t="shared" si="131"/>
        <v>0</v>
      </c>
      <c r="AG1373" s="8" cm="1">
        <f t="array" ref="AG1373">(AC1373+SUM(AD1373:AF1373/3))/2</f>
        <v>0.25</v>
      </c>
    </row>
    <row r="1374" spans="1:33" x14ac:dyDescent="0.2">
      <c r="A1374" s="2"/>
      <c r="B1374" s="2">
        <v>0</v>
      </c>
      <c r="C1374" s="2">
        <v>230</v>
      </c>
      <c r="D1374" s="1" t="s">
        <v>331</v>
      </c>
      <c r="E1374" s="1" t="s">
        <v>332</v>
      </c>
      <c r="F1374" s="2">
        <v>-1</v>
      </c>
      <c r="G1374" s="2">
        <v>3</v>
      </c>
      <c r="H1374" s="2">
        <v>7</v>
      </c>
      <c r="I1374" s="2">
        <v>1</v>
      </c>
      <c r="J1374" s="2">
        <v>1876</v>
      </c>
      <c r="K1374" s="2">
        <v>5</v>
      </c>
      <c r="L1374" s="2">
        <v>2</v>
      </c>
      <c r="M1374" s="2">
        <v>1879</v>
      </c>
      <c r="N1374" s="2">
        <v>4</v>
      </c>
      <c r="O1374" s="2">
        <v>5</v>
      </c>
      <c r="P1374" s="2">
        <f t="shared" si="126"/>
        <v>-1</v>
      </c>
      <c r="Q1374" s="2">
        <f t="shared" si="127"/>
        <v>9</v>
      </c>
      <c r="R1374" s="2" t="str" cm="1">
        <f t="array" ref="R1374">_xlfn.IFS(P1374&lt;-5,"Autocracy",P1374&lt;1,"Closed Anocracy",P1374&lt;6,"Open Anocracy",P1374&gt;=6,"Democracy")</f>
        <v>Closed Anocracy</v>
      </c>
      <c r="S1374" s="2" t="str" cm="1">
        <f t="array" ref="S1374">_xlfn.IFS(P1374&lt;-5,"Autocracy",P1374&lt;1,"Closed Anocracy",P1374&lt;6,"Open Amocracy",P1374&lt;10,"Democracy",P1374=10,"Full democracy")</f>
        <v>Closed Anocracy</v>
      </c>
      <c r="T1374" s="2">
        <v>2</v>
      </c>
      <c r="U1374" s="2">
        <v>1</v>
      </c>
      <c r="V1374" s="2">
        <v>4</v>
      </c>
      <c r="W1374" s="2">
        <v>7</v>
      </c>
      <c r="X1374" s="2">
        <v>4</v>
      </c>
      <c r="Y1374" s="2">
        <v>2</v>
      </c>
      <c r="Z1374" s="2">
        <v>3</v>
      </c>
      <c r="AA1374" s="2">
        <v>7</v>
      </c>
      <c r="AB1374" s="2">
        <v>2</v>
      </c>
      <c r="AC1374" s="7">
        <f t="shared" si="128"/>
        <v>0.45</v>
      </c>
      <c r="AD1374">
        <f t="shared" si="129"/>
        <v>0</v>
      </c>
      <c r="AE1374">
        <f t="shared" si="130"/>
        <v>1</v>
      </c>
      <c r="AF1374">
        <f t="shared" si="131"/>
        <v>0</v>
      </c>
      <c r="AG1374" s="8" cm="1">
        <f t="array" ref="AG1374">(AC1374+SUM(AD1374:AF1374/3))/2</f>
        <v>0.39166666666666666</v>
      </c>
    </row>
    <row r="1375" spans="1:33" x14ac:dyDescent="0.2">
      <c r="A1375" s="2"/>
      <c r="B1375" s="2">
        <v>0</v>
      </c>
      <c r="C1375" s="2">
        <v>230</v>
      </c>
      <c r="D1375" s="1" t="s">
        <v>331</v>
      </c>
      <c r="E1375" s="1" t="s">
        <v>332</v>
      </c>
      <c r="F1375" s="2">
        <v>4</v>
      </c>
      <c r="G1375" s="2">
        <v>11</v>
      </c>
      <c r="H1375" s="2">
        <v>5</v>
      </c>
      <c r="I1375" s="2">
        <v>3</v>
      </c>
      <c r="J1375" s="2">
        <v>1879</v>
      </c>
      <c r="K1375" s="2">
        <v>6</v>
      </c>
      <c r="L1375" s="2">
        <v>30</v>
      </c>
      <c r="M1375" s="2">
        <v>1890</v>
      </c>
      <c r="N1375" s="2">
        <v>6</v>
      </c>
      <c r="O1375" s="2">
        <v>2</v>
      </c>
      <c r="P1375" s="2">
        <f t="shared" si="126"/>
        <v>4</v>
      </c>
      <c r="Q1375" s="2">
        <f t="shared" si="127"/>
        <v>14</v>
      </c>
      <c r="R1375" s="2" t="str" cm="1">
        <f t="array" ref="R1375">_xlfn.IFS(P1375&lt;-5,"Autocracy",P1375&lt;1,"Closed Anocracy",P1375&lt;6,"Open Anocracy",P1375&gt;=6,"Democracy")</f>
        <v>Open Anocracy</v>
      </c>
      <c r="S1375" s="2" t="str" cm="1">
        <f t="array" ref="S1375">_xlfn.IFS(P1375&lt;-5,"Autocracy",P1375&lt;1,"Closed Anocracy",P1375&lt;6,"Open Amocracy",P1375&lt;10,"Democracy",P1375=10,"Full democracy")</f>
        <v>Open Amocracy</v>
      </c>
      <c r="T1375" s="2">
        <v>2</v>
      </c>
      <c r="U1375" s="2">
        <v>1</v>
      </c>
      <c r="V1375" s="2">
        <v>4</v>
      </c>
      <c r="W1375" s="2">
        <v>7</v>
      </c>
      <c r="X1375" s="2">
        <v>5</v>
      </c>
      <c r="Y1375" s="2">
        <v>4</v>
      </c>
      <c r="Z1375" s="2">
        <v>3</v>
      </c>
      <c r="AA1375" s="2">
        <v>7</v>
      </c>
      <c r="AB1375" s="2"/>
      <c r="AC1375" s="7">
        <f t="shared" si="128"/>
        <v>0.7</v>
      </c>
      <c r="AD1375">
        <f t="shared" si="129"/>
        <v>0</v>
      </c>
      <c r="AE1375">
        <f t="shared" si="130"/>
        <v>1</v>
      </c>
      <c r="AF1375">
        <f t="shared" si="131"/>
        <v>0</v>
      </c>
      <c r="AG1375" s="8" cm="1">
        <f t="array" ref="AG1375">(AC1375+SUM(AD1375:AF1375/3))/2</f>
        <v>0.51666666666666661</v>
      </c>
    </row>
    <row r="1376" spans="1:33" x14ac:dyDescent="0.2">
      <c r="A1376" s="2"/>
      <c r="B1376" s="2">
        <v>0</v>
      </c>
      <c r="C1376" s="2">
        <v>230</v>
      </c>
      <c r="D1376" s="1" t="s">
        <v>331</v>
      </c>
      <c r="E1376" s="1" t="s">
        <v>332</v>
      </c>
      <c r="F1376" s="2">
        <v>5</v>
      </c>
      <c r="G1376" s="2">
        <v>5</v>
      </c>
      <c r="H1376" s="2">
        <v>7</v>
      </c>
      <c r="I1376" s="2">
        <v>1</v>
      </c>
      <c r="J1376" s="2">
        <v>1890</v>
      </c>
      <c r="K1376" s="2">
        <v>6</v>
      </c>
      <c r="L1376" s="2">
        <v>30</v>
      </c>
      <c r="M1376" s="2">
        <v>1895</v>
      </c>
      <c r="N1376" s="2">
        <v>7</v>
      </c>
      <c r="O1376" s="2">
        <v>2</v>
      </c>
      <c r="P1376" s="2">
        <f t="shared" si="126"/>
        <v>5</v>
      </c>
      <c r="Q1376" s="2">
        <f t="shared" si="127"/>
        <v>15</v>
      </c>
      <c r="R1376" s="2" t="str" cm="1">
        <f t="array" ref="R1376">_xlfn.IFS(P1376&lt;-5,"Autocracy",P1376&lt;1,"Closed Anocracy",P1376&lt;6,"Open Anocracy",P1376&gt;=6,"Democracy")</f>
        <v>Open Anocracy</v>
      </c>
      <c r="S1376" s="2" t="str" cm="1">
        <f t="array" ref="S1376">_xlfn.IFS(P1376&lt;-5,"Autocracy",P1376&lt;1,"Closed Anocracy",P1376&lt;6,"Open Amocracy",P1376&lt;10,"Democracy",P1376=10,"Full democracy")</f>
        <v>Open Amocracy</v>
      </c>
      <c r="T1376" s="2">
        <v>2</v>
      </c>
      <c r="U1376" s="2">
        <v>1</v>
      </c>
      <c r="V1376" s="2">
        <v>4</v>
      </c>
      <c r="W1376" s="2">
        <v>7</v>
      </c>
      <c r="X1376" s="2">
        <v>5</v>
      </c>
      <c r="Y1376" s="2">
        <v>5</v>
      </c>
      <c r="Z1376" s="2">
        <v>3</v>
      </c>
      <c r="AA1376" s="2">
        <v>7</v>
      </c>
      <c r="AB1376" s="2">
        <v>10</v>
      </c>
      <c r="AC1376" s="7">
        <f t="shared" si="128"/>
        <v>0.75</v>
      </c>
      <c r="AD1376">
        <f t="shared" si="129"/>
        <v>0</v>
      </c>
      <c r="AE1376">
        <f t="shared" si="130"/>
        <v>1</v>
      </c>
      <c r="AF1376">
        <f t="shared" si="131"/>
        <v>1</v>
      </c>
      <c r="AG1376" s="8" cm="1">
        <f t="array" ref="AG1376">(AC1376+SUM(AD1376:AF1376/3))/2</f>
        <v>0.70833333333333326</v>
      </c>
    </row>
    <row r="1377" spans="1:33" x14ac:dyDescent="0.2">
      <c r="A1377" s="2"/>
      <c r="B1377" s="2">
        <v>0</v>
      </c>
      <c r="C1377" s="2">
        <v>230</v>
      </c>
      <c r="D1377" s="1" t="s">
        <v>331</v>
      </c>
      <c r="E1377" s="1" t="s">
        <v>332</v>
      </c>
      <c r="F1377" s="2">
        <v>4</v>
      </c>
      <c r="G1377" s="2">
        <v>5</v>
      </c>
      <c r="H1377" s="2">
        <v>7</v>
      </c>
      <c r="I1377" s="2">
        <v>1</v>
      </c>
      <c r="J1377" s="2">
        <v>1895</v>
      </c>
      <c r="K1377" s="2">
        <v>6</v>
      </c>
      <c r="L1377" s="2">
        <v>30</v>
      </c>
      <c r="M1377" s="2">
        <v>1900</v>
      </c>
      <c r="N1377" s="2">
        <v>6</v>
      </c>
      <c r="O1377" s="2">
        <v>2</v>
      </c>
      <c r="P1377" s="2">
        <f t="shared" si="126"/>
        <v>4</v>
      </c>
      <c r="Q1377" s="2">
        <f t="shared" si="127"/>
        <v>14</v>
      </c>
      <c r="R1377" s="2" t="str" cm="1">
        <f t="array" ref="R1377">_xlfn.IFS(P1377&lt;-5,"Autocracy",P1377&lt;1,"Closed Anocracy",P1377&lt;6,"Open Anocracy",P1377&gt;=6,"Democracy")</f>
        <v>Open Anocracy</v>
      </c>
      <c r="S1377" s="2" t="str" cm="1">
        <f t="array" ref="S1377">_xlfn.IFS(P1377&lt;-5,"Autocracy",P1377&lt;1,"Closed Anocracy",P1377&lt;6,"Open Amocracy",P1377&lt;10,"Democracy",P1377=10,"Full democracy")</f>
        <v>Open Amocracy</v>
      </c>
      <c r="T1377" s="2">
        <v>2</v>
      </c>
      <c r="U1377" s="2">
        <v>1</v>
      </c>
      <c r="V1377" s="2">
        <v>4</v>
      </c>
      <c r="W1377" s="2">
        <v>7</v>
      </c>
      <c r="X1377" s="2">
        <v>5</v>
      </c>
      <c r="Y1377" s="2">
        <v>4</v>
      </c>
      <c r="Z1377" s="2">
        <v>3</v>
      </c>
      <c r="AA1377" s="2">
        <v>7</v>
      </c>
      <c r="AB1377" s="2"/>
      <c r="AC1377" s="7">
        <f t="shared" si="128"/>
        <v>0.7</v>
      </c>
      <c r="AD1377">
        <f t="shared" si="129"/>
        <v>0</v>
      </c>
      <c r="AE1377">
        <f t="shared" si="130"/>
        <v>1</v>
      </c>
      <c r="AF1377">
        <f t="shared" si="131"/>
        <v>0</v>
      </c>
      <c r="AG1377" s="8" cm="1">
        <f t="array" ref="AG1377">(AC1377+SUM(AD1377:AF1377/3))/2</f>
        <v>0.51666666666666661</v>
      </c>
    </row>
    <row r="1378" spans="1:33" x14ac:dyDescent="0.2">
      <c r="A1378" s="2"/>
      <c r="B1378" s="2">
        <v>0</v>
      </c>
      <c r="C1378" s="2">
        <v>230</v>
      </c>
      <c r="D1378" s="1" t="s">
        <v>331</v>
      </c>
      <c r="E1378" s="1" t="s">
        <v>332</v>
      </c>
      <c r="F1378" s="2">
        <v>6</v>
      </c>
      <c r="G1378" s="2">
        <v>2</v>
      </c>
      <c r="H1378" s="2">
        <v>7</v>
      </c>
      <c r="I1378" s="2">
        <v>1</v>
      </c>
      <c r="J1378" s="2">
        <v>1900</v>
      </c>
      <c r="K1378" s="2">
        <v>5</v>
      </c>
      <c r="L1378" s="2">
        <v>17</v>
      </c>
      <c r="M1378" s="2">
        <v>1902</v>
      </c>
      <c r="N1378" s="2">
        <v>6</v>
      </c>
      <c r="O1378" s="2">
        <v>0</v>
      </c>
      <c r="P1378" s="2">
        <f t="shared" si="126"/>
        <v>6</v>
      </c>
      <c r="Q1378" s="2">
        <f t="shared" si="127"/>
        <v>16</v>
      </c>
      <c r="R1378" s="2" t="str" cm="1">
        <f t="array" ref="R1378">_xlfn.IFS(P1378&lt;-5,"Autocracy",P1378&lt;1,"Closed Anocracy",P1378&lt;6,"Open Anocracy",P1378&gt;=6,"Democracy")</f>
        <v>Democracy</v>
      </c>
      <c r="S1378" s="2" t="str" cm="1">
        <f t="array" ref="S1378">_xlfn.IFS(P1378&lt;-5,"Autocracy",P1378&lt;1,"Closed Anocracy",P1378&lt;6,"Open Amocracy",P1378&lt;10,"Democracy",P1378=10,"Full democracy")</f>
        <v>Democracy</v>
      </c>
      <c r="T1378" s="2">
        <v>2</v>
      </c>
      <c r="U1378" s="2">
        <v>2</v>
      </c>
      <c r="V1378" s="2">
        <v>4</v>
      </c>
      <c r="W1378" s="2">
        <v>7</v>
      </c>
      <c r="X1378" s="2">
        <v>1</v>
      </c>
      <c r="Y1378" s="2">
        <v>0</v>
      </c>
      <c r="Z1378" s="2">
        <v>7</v>
      </c>
      <c r="AA1378" s="2">
        <v>7</v>
      </c>
      <c r="AB1378" s="2">
        <v>4</v>
      </c>
      <c r="AC1378" s="7">
        <f t="shared" si="128"/>
        <v>0.8</v>
      </c>
      <c r="AD1378">
        <f t="shared" si="129"/>
        <v>1</v>
      </c>
      <c r="AE1378">
        <f t="shared" si="130"/>
        <v>1</v>
      </c>
      <c r="AF1378">
        <f t="shared" si="131"/>
        <v>0</v>
      </c>
      <c r="AG1378" s="8" cm="1">
        <f t="array" ref="AG1378">(AC1378+SUM(AD1378:AF1378/3))/2</f>
        <v>0.73333333333333339</v>
      </c>
    </row>
    <row r="1379" spans="1:33" x14ac:dyDescent="0.2">
      <c r="A1379" s="2"/>
      <c r="B1379" s="2">
        <v>0</v>
      </c>
      <c r="C1379" s="2">
        <v>230</v>
      </c>
      <c r="D1379" s="1" t="s">
        <v>331</v>
      </c>
      <c r="E1379" s="1" t="s">
        <v>332</v>
      </c>
      <c r="F1379" s="2">
        <v>6</v>
      </c>
      <c r="G1379" s="2">
        <v>21</v>
      </c>
      <c r="H1379" s="2">
        <v>5</v>
      </c>
      <c r="I1379" s="2">
        <v>18</v>
      </c>
      <c r="J1379" s="2">
        <v>1902</v>
      </c>
      <c r="K1379" s="2">
        <v>9</v>
      </c>
      <c r="L1379" s="2">
        <v>13</v>
      </c>
      <c r="M1379" s="2">
        <v>1923</v>
      </c>
      <c r="N1379" s="2">
        <v>6</v>
      </c>
      <c r="O1379" s="2">
        <v>0</v>
      </c>
      <c r="P1379" s="2">
        <f t="shared" si="126"/>
        <v>6</v>
      </c>
      <c r="Q1379" s="2">
        <f t="shared" si="127"/>
        <v>16</v>
      </c>
      <c r="R1379" s="2" t="str" cm="1">
        <f t="array" ref="R1379">_xlfn.IFS(P1379&lt;-5,"Autocracy",P1379&lt;1,"Closed Anocracy",P1379&lt;6,"Open Anocracy",P1379&gt;=6,"Democracy")</f>
        <v>Democracy</v>
      </c>
      <c r="S1379" s="2" t="str" cm="1">
        <f t="array" ref="S1379">_xlfn.IFS(P1379&lt;-5,"Autocracy",P1379&lt;1,"Closed Anocracy",P1379&lt;6,"Open Amocracy",P1379&lt;10,"Democracy",P1379=10,"Full democracy")</f>
        <v>Democracy</v>
      </c>
      <c r="T1379" s="2">
        <v>3</v>
      </c>
      <c r="U1379" s="2">
        <v>2</v>
      </c>
      <c r="V1379" s="2">
        <v>3</v>
      </c>
      <c r="W1379" s="2">
        <v>7</v>
      </c>
      <c r="X1379" s="2">
        <v>1</v>
      </c>
      <c r="Y1379" s="2">
        <v>0</v>
      </c>
      <c r="Z1379" s="2">
        <v>6</v>
      </c>
      <c r="AA1379" s="2">
        <v>7</v>
      </c>
      <c r="AB1379" s="2">
        <v>4</v>
      </c>
      <c r="AC1379" s="7">
        <f t="shared" si="128"/>
        <v>0.8</v>
      </c>
      <c r="AD1379">
        <f t="shared" si="129"/>
        <v>1</v>
      </c>
      <c r="AE1379">
        <f t="shared" si="130"/>
        <v>1</v>
      </c>
      <c r="AF1379">
        <f t="shared" si="131"/>
        <v>0</v>
      </c>
      <c r="AG1379" s="8" cm="1">
        <f t="array" ref="AG1379">(AC1379+SUM(AD1379:AF1379/3))/2</f>
        <v>0.73333333333333339</v>
      </c>
    </row>
    <row r="1380" spans="1:33" x14ac:dyDescent="0.2">
      <c r="A1380" s="2"/>
      <c r="B1380" s="2">
        <v>0</v>
      </c>
      <c r="C1380" s="2">
        <v>230</v>
      </c>
      <c r="D1380" s="1" t="s">
        <v>331</v>
      </c>
      <c r="E1380" s="1" t="s">
        <v>332</v>
      </c>
      <c r="F1380" s="2">
        <v>-7</v>
      </c>
      <c r="G1380" s="2">
        <v>2</v>
      </c>
      <c r="H1380" s="2">
        <v>9</v>
      </c>
      <c r="I1380" s="2">
        <v>14</v>
      </c>
      <c r="J1380" s="2">
        <v>1923</v>
      </c>
      <c r="K1380" s="2">
        <v>12</v>
      </c>
      <c r="L1380" s="2">
        <v>3</v>
      </c>
      <c r="M1380" s="2">
        <v>1925</v>
      </c>
      <c r="N1380" s="2">
        <v>0</v>
      </c>
      <c r="O1380" s="2">
        <v>7</v>
      </c>
      <c r="P1380" s="2">
        <f t="shared" si="126"/>
        <v>-7</v>
      </c>
      <c r="Q1380" s="2">
        <f t="shared" si="127"/>
        <v>3</v>
      </c>
      <c r="R1380" s="2" t="str" cm="1">
        <f t="array" ref="R1380">_xlfn.IFS(P1380&lt;-5,"Autocracy",P1380&lt;1,"Closed Anocracy",P1380&lt;6,"Open Anocracy",P1380&gt;=6,"Democracy")</f>
        <v>Autocracy</v>
      </c>
      <c r="S1380" s="2" t="str" cm="1">
        <f t="array" ref="S1380">_xlfn.IFS(P1380&lt;-5,"Autocracy",P1380&lt;1,"Closed Anocracy",P1380&lt;6,"Open Amocracy",P1380&lt;10,"Democracy",P1380=10,"Full democracy")</f>
        <v>Autocracy</v>
      </c>
      <c r="T1380" s="2">
        <v>1</v>
      </c>
      <c r="U1380" s="2">
        <v>0</v>
      </c>
      <c r="V1380" s="2">
        <v>0</v>
      </c>
      <c r="W1380" s="2">
        <v>1</v>
      </c>
      <c r="X1380" s="2">
        <v>4</v>
      </c>
      <c r="Y1380" s="2">
        <v>1</v>
      </c>
      <c r="Z1380" s="2">
        <v>4</v>
      </c>
      <c r="AA1380" s="2">
        <v>1</v>
      </c>
      <c r="AB1380" s="2">
        <v>1</v>
      </c>
      <c r="AC1380" s="7">
        <f t="shared" si="128"/>
        <v>0.15</v>
      </c>
      <c r="AD1380">
        <f t="shared" si="129"/>
        <v>0</v>
      </c>
      <c r="AE1380">
        <f t="shared" si="130"/>
        <v>0</v>
      </c>
      <c r="AF1380">
        <f t="shared" si="131"/>
        <v>0</v>
      </c>
      <c r="AG1380" s="8" cm="1">
        <f t="array" ref="AG1380">(AC1380+SUM(AD1380:AF1380/3))/2</f>
        <v>7.4999999999999997E-2</v>
      </c>
    </row>
    <row r="1381" spans="1:33" x14ac:dyDescent="0.2">
      <c r="A1381" s="2"/>
      <c r="B1381" s="2">
        <v>0</v>
      </c>
      <c r="C1381" s="2">
        <v>230</v>
      </c>
      <c r="D1381" s="1" t="s">
        <v>331</v>
      </c>
      <c r="E1381" s="1" t="s">
        <v>332</v>
      </c>
      <c r="F1381" s="2">
        <v>-6</v>
      </c>
      <c r="G1381" s="2">
        <v>4</v>
      </c>
      <c r="H1381" s="2">
        <v>12</v>
      </c>
      <c r="I1381" s="2">
        <v>4</v>
      </c>
      <c r="J1381" s="2">
        <v>1925</v>
      </c>
      <c r="K1381" s="2">
        <v>1</v>
      </c>
      <c r="L1381" s="2">
        <v>28</v>
      </c>
      <c r="M1381" s="2">
        <v>1930</v>
      </c>
      <c r="N1381" s="2">
        <v>0</v>
      </c>
      <c r="O1381" s="2">
        <v>6</v>
      </c>
      <c r="P1381" s="2">
        <f t="shared" si="126"/>
        <v>-6</v>
      </c>
      <c r="Q1381" s="2">
        <f t="shared" si="127"/>
        <v>4</v>
      </c>
      <c r="R1381" s="2" t="str" cm="1">
        <f t="array" ref="R1381">_xlfn.IFS(P1381&lt;-5,"Autocracy",P1381&lt;1,"Closed Anocracy",P1381&lt;6,"Open Anocracy",P1381&gt;=6,"Democracy")</f>
        <v>Autocracy</v>
      </c>
      <c r="S1381" s="2" t="str" cm="1">
        <f t="array" ref="S1381">_xlfn.IFS(P1381&lt;-5,"Autocracy",P1381&lt;1,"Closed Anocracy",P1381&lt;6,"Open Amocracy",P1381&lt;10,"Democracy",P1381=10,"Full democracy")</f>
        <v>Autocracy</v>
      </c>
      <c r="T1381" s="2">
        <v>1</v>
      </c>
      <c r="U1381" s="2">
        <v>0</v>
      </c>
      <c r="V1381" s="2">
        <v>0</v>
      </c>
      <c r="W1381" s="2">
        <v>1</v>
      </c>
      <c r="X1381" s="2">
        <v>4</v>
      </c>
      <c r="Y1381" s="2">
        <v>2</v>
      </c>
      <c r="Z1381" s="2">
        <v>4</v>
      </c>
      <c r="AA1381" s="2">
        <v>1</v>
      </c>
      <c r="AB1381" s="2">
        <v>2</v>
      </c>
      <c r="AC1381" s="7">
        <f t="shared" si="128"/>
        <v>0.2</v>
      </c>
      <c r="AD1381">
        <f t="shared" si="129"/>
        <v>0</v>
      </c>
      <c r="AE1381">
        <f t="shared" si="130"/>
        <v>0</v>
      </c>
      <c r="AF1381">
        <f t="shared" si="131"/>
        <v>0</v>
      </c>
      <c r="AG1381" s="8" cm="1">
        <f t="array" ref="AG1381">(AC1381+SUM(AD1381:AF1381/3))/2</f>
        <v>0.1</v>
      </c>
    </row>
    <row r="1382" spans="1:33" x14ac:dyDescent="0.2">
      <c r="A1382" s="2"/>
      <c r="B1382" s="2">
        <v>0</v>
      </c>
      <c r="C1382" s="2">
        <v>230</v>
      </c>
      <c r="D1382" s="1" t="s">
        <v>331</v>
      </c>
      <c r="E1382" s="1" t="s">
        <v>332</v>
      </c>
      <c r="F1382" s="2">
        <v>-88</v>
      </c>
      <c r="G1382" s="2">
        <v>2</v>
      </c>
      <c r="H1382" s="2">
        <v>1</v>
      </c>
      <c r="I1382" s="2">
        <v>29</v>
      </c>
      <c r="J1382" s="2">
        <v>1930</v>
      </c>
      <c r="K1382" s="2">
        <v>12</v>
      </c>
      <c r="L1382" s="2">
        <v>9</v>
      </c>
      <c r="M1382" s="2">
        <v>1931</v>
      </c>
      <c r="N1382" s="2">
        <v>-88</v>
      </c>
      <c r="O1382" s="2">
        <v>-88</v>
      </c>
      <c r="P1382" s="2">
        <f t="shared" si="126"/>
        <v>0</v>
      </c>
      <c r="Q1382" s="2">
        <f t="shared" si="127"/>
        <v>10</v>
      </c>
      <c r="R1382" s="2" t="str" cm="1">
        <f t="array" ref="R1382">_xlfn.IFS(P1382&lt;-5,"Autocracy",P1382&lt;1,"Closed Anocracy",P1382&lt;6,"Open Anocracy",P1382&gt;=6,"Democracy")</f>
        <v>Closed Anocracy</v>
      </c>
      <c r="S1382" s="2" t="str" cm="1">
        <f t="array" ref="S1382">_xlfn.IFS(P1382&lt;-5,"Autocracy",P1382&lt;1,"Closed Anocracy",P1382&lt;6,"Open Amocracy",P1382&lt;10,"Democracy",P1382=10,"Full democracy")</f>
        <v>Closed Anocracy</v>
      </c>
      <c r="T1382" s="2">
        <v>-88</v>
      </c>
      <c r="U1382" s="2">
        <v>-88</v>
      </c>
      <c r="V1382" s="2">
        <v>-88</v>
      </c>
      <c r="W1382" s="2">
        <v>-88</v>
      </c>
      <c r="X1382" s="2">
        <v>-88</v>
      </c>
      <c r="Y1382" s="2">
        <v>-88</v>
      </c>
      <c r="Z1382" s="2">
        <v>-88</v>
      </c>
      <c r="AA1382" s="2">
        <v>-88</v>
      </c>
      <c r="AB1382" s="2">
        <v>-88</v>
      </c>
      <c r="AC1382" s="7">
        <f t="shared" si="128"/>
        <v>0.5</v>
      </c>
      <c r="AD1382">
        <f t="shared" si="129"/>
        <v>0</v>
      </c>
      <c r="AE1382">
        <f t="shared" si="130"/>
        <v>0</v>
      </c>
      <c r="AF1382">
        <f t="shared" si="131"/>
        <v>0</v>
      </c>
      <c r="AG1382" s="8" cm="1">
        <f t="array" ref="AG1382">(AC1382+SUM(AD1382:AF1382/3))/2</f>
        <v>0.25</v>
      </c>
    </row>
    <row r="1383" spans="1:33" x14ac:dyDescent="0.2">
      <c r="A1383" s="2"/>
      <c r="B1383" s="2">
        <v>0</v>
      </c>
      <c r="C1383" s="2">
        <v>230</v>
      </c>
      <c r="D1383" s="1" t="s">
        <v>331</v>
      </c>
      <c r="E1383" s="1" t="s">
        <v>332</v>
      </c>
      <c r="F1383" s="2">
        <v>7</v>
      </c>
      <c r="G1383" s="2">
        <v>7</v>
      </c>
      <c r="H1383" s="2">
        <v>12</v>
      </c>
      <c r="I1383" s="2">
        <v>10</v>
      </c>
      <c r="J1383" s="2">
        <v>1931</v>
      </c>
      <c r="K1383" s="2">
        <v>4</v>
      </c>
      <c r="L1383" s="2">
        <v>1</v>
      </c>
      <c r="M1383" s="2">
        <v>1939</v>
      </c>
      <c r="N1383" s="2">
        <v>8</v>
      </c>
      <c r="O1383" s="2">
        <v>1</v>
      </c>
      <c r="P1383" s="2">
        <f t="shared" si="126"/>
        <v>7</v>
      </c>
      <c r="Q1383" s="2">
        <f t="shared" si="127"/>
        <v>17</v>
      </c>
      <c r="R1383" s="2" t="str" cm="1">
        <f t="array" ref="R1383">_xlfn.IFS(P1383&lt;-5,"Autocracy",P1383&lt;1,"Closed Anocracy",P1383&lt;6,"Open Anocracy",P1383&gt;=6,"Democracy")</f>
        <v>Democracy</v>
      </c>
      <c r="S1383" s="2" t="str" cm="1">
        <f t="array" ref="S1383">_xlfn.IFS(P1383&lt;-5,"Autocracy",P1383&lt;1,"Closed Anocracy",P1383&lt;6,"Open Amocracy",P1383&lt;10,"Democracy",P1383=10,"Full democracy")</f>
        <v>Democracy</v>
      </c>
      <c r="T1383" s="2">
        <v>3</v>
      </c>
      <c r="U1383" s="2">
        <v>3</v>
      </c>
      <c r="V1383" s="2">
        <v>4</v>
      </c>
      <c r="W1383" s="2">
        <v>7</v>
      </c>
      <c r="X1383" s="2">
        <v>3</v>
      </c>
      <c r="Y1383" s="2">
        <v>3</v>
      </c>
      <c r="Z1383" s="2">
        <v>8</v>
      </c>
      <c r="AA1383" s="2">
        <v>7</v>
      </c>
      <c r="AB1383" s="2">
        <v>6</v>
      </c>
      <c r="AC1383" s="7">
        <f t="shared" si="128"/>
        <v>0.85</v>
      </c>
      <c r="AD1383">
        <f t="shared" si="129"/>
        <v>1</v>
      </c>
      <c r="AE1383">
        <f t="shared" si="130"/>
        <v>1</v>
      </c>
      <c r="AF1383">
        <f t="shared" si="131"/>
        <v>0</v>
      </c>
      <c r="AG1383" s="8" cm="1">
        <f t="array" ref="AG1383">(AC1383+SUM(AD1383:AF1383/3))/2</f>
        <v>0.7583333333333333</v>
      </c>
    </row>
    <row r="1384" spans="1:33" x14ac:dyDescent="0.2">
      <c r="A1384" s="2"/>
      <c r="B1384" s="2">
        <v>0</v>
      </c>
      <c r="C1384" s="2">
        <v>230</v>
      </c>
      <c r="D1384" s="1" t="s">
        <v>331</v>
      </c>
      <c r="E1384" s="1" t="s">
        <v>332</v>
      </c>
      <c r="F1384" s="2">
        <v>-7</v>
      </c>
      <c r="G1384" s="2">
        <v>37</v>
      </c>
      <c r="H1384" s="2">
        <v>4</v>
      </c>
      <c r="I1384" s="2">
        <v>2</v>
      </c>
      <c r="J1384" s="2">
        <v>1939</v>
      </c>
      <c r="K1384" s="2">
        <v>11</v>
      </c>
      <c r="L1384" s="2">
        <v>22</v>
      </c>
      <c r="M1384" s="2">
        <v>1975</v>
      </c>
      <c r="N1384" s="2">
        <v>0</v>
      </c>
      <c r="O1384" s="2">
        <v>7</v>
      </c>
      <c r="P1384" s="2">
        <f t="shared" si="126"/>
        <v>-7</v>
      </c>
      <c r="Q1384" s="2">
        <f t="shared" si="127"/>
        <v>3</v>
      </c>
      <c r="R1384" s="2" t="str" cm="1">
        <f t="array" ref="R1384">_xlfn.IFS(P1384&lt;-5,"Autocracy",P1384&lt;1,"Closed Anocracy",P1384&lt;6,"Open Anocracy",P1384&gt;=6,"Democracy")</f>
        <v>Autocracy</v>
      </c>
      <c r="S1384" s="2" t="str" cm="1">
        <f t="array" ref="S1384">_xlfn.IFS(P1384&lt;-5,"Autocracy",P1384&lt;1,"Closed Anocracy",P1384&lt;6,"Open Amocracy",P1384&lt;10,"Democracy",P1384=10,"Full democracy")</f>
        <v>Autocracy</v>
      </c>
      <c r="T1384" s="2">
        <v>1</v>
      </c>
      <c r="U1384" s="2">
        <v>0</v>
      </c>
      <c r="V1384" s="2">
        <v>0</v>
      </c>
      <c r="W1384" s="2">
        <v>1</v>
      </c>
      <c r="X1384" s="2">
        <v>4</v>
      </c>
      <c r="Y1384" s="2">
        <v>1</v>
      </c>
      <c r="Z1384" s="2">
        <v>4</v>
      </c>
      <c r="AA1384" s="2">
        <v>1</v>
      </c>
      <c r="AB1384" s="2">
        <v>1</v>
      </c>
      <c r="AC1384" s="7">
        <f t="shared" si="128"/>
        <v>0.15</v>
      </c>
      <c r="AD1384">
        <f t="shared" si="129"/>
        <v>0</v>
      </c>
      <c r="AE1384">
        <f t="shared" si="130"/>
        <v>0</v>
      </c>
      <c r="AF1384">
        <f t="shared" si="131"/>
        <v>0</v>
      </c>
      <c r="AG1384" s="8" cm="1">
        <f t="array" ref="AG1384">(AC1384+SUM(AD1384:AF1384/3))/2</f>
        <v>7.4999999999999997E-2</v>
      </c>
    </row>
    <row r="1385" spans="1:33" x14ac:dyDescent="0.2">
      <c r="A1385" s="2"/>
      <c r="B1385" s="2">
        <v>0</v>
      </c>
      <c r="C1385" s="2">
        <v>230</v>
      </c>
      <c r="D1385" s="1" t="s">
        <v>331</v>
      </c>
      <c r="E1385" s="1" t="s">
        <v>332</v>
      </c>
      <c r="F1385" s="2">
        <v>-88</v>
      </c>
      <c r="G1385" s="2">
        <v>3</v>
      </c>
      <c r="H1385" s="2">
        <v>11</v>
      </c>
      <c r="I1385" s="2">
        <v>23</v>
      </c>
      <c r="J1385" s="2">
        <v>1975</v>
      </c>
      <c r="K1385" s="2">
        <v>12</v>
      </c>
      <c r="L1385" s="2">
        <v>29</v>
      </c>
      <c r="M1385" s="2">
        <v>1978</v>
      </c>
      <c r="N1385" s="2">
        <v>-88</v>
      </c>
      <c r="O1385" s="2">
        <v>-88</v>
      </c>
      <c r="P1385" s="2">
        <f t="shared" si="126"/>
        <v>0</v>
      </c>
      <c r="Q1385" s="2">
        <f t="shared" si="127"/>
        <v>10</v>
      </c>
      <c r="R1385" s="2" t="str" cm="1">
        <f t="array" ref="R1385">_xlfn.IFS(P1385&lt;-5,"Autocracy",P1385&lt;1,"Closed Anocracy",P1385&lt;6,"Open Anocracy",P1385&gt;=6,"Democracy")</f>
        <v>Closed Anocracy</v>
      </c>
      <c r="S1385" s="2" t="str" cm="1">
        <f t="array" ref="S1385">_xlfn.IFS(P1385&lt;-5,"Autocracy",P1385&lt;1,"Closed Anocracy",P1385&lt;6,"Open Amocracy",P1385&lt;10,"Democracy",P1385=10,"Full democracy")</f>
        <v>Closed Anocracy</v>
      </c>
      <c r="T1385" s="2">
        <v>-88</v>
      </c>
      <c r="U1385" s="2">
        <v>-88</v>
      </c>
      <c r="V1385" s="2">
        <v>-88</v>
      </c>
      <c r="W1385" s="2">
        <v>-88</v>
      </c>
      <c r="X1385" s="2">
        <v>-88</v>
      </c>
      <c r="Y1385" s="2">
        <v>-88</v>
      </c>
      <c r="Z1385" s="2">
        <v>-88</v>
      </c>
      <c r="AA1385" s="2">
        <v>-88</v>
      </c>
      <c r="AB1385" s="2">
        <v>-88</v>
      </c>
      <c r="AC1385" s="7">
        <f t="shared" si="128"/>
        <v>0.5</v>
      </c>
      <c r="AD1385">
        <f t="shared" si="129"/>
        <v>0</v>
      </c>
      <c r="AE1385">
        <f t="shared" si="130"/>
        <v>0</v>
      </c>
      <c r="AF1385">
        <f t="shared" si="131"/>
        <v>0</v>
      </c>
      <c r="AG1385" s="8" cm="1">
        <f t="array" ref="AG1385">(AC1385+SUM(AD1385:AF1385/3))/2</f>
        <v>0.25</v>
      </c>
    </row>
    <row r="1386" spans="1:33" x14ac:dyDescent="0.2">
      <c r="A1386" s="2"/>
      <c r="B1386" s="2">
        <v>0</v>
      </c>
      <c r="C1386" s="2">
        <v>230</v>
      </c>
      <c r="D1386" s="1" t="s">
        <v>331</v>
      </c>
      <c r="E1386" s="1" t="s">
        <v>332</v>
      </c>
      <c r="F1386" s="2">
        <v>9</v>
      </c>
      <c r="G1386" s="2">
        <v>4</v>
      </c>
      <c r="H1386" s="2">
        <v>12</v>
      </c>
      <c r="I1386" s="2">
        <v>30</v>
      </c>
      <c r="J1386" s="2">
        <v>1978</v>
      </c>
      <c r="K1386" s="2">
        <v>6</v>
      </c>
      <c r="L1386" s="2">
        <v>30</v>
      </c>
      <c r="M1386" s="2">
        <v>1982</v>
      </c>
      <c r="N1386" s="2">
        <v>9</v>
      </c>
      <c r="O1386" s="2">
        <v>0</v>
      </c>
      <c r="P1386" s="2">
        <f t="shared" si="126"/>
        <v>9</v>
      </c>
      <c r="Q1386" s="2">
        <f t="shared" si="127"/>
        <v>19</v>
      </c>
      <c r="R1386" s="2" t="str" cm="1">
        <f t="array" ref="R1386">_xlfn.IFS(P1386&lt;-5,"Autocracy",P1386&lt;1,"Closed Anocracy",P1386&lt;6,"Open Anocracy",P1386&gt;=6,"Democracy")</f>
        <v>Democracy</v>
      </c>
      <c r="S1386" s="2" t="str" cm="1">
        <f t="array" ref="S1386">_xlfn.IFS(P1386&lt;-5,"Autocracy",P1386&lt;1,"Closed Anocracy",P1386&lt;6,"Open Amocracy",P1386&lt;10,"Democracy",P1386=10,"Full democracy")</f>
        <v>Democracy</v>
      </c>
      <c r="T1386" s="2">
        <v>3</v>
      </c>
      <c r="U1386" s="2">
        <v>3</v>
      </c>
      <c r="V1386" s="2">
        <v>4</v>
      </c>
      <c r="W1386" s="2">
        <v>7</v>
      </c>
      <c r="X1386" s="2">
        <v>2</v>
      </c>
      <c r="Y1386" s="2">
        <v>4</v>
      </c>
      <c r="Z1386" s="2">
        <v>8</v>
      </c>
      <c r="AA1386" s="2">
        <v>7</v>
      </c>
      <c r="AB1386" s="2">
        <v>9</v>
      </c>
      <c r="AC1386" s="7">
        <f t="shared" si="128"/>
        <v>0.95</v>
      </c>
      <c r="AD1386">
        <f t="shared" si="129"/>
        <v>1</v>
      </c>
      <c r="AE1386">
        <f t="shared" si="130"/>
        <v>1</v>
      </c>
      <c r="AF1386">
        <f t="shared" si="131"/>
        <v>0</v>
      </c>
      <c r="AG1386" s="8" cm="1">
        <f t="array" ref="AG1386">(AC1386+SUM(AD1386:AF1386/3))/2</f>
        <v>0.80833333333333335</v>
      </c>
    </row>
    <row r="1387" spans="1:33" x14ac:dyDescent="0.2">
      <c r="A1387" s="2">
        <v>1</v>
      </c>
      <c r="B1387" s="2">
        <v>0</v>
      </c>
      <c r="C1387" s="2">
        <v>230</v>
      </c>
      <c r="D1387" s="1" t="s">
        <v>331</v>
      </c>
      <c r="E1387" s="1" t="s">
        <v>332</v>
      </c>
      <c r="F1387" s="2">
        <v>10</v>
      </c>
      <c r="G1387" s="2">
        <v>36</v>
      </c>
      <c r="H1387" s="2">
        <v>7</v>
      </c>
      <c r="I1387" s="2">
        <v>1</v>
      </c>
      <c r="J1387" s="2">
        <v>1982</v>
      </c>
      <c r="K1387" s="2">
        <v>99</v>
      </c>
      <c r="L1387" s="2">
        <v>99</v>
      </c>
      <c r="M1387" s="2">
        <v>9999</v>
      </c>
      <c r="N1387" s="2">
        <v>10</v>
      </c>
      <c r="O1387" s="2">
        <v>0</v>
      </c>
      <c r="P1387" s="2">
        <f t="shared" si="126"/>
        <v>10</v>
      </c>
      <c r="Q1387" s="2">
        <f t="shared" si="127"/>
        <v>20</v>
      </c>
      <c r="R1387" s="2" t="str" cm="1">
        <f t="array" ref="R1387">_xlfn.IFS(P1387&lt;-5,"Autocracy",P1387&lt;1,"Closed Anocracy",P1387&lt;6,"Open Anocracy",P1387&gt;=6,"Democracy")</f>
        <v>Democracy</v>
      </c>
      <c r="S1387" s="2" t="str" cm="1">
        <f t="array" ref="S1387">_xlfn.IFS(P1387&lt;-5,"Autocracy",P1387&lt;1,"Closed Anocracy",P1387&lt;6,"Open Amocracy",P1387&lt;10,"Democracy",P1387=10,"Full democracy")</f>
        <v>Full democracy</v>
      </c>
      <c r="T1387" s="2">
        <v>3</v>
      </c>
      <c r="U1387" s="2">
        <v>3</v>
      </c>
      <c r="V1387" s="2">
        <v>4</v>
      </c>
      <c r="W1387" s="2">
        <v>7</v>
      </c>
      <c r="X1387" s="2">
        <v>5</v>
      </c>
      <c r="Y1387" s="2">
        <v>5</v>
      </c>
      <c r="Z1387" s="2">
        <v>8</v>
      </c>
      <c r="AA1387" s="2">
        <v>7</v>
      </c>
      <c r="AB1387" s="2">
        <v>10</v>
      </c>
      <c r="AC1387" s="7">
        <f t="shared" si="128"/>
        <v>1</v>
      </c>
      <c r="AD1387">
        <f t="shared" si="129"/>
        <v>1</v>
      </c>
      <c r="AE1387">
        <f t="shared" si="130"/>
        <v>1</v>
      </c>
      <c r="AF1387">
        <f t="shared" si="131"/>
        <v>1</v>
      </c>
      <c r="AG1387" s="8" cm="1">
        <f t="array" ref="AG1387">(AC1387+SUM(AD1387:AF1387/3))/2</f>
        <v>1</v>
      </c>
    </row>
    <row r="1388" spans="1:33" x14ac:dyDescent="0.2">
      <c r="A1388" s="2"/>
      <c r="B1388" s="2">
        <v>0</v>
      </c>
      <c r="C1388" s="2">
        <v>780</v>
      </c>
      <c r="D1388" s="1" t="s">
        <v>333</v>
      </c>
      <c r="E1388" s="1" t="s">
        <v>334</v>
      </c>
      <c r="F1388" s="2">
        <v>7</v>
      </c>
      <c r="G1388" s="2">
        <v>13</v>
      </c>
      <c r="H1388" s="2">
        <v>2</v>
      </c>
      <c r="I1388" s="2">
        <v>4</v>
      </c>
      <c r="J1388" s="2">
        <v>1948</v>
      </c>
      <c r="K1388" s="2">
        <v>7</v>
      </c>
      <c r="L1388" s="2">
        <v>20</v>
      </c>
      <c r="M1388" s="2">
        <v>1960</v>
      </c>
      <c r="N1388" s="2">
        <v>7</v>
      </c>
      <c r="O1388" s="2">
        <v>0</v>
      </c>
      <c r="P1388" s="2">
        <f t="shared" si="126"/>
        <v>7</v>
      </c>
      <c r="Q1388" s="2">
        <f t="shared" si="127"/>
        <v>17</v>
      </c>
      <c r="R1388" s="2" t="str" cm="1">
        <f t="array" ref="R1388">_xlfn.IFS(P1388&lt;-5,"Autocracy",P1388&lt;1,"Closed Anocracy",P1388&lt;6,"Open Anocracy",P1388&gt;=6,"Democracy")</f>
        <v>Democracy</v>
      </c>
      <c r="S1388" s="2" t="str" cm="1">
        <f t="array" ref="S1388">_xlfn.IFS(P1388&lt;-5,"Autocracy",P1388&lt;1,"Closed Anocracy",P1388&lt;6,"Open Amocracy",P1388&lt;10,"Democracy",P1388=10,"Full democracy")</f>
        <v>Democracy</v>
      </c>
      <c r="T1388" s="2">
        <v>3</v>
      </c>
      <c r="U1388" s="2">
        <v>3</v>
      </c>
      <c r="V1388" s="2">
        <v>4</v>
      </c>
      <c r="W1388" s="2">
        <v>7</v>
      </c>
      <c r="X1388" s="2">
        <v>1</v>
      </c>
      <c r="Y1388" s="2">
        <v>0</v>
      </c>
      <c r="Z1388" s="2">
        <v>8</v>
      </c>
      <c r="AA1388" s="2">
        <v>7</v>
      </c>
      <c r="AB1388" s="2">
        <v>4</v>
      </c>
      <c r="AC1388" s="7">
        <f t="shared" si="128"/>
        <v>0.85</v>
      </c>
      <c r="AD1388">
        <f t="shared" si="129"/>
        <v>1</v>
      </c>
      <c r="AE1388">
        <f t="shared" si="130"/>
        <v>1</v>
      </c>
      <c r="AF1388">
        <f t="shared" si="131"/>
        <v>0</v>
      </c>
      <c r="AG1388" s="8" cm="1">
        <f t="array" ref="AG1388">(AC1388+SUM(AD1388:AF1388/3))/2</f>
        <v>0.7583333333333333</v>
      </c>
    </row>
    <row r="1389" spans="1:33" x14ac:dyDescent="0.2">
      <c r="A1389" s="2"/>
      <c r="B1389" s="2">
        <v>0</v>
      </c>
      <c r="C1389" s="2">
        <v>780</v>
      </c>
      <c r="D1389" s="1" t="s">
        <v>333</v>
      </c>
      <c r="E1389" s="1" t="s">
        <v>334</v>
      </c>
      <c r="F1389" s="2">
        <v>7</v>
      </c>
      <c r="G1389" s="2">
        <v>10</v>
      </c>
      <c r="H1389" s="2">
        <v>7</v>
      </c>
      <c r="I1389" s="2">
        <v>21</v>
      </c>
      <c r="J1389" s="2">
        <v>1960</v>
      </c>
      <c r="K1389" s="2">
        <v>5</v>
      </c>
      <c r="L1389" s="2">
        <v>27</v>
      </c>
      <c r="M1389" s="2">
        <v>1970</v>
      </c>
      <c r="N1389" s="2">
        <v>7</v>
      </c>
      <c r="O1389" s="2">
        <v>0</v>
      </c>
      <c r="P1389" s="2">
        <f t="shared" si="126"/>
        <v>7</v>
      </c>
      <c r="Q1389" s="2">
        <f t="shared" si="127"/>
        <v>17</v>
      </c>
      <c r="R1389" s="2" t="str" cm="1">
        <f t="array" ref="R1389">_xlfn.IFS(P1389&lt;-5,"Autocracy",P1389&lt;1,"Closed Anocracy",P1389&lt;6,"Open Anocracy",P1389&gt;=6,"Democracy")</f>
        <v>Democracy</v>
      </c>
      <c r="S1389" s="2" t="str" cm="1">
        <f t="array" ref="S1389">_xlfn.IFS(P1389&lt;-5,"Autocracy",P1389&lt;1,"Closed Anocracy",P1389&lt;6,"Open Amocracy",P1389&lt;10,"Democracy",P1389=10,"Full democracy")</f>
        <v>Democracy</v>
      </c>
      <c r="T1389" s="2">
        <v>3</v>
      </c>
      <c r="U1389" s="2">
        <v>3</v>
      </c>
      <c r="V1389" s="2">
        <v>4</v>
      </c>
      <c r="W1389" s="2">
        <v>7</v>
      </c>
      <c r="X1389" s="2">
        <v>2</v>
      </c>
      <c r="Y1389" s="2">
        <v>0</v>
      </c>
      <c r="Z1389" s="2">
        <v>8</v>
      </c>
      <c r="AA1389" s="2">
        <v>7</v>
      </c>
      <c r="AB1389" s="2">
        <v>5</v>
      </c>
      <c r="AC1389" s="7">
        <f t="shared" si="128"/>
        <v>0.85</v>
      </c>
      <c r="AD1389">
        <f t="shared" si="129"/>
        <v>1</v>
      </c>
      <c r="AE1389">
        <f t="shared" si="130"/>
        <v>1</v>
      </c>
      <c r="AF1389">
        <f t="shared" si="131"/>
        <v>0</v>
      </c>
      <c r="AG1389" s="8" cm="1">
        <f t="array" ref="AG1389">(AC1389+SUM(AD1389:AF1389/3))/2</f>
        <v>0.7583333333333333</v>
      </c>
    </row>
    <row r="1390" spans="1:33" x14ac:dyDescent="0.2">
      <c r="A1390" s="2"/>
      <c r="B1390" s="2">
        <v>0</v>
      </c>
      <c r="C1390" s="2">
        <v>780</v>
      </c>
      <c r="D1390" s="1" t="s">
        <v>333</v>
      </c>
      <c r="E1390" s="1" t="s">
        <v>334</v>
      </c>
      <c r="F1390" s="2">
        <v>8</v>
      </c>
      <c r="G1390" s="2">
        <v>8</v>
      </c>
      <c r="H1390" s="2">
        <v>5</v>
      </c>
      <c r="I1390" s="2">
        <v>28</v>
      </c>
      <c r="J1390" s="2">
        <v>1970</v>
      </c>
      <c r="K1390" s="2">
        <v>8</v>
      </c>
      <c r="L1390" s="2">
        <v>16</v>
      </c>
      <c r="M1390" s="2">
        <v>1978</v>
      </c>
      <c r="N1390" s="2">
        <v>8</v>
      </c>
      <c r="O1390" s="2">
        <v>0</v>
      </c>
      <c r="P1390" s="2">
        <f t="shared" si="126"/>
        <v>8</v>
      </c>
      <c r="Q1390" s="2">
        <f t="shared" si="127"/>
        <v>18</v>
      </c>
      <c r="R1390" s="2" t="str" cm="1">
        <f t="array" ref="R1390">_xlfn.IFS(P1390&lt;-5,"Autocracy",P1390&lt;1,"Closed Anocracy",P1390&lt;6,"Open Anocracy",P1390&gt;=6,"Democracy")</f>
        <v>Democracy</v>
      </c>
      <c r="S1390" s="2" t="str" cm="1">
        <f t="array" ref="S1390">_xlfn.IFS(P1390&lt;-5,"Autocracy",P1390&lt;1,"Closed Anocracy",P1390&lt;6,"Open Amocracy",P1390&lt;10,"Democracy",P1390=10,"Full democracy")</f>
        <v>Democracy</v>
      </c>
      <c r="T1390" s="2">
        <v>3</v>
      </c>
      <c r="U1390" s="2">
        <v>3</v>
      </c>
      <c r="V1390" s="2">
        <v>4</v>
      </c>
      <c r="W1390" s="2">
        <v>7</v>
      </c>
      <c r="X1390" s="2">
        <v>2</v>
      </c>
      <c r="Y1390" s="2">
        <v>3</v>
      </c>
      <c r="Z1390" s="2">
        <v>8</v>
      </c>
      <c r="AA1390" s="2">
        <v>7</v>
      </c>
      <c r="AB1390" s="2">
        <v>7</v>
      </c>
      <c r="AC1390" s="7">
        <f t="shared" si="128"/>
        <v>0.9</v>
      </c>
      <c r="AD1390">
        <f t="shared" si="129"/>
        <v>1</v>
      </c>
      <c r="AE1390">
        <f t="shared" si="130"/>
        <v>1</v>
      </c>
      <c r="AF1390">
        <f t="shared" si="131"/>
        <v>0</v>
      </c>
      <c r="AG1390" s="8" cm="1">
        <f t="array" ref="AG1390">(AC1390+SUM(AD1390:AF1390/3))/2</f>
        <v>0.78333333333333333</v>
      </c>
    </row>
    <row r="1391" spans="1:33" x14ac:dyDescent="0.2">
      <c r="A1391" s="2"/>
      <c r="B1391" s="2">
        <v>0</v>
      </c>
      <c r="C1391" s="2">
        <v>780</v>
      </c>
      <c r="D1391" s="1" t="s">
        <v>333</v>
      </c>
      <c r="E1391" s="1" t="s">
        <v>334</v>
      </c>
      <c r="F1391" s="2">
        <v>6</v>
      </c>
      <c r="G1391" s="2">
        <v>4</v>
      </c>
      <c r="H1391" s="2">
        <v>8</v>
      </c>
      <c r="I1391" s="2">
        <v>17</v>
      </c>
      <c r="J1391" s="2">
        <v>1978</v>
      </c>
      <c r="K1391" s="2">
        <v>12</v>
      </c>
      <c r="L1391" s="2">
        <v>22</v>
      </c>
      <c r="M1391" s="2">
        <v>1982</v>
      </c>
      <c r="N1391" s="2">
        <v>6</v>
      </c>
      <c r="O1391" s="2">
        <v>0</v>
      </c>
      <c r="P1391" s="2">
        <f t="shared" si="126"/>
        <v>6</v>
      </c>
      <c r="Q1391" s="2">
        <f t="shared" si="127"/>
        <v>16</v>
      </c>
      <c r="R1391" s="2" t="str" cm="1">
        <f t="array" ref="R1391">_xlfn.IFS(P1391&lt;-5,"Autocracy",P1391&lt;1,"Closed Anocracy",P1391&lt;6,"Open Anocracy",P1391&gt;=6,"Democracy")</f>
        <v>Democracy</v>
      </c>
      <c r="S1391" s="2" t="str" cm="1">
        <f t="array" ref="S1391">_xlfn.IFS(P1391&lt;-5,"Autocracy",P1391&lt;1,"Closed Anocracy",P1391&lt;6,"Open Amocracy",P1391&lt;10,"Democracy",P1391=10,"Full democracy")</f>
        <v>Democracy</v>
      </c>
      <c r="T1391" s="2">
        <v>3</v>
      </c>
      <c r="U1391" s="2">
        <v>3</v>
      </c>
      <c r="V1391" s="2">
        <v>4</v>
      </c>
      <c r="W1391" s="2">
        <v>5</v>
      </c>
      <c r="X1391" s="2">
        <v>2</v>
      </c>
      <c r="Y1391" s="2">
        <v>3</v>
      </c>
      <c r="Z1391" s="2">
        <v>8</v>
      </c>
      <c r="AA1391" s="2">
        <v>5</v>
      </c>
      <c r="AB1391" s="2">
        <v>7</v>
      </c>
      <c r="AC1391" s="7">
        <f t="shared" si="128"/>
        <v>0.8</v>
      </c>
      <c r="AD1391">
        <f t="shared" si="129"/>
        <v>1</v>
      </c>
      <c r="AE1391">
        <f t="shared" si="130"/>
        <v>1</v>
      </c>
      <c r="AF1391">
        <f t="shared" si="131"/>
        <v>0</v>
      </c>
      <c r="AG1391" s="8" cm="1">
        <f t="array" ref="AG1391">(AC1391+SUM(AD1391:AF1391/3))/2</f>
        <v>0.73333333333333339</v>
      </c>
    </row>
    <row r="1392" spans="1:33" x14ac:dyDescent="0.2">
      <c r="A1392" s="2"/>
      <c r="B1392" s="2">
        <v>0</v>
      </c>
      <c r="C1392" s="2">
        <v>780</v>
      </c>
      <c r="D1392" s="1" t="s">
        <v>333</v>
      </c>
      <c r="E1392" s="1" t="s">
        <v>334</v>
      </c>
      <c r="F1392" s="2">
        <v>5</v>
      </c>
      <c r="G1392" s="2">
        <v>19</v>
      </c>
      <c r="H1392" s="2">
        <v>12</v>
      </c>
      <c r="I1392" s="2">
        <v>23</v>
      </c>
      <c r="J1392" s="2">
        <v>1982</v>
      </c>
      <c r="K1392" s="2">
        <v>12</v>
      </c>
      <c r="L1392" s="2">
        <v>6</v>
      </c>
      <c r="M1392" s="2">
        <v>2001</v>
      </c>
      <c r="N1392" s="2">
        <v>6</v>
      </c>
      <c r="O1392" s="2">
        <v>1</v>
      </c>
      <c r="P1392" s="2">
        <f t="shared" si="126"/>
        <v>5</v>
      </c>
      <c r="Q1392" s="2">
        <f t="shared" si="127"/>
        <v>15</v>
      </c>
      <c r="R1392" s="2" t="str" cm="1">
        <f t="array" ref="R1392">_xlfn.IFS(P1392&lt;-5,"Autocracy",P1392&lt;1,"Closed Anocracy",P1392&lt;6,"Open Anocracy",P1392&gt;=6,"Democracy")</f>
        <v>Open Anocracy</v>
      </c>
      <c r="S1392" s="2" t="str" cm="1">
        <f t="array" ref="S1392">_xlfn.IFS(P1392&lt;-5,"Autocracy",P1392&lt;1,"Closed Anocracy",P1392&lt;6,"Open Amocracy",P1392&lt;10,"Democracy",P1392=10,"Full democracy")</f>
        <v>Open Amocracy</v>
      </c>
      <c r="T1392" s="2">
        <v>3</v>
      </c>
      <c r="U1392" s="2">
        <v>3</v>
      </c>
      <c r="V1392" s="2">
        <v>4</v>
      </c>
      <c r="W1392" s="2">
        <v>5</v>
      </c>
      <c r="X1392" s="2">
        <v>3</v>
      </c>
      <c r="Y1392" s="2">
        <v>3</v>
      </c>
      <c r="Z1392" s="2">
        <v>8</v>
      </c>
      <c r="AA1392" s="2">
        <v>5</v>
      </c>
      <c r="AB1392" s="2">
        <v>6</v>
      </c>
      <c r="AC1392" s="7">
        <f t="shared" si="128"/>
        <v>0.75</v>
      </c>
      <c r="AD1392">
        <f t="shared" si="129"/>
        <v>1</v>
      </c>
      <c r="AE1392">
        <f t="shared" si="130"/>
        <v>1</v>
      </c>
      <c r="AF1392">
        <f t="shared" si="131"/>
        <v>0</v>
      </c>
      <c r="AG1392" s="8" cm="1">
        <f t="array" ref="AG1392">(AC1392+SUM(AD1392:AF1392/3))/2</f>
        <v>0.70833333333333326</v>
      </c>
    </row>
    <row r="1393" spans="1:33" x14ac:dyDescent="0.2">
      <c r="A1393" s="2"/>
      <c r="B1393" s="2">
        <v>0</v>
      </c>
      <c r="C1393" s="2">
        <v>780</v>
      </c>
      <c r="D1393" s="1" t="s">
        <v>333</v>
      </c>
      <c r="E1393" s="1" t="s">
        <v>334</v>
      </c>
      <c r="F1393" s="2">
        <v>6</v>
      </c>
      <c r="G1393" s="2">
        <v>2</v>
      </c>
      <c r="H1393" s="2">
        <v>12</v>
      </c>
      <c r="I1393" s="2">
        <v>7</v>
      </c>
      <c r="J1393" s="2">
        <v>2001</v>
      </c>
      <c r="K1393" s="2">
        <v>11</v>
      </c>
      <c r="L1393" s="2">
        <v>4</v>
      </c>
      <c r="M1393" s="2">
        <v>2003</v>
      </c>
      <c r="N1393" s="2">
        <v>7</v>
      </c>
      <c r="O1393" s="2">
        <v>1</v>
      </c>
      <c r="P1393" s="2">
        <f t="shared" si="126"/>
        <v>6</v>
      </c>
      <c r="Q1393" s="2">
        <f t="shared" si="127"/>
        <v>16</v>
      </c>
      <c r="R1393" s="2" t="str" cm="1">
        <f t="array" ref="R1393">_xlfn.IFS(P1393&lt;-5,"Autocracy",P1393&lt;1,"Closed Anocracy",P1393&lt;6,"Open Anocracy",P1393&gt;=6,"Democracy")</f>
        <v>Democracy</v>
      </c>
      <c r="S1393" s="2" t="str" cm="1">
        <f t="array" ref="S1393">_xlfn.IFS(P1393&lt;-5,"Autocracy",P1393&lt;1,"Closed Anocracy",P1393&lt;6,"Open Amocracy",P1393&lt;10,"Democracy",P1393=10,"Full democracy")</f>
        <v>Democracy</v>
      </c>
      <c r="T1393" s="2">
        <v>3</v>
      </c>
      <c r="U1393" s="2">
        <v>3</v>
      </c>
      <c r="V1393" s="2">
        <v>4</v>
      </c>
      <c r="W1393" s="2">
        <v>6</v>
      </c>
      <c r="X1393" s="2">
        <v>3</v>
      </c>
      <c r="Y1393" s="2">
        <v>3</v>
      </c>
      <c r="Z1393" s="2">
        <v>8</v>
      </c>
      <c r="AA1393" s="2">
        <v>6</v>
      </c>
      <c r="AB1393" s="2">
        <v>6</v>
      </c>
      <c r="AC1393" s="7">
        <f t="shared" si="128"/>
        <v>0.8</v>
      </c>
      <c r="AD1393">
        <f t="shared" si="129"/>
        <v>1</v>
      </c>
      <c r="AE1393">
        <f t="shared" si="130"/>
        <v>1</v>
      </c>
      <c r="AF1393">
        <f t="shared" si="131"/>
        <v>0</v>
      </c>
      <c r="AG1393" s="8" cm="1">
        <f t="array" ref="AG1393">(AC1393+SUM(AD1393:AF1393/3))/2</f>
        <v>0.73333333333333339</v>
      </c>
    </row>
    <row r="1394" spans="1:33" x14ac:dyDescent="0.2">
      <c r="A1394" s="2"/>
      <c r="B1394" s="2">
        <v>0</v>
      </c>
      <c r="C1394" s="2">
        <v>780</v>
      </c>
      <c r="D1394" s="1" t="s">
        <v>333</v>
      </c>
      <c r="E1394" s="1" t="s">
        <v>334</v>
      </c>
      <c r="F1394" s="2">
        <v>5</v>
      </c>
      <c r="G1394" s="2">
        <v>3</v>
      </c>
      <c r="H1394" s="2">
        <v>11</v>
      </c>
      <c r="I1394" s="2">
        <v>5</v>
      </c>
      <c r="J1394" s="2">
        <v>2003</v>
      </c>
      <c r="K1394" s="2">
        <v>10</v>
      </c>
      <c r="L1394" s="2">
        <v>22</v>
      </c>
      <c r="M1394" s="2">
        <v>2006</v>
      </c>
      <c r="N1394" s="2">
        <v>6</v>
      </c>
      <c r="O1394" s="2">
        <v>1</v>
      </c>
      <c r="P1394" s="2">
        <f t="shared" si="126"/>
        <v>5</v>
      </c>
      <c r="Q1394" s="2">
        <f t="shared" si="127"/>
        <v>15</v>
      </c>
      <c r="R1394" s="2" t="str" cm="1">
        <f t="array" ref="R1394">_xlfn.IFS(P1394&lt;-5,"Autocracy",P1394&lt;1,"Closed Anocracy",P1394&lt;6,"Open Anocracy",P1394&gt;=6,"Democracy")</f>
        <v>Open Anocracy</v>
      </c>
      <c r="S1394" s="2" t="str" cm="1">
        <f t="array" ref="S1394">_xlfn.IFS(P1394&lt;-5,"Autocracy",P1394&lt;1,"Closed Anocracy",P1394&lt;6,"Open Amocracy",P1394&lt;10,"Democracy",P1394=10,"Full democracy")</f>
        <v>Open Amocracy</v>
      </c>
      <c r="T1394" s="2">
        <v>3</v>
      </c>
      <c r="U1394" s="2">
        <v>3</v>
      </c>
      <c r="V1394" s="2">
        <v>4</v>
      </c>
      <c r="W1394" s="2">
        <v>5</v>
      </c>
      <c r="X1394" s="2">
        <v>3</v>
      </c>
      <c r="Y1394" s="2">
        <v>3</v>
      </c>
      <c r="Z1394" s="2">
        <v>8</v>
      </c>
      <c r="AA1394" s="2">
        <v>5</v>
      </c>
      <c r="AB1394" s="2">
        <v>6</v>
      </c>
      <c r="AC1394" s="7">
        <f t="shared" si="128"/>
        <v>0.75</v>
      </c>
      <c r="AD1394">
        <f t="shared" si="129"/>
        <v>1</v>
      </c>
      <c r="AE1394">
        <f t="shared" si="130"/>
        <v>1</v>
      </c>
      <c r="AF1394">
        <f t="shared" si="131"/>
        <v>0</v>
      </c>
      <c r="AG1394" s="8" cm="1">
        <f t="array" ref="AG1394">(AC1394+SUM(AD1394:AF1394/3))/2</f>
        <v>0.70833333333333326</v>
      </c>
    </row>
    <row r="1395" spans="1:33" x14ac:dyDescent="0.2">
      <c r="A1395" s="2"/>
      <c r="B1395" s="2">
        <v>0</v>
      </c>
      <c r="C1395" s="2">
        <v>780</v>
      </c>
      <c r="D1395" s="1" t="s">
        <v>333</v>
      </c>
      <c r="E1395" s="1" t="s">
        <v>334</v>
      </c>
      <c r="F1395" s="2">
        <v>6</v>
      </c>
      <c r="G1395" s="2">
        <v>4</v>
      </c>
      <c r="H1395" s="2">
        <v>10</v>
      </c>
      <c r="I1395" s="2">
        <v>23</v>
      </c>
      <c r="J1395" s="2">
        <v>2006</v>
      </c>
      <c r="K1395" s="2">
        <v>1</v>
      </c>
      <c r="L1395" s="2">
        <v>26</v>
      </c>
      <c r="M1395" s="2">
        <v>2010</v>
      </c>
      <c r="N1395" s="2">
        <v>7</v>
      </c>
      <c r="O1395" s="2">
        <v>1</v>
      </c>
      <c r="P1395" s="2">
        <f t="shared" si="126"/>
        <v>6</v>
      </c>
      <c r="Q1395" s="2">
        <f t="shared" si="127"/>
        <v>16</v>
      </c>
      <c r="R1395" s="2" t="str" cm="1">
        <f t="array" ref="R1395">_xlfn.IFS(P1395&lt;-5,"Autocracy",P1395&lt;1,"Closed Anocracy",P1395&lt;6,"Open Anocracy",P1395&gt;=6,"Democracy")</f>
        <v>Democracy</v>
      </c>
      <c r="S1395" s="2" t="str" cm="1">
        <f t="array" ref="S1395">_xlfn.IFS(P1395&lt;-5,"Autocracy",P1395&lt;1,"Closed Anocracy",P1395&lt;6,"Open Amocracy",P1395&lt;10,"Democracy",P1395=10,"Full democracy")</f>
        <v>Democracy</v>
      </c>
      <c r="T1395" s="2">
        <v>3</v>
      </c>
      <c r="U1395" s="2">
        <v>3</v>
      </c>
      <c r="V1395" s="2">
        <v>4</v>
      </c>
      <c r="W1395" s="2">
        <v>5</v>
      </c>
      <c r="X1395" s="2">
        <v>3</v>
      </c>
      <c r="Y1395" s="2">
        <v>4</v>
      </c>
      <c r="Z1395" s="2">
        <v>8</v>
      </c>
      <c r="AA1395" s="2">
        <v>5</v>
      </c>
      <c r="AB1395" s="2">
        <v>8</v>
      </c>
      <c r="AC1395" s="7">
        <f t="shared" si="128"/>
        <v>0.8</v>
      </c>
      <c r="AD1395">
        <f t="shared" si="129"/>
        <v>1</v>
      </c>
      <c r="AE1395">
        <f t="shared" si="130"/>
        <v>1</v>
      </c>
      <c r="AF1395">
        <f t="shared" si="131"/>
        <v>0</v>
      </c>
      <c r="AG1395" s="8" cm="1">
        <f t="array" ref="AG1395">(AC1395+SUM(AD1395:AF1395/3))/2</f>
        <v>0.73333333333333339</v>
      </c>
    </row>
    <row r="1396" spans="1:33" x14ac:dyDescent="0.2">
      <c r="A1396" s="2"/>
      <c r="B1396" s="2">
        <v>0</v>
      </c>
      <c r="C1396" s="2">
        <v>780</v>
      </c>
      <c r="D1396" s="1" t="s">
        <v>333</v>
      </c>
      <c r="E1396" s="1" t="s">
        <v>334</v>
      </c>
      <c r="F1396" s="2">
        <v>5</v>
      </c>
      <c r="G1396" s="2">
        <v>1</v>
      </c>
      <c r="H1396" s="2">
        <v>1</v>
      </c>
      <c r="I1396" s="2">
        <v>27</v>
      </c>
      <c r="J1396" s="2">
        <v>2010</v>
      </c>
      <c r="K1396" s="2">
        <v>9</v>
      </c>
      <c r="L1396" s="2">
        <v>7</v>
      </c>
      <c r="M1396" s="2">
        <v>2010</v>
      </c>
      <c r="N1396" s="2">
        <v>6</v>
      </c>
      <c r="O1396" s="2">
        <v>1</v>
      </c>
      <c r="P1396" s="2">
        <f t="shared" si="126"/>
        <v>5</v>
      </c>
      <c r="Q1396" s="2">
        <f t="shared" si="127"/>
        <v>15</v>
      </c>
      <c r="R1396" s="2" t="str" cm="1">
        <f t="array" ref="R1396">_xlfn.IFS(P1396&lt;-5,"Autocracy",P1396&lt;1,"Closed Anocracy",P1396&lt;6,"Open Anocracy",P1396&gt;=6,"Democracy")</f>
        <v>Open Anocracy</v>
      </c>
      <c r="S1396" s="2" t="str" cm="1">
        <f t="array" ref="S1396">_xlfn.IFS(P1396&lt;-5,"Autocracy",P1396&lt;1,"Closed Anocracy",P1396&lt;6,"Open Amocracy",P1396&lt;10,"Democracy",P1396=10,"Full democracy")</f>
        <v>Open Amocracy</v>
      </c>
      <c r="T1396" s="2">
        <v>2</v>
      </c>
      <c r="U1396" s="2">
        <v>2</v>
      </c>
      <c r="V1396" s="2">
        <v>4</v>
      </c>
      <c r="W1396" s="2">
        <v>5</v>
      </c>
      <c r="X1396" s="2">
        <v>3</v>
      </c>
      <c r="Y1396" s="2">
        <v>4</v>
      </c>
      <c r="Z1396" s="2">
        <v>7</v>
      </c>
      <c r="AA1396" s="2">
        <v>5</v>
      </c>
      <c r="AB1396" s="2">
        <v>8</v>
      </c>
      <c r="AC1396" s="7">
        <f t="shared" si="128"/>
        <v>0.75</v>
      </c>
      <c r="AD1396">
        <f t="shared" si="129"/>
        <v>1</v>
      </c>
      <c r="AE1396">
        <f t="shared" si="130"/>
        <v>1</v>
      </c>
      <c r="AF1396">
        <f t="shared" si="131"/>
        <v>0</v>
      </c>
      <c r="AG1396" s="8" cm="1">
        <f t="array" ref="AG1396">(AC1396+SUM(AD1396:AF1396/3))/2</f>
        <v>0.70833333333333326</v>
      </c>
    </row>
    <row r="1397" spans="1:33" x14ac:dyDescent="0.2">
      <c r="A1397" s="2"/>
      <c r="B1397" s="2">
        <v>0</v>
      </c>
      <c r="C1397" s="2">
        <v>780</v>
      </c>
      <c r="D1397" s="1" t="s">
        <v>333</v>
      </c>
      <c r="E1397" s="1" t="s">
        <v>334</v>
      </c>
      <c r="F1397" s="2">
        <v>3</v>
      </c>
      <c r="G1397" s="2">
        <v>4</v>
      </c>
      <c r="H1397" s="2">
        <v>9</v>
      </c>
      <c r="I1397" s="2">
        <v>8</v>
      </c>
      <c r="J1397" s="2">
        <v>2010</v>
      </c>
      <c r="K1397" s="2">
        <v>1</v>
      </c>
      <c r="L1397" s="2">
        <v>8</v>
      </c>
      <c r="M1397" s="2">
        <v>2015</v>
      </c>
      <c r="N1397" s="2">
        <v>4</v>
      </c>
      <c r="O1397" s="2">
        <v>1</v>
      </c>
      <c r="P1397" s="2">
        <f t="shared" si="126"/>
        <v>3</v>
      </c>
      <c r="Q1397" s="2">
        <f t="shared" si="127"/>
        <v>13</v>
      </c>
      <c r="R1397" s="2" t="str" cm="1">
        <f t="array" ref="R1397">_xlfn.IFS(P1397&lt;-5,"Autocracy",P1397&lt;1,"Closed Anocracy",P1397&lt;6,"Open Anocracy",P1397&gt;=6,"Democracy")</f>
        <v>Open Anocracy</v>
      </c>
      <c r="S1397" s="2" t="str" cm="1">
        <f t="array" ref="S1397">_xlfn.IFS(P1397&lt;-5,"Autocracy",P1397&lt;1,"Closed Anocracy",P1397&lt;6,"Open Amocracy",P1397&lt;10,"Democracy",P1397=10,"Full democracy")</f>
        <v>Open Amocracy</v>
      </c>
      <c r="T1397" s="2">
        <v>2</v>
      </c>
      <c r="U1397" s="2">
        <v>2</v>
      </c>
      <c r="V1397" s="2">
        <v>4</v>
      </c>
      <c r="W1397" s="2">
        <v>4</v>
      </c>
      <c r="X1397" s="2">
        <v>3</v>
      </c>
      <c r="Y1397" s="2">
        <v>3</v>
      </c>
      <c r="Z1397" s="2">
        <v>7</v>
      </c>
      <c r="AA1397" s="2">
        <v>4</v>
      </c>
      <c r="AB1397" s="2">
        <v>6</v>
      </c>
      <c r="AC1397" s="7">
        <f t="shared" si="128"/>
        <v>0.65</v>
      </c>
      <c r="AD1397">
        <f t="shared" si="129"/>
        <v>1</v>
      </c>
      <c r="AE1397">
        <f t="shared" si="130"/>
        <v>1</v>
      </c>
      <c r="AF1397">
        <f t="shared" si="131"/>
        <v>0</v>
      </c>
      <c r="AG1397" s="8" cm="1">
        <f t="array" ref="AG1397">(AC1397+SUM(AD1397:AF1397/3))/2</f>
        <v>0.65833333333333333</v>
      </c>
    </row>
    <row r="1398" spans="1:33" x14ac:dyDescent="0.2">
      <c r="A1398" s="2"/>
      <c r="B1398" s="2">
        <v>0</v>
      </c>
      <c r="C1398" s="2">
        <v>780</v>
      </c>
      <c r="D1398" s="1" t="s">
        <v>333</v>
      </c>
      <c r="E1398" s="1" t="s">
        <v>334</v>
      </c>
      <c r="F1398" s="2">
        <v>4</v>
      </c>
      <c r="G1398" s="2">
        <v>0</v>
      </c>
      <c r="H1398" s="2">
        <v>1</v>
      </c>
      <c r="I1398" s="2">
        <v>9</v>
      </c>
      <c r="J1398" s="2">
        <v>2015</v>
      </c>
      <c r="K1398" s="2">
        <v>4</v>
      </c>
      <c r="L1398" s="2">
        <v>27</v>
      </c>
      <c r="M1398" s="2">
        <v>2015</v>
      </c>
      <c r="N1398" s="2">
        <v>5</v>
      </c>
      <c r="O1398" s="2">
        <v>1</v>
      </c>
      <c r="P1398" s="2">
        <f t="shared" si="126"/>
        <v>4</v>
      </c>
      <c r="Q1398" s="2">
        <f t="shared" si="127"/>
        <v>14</v>
      </c>
      <c r="R1398" s="2" t="str" cm="1">
        <f t="array" ref="R1398">_xlfn.IFS(P1398&lt;-5,"Autocracy",P1398&lt;1,"Closed Anocracy",P1398&lt;6,"Open Anocracy",P1398&gt;=6,"Democracy")</f>
        <v>Open Anocracy</v>
      </c>
      <c r="S1398" s="2" t="str" cm="1">
        <f t="array" ref="S1398">_xlfn.IFS(P1398&lt;-5,"Autocracy",P1398&lt;1,"Closed Anocracy",P1398&lt;6,"Open Amocracy",P1398&lt;10,"Democracy",P1398=10,"Full democracy")</f>
        <v>Open Amocracy</v>
      </c>
      <c r="T1398" s="2">
        <v>3</v>
      </c>
      <c r="U1398" s="2">
        <v>3</v>
      </c>
      <c r="V1398" s="2">
        <v>4</v>
      </c>
      <c r="W1398" s="2">
        <v>4</v>
      </c>
      <c r="X1398" s="2">
        <v>3</v>
      </c>
      <c r="Y1398" s="2">
        <v>3</v>
      </c>
      <c r="Z1398" s="2">
        <v>8</v>
      </c>
      <c r="AA1398" s="2">
        <v>4</v>
      </c>
      <c r="AB1398" s="2">
        <v>6</v>
      </c>
      <c r="AC1398" s="7">
        <f t="shared" si="128"/>
        <v>0.7</v>
      </c>
      <c r="AD1398">
        <f t="shared" si="129"/>
        <v>1</v>
      </c>
      <c r="AE1398">
        <f t="shared" si="130"/>
        <v>1</v>
      </c>
      <c r="AF1398">
        <f t="shared" si="131"/>
        <v>0</v>
      </c>
      <c r="AG1398" s="8" cm="1">
        <f t="array" ref="AG1398">(AC1398+SUM(AD1398:AF1398/3))/2</f>
        <v>0.68333333333333335</v>
      </c>
    </row>
    <row r="1399" spans="1:33" x14ac:dyDescent="0.2">
      <c r="A1399" s="2"/>
      <c r="B1399" s="2">
        <v>0</v>
      </c>
      <c r="C1399" s="2">
        <v>780</v>
      </c>
      <c r="D1399" s="1" t="s">
        <v>333</v>
      </c>
      <c r="E1399" s="1" t="s">
        <v>334</v>
      </c>
      <c r="F1399" s="2">
        <v>6</v>
      </c>
      <c r="G1399" s="2">
        <v>3</v>
      </c>
      <c r="H1399" s="2">
        <v>4</v>
      </c>
      <c r="I1399" s="2">
        <v>28</v>
      </c>
      <c r="J1399" s="2">
        <v>2015</v>
      </c>
      <c r="K1399" s="2">
        <v>10</v>
      </c>
      <c r="L1399" s="2">
        <v>26</v>
      </c>
      <c r="M1399" s="2">
        <v>2018</v>
      </c>
      <c r="N1399" s="2">
        <v>7</v>
      </c>
      <c r="O1399" s="2">
        <v>1</v>
      </c>
      <c r="P1399" s="2">
        <f t="shared" si="126"/>
        <v>6</v>
      </c>
      <c r="Q1399" s="2">
        <f t="shared" si="127"/>
        <v>16</v>
      </c>
      <c r="R1399" s="2" t="str" cm="1">
        <f t="array" ref="R1399">_xlfn.IFS(P1399&lt;-5,"Autocracy",P1399&lt;1,"Closed Anocracy",P1399&lt;6,"Open Anocracy",P1399&gt;=6,"Democracy")</f>
        <v>Democracy</v>
      </c>
      <c r="S1399" s="2" t="str" cm="1">
        <f t="array" ref="S1399">_xlfn.IFS(P1399&lt;-5,"Autocracy",P1399&lt;1,"Closed Anocracy",P1399&lt;6,"Open Amocracy",P1399&lt;10,"Democracy",P1399=10,"Full democracy")</f>
        <v>Democracy</v>
      </c>
      <c r="T1399" s="2">
        <v>3</v>
      </c>
      <c r="U1399" s="2">
        <v>3</v>
      </c>
      <c r="V1399" s="2">
        <v>4</v>
      </c>
      <c r="W1399" s="2">
        <v>6</v>
      </c>
      <c r="X1399" s="2">
        <v>3</v>
      </c>
      <c r="Y1399" s="2">
        <v>3</v>
      </c>
      <c r="Z1399" s="2">
        <v>8</v>
      </c>
      <c r="AA1399" s="2">
        <v>6</v>
      </c>
      <c r="AB1399" s="2">
        <v>6</v>
      </c>
      <c r="AC1399" s="7">
        <f t="shared" si="128"/>
        <v>0.8</v>
      </c>
      <c r="AD1399">
        <f t="shared" si="129"/>
        <v>1</v>
      </c>
      <c r="AE1399">
        <f t="shared" si="130"/>
        <v>1</v>
      </c>
      <c r="AF1399">
        <f t="shared" si="131"/>
        <v>0</v>
      </c>
      <c r="AG1399" s="8" cm="1">
        <f t="array" ref="AG1399">(AC1399+SUM(AD1399:AF1399/3))/2</f>
        <v>0.73333333333333339</v>
      </c>
    </row>
    <row r="1400" spans="1:33" x14ac:dyDescent="0.2">
      <c r="A1400" s="2"/>
      <c r="B1400" s="2">
        <v>0</v>
      </c>
      <c r="C1400" s="2">
        <v>780</v>
      </c>
      <c r="D1400" s="1" t="s">
        <v>333</v>
      </c>
      <c r="E1400" s="1" t="s">
        <v>334</v>
      </c>
      <c r="F1400" s="2">
        <v>3</v>
      </c>
      <c r="G1400" s="2">
        <v>0</v>
      </c>
      <c r="H1400" s="2">
        <v>10</v>
      </c>
      <c r="I1400" s="2">
        <v>27</v>
      </c>
      <c r="J1400" s="2">
        <v>2018</v>
      </c>
      <c r="K1400" s="2">
        <v>12</v>
      </c>
      <c r="L1400" s="2">
        <v>15</v>
      </c>
      <c r="M1400" s="2">
        <v>2018</v>
      </c>
      <c r="N1400" s="2">
        <v>4</v>
      </c>
      <c r="O1400" s="2">
        <v>1</v>
      </c>
      <c r="P1400" s="2">
        <f t="shared" si="126"/>
        <v>3</v>
      </c>
      <c r="Q1400" s="2">
        <f t="shared" si="127"/>
        <v>13</v>
      </c>
      <c r="R1400" s="2" t="str" cm="1">
        <f t="array" ref="R1400">_xlfn.IFS(P1400&lt;-5,"Autocracy",P1400&lt;1,"Closed Anocracy",P1400&lt;6,"Open Anocracy",P1400&gt;=6,"Democracy")</f>
        <v>Open Anocracy</v>
      </c>
      <c r="S1400" s="2" t="str" cm="1">
        <f t="array" ref="S1400">_xlfn.IFS(P1400&lt;-5,"Autocracy",P1400&lt;1,"Closed Anocracy",P1400&lt;6,"Open Amocracy",P1400&lt;10,"Democracy",P1400=10,"Full democracy")</f>
        <v>Open Amocracy</v>
      </c>
      <c r="T1400" s="2">
        <v>1</v>
      </c>
      <c r="U1400" s="2">
        <v>0</v>
      </c>
      <c r="V1400" s="2">
        <v>0</v>
      </c>
      <c r="W1400" s="2">
        <v>6</v>
      </c>
      <c r="X1400" s="2">
        <v>3</v>
      </c>
      <c r="Y1400" s="2">
        <v>3</v>
      </c>
      <c r="Z1400" s="2">
        <v>4</v>
      </c>
      <c r="AA1400" s="2">
        <v>6</v>
      </c>
      <c r="AB1400" s="2">
        <v>6</v>
      </c>
      <c r="AC1400" s="7">
        <f t="shared" si="128"/>
        <v>0.65</v>
      </c>
      <c r="AD1400">
        <f t="shared" si="129"/>
        <v>0</v>
      </c>
      <c r="AE1400">
        <f t="shared" si="130"/>
        <v>0</v>
      </c>
      <c r="AF1400">
        <f t="shared" si="131"/>
        <v>0</v>
      </c>
      <c r="AG1400" s="8" cm="1">
        <f t="array" ref="AG1400">(AC1400+SUM(AD1400:AF1400/3))/2</f>
        <v>0.32500000000000001</v>
      </c>
    </row>
    <row r="1401" spans="1:33" x14ac:dyDescent="0.2">
      <c r="A1401" s="2">
        <v>1</v>
      </c>
      <c r="B1401" s="2">
        <v>0</v>
      </c>
      <c r="C1401" s="2">
        <v>780</v>
      </c>
      <c r="D1401" s="1" t="s">
        <v>333</v>
      </c>
      <c r="E1401" s="1" t="s">
        <v>334</v>
      </c>
      <c r="F1401" s="2">
        <v>6</v>
      </c>
      <c r="G1401" s="2">
        <v>0</v>
      </c>
      <c r="H1401" s="2">
        <v>12</v>
      </c>
      <c r="I1401" s="2">
        <v>16</v>
      </c>
      <c r="J1401" s="2">
        <v>2018</v>
      </c>
      <c r="K1401" s="2">
        <v>99</v>
      </c>
      <c r="L1401" s="2">
        <v>99</v>
      </c>
      <c r="M1401" s="2">
        <v>9999</v>
      </c>
      <c r="N1401" s="2">
        <v>7</v>
      </c>
      <c r="O1401" s="2">
        <v>1</v>
      </c>
      <c r="P1401" s="2">
        <f t="shared" si="126"/>
        <v>6</v>
      </c>
      <c r="Q1401" s="2">
        <f t="shared" si="127"/>
        <v>16</v>
      </c>
      <c r="R1401" s="2" t="str" cm="1">
        <f t="array" ref="R1401">_xlfn.IFS(P1401&lt;-5,"Autocracy",P1401&lt;1,"Closed Anocracy",P1401&lt;6,"Open Anocracy",P1401&gt;=6,"Democracy")</f>
        <v>Democracy</v>
      </c>
      <c r="S1401" s="2" t="str" cm="1">
        <f t="array" ref="S1401">_xlfn.IFS(P1401&lt;-5,"Autocracy",P1401&lt;1,"Closed Anocracy",P1401&lt;6,"Open Amocracy",P1401&lt;10,"Democracy",P1401=10,"Full democracy")</f>
        <v>Democracy</v>
      </c>
      <c r="T1401" s="2">
        <v>3</v>
      </c>
      <c r="U1401" s="2">
        <v>3</v>
      </c>
      <c r="V1401" s="2">
        <v>4</v>
      </c>
      <c r="W1401" s="2">
        <v>6</v>
      </c>
      <c r="X1401" s="2">
        <v>3</v>
      </c>
      <c r="Y1401" s="2">
        <v>3</v>
      </c>
      <c r="Z1401" s="2">
        <v>8</v>
      </c>
      <c r="AA1401" s="2">
        <v>6</v>
      </c>
      <c r="AB1401" s="2">
        <v>6</v>
      </c>
      <c r="AC1401" s="7">
        <f t="shared" si="128"/>
        <v>0.8</v>
      </c>
      <c r="AD1401">
        <f t="shared" si="129"/>
        <v>1</v>
      </c>
      <c r="AE1401">
        <f t="shared" si="130"/>
        <v>1</v>
      </c>
      <c r="AF1401">
        <f t="shared" si="131"/>
        <v>0</v>
      </c>
      <c r="AG1401" s="8" cm="1">
        <f t="array" ref="AG1401">(AC1401+SUM(AD1401:AF1401/3))/2</f>
        <v>0.73333333333333339</v>
      </c>
    </row>
    <row r="1402" spans="1:33" x14ac:dyDescent="0.2">
      <c r="A1402" s="2"/>
      <c r="B1402" s="2">
        <v>1</v>
      </c>
      <c r="C1402" s="2">
        <v>525</v>
      </c>
      <c r="D1402" s="1" t="s">
        <v>335</v>
      </c>
      <c r="E1402" s="1" t="s">
        <v>336</v>
      </c>
      <c r="F1402" s="2">
        <v>0</v>
      </c>
      <c r="G1402" s="2">
        <v>2</v>
      </c>
      <c r="H1402" s="2">
        <v>7</v>
      </c>
      <c r="I1402" s="2">
        <v>9</v>
      </c>
      <c r="J1402" s="2">
        <v>2011</v>
      </c>
      <c r="K1402" s="2">
        <v>12</v>
      </c>
      <c r="L1402" s="2">
        <v>14</v>
      </c>
      <c r="M1402" s="2">
        <v>2013</v>
      </c>
      <c r="N1402" s="2">
        <v>2</v>
      </c>
      <c r="O1402" s="2">
        <v>2</v>
      </c>
      <c r="P1402" s="2">
        <f t="shared" si="126"/>
        <v>0</v>
      </c>
      <c r="Q1402" s="2">
        <f t="shared" si="127"/>
        <v>10</v>
      </c>
      <c r="R1402" s="2" t="str" cm="1">
        <f t="array" ref="R1402">_xlfn.IFS(P1402&lt;-5,"Autocracy",P1402&lt;1,"Closed Anocracy",P1402&lt;6,"Open Anocracy",P1402&gt;=6,"Democracy")</f>
        <v>Closed Anocracy</v>
      </c>
      <c r="S1402" s="2" t="str" cm="1">
        <f t="array" ref="S1402">_xlfn.IFS(P1402&lt;-5,"Autocracy",P1402&lt;1,"Closed Anocracy",P1402&lt;6,"Open Amocracy",P1402&lt;10,"Democracy",P1402=10,"Full democracy")</f>
        <v>Closed Anocracy</v>
      </c>
      <c r="T1402" s="2">
        <v>2</v>
      </c>
      <c r="U1402" s="2">
        <v>1</v>
      </c>
      <c r="V1402" s="2">
        <v>4</v>
      </c>
      <c r="W1402" s="2">
        <v>5</v>
      </c>
      <c r="X1402" s="2">
        <v>2</v>
      </c>
      <c r="Y1402" s="2">
        <v>0</v>
      </c>
      <c r="Z1402" s="2">
        <v>3</v>
      </c>
      <c r="AA1402" s="2">
        <v>5</v>
      </c>
      <c r="AB1402" s="2">
        <v>5</v>
      </c>
      <c r="AC1402" s="7">
        <f t="shared" si="128"/>
        <v>0.5</v>
      </c>
      <c r="AD1402">
        <f t="shared" si="129"/>
        <v>0</v>
      </c>
      <c r="AE1402">
        <f t="shared" si="130"/>
        <v>1</v>
      </c>
      <c r="AF1402">
        <f t="shared" si="131"/>
        <v>0</v>
      </c>
      <c r="AG1402" s="8" cm="1">
        <f t="array" ref="AG1402">(AC1402+SUM(AD1402:AF1402/3))/2</f>
        <v>0.41666666666666663</v>
      </c>
    </row>
    <row r="1403" spans="1:33" x14ac:dyDescent="0.2">
      <c r="A1403" s="2">
        <v>1</v>
      </c>
      <c r="B1403" s="2">
        <v>1</v>
      </c>
      <c r="C1403" s="2">
        <v>525</v>
      </c>
      <c r="D1403" s="1" t="s">
        <v>335</v>
      </c>
      <c r="E1403" s="1" t="s">
        <v>336</v>
      </c>
      <c r="F1403" s="2">
        <v>-77</v>
      </c>
      <c r="G1403" s="2">
        <v>5</v>
      </c>
      <c r="H1403" s="2">
        <v>12</v>
      </c>
      <c r="I1403" s="2">
        <v>15</v>
      </c>
      <c r="J1403" s="2">
        <v>2013</v>
      </c>
      <c r="K1403" s="2">
        <v>99</v>
      </c>
      <c r="L1403" s="2">
        <v>99</v>
      </c>
      <c r="M1403" s="2">
        <v>9999</v>
      </c>
      <c r="N1403" s="2">
        <v>-77</v>
      </c>
      <c r="O1403" s="2">
        <v>-77</v>
      </c>
      <c r="P1403" s="2">
        <f t="shared" si="126"/>
        <v>0</v>
      </c>
      <c r="Q1403" s="2">
        <f t="shared" si="127"/>
        <v>10</v>
      </c>
      <c r="R1403" s="2" t="str" cm="1">
        <f t="array" ref="R1403">_xlfn.IFS(P1403&lt;-5,"Autocracy",P1403&lt;1,"Closed Anocracy",P1403&lt;6,"Open Anocracy",P1403&gt;=6,"Democracy")</f>
        <v>Closed Anocracy</v>
      </c>
      <c r="S1403" s="2" t="str" cm="1">
        <f t="array" ref="S1403">_xlfn.IFS(P1403&lt;-5,"Autocracy",P1403&lt;1,"Closed Anocracy",P1403&lt;6,"Open Amocracy",P1403&lt;10,"Democracy",P1403=10,"Full democracy")</f>
        <v>Closed Anocracy</v>
      </c>
      <c r="T1403" s="2">
        <v>-77</v>
      </c>
      <c r="U1403" s="2">
        <v>-77</v>
      </c>
      <c r="V1403" s="2">
        <v>-77</v>
      </c>
      <c r="W1403" s="2">
        <v>-77</v>
      </c>
      <c r="X1403" s="2">
        <v>-77</v>
      </c>
      <c r="Y1403" s="2">
        <v>-77</v>
      </c>
      <c r="Z1403" s="2">
        <v>-77</v>
      </c>
      <c r="AA1403" s="2">
        <v>-77</v>
      </c>
      <c r="AB1403" s="2">
        <v>-77</v>
      </c>
      <c r="AC1403" s="7">
        <f t="shared" si="128"/>
        <v>0.5</v>
      </c>
      <c r="AD1403">
        <f t="shared" si="129"/>
        <v>0</v>
      </c>
      <c r="AE1403">
        <f t="shared" si="130"/>
        <v>0</v>
      </c>
      <c r="AF1403">
        <f t="shared" si="131"/>
        <v>0</v>
      </c>
      <c r="AG1403" s="8" cm="1">
        <f t="array" ref="AG1403">(AC1403+SUM(AD1403:AF1403/3))/2</f>
        <v>0.25</v>
      </c>
    </row>
    <row r="1404" spans="1:33" x14ac:dyDescent="0.2">
      <c r="A1404" s="2"/>
      <c r="B1404" s="2">
        <v>1</v>
      </c>
      <c r="C1404" s="2">
        <v>625</v>
      </c>
      <c r="D1404" s="1" t="s">
        <v>337</v>
      </c>
      <c r="E1404" s="1" t="s">
        <v>338</v>
      </c>
      <c r="F1404" s="2">
        <v>7</v>
      </c>
      <c r="G1404" s="2">
        <v>3</v>
      </c>
      <c r="H1404" s="2">
        <v>1</v>
      </c>
      <c r="I1404" s="2">
        <v>1</v>
      </c>
      <c r="J1404" s="2">
        <v>1956</v>
      </c>
      <c r="K1404" s="2">
        <v>11</v>
      </c>
      <c r="L1404" s="2">
        <v>17</v>
      </c>
      <c r="M1404" s="2">
        <v>1958</v>
      </c>
      <c r="N1404" s="2">
        <v>7</v>
      </c>
      <c r="O1404" s="2">
        <v>0</v>
      </c>
      <c r="P1404" s="2">
        <f t="shared" si="126"/>
        <v>7</v>
      </c>
      <c r="Q1404" s="2">
        <f t="shared" si="127"/>
        <v>17</v>
      </c>
      <c r="R1404" s="2" t="str" cm="1">
        <f t="array" ref="R1404">_xlfn.IFS(P1404&lt;-5,"Autocracy",P1404&lt;1,"Closed Anocracy",P1404&lt;6,"Open Anocracy",P1404&gt;=6,"Democracy")</f>
        <v>Democracy</v>
      </c>
      <c r="S1404" s="2" t="str" cm="1">
        <f t="array" ref="S1404">_xlfn.IFS(P1404&lt;-5,"Autocracy",P1404&lt;1,"Closed Anocracy",P1404&lt;6,"Open Amocracy",P1404&lt;10,"Democracy",P1404=10,"Full democracy")</f>
        <v>Democracy</v>
      </c>
      <c r="T1404" s="2">
        <v>2</v>
      </c>
      <c r="U1404" s="2">
        <v>2</v>
      </c>
      <c r="V1404" s="2">
        <v>4</v>
      </c>
      <c r="W1404" s="2">
        <v>7</v>
      </c>
      <c r="X1404" s="2">
        <v>2</v>
      </c>
      <c r="Y1404" s="2">
        <v>3</v>
      </c>
      <c r="Z1404" s="2">
        <v>7</v>
      </c>
      <c r="AA1404" s="2">
        <v>7</v>
      </c>
      <c r="AB1404" s="2">
        <v>7</v>
      </c>
      <c r="AC1404" s="7">
        <f t="shared" si="128"/>
        <v>0.85</v>
      </c>
      <c r="AD1404">
        <f t="shared" si="129"/>
        <v>1</v>
      </c>
      <c r="AE1404">
        <f t="shared" si="130"/>
        <v>1</v>
      </c>
      <c r="AF1404">
        <f t="shared" si="131"/>
        <v>0</v>
      </c>
      <c r="AG1404" s="8" cm="1">
        <f t="array" ref="AG1404">(AC1404+SUM(AD1404:AF1404/3))/2</f>
        <v>0.7583333333333333</v>
      </c>
    </row>
    <row r="1405" spans="1:33" x14ac:dyDescent="0.2">
      <c r="A1405" s="2"/>
      <c r="B1405" s="2">
        <v>1</v>
      </c>
      <c r="C1405" s="2">
        <v>625</v>
      </c>
      <c r="D1405" s="1" t="s">
        <v>337</v>
      </c>
      <c r="E1405" s="1" t="s">
        <v>338</v>
      </c>
      <c r="F1405" s="2">
        <v>-7</v>
      </c>
      <c r="G1405" s="2">
        <v>4</v>
      </c>
      <c r="H1405" s="2">
        <v>11</v>
      </c>
      <c r="I1405" s="2">
        <v>18</v>
      </c>
      <c r="J1405" s="2">
        <v>1958</v>
      </c>
      <c r="K1405" s="2">
        <v>4</v>
      </c>
      <c r="L1405" s="2">
        <v>25</v>
      </c>
      <c r="M1405" s="2">
        <v>1963</v>
      </c>
      <c r="N1405" s="2">
        <v>0</v>
      </c>
      <c r="O1405" s="2">
        <v>7</v>
      </c>
      <c r="P1405" s="2">
        <f t="shared" si="126"/>
        <v>-7</v>
      </c>
      <c r="Q1405" s="2">
        <f t="shared" si="127"/>
        <v>3</v>
      </c>
      <c r="R1405" s="2" t="str" cm="1">
        <f t="array" ref="R1405">_xlfn.IFS(P1405&lt;-5,"Autocracy",P1405&lt;1,"Closed Anocracy",P1405&lt;6,"Open Anocracy",P1405&gt;=6,"Democracy")</f>
        <v>Autocracy</v>
      </c>
      <c r="S1405" s="2" t="str" cm="1">
        <f t="array" ref="S1405">_xlfn.IFS(P1405&lt;-5,"Autocracy",P1405&lt;1,"Closed Anocracy",P1405&lt;6,"Open Amocracy",P1405&lt;10,"Democracy",P1405=10,"Full democracy")</f>
        <v>Autocracy</v>
      </c>
      <c r="T1405" s="2">
        <v>1</v>
      </c>
      <c r="U1405" s="2">
        <v>0</v>
      </c>
      <c r="V1405" s="2">
        <v>0</v>
      </c>
      <c r="W1405" s="2">
        <v>1</v>
      </c>
      <c r="X1405" s="2">
        <v>4</v>
      </c>
      <c r="Y1405" s="2">
        <v>1</v>
      </c>
      <c r="Z1405" s="2">
        <v>4</v>
      </c>
      <c r="AA1405" s="2">
        <v>1</v>
      </c>
      <c r="AB1405" s="2">
        <v>1</v>
      </c>
      <c r="AC1405" s="7">
        <f t="shared" si="128"/>
        <v>0.15</v>
      </c>
      <c r="AD1405">
        <f t="shared" si="129"/>
        <v>0</v>
      </c>
      <c r="AE1405">
        <f t="shared" si="130"/>
        <v>0</v>
      </c>
      <c r="AF1405">
        <f t="shared" si="131"/>
        <v>0</v>
      </c>
      <c r="AG1405" s="8" cm="1">
        <f t="array" ref="AG1405">(AC1405+SUM(AD1405:AF1405/3))/2</f>
        <v>7.4999999999999997E-2</v>
      </c>
    </row>
    <row r="1406" spans="1:33" x14ac:dyDescent="0.2">
      <c r="A1406" s="2"/>
      <c r="B1406" s="2">
        <v>1</v>
      </c>
      <c r="C1406" s="2">
        <v>625</v>
      </c>
      <c r="D1406" s="1" t="s">
        <v>337</v>
      </c>
      <c r="E1406" s="1" t="s">
        <v>338</v>
      </c>
      <c r="F1406" s="2">
        <v>-4</v>
      </c>
      <c r="G1406" s="2">
        <v>1</v>
      </c>
      <c r="H1406" s="2">
        <v>4</v>
      </c>
      <c r="I1406" s="2">
        <v>26</v>
      </c>
      <c r="J1406" s="2">
        <v>1963</v>
      </c>
      <c r="K1406" s="2">
        <v>10</v>
      </c>
      <c r="L1406" s="2">
        <v>29</v>
      </c>
      <c r="M1406" s="2">
        <v>1964</v>
      </c>
      <c r="N1406" s="2">
        <v>0</v>
      </c>
      <c r="O1406" s="2">
        <v>4</v>
      </c>
      <c r="P1406" s="2">
        <f t="shared" si="126"/>
        <v>-4</v>
      </c>
      <c r="Q1406" s="2">
        <f t="shared" si="127"/>
        <v>6</v>
      </c>
      <c r="R1406" s="2" t="str" cm="1">
        <f t="array" ref="R1406">_xlfn.IFS(P1406&lt;-5,"Autocracy",P1406&lt;1,"Closed Anocracy",P1406&lt;6,"Open Anocracy",P1406&gt;=6,"Democracy")</f>
        <v>Closed Anocracy</v>
      </c>
      <c r="S1406" s="2" t="str" cm="1">
        <f t="array" ref="S1406">_xlfn.IFS(P1406&lt;-5,"Autocracy",P1406&lt;1,"Closed Anocracy",P1406&lt;6,"Open Amocracy",P1406&lt;10,"Democracy",P1406=10,"Full democracy")</f>
        <v>Closed Anocracy</v>
      </c>
      <c r="T1406" s="2">
        <v>2</v>
      </c>
      <c r="U1406" s="2">
        <v>0</v>
      </c>
      <c r="V1406" s="2">
        <v>0</v>
      </c>
      <c r="W1406" s="2">
        <v>2</v>
      </c>
      <c r="X1406" s="2">
        <v>3</v>
      </c>
      <c r="Y1406" s="2">
        <v>2</v>
      </c>
      <c r="Z1406" s="2">
        <v>5</v>
      </c>
      <c r="AA1406" s="2">
        <v>2</v>
      </c>
      <c r="AB1406" s="2">
        <v>3</v>
      </c>
      <c r="AC1406" s="7">
        <f t="shared" si="128"/>
        <v>0.3</v>
      </c>
      <c r="AD1406">
        <f t="shared" si="129"/>
        <v>0</v>
      </c>
      <c r="AE1406">
        <f t="shared" si="130"/>
        <v>0</v>
      </c>
      <c r="AF1406">
        <f t="shared" si="131"/>
        <v>0</v>
      </c>
      <c r="AG1406" s="8" cm="1">
        <f t="array" ref="AG1406">(AC1406+SUM(AD1406:AF1406/3))/2</f>
        <v>0.15</v>
      </c>
    </row>
    <row r="1407" spans="1:33" x14ac:dyDescent="0.2">
      <c r="A1407" s="2"/>
      <c r="B1407" s="2">
        <v>1</v>
      </c>
      <c r="C1407" s="2">
        <v>625</v>
      </c>
      <c r="D1407" s="1" t="s">
        <v>337</v>
      </c>
      <c r="E1407" s="1" t="s">
        <v>338</v>
      </c>
      <c r="F1407" s="2">
        <v>-88</v>
      </c>
      <c r="G1407" s="2">
        <v>0</v>
      </c>
      <c r="H1407" s="2">
        <v>10</v>
      </c>
      <c r="I1407" s="2">
        <v>30</v>
      </c>
      <c r="J1407" s="2">
        <v>1964</v>
      </c>
      <c r="K1407" s="2">
        <v>4</v>
      </c>
      <c r="L1407" s="2">
        <v>21</v>
      </c>
      <c r="M1407" s="2">
        <v>1963</v>
      </c>
      <c r="N1407" s="2">
        <v>-88</v>
      </c>
      <c r="O1407" s="2">
        <v>-88</v>
      </c>
      <c r="P1407" s="2">
        <f t="shared" si="126"/>
        <v>0</v>
      </c>
      <c r="Q1407" s="2">
        <f t="shared" si="127"/>
        <v>10</v>
      </c>
      <c r="R1407" s="2" t="str" cm="1">
        <f t="array" ref="R1407">_xlfn.IFS(P1407&lt;-5,"Autocracy",P1407&lt;1,"Closed Anocracy",P1407&lt;6,"Open Anocracy",P1407&gt;=6,"Democracy")</f>
        <v>Closed Anocracy</v>
      </c>
      <c r="S1407" s="2" t="str" cm="1">
        <f t="array" ref="S1407">_xlfn.IFS(P1407&lt;-5,"Autocracy",P1407&lt;1,"Closed Anocracy",P1407&lt;6,"Open Amocracy",P1407&lt;10,"Democracy",P1407=10,"Full democracy")</f>
        <v>Closed Anocracy</v>
      </c>
      <c r="T1407" s="2">
        <v>-88</v>
      </c>
      <c r="U1407" s="2">
        <v>-88</v>
      </c>
      <c r="V1407" s="2">
        <v>-88</v>
      </c>
      <c r="W1407" s="2">
        <v>-88</v>
      </c>
      <c r="X1407" s="2">
        <v>-88</v>
      </c>
      <c r="Y1407" s="2">
        <v>-88</v>
      </c>
      <c r="Z1407" s="2">
        <v>-88</v>
      </c>
      <c r="AA1407" s="2">
        <v>-88</v>
      </c>
      <c r="AB1407" s="2">
        <v>-88</v>
      </c>
      <c r="AC1407" s="7">
        <f t="shared" si="128"/>
        <v>0.5</v>
      </c>
      <c r="AD1407">
        <f t="shared" si="129"/>
        <v>0</v>
      </c>
      <c r="AE1407">
        <f t="shared" si="130"/>
        <v>0</v>
      </c>
      <c r="AF1407">
        <f t="shared" si="131"/>
        <v>0</v>
      </c>
      <c r="AG1407" s="8" cm="1">
        <f t="array" ref="AG1407">(AC1407+SUM(AD1407:AF1407/3))/2</f>
        <v>0.25</v>
      </c>
    </row>
    <row r="1408" spans="1:33" x14ac:dyDescent="0.2">
      <c r="A1408" s="2"/>
      <c r="B1408" s="2">
        <v>1</v>
      </c>
      <c r="C1408" s="2">
        <v>625</v>
      </c>
      <c r="D1408" s="1" t="s">
        <v>337</v>
      </c>
      <c r="E1408" s="1" t="s">
        <v>338</v>
      </c>
      <c r="F1408" s="2">
        <v>6</v>
      </c>
      <c r="G1408" s="2">
        <v>4</v>
      </c>
      <c r="H1408" s="2">
        <v>4</v>
      </c>
      <c r="I1408" s="2">
        <v>22</v>
      </c>
      <c r="J1408" s="2">
        <v>1965</v>
      </c>
      <c r="K1408" s="2">
        <v>5</v>
      </c>
      <c r="L1408" s="2">
        <v>25</v>
      </c>
      <c r="M1408" s="2">
        <v>1969</v>
      </c>
      <c r="N1408" s="2">
        <v>7</v>
      </c>
      <c r="O1408" s="2">
        <v>1</v>
      </c>
      <c r="P1408" s="2">
        <f t="shared" si="126"/>
        <v>6</v>
      </c>
      <c r="Q1408" s="2">
        <f t="shared" si="127"/>
        <v>16</v>
      </c>
      <c r="R1408" s="2" t="str" cm="1">
        <f t="array" ref="R1408">_xlfn.IFS(P1408&lt;-5,"Autocracy",P1408&lt;1,"Closed Anocracy",P1408&lt;6,"Open Anocracy",P1408&gt;=6,"Democracy")</f>
        <v>Democracy</v>
      </c>
      <c r="S1408" s="2" t="str" cm="1">
        <f t="array" ref="S1408">_xlfn.IFS(P1408&lt;-5,"Autocracy",P1408&lt;1,"Closed Anocracy",P1408&lt;6,"Open Amocracy",P1408&lt;10,"Democracy",P1408=10,"Full democracy")</f>
        <v>Democracy</v>
      </c>
      <c r="T1408" s="2">
        <v>2</v>
      </c>
      <c r="U1408" s="2">
        <v>2</v>
      </c>
      <c r="V1408" s="2">
        <v>4</v>
      </c>
      <c r="W1408" s="2">
        <v>7</v>
      </c>
      <c r="X1408" s="2">
        <v>3</v>
      </c>
      <c r="Y1408" s="2">
        <v>3</v>
      </c>
      <c r="Z1408" s="2">
        <v>7</v>
      </c>
      <c r="AA1408" s="2">
        <v>7</v>
      </c>
      <c r="AB1408" s="2">
        <v>6</v>
      </c>
      <c r="AC1408" s="7">
        <f t="shared" si="128"/>
        <v>0.8</v>
      </c>
      <c r="AD1408">
        <f t="shared" si="129"/>
        <v>1</v>
      </c>
      <c r="AE1408">
        <f t="shared" si="130"/>
        <v>1</v>
      </c>
      <c r="AF1408">
        <f t="shared" si="131"/>
        <v>0</v>
      </c>
      <c r="AG1408" s="8" cm="1">
        <f t="array" ref="AG1408">(AC1408+SUM(AD1408:AF1408/3))/2</f>
        <v>0.73333333333333339</v>
      </c>
    </row>
    <row r="1409" spans="1:33" x14ac:dyDescent="0.2">
      <c r="A1409" s="2"/>
      <c r="B1409" s="2">
        <v>1</v>
      </c>
      <c r="C1409" s="2">
        <v>625</v>
      </c>
      <c r="D1409" s="1" t="s">
        <v>337</v>
      </c>
      <c r="E1409" s="1" t="s">
        <v>338</v>
      </c>
      <c r="F1409" s="2">
        <v>-6</v>
      </c>
      <c r="G1409" s="2">
        <v>2</v>
      </c>
      <c r="H1409" s="2">
        <v>5</v>
      </c>
      <c r="I1409" s="2">
        <v>26</v>
      </c>
      <c r="J1409" s="2">
        <v>1969</v>
      </c>
      <c r="K1409" s="2">
        <v>5</v>
      </c>
      <c r="L1409" s="2">
        <v>16</v>
      </c>
      <c r="M1409" s="2">
        <v>1971</v>
      </c>
      <c r="N1409" s="2">
        <v>0</v>
      </c>
      <c r="O1409" s="2">
        <v>6</v>
      </c>
      <c r="P1409" s="2">
        <f t="shared" si="126"/>
        <v>-6</v>
      </c>
      <c r="Q1409" s="2">
        <f t="shared" si="127"/>
        <v>4</v>
      </c>
      <c r="R1409" s="2" t="str" cm="1">
        <f t="array" ref="R1409">_xlfn.IFS(P1409&lt;-5,"Autocracy",P1409&lt;1,"Closed Anocracy",P1409&lt;6,"Open Anocracy",P1409&gt;=6,"Democracy")</f>
        <v>Autocracy</v>
      </c>
      <c r="S1409" s="2" t="str" cm="1">
        <f t="array" ref="S1409">_xlfn.IFS(P1409&lt;-5,"Autocracy",P1409&lt;1,"Closed Anocracy",P1409&lt;6,"Open Amocracy",P1409&lt;10,"Democracy",P1409=10,"Full democracy")</f>
        <v>Autocracy</v>
      </c>
      <c r="T1409" s="2">
        <v>1</v>
      </c>
      <c r="U1409" s="2">
        <v>0</v>
      </c>
      <c r="V1409" s="2">
        <v>0</v>
      </c>
      <c r="W1409" s="2">
        <v>1</v>
      </c>
      <c r="X1409" s="2">
        <v>4</v>
      </c>
      <c r="Y1409" s="2">
        <v>2</v>
      </c>
      <c r="Z1409" s="2">
        <v>4</v>
      </c>
      <c r="AA1409" s="2">
        <v>1</v>
      </c>
      <c r="AB1409" s="2">
        <v>2</v>
      </c>
      <c r="AC1409" s="7">
        <f t="shared" si="128"/>
        <v>0.2</v>
      </c>
      <c r="AD1409">
        <f t="shared" si="129"/>
        <v>0</v>
      </c>
      <c r="AE1409">
        <f t="shared" si="130"/>
        <v>0</v>
      </c>
      <c r="AF1409">
        <f t="shared" si="131"/>
        <v>0</v>
      </c>
      <c r="AG1409" s="8" cm="1">
        <f t="array" ref="AG1409">(AC1409+SUM(AD1409:AF1409/3))/2</f>
        <v>0.1</v>
      </c>
    </row>
    <row r="1410" spans="1:33" x14ac:dyDescent="0.2">
      <c r="A1410" s="2"/>
      <c r="B1410" s="2">
        <v>1</v>
      </c>
      <c r="C1410" s="2">
        <v>625</v>
      </c>
      <c r="D1410" s="1" t="s">
        <v>337</v>
      </c>
      <c r="E1410" s="1" t="s">
        <v>338</v>
      </c>
      <c r="F1410" s="2">
        <v>-7</v>
      </c>
      <c r="G1410" s="2">
        <v>2</v>
      </c>
      <c r="H1410" s="2">
        <v>5</v>
      </c>
      <c r="I1410" s="2">
        <v>17</v>
      </c>
      <c r="J1410" s="2">
        <v>1971</v>
      </c>
      <c r="K1410" s="2">
        <v>5</v>
      </c>
      <c r="L1410" s="2">
        <v>7</v>
      </c>
      <c r="M1410" s="2">
        <v>1973</v>
      </c>
      <c r="N1410" s="2">
        <v>0</v>
      </c>
      <c r="O1410" s="2">
        <v>7</v>
      </c>
      <c r="P1410" s="2">
        <f t="shared" si="126"/>
        <v>-7</v>
      </c>
      <c r="Q1410" s="2">
        <f t="shared" si="127"/>
        <v>3</v>
      </c>
      <c r="R1410" s="2" t="str" cm="1">
        <f t="array" ref="R1410">_xlfn.IFS(P1410&lt;-5,"Autocracy",P1410&lt;1,"Closed Anocracy",P1410&lt;6,"Open Anocracy",P1410&gt;=6,"Democracy")</f>
        <v>Autocracy</v>
      </c>
      <c r="S1410" s="2" t="str" cm="1">
        <f t="array" ref="S1410">_xlfn.IFS(P1410&lt;-5,"Autocracy",P1410&lt;1,"Closed Anocracy",P1410&lt;6,"Open Amocracy",P1410&lt;10,"Democracy",P1410=10,"Full democracy")</f>
        <v>Autocracy</v>
      </c>
      <c r="T1410" s="2">
        <v>1</v>
      </c>
      <c r="U1410" s="2">
        <v>0</v>
      </c>
      <c r="V1410" s="2">
        <v>0</v>
      </c>
      <c r="W1410" s="2">
        <v>1</v>
      </c>
      <c r="X1410" s="2">
        <v>4</v>
      </c>
      <c r="Y1410" s="2">
        <v>1</v>
      </c>
      <c r="Z1410" s="2">
        <v>4</v>
      </c>
      <c r="AA1410" s="2">
        <v>1</v>
      </c>
      <c r="AB1410" s="2">
        <v>1</v>
      </c>
      <c r="AC1410" s="7">
        <f t="shared" si="128"/>
        <v>0.15</v>
      </c>
      <c r="AD1410">
        <f t="shared" si="129"/>
        <v>0</v>
      </c>
      <c r="AE1410">
        <f t="shared" si="130"/>
        <v>0</v>
      </c>
      <c r="AF1410">
        <f t="shared" si="131"/>
        <v>0</v>
      </c>
      <c r="AG1410" s="8" cm="1">
        <f t="array" ref="AG1410">(AC1410+SUM(AD1410:AF1410/3))/2</f>
        <v>7.4999999999999997E-2</v>
      </c>
    </row>
    <row r="1411" spans="1:33" x14ac:dyDescent="0.2">
      <c r="A1411" s="2"/>
      <c r="B1411" s="2">
        <v>1</v>
      </c>
      <c r="C1411" s="2">
        <v>625</v>
      </c>
      <c r="D1411" s="1" t="s">
        <v>337</v>
      </c>
      <c r="E1411" s="1" t="s">
        <v>338</v>
      </c>
      <c r="F1411" s="2">
        <v>-6</v>
      </c>
      <c r="G1411" s="2">
        <v>12</v>
      </c>
      <c r="H1411" s="2">
        <v>5</v>
      </c>
      <c r="I1411" s="2">
        <v>8</v>
      </c>
      <c r="J1411" s="2">
        <v>1973</v>
      </c>
      <c r="K1411" s="2">
        <v>4</v>
      </c>
      <c r="L1411" s="2">
        <v>6</v>
      </c>
      <c r="M1411" s="2">
        <v>1985</v>
      </c>
      <c r="N1411" s="2">
        <v>0</v>
      </c>
      <c r="O1411" s="2">
        <v>6</v>
      </c>
      <c r="P1411" s="2">
        <f t="shared" ref="P1411:P1474" si="132">N1411-O1411</f>
        <v>-6</v>
      </c>
      <c r="Q1411" s="2">
        <f t="shared" ref="Q1411:Q1474" si="133">P1411+10</f>
        <v>4</v>
      </c>
      <c r="R1411" s="2" t="str" cm="1">
        <f t="array" ref="R1411">_xlfn.IFS(P1411&lt;-5,"Autocracy",P1411&lt;1,"Closed Anocracy",P1411&lt;6,"Open Anocracy",P1411&gt;=6,"Democracy")</f>
        <v>Autocracy</v>
      </c>
      <c r="S1411" s="2" t="str" cm="1">
        <f t="array" ref="S1411">_xlfn.IFS(P1411&lt;-5,"Autocracy",P1411&lt;1,"Closed Anocracy",P1411&lt;6,"Open Amocracy",P1411&lt;10,"Democracy",P1411=10,"Full democracy")</f>
        <v>Autocracy</v>
      </c>
      <c r="T1411" s="2">
        <v>1</v>
      </c>
      <c r="U1411" s="2">
        <v>0</v>
      </c>
      <c r="V1411" s="2">
        <v>0</v>
      </c>
      <c r="W1411" s="2">
        <v>2</v>
      </c>
      <c r="X1411" s="2">
        <v>4</v>
      </c>
      <c r="Y1411" s="2">
        <v>1</v>
      </c>
      <c r="Z1411" s="2">
        <v>4</v>
      </c>
      <c r="AA1411" s="2">
        <v>2</v>
      </c>
      <c r="AB1411" s="2">
        <v>1</v>
      </c>
      <c r="AC1411" s="7">
        <f t="shared" ref="AC1411:AC1474" si="134">Q1411/20</f>
        <v>0.2</v>
      </c>
      <c r="AD1411">
        <f t="shared" ref="AD1411:AD1474" si="135">IF(U1411&gt;=2,1,0)</f>
        <v>0</v>
      </c>
      <c r="AE1411">
        <f t="shared" ref="AE1411:AE1474" si="136">IF(V1411&gt;2,1,0)</f>
        <v>0</v>
      </c>
      <c r="AF1411">
        <f t="shared" ref="AF1411:AF1474" si="137">IF(Y1411=5,1,0)</f>
        <v>0</v>
      </c>
      <c r="AG1411" s="8" cm="1">
        <f t="array" ref="AG1411">(AC1411+SUM(AD1411:AF1411/3))/2</f>
        <v>0.1</v>
      </c>
    </row>
    <row r="1412" spans="1:33" x14ac:dyDescent="0.2">
      <c r="A1412" s="2"/>
      <c r="B1412" s="2">
        <v>1</v>
      </c>
      <c r="C1412" s="2">
        <v>625</v>
      </c>
      <c r="D1412" s="1" t="s">
        <v>337</v>
      </c>
      <c r="E1412" s="1" t="s">
        <v>338</v>
      </c>
      <c r="F1412" s="2">
        <v>-3</v>
      </c>
      <c r="G1412" s="2">
        <v>1</v>
      </c>
      <c r="H1412" s="2">
        <v>4</v>
      </c>
      <c r="I1412" s="2">
        <v>7</v>
      </c>
      <c r="J1412" s="2">
        <v>1985</v>
      </c>
      <c r="K1412" s="2">
        <v>5</v>
      </c>
      <c r="L1412" s="2">
        <v>5</v>
      </c>
      <c r="M1412" s="2">
        <v>1986</v>
      </c>
      <c r="N1412" s="2">
        <v>0</v>
      </c>
      <c r="O1412" s="2">
        <v>3</v>
      </c>
      <c r="P1412" s="2">
        <f t="shared" si="132"/>
        <v>-3</v>
      </c>
      <c r="Q1412" s="2">
        <f t="shared" si="133"/>
        <v>7</v>
      </c>
      <c r="R1412" s="2" t="str" cm="1">
        <f t="array" ref="R1412">_xlfn.IFS(P1412&lt;-5,"Autocracy",P1412&lt;1,"Closed Anocracy",P1412&lt;6,"Open Anocracy",P1412&gt;=6,"Democracy")</f>
        <v>Closed Anocracy</v>
      </c>
      <c r="S1412" s="2" t="str" cm="1">
        <f t="array" ref="S1412">_xlfn.IFS(P1412&lt;-5,"Autocracy",P1412&lt;1,"Closed Anocracy",P1412&lt;6,"Open Amocracy",P1412&lt;10,"Democracy",P1412=10,"Full democracy")</f>
        <v>Closed Anocracy</v>
      </c>
      <c r="T1412" s="2">
        <v>2</v>
      </c>
      <c r="U1412" s="2">
        <v>0</v>
      </c>
      <c r="V1412" s="2">
        <v>0</v>
      </c>
      <c r="W1412" s="2">
        <v>3</v>
      </c>
      <c r="X1412" s="2">
        <v>3</v>
      </c>
      <c r="Y1412" s="2">
        <v>2</v>
      </c>
      <c r="Z1412" s="2">
        <v>5</v>
      </c>
      <c r="AA1412" s="2">
        <v>3</v>
      </c>
      <c r="AB1412" s="2">
        <v>3</v>
      </c>
      <c r="AC1412" s="7">
        <f t="shared" si="134"/>
        <v>0.35</v>
      </c>
      <c r="AD1412">
        <f t="shared" si="135"/>
        <v>0</v>
      </c>
      <c r="AE1412">
        <f t="shared" si="136"/>
        <v>0</v>
      </c>
      <c r="AF1412">
        <f t="shared" si="137"/>
        <v>0</v>
      </c>
      <c r="AG1412" s="8" cm="1">
        <f t="array" ref="AG1412">(AC1412+SUM(AD1412:AF1412/3))/2</f>
        <v>0.17499999999999999</v>
      </c>
    </row>
    <row r="1413" spans="1:33" x14ac:dyDescent="0.2">
      <c r="A1413" s="2"/>
      <c r="B1413" s="2">
        <v>1</v>
      </c>
      <c r="C1413" s="2">
        <v>625</v>
      </c>
      <c r="D1413" s="1" t="s">
        <v>337</v>
      </c>
      <c r="E1413" s="1" t="s">
        <v>338</v>
      </c>
      <c r="F1413" s="2">
        <v>7</v>
      </c>
      <c r="G1413" s="2">
        <v>3</v>
      </c>
      <c r="H1413" s="2">
        <v>5</v>
      </c>
      <c r="I1413" s="2">
        <v>6</v>
      </c>
      <c r="J1413" s="2">
        <v>1986</v>
      </c>
      <c r="K1413" s="2">
        <v>6</v>
      </c>
      <c r="L1413" s="2">
        <v>30</v>
      </c>
      <c r="M1413" s="2">
        <v>1989</v>
      </c>
      <c r="N1413" s="2">
        <v>8</v>
      </c>
      <c r="O1413" s="2">
        <v>1</v>
      </c>
      <c r="P1413" s="2">
        <f t="shared" si="132"/>
        <v>7</v>
      </c>
      <c r="Q1413" s="2">
        <f t="shared" si="133"/>
        <v>17</v>
      </c>
      <c r="R1413" s="2" t="str" cm="1">
        <f t="array" ref="R1413">_xlfn.IFS(P1413&lt;-5,"Autocracy",P1413&lt;1,"Closed Anocracy",P1413&lt;6,"Open Anocracy",P1413&gt;=6,"Democracy")</f>
        <v>Democracy</v>
      </c>
      <c r="S1413" s="2" t="str" cm="1">
        <f t="array" ref="S1413">_xlfn.IFS(P1413&lt;-5,"Autocracy",P1413&lt;1,"Closed Anocracy",P1413&lt;6,"Open Amocracy",P1413&lt;10,"Democracy",P1413=10,"Full democracy")</f>
        <v>Democracy</v>
      </c>
      <c r="T1413" s="2">
        <v>2</v>
      </c>
      <c r="U1413" s="2">
        <v>2</v>
      </c>
      <c r="V1413" s="2">
        <v>4</v>
      </c>
      <c r="W1413" s="2">
        <v>7</v>
      </c>
      <c r="X1413" s="2">
        <v>3</v>
      </c>
      <c r="Y1413" s="2">
        <v>4</v>
      </c>
      <c r="Z1413" s="2">
        <v>7</v>
      </c>
      <c r="AA1413" s="2">
        <v>7</v>
      </c>
      <c r="AB1413" s="2">
        <v>8</v>
      </c>
      <c r="AC1413" s="7">
        <f t="shared" si="134"/>
        <v>0.85</v>
      </c>
      <c r="AD1413">
        <f t="shared" si="135"/>
        <v>1</v>
      </c>
      <c r="AE1413">
        <f t="shared" si="136"/>
        <v>1</v>
      </c>
      <c r="AF1413">
        <f t="shared" si="137"/>
        <v>0</v>
      </c>
      <c r="AG1413" s="8" cm="1">
        <f t="array" ref="AG1413">(AC1413+SUM(AD1413:AF1413/3))/2</f>
        <v>0.7583333333333333</v>
      </c>
    </row>
    <row r="1414" spans="1:33" x14ac:dyDescent="0.2">
      <c r="A1414" s="2"/>
      <c r="B1414" s="2">
        <v>1</v>
      </c>
      <c r="C1414" s="2">
        <v>625</v>
      </c>
      <c r="D1414" s="1" t="s">
        <v>337</v>
      </c>
      <c r="E1414" s="1" t="s">
        <v>338</v>
      </c>
      <c r="F1414" s="2">
        <v>-7</v>
      </c>
      <c r="G1414" s="2">
        <v>10</v>
      </c>
      <c r="H1414" s="2">
        <v>7</v>
      </c>
      <c r="I1414" s="2">
        <v>1</v>
      </c>
      <c r="J1414" s="2">
        <v>1989</v>
      </c>
      <c r="K1414" s="2">
        <v>12</v>
      </c>
      <c r="L1414" s="2">
        <v>31</v>
      </c>
      <c r="M1414" s="2">
        <v>1998</v>
      </c>
      <c r="N1414" s="2">
        <v>0</v>
      </c>
      <c r="O1414" s="2">
        <v>7</v>
      </c>
      <c r="P1414" s="2">
        <f t="shared" si="132"/>
        <v>-7</v>
      </c>
      <c r="Q1414" s="2">
        <f t="shared" si="133"/>
        <v>3</v>
      </c>
      <c r="R1414" s="2" t="str" cm="1">
        <f t="array" ref="R1414">_xlfn.IFS(P1414&lt;-5,"Autocracy",P1414&lt;1,"Closed Anocracy",P1414&lt;6,"Open Anocracy",P1414&gt;=6,"Democracy")</f>
        <v>Autocracy</v>
      </c>
      <c r="S1414" s="2" t="str" cm="1">
        <f t="array" ref="S1414">_xlfn.IFS(P1414&lt;-5,"Autocracy",P1414&lt;1,"Closed Anocracy",P1414&lt;6,"Open Amocracy",P1414&lt;10,"Democracy",P1414=10,"Full democracy")</f>
        <v>Autocracy</v>
      </c>
      <c r="T1414" s="2">
        <v>1</v>
      </c>
      <c r="U1414" s="2">
        <v>0</v>
      </c>
      <c r="V1414" s="2">
        <v>0</v>
      </c>
      <c r="W1414" s="2">
        <v>1</v>
      </c>
      <c r="X1414" s="2">
        <v>4</v>
      </c>
      <c r="Y1414" s="2">
        <v>1</v>
      </c>
      <c r="Z1414" s="2">
        <v>4</v>
      </c>
      <c r="AA1414" s="2">
        <v>1</v>
      </c>
      <c r="AB1414" s="2">
        <v>1</v>
      </c>
      <c r="AC1414" s="7">
        <f t="shared" si="134"/>
        <v>0.15</v>
      </c>
      <c r="AD1414">
        <f t="shared" si="135"/>
        <v>0</v>
      </c>
      <c r="AE1414">
        <f t="shared" si="136"/>
        <v>0</v>
      </c>
      <c r="AF1414">
        <f t="shared" si="137"/>
        <v>0</v>
      </c>
      <c r="AG1414" s="8" cm="1">
        <f t="array" ref="AG1414">(AC1414+SUM(AD1414:AF1414/3))/2</f>
        <v>7.4999999999999997E-2</v>
      </c>
    </row>
    <row r="1415" spans="1:33" x14ac:dyDescent="0.2">
      <c r="A1415" s="2"/>
      <c r="B1415" s="2">
        <v>1</v>
      </c>
      <c r="C1415" s="2">
        <v>625</v>
      </c>
      <c r="D1415" s="1" t="s">
        <v>337</v>
      </c>
      <c r="E1415" s="1" t="s">
        <v>338</v>
      </c>
      <c r="F1415" s="2">
        <v>-4</v>
      </c>
      <c r="G1415" s="2">
        <v>1</v>
      </c>
      <c r="H1415" s="2">
        <v>1</v>
      </c>
      <c r="I1415" s="2">
        <v>1</v>
      </c>
      <c r="J1415" s="2">
        <v>1999</v>
      </c>
      <c r="K1415" s="2">
        <v>12</v>
      </c>
      <c r="L1415" s="2">
        <v>11</v>
      </c>
      <c r="M1415" s="2">
        <v>1999</v>
      </c>
      <c r="N1415" s="2">
        <v>0</v>
      </c>
      <c r="O1415" s="2">
        <v>4</v>
      </c>
      <c r="P1415" s="2">
        <f t="shared" si="132"/>
        <v>-4</v>
      </c>
      <c r="Q1415" s="2">
        <f t="shared" si="133"/>
        <v>6</v>
      </c>
      <c r="R1415" s="2" t="str" cm="1">
        <f t="array" ref="R1415">_xlfn.IFS(P1415&lt;-5,"Autocracy",P1415&lt;1,"Closed Anocracy",P1415&lt;6,"Open Anocracy",P1415&gt;=6,"Democracy")</f>
        <v>Closed Anocracy</v>
      </c>
      <c r="S1415" s="2" t="str" cm="1">
        <f t="array" ref="S1415">_xlfn.IFS(P1415&lt;-5,"Autocracy",P1415&lt;1,"Closed Anocracy",P1415&lt;6,"Open Amocracy",P1415&lt;10,"Democracy",P1415=10,"Full democracy")</f>
        <v>Closed Anocracy</v>
      </c>
      <c r="T1415" s="2">
        <v>2</v>
      </c>
      <c r="U1415" s="2">
        <v>0</v>
      </c>
      <c r="V1415" s="2">
        <v>0</v>
      </c>
      <c r="W1415" s="2">
        <v>3</v>
      </c>
      <c r="X1415" s="2">
        <v>4</v>
      </c>
      <c r="Y1415" s="2">
        <v>2</v>
      </c>
      <c r="Z1415" s="2">
        <v>5</v>
      </c>
      <c r="AA1415" s="2">
        <v>3</v>
      </c>
      <c r="AB1415" s="2">
        <v>2</v>
      </c>
      <c r="AC1415" s="7">
        <f t="shared" si="134"/>
        <v>0.3</v>
      </c>
      <c r="AD1415">
        <f t="shared" si="135"/>
        <v>0</v>
      </c>
      <c r="AE1415">
        <f t="shared" si="136"/>
        <v>0</v>
      </c>
      <c r="AF1415">
        <f t="shared" si="137"/>
        <v>0</v>
      </c>
      <c r="AG1415" s="8" cm="1">
        <f t="array" ref="AG1415">(AC1415+SUM(AD1415:AF1415/3))/2</f>
        <v>0.15</v>
      </c>
    </row>
    <row r="1416" spans="1:33" x14ac:dyDescent="0.2">
      <c r="A1416" s="2"/>
      <c r="B1416" s="2">
        <v>1</v>
      </c>
      <c r="C1416" s="2">
        <v>625</v>
      </c>
      <c r="D1416" s="1" t="s">
        <v>337</v>
      </c>
      <c r="E1416" s="1" t="s">
        <v>338</v>
      </c>
      <c r="F1416" s="2">
        <v>-6</v>
      </c>
      <c r="G1416" s="2">
        <v>6</v>
      </c>
      <c r="H1416" s="2">
        <v>12</v>
      </c>
      <c r="I1416" s="2">
        <v>12</v>
      </c>
      <c r="J1416" s="2">
        <v>1999</v>
      </c>
      <c r="K1416" s="2">
        <v>7</v>
      </c>
      <c r="L1416" s="2">
        <v>8</v>
      </c>
      <c r="M1416" s="2">
        <v>2005</v>
      </c>
      <c r="N1416" s="2">
        <v>0</v>
      </c>
      <c r="O1416" s="2">
        <v>6</v>
      </c>
      <c r="P1416" s="2">
        <f t="shared" si="132"/>
        <v>-6</v>
      </c>
      <c r="Q1416" s="2">
        <f t="shared" si="133"/>
        <v>4</v>
      </c>
      <c r="R1416" s="2" t="str" cm="1">
        <f t="array" ref="R1416">_xlfn.IFS(P1416&lt;-5,"Autocracy",P1416&lt;1,"Closed Anocracy",P1416&lt;6,"Open Anocracy",P1416&gt;=6,"Democracy")</f>
        <v>Autocracy</v>
      </c>
      <c r="S1416" s="2" t="str" cm="1">
        <f t="array" ref="S1416">_xlfn.IFS(P1416&lt;-5,"Autocracy",P1416&lt;1,"Closed Anocracy",P1416&lt;6,"Open Amocracy",P1416&lt;10,"Democracy",P1416=10,"Full democracy")</f>
        <v>Autocracy</v>
      </c>
      <c r="T1416" s="2">
        <v>1</v>
      </c>
      <c r="U1416" s="2">
        <v>0</v>
      </c>
      <c r="V1416" s="2">
        <v>0</v>
      </c>
      <c r="W1416" s="2">
        <v>1</v>
      </c>
      <c r="X1416" s="2">
        <v>4</v>
      </c>
      <c r="Y1416" s="2">
        <v>2</v>
      </c>
      <c r="Z1416" s="2">
        <v>4</v>
      </c>
      <c r="AA1416" s="2">
        <v>1</v>
      </c>
      <c r="AB1416" s="2">
        <v>2</v>
      </c>
      <c r="AC1416" s="7">
        <f t="shared" si="134"/>
        <v>0.2</v>
      </c>
      <c r="AD1416">
        <f t="shared" si="135"/>
        <v>0</v>
      </c>
      <c r="AE1416">
        <f t="shared" si="136"/>
        <v>0</v>
      </c>
      <c r="AF1416">
        <f t="shared" si="137"/>
        <v>0</v>
      </c>
      <c r="AG1416" s="8" cm="1">
        <f t="array" ref="AG1416">(AC1416+SUM(AD1416:AF1416/3))/2</f>
        <v>0.1</v>
      </c>
    </row>
    <row r="1417" spans="1:33" x14ac:dyDescent="0.2">
      <c r="A1417" s="2"/>
      <c r="B1417" s="2">
        <v>1</v>
      </c>
      <c r="C1417" s="2">
        <v>625</v>
      </c>
      <c r="D1417" s="1" t="s">
        <v>337</v>
      </c>
      <c r="E1417" s="1" t="s">
        <v>338</v>
      </c>
      <c r="F1417" s="2">
        <v>-3</v>
      </c>
      <c r="G1417" s="2">
        <v>5</v>
      </c>
      <c r="H1417" s="2">
        <v>7</v>
      </c>
      <c r="I1417" s="2">
        <v>9</v>
      </c>
      <c r="J1417" s="2">
        <v>2005</v>
      </c>
      <c r="K1417" s="2">
        <v>4</v>
      </c>
      <c r="L1417" s="2">
        <v>10</v>
      </c>
      <c r="M1417" s="2">
        <v>2010</v>
      </c>
      <c r="N1417" s="2">
        <v>0</v>
      </c>
      <c r="O1417" s="2">
        <v>3</v>
      </c>
      <c r="P1417" s="2">
        <f t="shared" si="132"/>
        <v>-3</v>
      </c>
      <c r="Q1417" s="2">
        <f t="shared" si="133"/>
        <v>7</v>
      </c>
      <c r="R1417" s="2" t="str" cm="1">
        <f t="array" ref="R1417">_xlfn.IFS(P1417&lt;-5,"Autocracy",P1417&lt;1,"Closed Anocracy",P1417&lt;6,"Open Anocracy",P1417&gt;=6,"Democracy")</f>
        <v>Closed Anocracy</v>
      </c>
      <c r="S1417" s="2" t="str" cm="1">
        <f t="array" ref="S1417">_xlfn.IFS(P1417&lt;-5,"Autocracy",P1417&lt;1,"Closed Anocracy",P1417&lt;6,"Open Amocracy",P1417&lt;10,"Democracy",P1417=10,"Full democracy")</f>
        <v>Closed Anocracy</v>
      </c>
      <c r="T1417" s="2">
        <v>2</v>
      </c>
      <c r="U1417" s="2">
        <v>0</v>
      </c>
      <c r="V1417" s="2">
        <v>0</v>
      </c>
      <c r="W1417" s="2">
        <v>3</v>
      </c>
      <c r="X1417" s="2">
        <v>3</v>
      </c>
      <c r="Y1417" s="2">
        <v>2</v>
      </c>
      <c r="Z1417" s="2">
        <v>5</v>
      </c>
      <c r="AA1417" s="2">
        <v>3</v>
      </c>
      <c r="AB1417" s="2">
        <v>3</v>
      </c>
      <c r="AC1417" s="7">
        <f t="shared" si="134"/>
        <v>0.35</v>
      </c>
      <c r="AD1417">
        <f t="shared" si="135"/>
        <v>0</v>
      </c>
      <c r="AE1417">
        <f t="shared" si="136"/>
        <v>0</v>
      </c>
      <c r="AF1417">
        <f t="shared" si="137"/>
        <v>0</v>
      </c>
      <c r="AG1417" s="8" cm="1">
        <f t="array" ref="AG1417">(AC1417+SUM(AD1417:AF1417/3))/2</f>
        <v>0.17499999999999999</v>
      </c>
    </row>
    <row r="1418" spans="1:33" x14ac:dyDescent="0.2">
      <c r="A1418" s="2"/>
      <c r="B1418" s="2">
        <v>1</v>
      </c>
      <c r="C1418" s="2">
        <v>625</v>
      </c>
      <c r="D1418" s="1" t="s">
        <v>337</v>
      </c>
      <c r="E1418" s="1" t="s">
        <v>338</v>
      </c>
      <c r="F1418" s="2">
        <v>-2</v>
      </c>
      <c r="G1418" s="2">
        <v>1</v>
      </c>
      <c r="H1418" s="2">
        <v>4</v>
      </c>
      <c r="I1418" s="2">
        <v>11</v>
      </c>
      <c r="J1418" s="2">
        <v>2010</v>
      </c>
      <c r="K1418" s="2">
        <v>7</v>
      </c>
      <c r="L1418" s="2">
        <v>8</v>
      </c>
      <c r="M1418" s="2">
        <v>2011</v>
      </c>
      <c r="N1418" s="2">
        <v>1</v>
      </c>
      <c r="O1418" s="2">
        <v>3</v>
      </c>
      <c r="P1418" s="2">
        <f t="shared" si="132"/>
        <v>-2</v>
      </c>
      <c r="Q1418" s="2">
        <f t="shared" si="133"/>
        <v>8</v>
      </c>
      <c r="R1418" s="2" t="str" cm="1">
        <f t="array" ref="R1418">_xlfn.IFS(P1418&lt;-5,"Autocracy",P1418&lt;1,"Closed Anocracy",P1418&lt;6,"Open Anocracy",P1418&gt;=6,"Democracy")</f>
        <v>Closed Anocracy</v>
      </c>
      <c r="S1418" s="2" t="str" cm="1">
        <f t="array" ref="S1418">_xlfn.IFS(P1418&lt;-5,"Autocracy",P1418&lt;1,"Closed Anocracy",P1418&lt;6,"Open Amocracy",P1418&lt;10,"Democracy",P1418=10,"Full democracy")</f>
        <v>Closed Anocracy</v>
      </c>
      <c r="T1418" s="2">
        <v>1</v>
      </c>
      <c r="U1418" s="2">
        <v>0</v>
      </c>
      <c r="V1418" s="2">
        <v>0</v>
      </c>
      <c r="W1418" s="2">
        <v>2</v>
      </c>
      <c r="X1418" s="2">
        <v>3</v>
      </c>
      <c r="Y1418" s="2">
        <v>3</v>
      </c>
      <c r="Z1418" s="2">
        <v>4</v>
      </c>
      <c r="AA1418" s="2">
        <v>2</v>
      </c>
      <c r="AB1418" s="2">
        <v>6</v>
      </c>
      <c r="AC1418" s="7">
        <f t="shared" si="134"/>
        <v>0.4</v>
      </c>
      <c r="AD1418">
        <f t="shared" si="135"/>
        <v>0</v>
      </c>
      <c r="AE1418">
        <f t="shared" si="136"/>
        <v>0</v>
      </c>
      <c r="AF1418">
        <f t="shared" si="137"/>
        <v>0</v>
      </c>
      <c r="AG1418" s="8" cm="1">
        <f t="array" ref="AG1418">(AC1418+SUM(AD1418:AF1418/3))/2</f>
        <v>0.2</v>
      </c>
    </row>
    <row r="1419" spans="1:33" x14ac:dyDescent="0.2">
      <c r="A1419" s="2"/>
      <c r="B1419" s="2">
        <v>1</v>
      </c>
      <c r="C1419" s="2">
        <v>115</v>
      </c>
      <c r="D1419" s="1" t="s">
        <v>339</v>
      </c>
      <c r="E1419" s="1" t="s">
        <v>340</v>
      </c>
      <c r="F1419" s="2">
        <v>5</v>
      </c>
      <c r="G1419" s="2">
        <v>4</v>
      </c>
      <c r="H1419" s="2">
        <v>11</v>
      </c>
      <c r="I1419" s="2">
        <v>25</v>
      </c>
      <c r="J1419" s="2">
        <v>1975</v>
      </c>
      <c r="K1419" s="2">
        <v>2</v>
      </c>
      <c r="L1419" s="2">
        <v>24</v>
      </c>
      <c r="M1419" s="2">
        <v>1980</v>
      </c>
      <c r="N1419" s="2">
        <v>5</v>
      </c>
      <c r="O1419" s="2">
        <v>0</v>
      </c>
      <c r="P1419" s="2">
        <f t="shared" si="132"/>
        <v>5</v>
      </c>
      <c r="Q1419" s="2">
        <f t="shared" si="133"/>
        <v>15</v>
      </c>
      <c r="R1419" s="2" t="str" cm="1">
        <f t="array" ref="R1419">_xlfn.IFS(P1419&lt;-5,"Autocracy",P1419&lt;1,"Closed Anocracy",P1419&lt;6,"Open Anocracy",P1419&gt;=6,"Democracy")</f>
        <v>Open Anocracy</v>
      </c>
      <c r="S1419" s="2" t="str" cm="1">
        <f t="array" ref="S1419">_xlfn.IFS(P1419&lt;-5,"Autocracy",P1419&lt;1,"Closed Anocracy",P1419&lt;6,"Open Amocracy",P1419&lt;10,"Democracy",P1419=10,"Full democracy")</f>
        <v>Open Amocracy</v>
      </c>
      <c r="T1419" s="2">
        <v>2</v>
      </c>
      <c r="U1419" s="2">
        <v>2</v>
      </c>
      <c r="V1419" s="2">
        <v>4</v>
      </c>
      <c r="W1419" s="2">
        <v>5</v>
      </c>
      <c r="X1419" s="2">
        <v>2</v>
      </c>
      <c r="Y1419" s="2">
        <v>3</v>
      </c>
      <c r="Z1419" s="2">
        <v>7</v>
      </c>
      <c r="AA1419" s="2">
        <v>5</v>
      </c>
      <c r="AB1419" s="2">
        <v>7</v>
      </c>
      <c r="AC1419" s="7">
        <f t="shared" si="134"/>
        <v>0.75</v>
      </c>
      <c r="AD1419">
        <f t="shared" si="135"/>
        <v>1</v>
      </c>
      <c r="AE1419">
        <f t="shared" si="136"/>
        <v>1</v>
      </c>
      <c r="AF1419">
        <f t="shared" si="137"/>
        <v>0</v>
      </c>
      <c r="AG1419" s="8" cm="1">
        <f t="array" ref="AG1419">(AC1419+SUM(AD1419:AF1419/3))/2</f>
        <v>0.70833333333333326</v>
      </c>
    </row>
    <row r="1420" spans="1:33" x14ac:dyDescent="0.2">
      <c r="A1420" s="2"/>
      <c r="B1420" s="2">
        <v>1</v>
      </c>
      <c r="C1420" s="2">
        <v>115</v>
      </c>
      <c r="D1420" s="1" t="s">
        <v>339</v>
      </c>
      <c r="E1420" s="1" t="s">
        <v>340</v>
      </c>
      <c r="F1420" s="2">
        <v>0</v>
      </c>
      <c r="G1420" s="2">
        <v>0</v>
      </c>
      <c r="H1420" s="2">
        <v>2</v>
      </c>
      <c r="I1420" s="2">
        <v>25</v>
      </c>
      <c r="J1420" s="2">
        <v>1980</v>
      </c>
      <c r="K1420" s="2">
        <v>8</v>
      </c>
      <c r="L1420" s="2">
        <v>14</v>
      </c>
      <c r="M1420" s="2">
        <v>1980</v>
      </c>
      <c r="N1420" s="2">
        <v>2</v>
      </c>
      <c r="O1420" s="2">
        <v>2</v>
      </c>
      <c r="P1420" s="2">
        <f t="shared" si="132"/>
        <v>0</v>
      </c>
      <c r="Q1420" s="2">
        <f t="shared" si="133"/>
        <v>10</v>
      </c>
      <c r="R1420" s="2" t="str" cm="1">
        <f t="array" ref="R1420">_xlfn.IFS(P1420&lt;-5,"Autocracy",P1420&lt;1,"Closed Anocracy",P1420&lt;6,"Open Anocracy",P1420&gt;=6,"Democracy")</f>
        <v>Closed Anocracy</v>
      </c>
      <c r="S1420" s="2" t="str" cm="1">
        <f t="array" ref="S1420">_xlfn.IFS(P1420&lt;-5,"Autocracy",P1420&lt;1,"Closed Anocracy",P1420&lt;6,"Open Amocracy",P1420&lt;10,"Democracy",P1420=10,"Full democracy")</f>
        <v>Closed Anocracy</v>
      </c>
      <c r="T1420" s="2">
        <v>2</v>
      </c>
      <c r="U1420" s="2">
        <v>1</v>
      </c>
      <c r="V1420" s="2">
        <v>4</v>
      </c>
      <c r="W1420" s="2">
        <v>4</v>
      </c>
      <c r="X1420" s="2">
        <v>2</v>
      </c>
      <c r="Y1420" s="2">
        <v>3</v>
      </c>
      <c r="Z1420" s="2">
        <v>3</v>
      </c>
      <c r="AA1420" s="2">
        <v>4</v>
      </c>
      <c r="AB1420" s="2">
        <v>7</v>
      </c>
      <c r="AC1420" s="7">
        <f t="shared" si="134"/>
        <v>0.5</v>
      </c>
      <c r="AD1420">
        <f t="shared" si="135"/>
        <v>0</v>
      </c>
      <c r="AE1420">
        <f t="shared" si="136"/>
        <v>1</v>
      </c>
      <c r="AF1420">
        <f t="shared" si="137"/>
        <v>0</v>
      </c>
      <c r="AG1420" s="8" cm="1">
        <f t="array" ref="AG1420">(AC1420+SUM(AD1420:AF1420/3))/2</f>
        <v>0.41666666666666663</v>
      </c>
    </row>
    <row r="1421" spans="1:33" x14ac:dyDescent="0.2">
      <c r="A1421" s="2"/>
      <c r="B1421" s="2">
        <v>1</v>
      </c>
      <c r="C1421" s="2">
        <v>115</v>
      </c>
      <c r="D1421" s="1" t="s">
        <v>339</v>
      </c>
      <c r="E1421" s="1" t="s">
        <v>340</v>
      </c>
      <c r="F1421" s="2">
        <v>-1</v>
      </c>
      <c r="G1421" s="2">
        <v>2</v>
      </c>
      <c r="H1421" s="2">
        <v>8</v>
      </c>
      <c r="I1421" s="2">
        <v>15</v>
      </c>
      <c r="J1421" s="2">
        <v>1980</v>
      </c>
      <c r="K1421" s="2">
        <v>3</v>
      </c>
      <c r="L1421" s="2">
        <v>16</v>
      </c>
      <c r="M1421" s="2">
        <v>1982</v>
      </c>
      <c r="N1421" s="2">
        <v>1</v>
      </c>
      <c r="O1421" s="2">
        <v>2</v>
      </c>
      <c r="P1421" s="2">
        <f t="shared" si="132"/>
        <v>-1</v>
      </c>
      <c r="Q1421" s="2">
        <f t="shared" si="133"/>
        <v>9</v>
      </c>
      <c r="R1421" s="2" t="str" cm="1">
        <f t="array" ref="R1421">_xlfn.IFS(P1421&lt;-5,"Autocracy",P1421&lt;1,"Closed Anocracy",P1421&lt;6,"Open Anocracy",P1421&gt;=6,"Democracy")</f>
        <v>Closed Anocracy</v>
      </c>
      <c r="S1421" s="2" t="str" cm="1">
        <f t="array" ref="S1421">_xlfn.IFS(P1421&lt;-5,"Autocracy",P1421&lt;1,"Closed Anocracy",P1421&lt;6,"Open Amocracy",P1421&lt;10,"Democracy",P1421=10,"Full democracy")</f>
        <v>Closed Anocracy</v>
      </c>
      <c r="T1421" s="2">
        <v>1</v>
      </c>
      <c r="U1421" s="2">
        <v>0</v>
      </c>
      <c r="V1421" s="2">
        <v>0</v>
      </c>
      <c r="W1421" s="2">
        <v>3</v>
      </c>
      <c r="X1421" s="2">
        <v>3</v>
      </c>
      <c r="Y1421" s="2">
        <v>3</v>
      </c>
      <c r="Z1421" s="2">
        <v>4</v>
      </c>
      <c r="AA1421" s="2">
        <v>3</v>
      </c>
      <c r="AB1421" s="2">
        <v>6</v>
      </c>
      <c r="AC1421" s="7">
        <f t="shared" si="134"/>
        <v>0.45</v>
      </c>
      <c r="AD1421">
        <f t="shared" si="135"/>
        <v>0</v>
      </c>
      <c r="AE1421">
        <f t="shared" si="136"/>
        <v>0</v>
      </c>
      <c r="AF1421">
        <f t="shared" si="137"/>
        <v>0</v>
      </c>
      <c r="AG1421" s="8" cm="1">
        <f t="array" ref="AG1421">(AC1421+SUM(AD1421:AF1421/3))/2</f>
        <v>0.22500000000000001</v>
      </c>
    </row>
    <row r="1422" spans="1:33" x14ac:dyDescent="0.2">
      <c r="A1422" s="2"/>
      <c r="B1422" s="2">
        <v>1</v>
      </c>
      <c r="C1422" s="2">
        <v>115</v>
      </c>
      <c r="D1422" s="1" t="s">
        <v>339</v>
      </c>
      <c r="E1422" s="1" t="s">
        <v>340</v>
      </c>
      <c r="F1422" s="2">
        <v>-6</v>
      </c>
      <c r="G1422" s="2">
        <v>5</v>
      </c>
      <c r="H1422" s="2">
        <v>3</v>
      </c>
      <c r="I1422" s="2">
        <v>17</v>
      </c>
      <c r="J1422" s="2">
        <v>1982</v>
      </c>
      <c r="K1422" s="2">
        <v>1</v>
      </c>
      <c r="L1422" s="2">
        <v>24</v>
      </c>
      <c r="M1422" s="2">
        <v>1987</v>
      </c>
      <c r="N1422" s="2">
        <v>0</v>
      </c>
      <c r="O1422" s="2">
        <v>6</v>
      </c>
      <c r="P1422" s="2">
        <f t="shared" si="132"/>
        <v>-6</v>
      </c>
      <c r="Q1422" s="2">
        <f t="shared" si="133"/>
        <v>4</v>
      </c>
      <c r="R1422" s="2" t="str" cm="1">
        <f t="array" ref="R1422">_xlfn.IFS(P1422&lt;-5,"Autocracy",P1422&lt;1,"Closed Anocracy",P1422&lt;6,"Open Anocracy",P1422&gt;=6,"Democracy")</f>
        <v>Autocracy</v>
      </c>
      <c r="S1422" s="2" t="str" cm="1">
        <f t="array" ref="S1422">_xlfn.IFS(P1422&lt;-5,"Autocracy",P1422&lt;1,"Closed Anocracy",P1422&lt;6,"Open Amocracy",P1422&lt;10,"Democracy",P1422=10,"Full democracy")</f>
        <v>Autocracy</v>
      </c>
      <c r="T1422" s="2">
        <v>1</v>
      </c>
      <c r="U1422" s="2">
        <v>0</v>
      </c>
      <c r="V1422" s="2">
        <v>0</v>
      </c>
      <c r="W1422" s="2">
        <v>1</v>
      </c>
      <c r="X1422" s="2">
        <v>4</v>
      </c>
      <c r="Y1422" s="2">
        <v>2</v>
      </c>
      <c r="Z1422" s="2">
        <v>4</v>
      </c>
      <c r="AA1422" s="2">
        <v>1</v>
      </c>
      <c r="AB1422" s="2">
        <v>2</v>
      </c>
      <c r="AC1422" s="7">
        <f t="shared" si="134"/>
        <v>0.2</v>
      </c>
      <c r="AD1422">
        <f t="shared" si="135"/>
        <v>0</v>
      </c>
      <c r="AE1422">
        <f t="shared" si="136"/>
        <v>0</v>
      </c>
      <c r="AF1422">
        <f t="shared" si="137"/>
        <v>0</v>
      </c>
      <c r="AG1422" s="8" cm="1">
        <f t="array" ref="AG1422">(AC1422+SUM(AD1422:AF1422/3))/2</f>
        <v>0.1</v>
      </c>
    </row>
    <row r="1423" spans="1:33" x14ac:dyDescent="0.2">
      <c r="A1423" s="2"/>
      <c r="B1423" s="2">
        <v>1</v>
      </c>
      <c r="C1423" s="2">
        <v>115</v>
      </c>
      <c r="D1423" s="1" t="s">
        <v>339</v>
      </c>
      <c r="E1423" s="1" t="s">
        <v>340</v>
      </c>
      <c r="F1423" s="2">
        <v>-1</v>
      </c>
      <c r="G1423" s="2">
        <v>3</v>
      </c>
      <c r="H1423" s="2">
        <v>1</v>
      </c>
      <c r="I1423" s="2">
        <v>25</v>
      </c>
      <c r="J1423" s="2">
        <v>1987</v>
      </c>
      <c r="K1423" s="2">
        <v>12</v>
      </c>
      <c r="L1423" s="2">
        <v>23</v>
      </c>
      <c r="M1423" s="2">
        <v>1990</v>
      </c>
      <c r="N1423" s="2">
        <v>2</v>
      </c>
      <c r="O1423" s="2">
        <v>3</v>
      </c>
      <c r="P1423" s="2">
        <f t="shared" si="132"/>
        <v>-1</v>
      </c>
      <c r="Q1423" s="2">
        <f t="shared" si="133"/>
        <v>9</v>
      </c>
      <c r="R1423" s="2" t="str" cm="1">
        <f t="array" ref="R1423">_xlfn.IFS(P1423&lt;-5,"Autocracy",P1423&lt;1,"Closed Anocracy",P1423&lt;6,"Open Anocracy",P1423&gt;=6,"Democracy")</f>
        <v>Closed Anocracy</v>
      </c>
      <c r="S1423" s="2" t="str" cm="1">
        <f t="array" ref="S1423">_xlfn.IFS(P1423&lt;-5,"Autocracy",P1423&lt;1,"Closed Anocracy",P1423&lt;6,"Open Amocracy",P1423&lt;10,"Democracy",P1423=10,"Full democracy")</f>
        <v>Closed Anocracy</v>
      </c>
      <c r="T1423" s="2">
        <v>2</v>
      </c>
      <c r="U1423" s="2">
        <v>2</v>
      </c>
      <c r="V1423" s="2">
        <v>4</v>
      </c>
      <c r="W1423" s="2">
        <v>3</v>
      </c>
      <c r="X1423" s="2">
        <v>3</v>
      </c>
      <c r="Y1423" s="2">
        <v>2</v>
      </c>
      <c r="Z1423" s="2">
        <v>7</v>
      </c>
      <c r="AA1423" s="2">
        <v>3</v>
      </c>
      <c r="AB1423" s="2">
        <v>3</v>
      </c>
      <c r="AC1423" s="7">
        <f t="shared" si="134"/>
        <v>0.45</v>
      </c>
      <c r="AD1423">
        <f t="shared" si="135"/>
        <v>1</v>
      </c>
      <c r="AE1423">
        <f t="shared" si="136"/>
        <v>1</v>
      </c>
      <c r="AF1423">
        <f t="shared" si="137"/>
        <v>0</v>
      </c>
      <c r="AG1423" s="8" cm="1">
        <f t="array" ref="AG1423">(AC1423+SUM(AD1423:AF1423/3))/2</f>
        <v>0.55833333333333335</v>
      </c>
    </row>
    <row r="1424" spans="1:33" x14ac:dyDescent="0.2">
      <c r="A1424" s="2"/>
      <c r="B1424" s="2">
        <v>1</v>
      </c>
      <c r="C1424" s="2">
        <v>115</v>
      </c>
      <c r="D1424" s="1" t="s">
        <v>339</v>
      </c>
      <c r="E1424" s="1" t="s">
        <v>340</v>
      </c>
      <c r="F1424" s="2">
        <v>2</v>
      </c>
      <c r="G1424" s="2">
        <v>1</v>
      </c>
      <c r="H1424" s="2">
        <v>12</v>
      </c>
      <c r="I1424" s="2">
        <v>24</v>
      </c>
      <c r="J1424" s="2">
        <v>1990</v>
      </c>
      <c r="K1424" s="2">
        <v>9</v>
      </c>
      <c r="L1424" s="2">
        <v>15</v>
      </c>
      <c r="M1424" s="2">
        <v>1991</v>
      </c>
      <c r="N1424" s="2">
        <v>3</v>
      </c>
      <c r="O1424" s="2">
        <v>1</v>
      </c>
      <c r="P1424" s="2">
        <f t="shared" si="132"/>
        <v>2</v>
      </c>
      <c r="Q1424" s="2">
        <f t="shared" si="133"/>
        <v>12</v>
      </c>
      <c r="R1424" s="2" t="str" cm="1">
        <f t="array" ref="R1424">_xlfn.IFS(P1424&lt;-5,"Autocracy",P1424&lt;1,"Closed Anocracy",P1424&lt;6,"Open Anocracy",P1424&gt;=6,"Democracy")</f>
        <v>Open Anocracy</v>
      </c>
      <c r="S1424" s="2" t="str" cm="1">
        <f t="array" ref="S1424">_xlfn.IFS(P1424&lt;-5,"Autocracy",P1424&lt;1,"Closed Anocracy",P1424&lt;6,"Open Amocracy",P1424&lt;10,"Democracy",P1424=10,"Full democracy")</f>
        <v>Open Amocracy</v>
      </c>
      <c r="T1424" s="2">
        <v>2</v>
      </c>
      <c r="U1424" s="2">
        <v>0</v>
      </c>
      <c r="V1424" s="2">
        <v>0</v>
      </c>
      <c r="W1424" s="2">
        <v>4</v>
      </c>
      <c r="X1424" s="2">
        <v>3</v>
      </c>
      <c r="Y1424" s="2">
        <v>4</v>
      </c>
      <c r="Z1424" s="2">
        <v>5</v>
      </c>
      <c r="AA1424" s="2">
        <v>4</v>
      </c>
      <c r="AB1424" s="2">
        <v>8</v>
      </c>
      <c r="AC1424" s="7">
        <f t="shared" si="134"/>
        <v>0.6</v>
      </c>
      <c r="AD1424">
        <f t="shared" si="135"/>
        <v>0</v>
      </c>
      <c r="AE1424">
        <f t="shared" si="136"/>
        <v>0</v>
      </c>
      <c r="AF1424">
        <f t="shared" si="137"/>
        <v>0</v>
      </c>
      <c r="AG1424" s="8" cm="1">
        <f t="array" ref="AG1424">(AC1424+SUM(AD1424:AF1424/3))/2</f>
        <v>0.3</v>
      </c>
    </row>
    <row r="1425" spans="1:33" x14ac:dyDescent="0.2">
      <c r="A1425" s="2">
        <v>1</v>
      </c>
      <c r="B1425" s="2">
        <v>1</v>
      </c>
      <c r="C1425" s="2">
        <v>115</v>
      </c>
      <c r="D1425" s="1" t="s">
        <v>339</v>
      </c>
      <c r="E1425" s="1" t="s">
        <v>340</v>
      </c>
      <c r="F1425" s="2">
        <v>5</v>
      </c>
      <c r="G1425" s="2">
        <v>27</v>
      </c>
      <c r="H1425" s="2">
        <v>9</v>
      </c>
      <c r="I1425" s="2">
        <v>16</v>
      </c>
      <c r="J1425" s="2">
        <v>1991</v>
      </c>
      <c r="K1425" s="2">
        <v>99</v>
      </c>
      <c r="L1425" s="2">
        <v>99</v>
      </c>
      <c r="M1425" s="2">
        <v>9999</v>
      </c>
      <c r="N1425" s="2">
        <v>6</v>
      </c>
      <c r="O1425" s="2">
        <v>1</v>
      </c>
      <c r="P1425" s="2">
        <f t="shared" si="132"/>
        <v>5</v>
      </c>
      <c r="Q1425" s="2">
        <f t="shared" si="133"/>
        <v>15</v>
      </c>
      <c r="R1425" s="2" t="str" cm="1">
        <f t="array" ref="R1425">_xlfn.IFS(P1425&lt;-5,"Autocracy",P1425&lt;1,"Closed Anocracy",P1425&lt;6,"Open Anocracy",P1425&gt;=6,"Democracy")</f>
        <v>Open Anocracy</v>
      </c>
      <c r="S1425" s="2" t="str" cm="1">
        <f t="array" ref="S1425">_xlfn.IFS(P1425&lt;-5,"Autocracy",P1425&lt;1,"Closed Anocracy",P1425&lt;6,"Open Amocracy",P1425&lt;10,"Democracy",P1425=10,"Full democracy")</f>
        <v>Open Amocracy</v>
      </c>
      <c r="T1425" s="2">
        <v>2</v>
      </c>
      <c r="U1425" s="2">
        <v>2</v>
      </c>
      <c r="V1425" s="2">
        <v>4</v>
      </c>
      <c r="W1425" s="2">
        <v>5</v>
      </c>
      <c r="X1425" s="2">
        <v>3</v>
      </c>
      <c r="Y1425" s="2">
        <v>4</v>
      </c>
      <c r="Z1425" s="2">
        <v>7</v>
      </c>
      <c r="AA1425" s="2">
        <v>5</v>
      </c>
      <c r="AB1425" s="2">
        <v>8</v>
      </c>
      <c r="AC1425" s="7">
        <f t="shared" si="134"/>
        <v>0.75</v>
      </c>
      <c r="AD1425">
        <f t="shared" si="135"/>
        <v>1</v>
      </c>
      <c r="AE1425">
        <f t="shared" si="136"/>
        <v>1</v>
      </c>
      <c r="AF1425">
        <f t="shared" si="137"/>
        <v>0</v>
      </c>
      <c r="AG1425" s="8" cm="1">
        <f t="array" ref="AG1425">(AC1425+SUM(AD1425:AF1425/3))/2</f>
        <v>0.70833333333333326</v>
      </c>
    </row>
    <row r="1426" spans="1:33" x14ac:dyDescent="0.2">
      <c r="A1426" s="2"/>
      <c r="B1426" s="2">
        <v>1</v>
      </c>
      <c r="C1426" s="2">
        <v>572</v>
      </c>
      <c r="D1426" s="1" t="s">
        <v>341</v>
      </c>
      <c r="E1426" s="1" t="s">
        <v>342</v>
      </c>
      <c r="F1426" s="2">
        <v>-8</v>
      </c>
      <c r="G1426" s="2">
        <v>5</v>
      </c>
      <c r="H1426" s="2">
        <v>9</v>
      </c>
      <c r="I1426" s="2">
        <v>6</v>
      </c>
      <c r="J1426" s="2">
        <v>1968</v>
      </c>
      <c r="K1426" s="2">
        <v>4</v>
      </c>
      <c r="L1426" s="2">
        <v>12</v>
      </c>
      <c r="M1426" s="2">
        <v>1973</v>
      </c>
      <c r="N1426" s="2">
        <v>0</v>
      </c>
      <c r="O1426" s="2">
        <v>8</v>
      </c>
      <c r="P1426" s="2">
        <f t="shared" si="132"/>
        <v>-8</v>
      </c>
      <c r="Q1426" s="2">
        <f t="shared" si="133"/>
        <v>2</v>
      </c>
      <c r="R1426" s="2" t="str" cm="1">
        <f t="array" ref="R1426">_xlfn.IFS(P1426&lt;-5,"Autocracy",P1426&lt;1,"Closed Anocracy",P1426&lt;6,"Open Anocracy",P1426&gt;=6,"Democracy")</f>
        <v>Autocracy</v>
      </c>
      <c r="S1426" s="2" t="str" cm="1">
        <f t="array" ref="S1426">_xlfn.IFS(P1426&lt;-5,"Autocracy",P1426&lt;1,"Closed Anocracy",P1426&lt;6,"Open Amocracy",P1426&lt;10,"Democracy",P1426=10,"Full democracy")</f>
        <v>Autocracy</v>
      </c>
      <c r="T1426" s="2">
        <v>3</v>
      </c>
      <c r="U1426" s="2">
        <v>1</v>
      </c>
      <c r="V1426" s="2">
        <v>2</v>
      </c>
      <c r="W1426" s="2">
        <v>2</v>
      </c>
      <c r="X1426" s="2">
        <v>4</v>
      </c>
      <c r="Y1426" s="2">
        <v>2</v>
      </c>
      <c r="Z1426" s="2">
        <v>2</v>
      </c>
      <c r="AA1426" s="2">
        <v>2</v>
      </c>
      <c r="AB1426" s="2">
        <v>2</v>
      </c>
      <c r="AC1426" s="7">
        <f t="shared" si="134"/>
        <v>0.1</v>
      </c>
      <c r="AD1426">
        <f t="shared" si="135"/>
        <v>0</v>
      </c>
      <c r="AE1426">
        <f t="shared" si="136"/>
        <v>0</v>
      </c>
      <c r="AF1426">
        <f t="shared" si="137"/>
        <v>0</v>
      </c>
      <c r="AG1426" s="8" cm="1">
        <f t="array" ref="AG1426">(AC1426+SUM(AD1426:AF1426/3))/2</f>
        <v>0.05</v>
      </c>
    </row>
    <row r="1427" spans="1:33" x14ac:dyDescent="0.2">
      <c r="A1427" s="2"/>
      <c r="B1427" s="2">
        <v>1</v>
      </c>
      <c r="C1427" s="2">
        <v>572</v>
      </c>
      <c r="D1427" s="1" t="s">
        <v>341</v>
      </c>
      <c r="E1427" s="1" t="s">
        <v>342</v>
      </c>
      <c r="F1427" s="2">
        <v>-10</v>
      </c>
      <c r="G1427" s="2">
        <v>6</v>
      </c>
      <c r="H1427" s="2">
        <v>4</v>
      </c>
      <c r="I1427" s="2">
        <v>13</v>
      </c>
      <c r="J1427" s="2">
        <v>1973</v>
      </c>
      <c r="K1427" s="2">
        <v>1</v>
      </c>
      <c r="L1427" s="2">
        <v>20</v>
      </c>
      <c r="M1427" s="2">
        <v>1979</v>
      </c>
      <c r="N1427" s="2">
        <v>0</v>
      </c>
      <c r="O1427" s="2">
        <v>10</v>
      </c>
      <c r="P1427" s="2">
        <f t="shared" si="132"/>
        <v>-10</v>
      </c>
      <c r="Q1427" s="2">
        <f t="shared" si="133"/>
        <v>0</v>
      </c>
      <c r="R1427" s="2" t="str" cm="1">
        <f t="array" ref="R1427">_xlfn.IFS(P1427&lt;-5,"Autocracy",P1427&lt;1,"Closed Anocracy",P1427&lt;6,"Open Anocracy",P1427&gt;=6,"Democracy")</f>
        <v>Autocracy</v>
      </c>
      <c r="S1427" s="2" t="str" cm="1">
        <f t="array" ref="S1427">_xlfn.IFS(P1427&lt;-5,"Autocracy",P1427&lt;1,"Closed Anocracy",P1427&lt;6,"Open Amocracy",P1427&lt;10,"Democracy",P1427=10,"Full democracy")</f>
        <v>Autocracy</v>
      </c>
      <c r="T1427" s="2">
        <v>3</v>
      </c>
      <c r="U1427" s="2">
        <v>1</v>
      </c>
      <c r="V1427" s="2">
        <v>1</v>
      </c>
      <c r="W1427" s="2">
        <v>1</v>
      </c>
      <c r="X1427" s="2">
        <v>4</v>
      </c>
      <c r="Y1427" s="2">
        <v>1</v>
      </c>
      <c r="Z1427" s="2">
        <v>1</v>
      </c>
      <c r="AA1427" s="2">
        <v>1</v>
      </c>
      <c r="AB1427" s="2">
        <v>1</v>
      </c>
      <c r="AC1427" s="7">
        <f t="shared" si="134"/>
        <v>0</v>
      </c>
      <c r="AD1427">
        <f t="shared" si="135"/>
        <v>0</v>
      </c>
      <c r="AE1427">
        <f t="shared" si="136"/>
        <v>0</v>
      </c>
      <c r="AF1427">
        <f t="shared" si="137"/>
        <v>0</v>
      </c>
      <c r="AG1427" s="8" cm="1">
        <f t="array" ref="AG1427">(AC1427+SUM(AD1427:AF1427/3))/2</f>
        <v>0</v>
      </c>
    </row>
    <row r="1428" spans="1:33" x14ac:dyDescent="0.2">
      <c r="A1428" s="2"/>
      <c r="B1428" s="2">
        <v>1</v>
      </c>
      <c r="C1428" s="2">
        <v>572</v>
      </c>
      <c r="D1428" s="1" t="s">
        <v>341</v>
      </c>
      <c r="E1428" s="1" t="s">
        <v>342</v>
      </c>
      <c r="F1428" s="2">
        <v>-9</v>
      </c>
      <c r="G1428" s="2">
        <v>3</v>
      </c>
      <c r="H1428" s="2">
        <v>1</v>
      </c>
      <c r="I1428" s="2">
        <v>21</v>
      </c>
      <c r="J1428" s="2">
        <v>1979</v>
      </c>
      <c r="K1428" s="2">
        <v>8</v>
      </c>
      <c r="L1428" s="2">
        <v>21</v>
      </c>
      <c r="M1428" s="2">
        <v>1982</v>
      </c>
      <c r="N1428" s="2">
        <v>0</v>
      </c>
      <c r="O1428" s="2">
        <v>9</v>
      </c>
      <c r="P1428" s="2">
        <f t="shared" si="132"/>
        <v>-9</v>
      </c>
      <c r="Q1428" s="2">
        <f t="shared" si="133"/>
        <v>1</v>
      </c>
      <c r="R1428" s="2" t="str" cm="1">
        <f t="array" ref="R1428">_xlfn.IFS(P1428&lt;-5,"Autocracy",P1428&lt;1,"Closed Anocracy",P1428&lt;6,"Open Anocracy",P1428&gt;=6,"Democracy")</f>
        <v>Autocracy</v>
      </c>
      <c r="S1428" s="2" t="str" cm="1">
        <f t="array" ref="S1428">_xlfn.IFS(P1428&lt;-5,"Autocracy",P1428&lt;1,"Closed Anocracy",P1428&lt;6,"Open Amocracy",P1428&lt;10,"Democracy",P1428=10,"Full democracy")</f>
        <v>Autocracy</v>
      </c>
      <c r="T1428" s="2">
        <v>3</v>
      </c>
      <c r="U1428" s="2">
        <v>1</v>
      </c>
      <c r="V1428" s="2">
        <v>1</v>
      </c>
      <c r="W1428" s="2">
        <v>2</v>
      </c>
      <c r="X1428" s="2">
        <v>4</v>
      </c>
      <c r="Y1428" s="2">
        <v>1</v>
      </c>
      <c r="Z1428" s="2">
        <v>1</v>
      </c>
      <c r="AA1428" s="2">
        <v>2</v>
      </c>
      <c r="AB1428" s="2">
        <v>1</v>
      </c>
      <c r="AC1428" s="7">
        <f t="shared" si="134"/>
        <v>0.05</v>
      </c>
      <c r="AD1428">
        <f t="shared" si="135"/>
        <v>0</v>
      </c>
      <c r="AE1428">
        <f t="shared" si="136"/>
        <v>0</v>
      </c>
      <c r="AF1428">
        <f t="shared" si="137"/>
        <v>0</v>
      </c>
      <c r="AG1428" s="8" cm="1">
        <f t="array" ref="AG1428">(AC1428+SUM(AD1428:AF1428/3))/2</f>
        <v>2.5000000000000001E-2</v>
      </c>
    </row>
    <row r="1429" spans="1:33" x14ac:dyDescent="0.2">
      <c r="A1429" s="2"/>
      <c r="B1429" s="2">
        <v>1</v>
      </c>
      <c r="C1429" s="2">
        <v>572</v>
      </c>
      <c r="D1429" s="1" t="s">
        <v>341</v>
      </c>
      <c r="E1429" s="1" t="s">
        <v>342</v>
      </c>
      <c r="F1429" s="2">
        <v>-7</v>
      </c>
      <c r="G1429" s="2">
        <v>4</v>
      </c>
      <c r="H1429" s="2">
        <v>8</v>
      </c>
      <c r="I1429" s="2">
        <v>22</v>
      </c>
      <c r="J1429" s="2">
        <v>1982</v>
      </c>
      <c r="K1429" s="2">
        <v>4</v>
      </c>
      <c r="L1429" s="2">
        <v>24</v>
      </c>
      <c r="M1429" s="2">
        <v>1986</v>
      </c>
      <c r="N1429" s="2">
        <v>0</v>
      </c>
      <c r="O1429" s="2">
        <v>7</v>
      </c>
      <c r="P1429" s="2">
        <f t="shared" si="132"/>
        <v>-7</v>
      </c>
      <c r="Q1429" s="2">
        <f t="shared" si="133"/>
        <v>3</v>
      </c>
      <c r="R1429" s="2" t="str" cm="1">
        <f t="array" ref="R1429">_xlfn.IFS(P1429&lt;-5,"Autocracy",P1429&lt;1,"Closed Anocracy",P1429&lt;6,"Open Anocracy",P1429&gt;=6,"Democracy")</f>
        <v>Autocracy</v>
      </c>
      <c r="S1429" s="2" t="str" cm="1">
        <f t="array" ref="S1429">_xlfn.IFS(P1429&lt;-5,"Autocracy",P1429&lt;1,"Closed Anocracy",P1429&lt;6,"Open Amocracy",P1429&lt;10,"Democracy",P1429=10,"Full democracy")</f>
        <v>Autocracy</v>
      </c>
      <c r="T1429" s="2">
        <v>2</v>
      </c>
      <c r="U1429" s="2">
        <v>1</v>
      </c>
      <c r="V1429" s="2">
        <v>4</v>
      </c>
      <c r="W1429" s="2">
        <v>3</v>
      </c>
      <c r="X1429" s="2">
        <v>4</v>
      </c>
      <c r="Y1429" s="2">
        <v>1</v>
      </c>
      <c r="Z1429" s="2">
        <v>3</v>
      </c>
      <c r="AA1429" s="2">
        <v>3</v>
      </c>
      <c r="AB1429" s="2">
        <v>1</v>
      </c>
      <c r="AC1429" s="7">
        <f t="shared" si="134"/>
        <v>0.15</v>
      </c>
      <c r="AD1429">
        <f t="shared" si="135"/>
        <v>0</v>
      </c>
      <c r="AE1429">
        <f t="shared" si="136"/>
        <v>1</v>
      </c>
      <c r="AF1429">
        <f t="shared" si="137"/>
        <v>0</v>
      </c>
      <c r="AG1429" s="8" cm="1">
        <f t="array" ref="AG1429">(AC1429+SUM(AD1429:AF1429/3))/2</f>
        <v>0.24166666666666664</v>
      </c>
    </row>
    <row r="1430" spans="1:33" x14ac:dyDescent="0.2">
      <c r="A1430" s="2"/>
      <c r="B1430" s="2">
        <v>1</v>
      </c>
      <c r="C1430" s="2">
        <v>572</v>
      </c>
      <c r="D1430" s="1" t="s">
        <v>341</v>
      </c>
      <c r="E1430" s="1" t="s">
        <v>342</v>
      </c>
      <c r="F1430" s="2">
        <v>-9</v>
      </c>
      <c r="G1430" s="2">
        <v>5</v>
      </c>
      <c r="H1430" s="2">
        <v>4</v>
      </c>
      <c r="I1430" s="2">
        <v>25</v>
      </c>
      <c r="J1430" s="2">
        <v>1986</v>
      </c>
      <c r="K1430" s="2">
        <v>10</v>
      </c>
      <c r="L1430" s="2">
        <v>9</v>
      </c>
      <c r="M1430" s="2">
        <v>1992</v>
      </c>
      <c r="N1430" s="2">
        <v>0</v>
      </c>
      <c r="O1430" s="2">
        <v>9</v>
      </c>
      <c r="P1430" s="2">
        <f t="shared" si="132"/>
        <v>-9</v>
      </c>
      <c r="Q1430" s="2">
        <f t="shared" si="133"/>
        <v>1</v>
      </c>
      <c r="R1430" s="2" t="str" cm="1">
        <f t="array" ref="R1430">_xlfn.IFS(P1430&lt;-5,"Autocracy",P1430&lt;1,"Closed Anocracy",P1430&lt;6,"Open Anocracy",P1430&gt;=6,"Democracy")</f>
        <v>Autocracy</v>
      </c>
      <c r="S1430" s="2" t="str" cm="1">
        <f t="array" ref="S1430">_xlfn.IFS(P1430&lt;-5,"Autocracy",P1430&lt;1,"Closed Anocracy",P1430&lt;6,"Open Amocracy",P1430&lt;10,"Democracy",P1430=10,"Full democracy")</f>
        <v>Autocracy</v>
      </c>
      <c r="T1430" s="2">
        <v>3</v>
      </c>
      <c r="U1430" s="2">
        <v>1</v>
      </c>
      <c r="V1430" s="2">
        <v>1</v>
      </c>
      <c r="W1430" s="2">
        <v>2</v>
      </c>
      <c r="X1430" s="2">
        <v>4</v>
      </c>
      <c r="Y1430" s="2">
        <v>1</v>
      </c>
      <c r="Z1430" s="2">
        <v>1</v>
      </c>
      <c r="AA1430" s="2">
        <v>2</v>
      </c>
      <c r="AB1430" s="2">
        <v>1</v>
      </c>
      <c r="AC1430" s="7">
        <f t="shared" si="134"/>
        <v>0.05</v>
      </c>
      <c r="AD1430">
        <f t="shared" si="135"/>
        <v>0</v>
      </c>
      <c r="AE1430">
        <f t="shared" si="136"/>
        <v>0</v>
      </c>
      <c r="AF1430">
        <f t="shared" si="137"/>
        <v>0</v>
      </c>
      <c r="AG1430" s="8" cm="1">
        <f t="array" ref="AG1430">(AC1430+SUM(AD1430:AF1430/3))/2</f>
        <v>2.5000000000000001E-2</v>
      </c>
    </row>
    <row r="1431" spans="1:33" x14ac:dyDescent="0.2">
      <c r="A1431" s="2"/>
      <c r="B1431" s="2">
        <v>1</v>
      </c>
      <c r="C1431" s="2">
        <v>572</v>
      </c>
      <c r="D1431" s="1" t="s">
        <v>341</v>
      </c>
      <c r="E1431" s="1" t="s">
        <v>342</v>
      </c>
      <c r="F1431" s="2">
        <v>-6</v>
      </c>
      <c r="G1431" s="2">
        <v>1</v>
      </c>
      <c r="H1431" s="2">
        <v>10</v>
      </c>
      <c r="I1431" s="2">
        <v>10</v>
      </c>
      <c r="J1431" s="2">
        <v>1992</v>
      </c>
      <c r="K1431" s="2">
        <v>11</v>
      </c>
      <c r="L1431" s="2">
        <v>3</v>
      </c>
      <c r="M1431" s="2">
        <v>1993</v>
      </c>
      <c r="N1431" s="2">
        <v>0</v>
      </c>
      <c r="O1431" s="2">
        <v>6</v>
      </c>
      <c r="P1431" s="2">
        <f t="shared" si="132"/>
        <v>-6</v>
      </c>
      <c r="Q1431" s="2">
        <f t="shared" si="133"/>
        <v>4</v>
      </c>
      <c r="R1431" s="2" t="str" cm="1">
        <f t="array" ref="R1431">_xlfn.IFS(P1431&lt;-5,"Autocracy",P1431&lt;1,"Closed Anocracy",P1431&lt;6,"Open Anocracy",P1431&gt;=6,"Democracy")</f>
        <v>Autocracy</v>
      </c>
      <c r="S1431" s="2" t="str" cm="1">
        <f t="array" ref="S1431">_xlfn.IFS(P1431&lt;-5,"Autocracy",P1431&lt;1,"Closed Anocracy",P1431&lt;6,"Open Amocracy",P1431&lt;10,"Democracy",P1431=10,"Full democracy")</f>
        <v>Autocracy</v>
      </c>
      <c r="T1431" s="2">
        <v>2</v>
      </c>
      <c r="U1431" s="2">
        <v>0</v>
      </c>
      <c r="V1431" s="2">
        <v>0</v>
      </c>
      <c r="W1431" s="2">
        <v>2</v>
      </c>
      <c r="X1431" s="2">
        <v>4</v>
      </c>
      <c r="Y1431" s="2">
        <v>1</v>
      </c>
      <c r="Z1431" s="2">
        <v>5</v>
      </c>
      <c r="AA1431" s="2">
        <v>2</v>
      </c>
      <c r="AB1431" s="2">
        <v>1</v>
      </c>
      <c r="AC1431" s="7">
        <f t="shared" si="134"/>
        <v>0.2</v>
      </c>
      <c r="AD1431">
        <f t="shared" si="135"/>
        <v>0</v>
      </c>
      <c r="AE1431">
        <f t="shared" si="136"/>
        <v>0</v>
      </c>
      <c r="AF1431">
        <f t="shared" si="137"/>
        <v>0</v>
      </c>
      <c r="AG1431" s="8" cm="1">
        <f t="array" ref="AG1431">(AC1431+SUM(AD1431:AF1431/3))/2</f>
        <v>0.1</v>
      </c>
    </row>
    <row r="1432" spans="1:33" x14ac:dyDescent="0.2">
      <c r="A1432" s="2">
        <v>1</v>
      </c>
      <c r="B1432" s="2">
        <v>1</v>
      </c>
      <c r="C1432" s="2">
        <v>572</v>
      </c>
      <c r="D1432" s="1" t="s">
        <v>341</v>
      </c>
      <c r="E1432" s="1" t="s">
        <v>342</v>
      </c>
      <c r="F1432" s="2">
        <v>-7</v>
      </c>
      <c r="G1432" s="2">
        <v>25</v>
      </c>
      <c r="H1432" s="2">
        <v>11</v>
      </c>
      <c r="I1432" s="2">
        <v>4</v>
      </c>
      <c r="J1432" s="2">
        <v>1993</v>
      </c>
      <c r="K1432" s="2">
        <v>99</v>
      </c>
      <c r="L1432" s="2">
        <v>99</v>
      </c>
      <c r="M1432" s="2">
        <v>9999</v>
      </c>
      <c r="N1432" s="2">
        <v>0</v>
      </c>
      <c r="O1432" s="2">
        <v>7</v>
      </c>
      <c r="P1432" s="2">
        <f t="shared" si="132"/>
        <v>-7</v>
      </c>
      <c r="Q1432" s="2">
        <f t="shared" si="133"/>
        <v>3</v>
      </c>
      <c r="R1432" s="2" t="str" cm="1">
        <f t="array" ref="R1432">_xlfn.IFS(P1432&lt;-5,"Autocracy",P1432&lt;1,"Closed Anocracy",P1432&lt;6,"Open Anocracy",P1432&gt;=6,"Democracy")</f>
        <v>Autocracy</v>
      </c>
      <c r="S1432" s="2" t="str" cm="1">
        <f t="array" ref="S1432">_xlfn.IFS(P1432&lt;-5,"Autocracy",P1432&lt;1,"Closed Anocracy",P1432&lt;6,"Open Amocracy",P1432&lt;10,"Democracy",P1432=10,"Full democracy")</f>
        <v>Autocracy</v>
      </c>
      <c r="T1432" s="2">
        <v>3</v>
      </c>
      <c r="U1432" s="2">
        <v>1</v>
      </c>
      <c r="V1432" s="2">
        <v>2</v>
      </c>
      <c r="W1432" s="2">
        <v>3</v>
      </c>
      <c r="X1432" s="2">
        <v>4</v>
      </c>
      <c r="Y1432" s="2">
        <v>2</v>
      </c>
      <c r="Z1432" s="2">
        <v>2</v>
      </c>
      <c r="AA1432" s="2">
        <v>3</v>
      </c>
      <c r="AB1432" s="2">
        <v>2</v>
      </c>
      <c r="AC1432" s="7">
        <f t="shared" si="134"/>
        <v>0.15</v>
      </c>
      <c r="AD1432">
        <f t="shared" si="135"/>
        <v>0</v>
      </c>
      <c r="AE1432">
        <f t="shared" si="136"/>
        <v>0</v>
      </c>
      <c r="AF1432">
        <f t="shared" si="137"/>
        <v>0</v>
      </c>
      <c r="AG1432" s="8" cm="1">
        <f t="array" ref="AG1432">(AC1432+SUM(AD1432:AF1432/3))/2</f>
        <v>7.4999999999999997E-2</v>
      </c>
    </row>
    <row r="1433" spans="1:33" x14ac:dyDescent="0.2">
      <c r="A1433" s="2"/>
      <c r="B1433" s="2">
        <v>0</v>
      </c>
      <c r="C1433" s="2">
        <v>380</v>
      </c>
      <c r="D1433" s="1" t="s">
        <v>343</v>
      </c>
      <c r="E1433" s="1" t="s">
        <v>344</v>
      </c>
      <c r="F1433" s="2">
        <v>-10</v>
      </c>
      <c r="G1433" s="2"/>
      <c r="H1433" s="2">
        <v>1</v>
      </c>
      <c r="I1433" s="2">
        <v>1</v>
      </c>
      <c r="J1433" s="2">
        <v>1800</v>
      </c>
      <c r="K1433" s="2">
        <v>3</v>
      </c>
      <c r="L1433" s="2">
        <v>13</v>
      </c>
      <c r="M1433" s="2">
        <v>1809</v>
      </c>
      <c r="N1433" s="2">
        <v>0</v>
      </c>
      <c r="O1433" s="2">
        <v>10</v>
      </c>
      <c r="P1433" s="2">
        <f t="shared" si="132"/>
        <v>-10</v>
      </c>
      <c r="Q1433" s="2">
        <f t="shared" si="133"/>
        <v>0</v>
      </c>
      <c r="R1433" s="2" t="str" cm="1">
        <f t="array" ref="R1433">_xlfn.IFS(P1433&lt;-5,"Autocracy",P1433&lt;1,"Closed Anocracy",P1433&lt;6,"Open Anocracy",P1433&gt;=6,"Democracy")</f>
        <v>Autocracy</v>
      </c>
      <c r="S1433" s="2" t="str" cm="1">
        <f t="array" ref="S1433">_xlfn.IFS(P1433&lt;-5,"Autocracy",P1433&lt;1,"Closed Anocracy",P1433&lt;6,"Open Amocracy",P1433&lt;10,"Democracy",P1433=10,"Full democracy")</f>
        <v>Autocracy</v>
      </c>
      <c r="T1433" s="2">
        <v>3</v>
      </c>
      <c r="U1433" s="2">
        <v>1</v>
      </c>
      <c r="V1433" s="2">
        <v>1</v>
      </c>
      <c r="W1433" s="2">
        <v>1</v>
      </c>
      <c r="X1433" s="2">
        <v>4</v>
      </c>
      <c r="Y1433" s="2">
        <v>1</v>
      </c>
      <c r="Z1433" s="2">
        <v>1</v>
      </c>
      <c r="AA1433" s="2">
        <v>1</v>
      </c>
      <c r="AB1433" s="2">
        <v>1</v>
      </c>
      <c r="AC1433" s="7">
        <f t="shared" si="134"/>
        <v>0</v>
      </c>
      <c r="AD1433">
        <f t="shared" si="135"/>
        <v>0</v>
      </c>
      <c r="AE1433">
        <f t="shared" si="136"/>
        <v>0</v>
      </c>
      <c r="AF1433">
        <f t="shared" si="137"/>
        <v>0</v>
      </c>
      <c r="AG1433" s="8" cm="1">
        <f t="array" ref="AG1433">(AC1433+SUM(AD1433:AF1433/3))/2</f>
        <v>0</v>
      </c>
    </row>
    <row r="1434" spans="1:33" x14ac:dyDescent="0.2">
      <c r="A1434" s="2"/>
      <c r="B1434" s="2">
        <v>0</v>
      </c>
      <c r="C1434" s="2">
        <v>380</v>
      </c>
      <c r="D1434" s="1" t="s">
        <v>343</v>
      </c>
      <c r="E1434" s="1" t="s">
        <v>344</v>
      </c>
      <c r="F1434" s="2">
        <v>-88</v>
      </c>
      <c r="G1434" s="2">
        <v>3</v>
      </c>
      <c r="H1434" s="2">
        <v>3</v>
      </c>
      <c r="I1434" s="2">
        <v>14</v>
      </c>
      <c r="J1434" s="2">
        <v>1809</v>
      </c>
      <c r="K1434" s="2">
        <v>6</v>
      </c>
      <c r="L1434" s="2">
        <v>30</v>
      </c>
      <c r="M1434" s="2">
        <v>1812</v>
      </c>
      <c r="N1434" s="2">
        <v>-88</v>
      </c>
      <c r="O1434" s="2">
        <v>-88</v>
      </c>
      <c r="P1434" s="2">
        <f t="shared" si="132"/>
        <v>0</v>
      </c>
      <c r="Q1434" s="2">
        <f t="shared" si="133"/>
        <v>10</v>
      </c>
      <c r="R1434" s="2" t="str" cm="1">
        <f t="array" ref="R1434">_xlfn.IFS(P1434&lt;-5,"Autocracy",P1434&lt;1,"Closed Anocracy",P1434&lt;6,"Open Anocracy",P1434&gt;=6,"Democracy")</f>
        <v>Closed Anocracy</v>
      </c>
      <c r="S1434" s="2" t="str" cm="1">
        <f t="array" ref="S1434">_xlfn.IFS(P1434&lt;-5,"Autocracy",P1434&lt;1,"Closed Anocracy",P1434&lt;6,"Open Amocracy",P1434&lt;10,"Democracy",P1434=10,"Full democracy")</f>
        <v>Closed Anocracy</v>
      </c>
      <c r="T1434" s="2">
        <v>-88</v>
      </c>
      <c r="U1434" s="2">
        <v>-88</v>
      </c>
      <c r="V1434" s="2">
        <v>-88</v>
      </c>
      <c r="W1434" s="2">
        <v>-88</v>
      </c>
      <c r="X1434" s="2">
        <v>-88</v>
      </c>
      <c r="Y1434" s="2">
        <v>-88</v>
      </c>
      <c r="Z1434" s="2">
        <v>-88</v>
      </c>
      <c r="AA1434" s="2">
        <v>-88</v>
      </c>
      <c r="AB1434" s="2">
        <v>-88</v>
      </c>
      <c r="AC1434" s="7">
        <f t="shared" si="134"/>
        <v>0.5</v>
      </c>
      <c r="AD1434">
        <f t="shared" si="135"/>
        <v>0</v>
      </c>
      <c r="AE1434">
        <f t="shared" si="136"/>
        <v>0</v>
      </c>
      <c r="AF1434">
        <f t="shared" si="137"/>
        <v>0</v>
      </c>
      <c r="AG1434" s="8" cm="1">
        <f t="array" ref="AG1434">(AC1434+SUM(AD1434:AF1434/3))/2</f>
        <v>0.25</v>
      </c>
    </row>
    <row r="1435" spans="1:33" x14ac:dyDescent="0.2">
      <c r="A1435" s="2"/>
      <c r="B1435" s="2">
        <v>0</v>
      </c>
      <c r="C1435" s="2">
        <v>380</v>
      </c>
      <c r="D1435" s="1" t="s">
        <v>343</v>
      </c>
      <c r="E1435" s="1" t="s">
        <v>344</v>
      </c>
      <c r="F1435" s="2">
        <v>-8</v>
      </c>
      <c r="G1435" s="2">
        <v>30</v>
      </c>
      <c r="H1435" s="2">
        <v>7</v>
      </c>
      <c r="I1435" s="2">
        <v>1</v>
      </c>
      <c r="J1435" s="2">
        <v>1812</v>
      </c>
      <c r="K1435" s="2">
        <v>6</v>
      </c>
      <c r="L1435" s="2">
        <v>30</v>
      </c>
      <c r="M1435" s="2">
        <v>1842</v>
      </c>
      <c r="N1435" s="2">
        <v>0</v>
      </c>
      <c r="O1435" s="2">
        <v>8</v>
      </c>
      <c r="P1435" s="2">
        <f t="shared" si="132"/>
        <v>-8</v>
      </c>
      <c r="Q1435" s="2">
        <f t="shared" si="133"/>
        <v>2</v>
      </c>
      <c r="R1435" s="2" t="str" cm="1">
        <f t="array" ref="R1435">_xlfn.IFS(P1435&lt;-5,"Autocracy",P1435&lt;1,"Closed Anocracy",P1435&lt;6,"Open Anocracy",P1435&gt;=6,"Democracy")</f>
        <v>Autocracy</v>
      </c>
      <c r="S1435" s="2" t="str" cm="1">
        <f t="array" ref="S1435">_xlfn.IFS(P1435&lt;-5,"Autocracy",P1435&lt;1,"Closed Anocracy",P1435&lt;6,"Open Amocracy",P1435&lt;10,"Democracy",P1435=10,"Full democracy")</f>
        <v>Autocracy</v>
      </c>
      <c r="T1435" s="2">
        <v>3</v>
      </c>
      <c r="U1435" s="2">
        <v>1</v>
      </c>
      <c r="V1435" s="2">
        <v>1</v>
      </c>
      <c r="W1435" s="2">
        <v>3</v>
      </c>
      <c r="X1435" s="2">
        <v>4</v>
      </c>
      <c r="Y1435" s="2">
        <v>1</v>
      </c>
      <c r="Z1435" s="2">
        <v>1</v>
      </c>
      <c r="AA1435" s="2">
        <v>3</v>
      </c>
      <c r="AB1435" s="2">
        <v>1</v>
      </c>
      <c r="AC1435" s="7">
        <f t="shared" si="134"/>
        <v>0.1</v>
      </c>
      <c r="AD1435">
        <f t="shared" si="135"/>
        <v>0</v>
      </c>
      <c r="AE1435">
        <f t="shared" si="136"/>
        <v>0</v>
      </c>
      <c r="AF1435">
        <f t="shared" si="137"/>
        <v>0</v>
      </c>
      <c r="AG1435" s="8" cm="1">
        <f t="array" ref="AG1435">(AC1435+SUM(AD1435:AF1435/3))/2</f>
        <v>0.05</v>
      </c>
    </row>
    <row r="1436" spans="1:33" x14ac:dyDescent="0.2">
      <c r="A1436" s="2"/>
      <c r="B1436" s="2">
        <v>0</v>
      </c>
      <c r="C1436" s="2">
        <v>380</v>
      </c>
      <c r="D1436" s="1" t="s">
        <v>343</v>
      </c>
      <c r="E1436" s="1" t="s">
        <v>344</v>
      </c>
      <c r="F1436" s="2">
        <v>-7</v>
      </c>
      <c r="G1436" s="2">
        <v>13</v>
      </c>
      <c r="H1436" s="2">
        <v>7</v>
      </c>
      <c r="I1436" s="2">
        <v>1</v>
      </c>
      <c r="J1436" s="2">
        <v>1842</v>
      </c>
      <c r="K1436" s="2">
        <v>6</v>
      </c>
      <c r="L1436" s="2">
        <v>30</v>
      </c>
      <c r="M1436" s="2">
        <v>1855</v>
      </c>
      <c r="N1436" s="2">
        <v>0</v>
      </c>
      <c r="O1436" s="2">
        <v>7</v>
      </c>
      <c r="P1436" s="2">
        <f t="shared" si="132"/>
        <v>-7</v>
      </c>
      <c r="Q1436" s="2">
        <f t="shared" si="133"/>
        <v>3</v>
      </c>
      <c r="R1436" s="2" t="str" cm="1">
        <f t="array" ref="R1436">_xlfn.IFS(P1436&lt;-5,"Autocracy",P1436&lt;1,"Closed Anocracy",P1436&lt;6,"Open Anocracy",P1436&gt;=6,"Democracy")</f>
        <v>Autocracy</v>
      </c>
      <c r="S1436" s="2" t="str" cm="1">
        <f t="array" ref="S1436">_xlfn.IFS(P1436&lt;-5,"Autocracy",P1436&lt;1,"Closed Anocracy",P1436&lt;6,"Open Amocracy",P1436&lt;10,"Democracy",P1436=10,"Full democracy")</f>
        <v>Autocracy</v>
      </c>
      <c r="T1436" s="2">
        <v>3</v>
      </c>
      <c r="U1436" s="2">
        <v>1</v>
      </c>
      <c r="V1436" s="2">
        <v>1</v>
      </c>
      <c r="W1436" s="2">
        <v>3</v>
      </c>
      <c r="X1436" s="2">
        <v>4</v>
      </c>
      <c r="Y1436" s="2">
        <v>2</v>
      </c>
      <c r="Z1436" s="2">
        <v>1</v>
      </c>
      <c r="AA1436" s="2">
        <v>3</v>
      </c>
      <c r="AB1436" s="2">
        <v>2</v>
      </c>
      <c r="AC1436" s="7">
        <f t="shared" si="134"/>
        <v>0.15</v>
      </c>
      <c r="AD1436">
        <f t="shared" si="135"/>
        <v>0</v>
      </c>
      <c r="AE1436">
        <f t="shared" si="136"/>
        <v>0</v>
      </c>
      <c r="AF1436">
        <f t="shared" si="137"/>
        <v>0</v>
      </c>
      <c r="AG1436" s="8" cm="1">
        <f t="array" ref="AG1436">(AC1436+SUM(AD1436:AF1436/3))/2</f>
        <v>7.4999999999999997E-2</v>
      </c>
    </row>
    <row r="1437" spans="1:33" x14ac:dyDescent="0.2">
      <c r="A1437" s="2"/>
      <c r="B1437" s="2">
        <v>0</v>
      </c>
      <c r="C1437" s="2">
        <v>380</v>
      </c>
      <c r="D1437" s="1" t="s">
        <v>343</v>
      </c>
      <c r="E1437" s="1" t="s">
        <v>344</v>
      </c>
      <c r="F1437" s="2">
        <v>-5</v>
      </c>
      <c r="G1437" s="2">
        <v>15</v>
      </c>
      <c r="H1437" s="2">
        <v>7</v>
      </c>
      <c r="I1437" s="2">
        <v>1</v>
      </c>
      <c r="J1437" s="2">
        <v>1855</v>
      </c>
      <c r="K1437" s="2">
        <v>6</v>
      </c>
      <c r="L1437" s="2">
        <v>30</v>
      </c>
      <c r="M1437" s="2">
        <v>1870</v>
      </c>
      <c r="N1437" s="2">
        <v>1</v>
      </c>
      <c r="O1437" s="2">
        <v>6</v>
      </c>
      <c r="P1437" s="2">
        <f t="shared" si="132"/>
        <v>-5</v>
      </c>
      <c r="Q1437" s="2">
        <f t="shared" si="133"/>
        <v>5</v>
      </c>
      <c r="R1437" s="2" t="str" cm="1">
        <f t="array" ref="R1437">_xlfn.IFS(P1437&lt;-5,"Autocracy",P1437&lt;1,"Closed Anocracy",P1437&lt;6,"Open Anocracy",P1437&gt;=6,"Democracy")</f>
        <v>Closed Anocracy</v>
      </c>
      <c r="S1437" s="2" t="str" cm="1">
        <f t="array" ref="S1437">_xlfn.IFS(P1437&lt;-5,"Autocracy",P1437&lt;1,"Closed Anocracy",P1437&lt;6,"Open Amocracy",P1437&lt;10,"Democracy",P1437=10,"Full democracy")</f>
        <v>Closed Anocracy</v>
      </c>
      <c r="T1437" s="2">
        <v>3</v>
      </c>
      <c r="U1437" s="2">
        <v>1</v>
      </c>
      <c r="V1437" s="2">
        <v>1</v>
      </c>
      <c r="W1437" s="2">
        <v>4</v>
      </c>
      <c r="X1437" s="2">
        <v>4</v>
      </c>
      <c r="Y1437" s="2">
        <v>2</v>
      </c>
      <c r="Z1437" s="2">
        <v>1</v>
      </c>
      <c r="AA1437" s="2">
        <v>4</v>
      </c>
      <c r="AB1437" s="2">
        <v>2</v>
      </c>
      <c r="AC1437" s="7">
        <f t="shared" si="134"/>
        <v>0.25</v>
      </c>
      <c r="AD1437">
        <f t="shared" si="135"/>
        <v>0</v>
      </c>
      <c r="AE1437">
        <f t="shared" si="136"/>
        <v>0</v>
      </c>
      <c r="AF1437">
        <f t="shared" si="137"/>
        <v>0</v>
      </c>
      <c r="AG1437" s="8" cm="1">
        <f t="array" ref="AG1437">(AC1437+SUM(AD1437:AF1437/3))/2</f>
        <v>0.125</v>
      </c>
    </row>
    <row r="1438" spans="1:33" x14ac:dyDescent="0.2">
      <c r="A1438" s="2"/>
      <c r="B1438" s="2">
        <v>0</v>
      </c>
      <c r="C1438" s="2">
        <v>380</v>
      </c>
      <c r="D1438" s="1" t="s">
        <v>343</v>
      </c>
      <c r="E1438" s="1" t="s">
        <v>344</v>
      </c>
      <c r="F1438" s="2">
        <v>-4</v>
      </c>
      <c r="G1438" s="2">
        <v>37</v>
      </c>
      <c r="H1438" s="2">
        <v>7</v>
      </c>
      <c r="I1438" s="2">
        <v>1</v>
      </c>
      <c r="J1438" s="2">
        <v>1870</v>
      </c>
      <c r="K1438" s="2">
        <v>6</v>
      </c>
      <c r="L1438" s="2">
        <v>30</v>
      </c>
      <c r="M1438" s="2">
        <v>1907</v>
      </c>
      <c r="N1438" s="2">
        <v>2</v>
      </c>
      <c r="O1438" s="2">
        <v>6</v>
      </c>
      <c r="P1438" s="2">
        <f t="shared" si="132"/>
        <v>-4</v>
      </c>
      <c r="Q1438" s="2">
        <f t="shared" si="133"/>
        <v>6</v>
      </c>
      <c r="R1438" s="2" t="str" cm="1">
        <f t="array" ref="R1438">_xlfn.IFS(P1438&lt;-5,"Autocracy",P1438&lt;1,"Closed Anocracy",P1438&lt;6,"Open Anocracy",P1438&gt;=6,"Democracy")</f>
        <v>Closed Anocracy</v>
      </c>
      <c r="S1438" s="2" t="str" cm="1">
        <f t="array" ref="S1438">_xlfn.IFS(P1438&lt;-5,"Autocracy",P1438&lt;1,"Closed Anocracy",P1438&lt;6,"Open Amocracy",P1438&lt;10,"Democracy",P1438=10,"Full democracy")</f>
        <v>Closed Anocracy</v>
      </c>
      <c r="T1438" s="2">
        <v>3</v>
      </c>
      <c r="U1438" s="2">
        <v>1</v>
      </c>
      <c r="V1438" s="2">
        <v>2</v>
      </c>
      <c r="W1438" s="2">
        <v>5</v>
      </c>
      <c r="X1438" s="2">
        <v>4</v>
      </c>
      <c r="Y1438" s="2">
        <v>2</v>
      </c>
      <c r="Z1438" s="2">
        <v>2</v>
      </c>
      <c r="AA1438" s="2">
        <v>5</v>
      </c>
      <c r="AB1438" s="2">
        <v>2</v>
      </c>
      <c r="AC1438" s="7">
        <f t="shared" si="134"/>
        <v>0.3</v>
      </c>
      <c r="AD1438">
        <f t="shared" si="135"/>
        <v>0</v>
      </c>
      <c r="AE1438">
        <f t="shared" si="136"/>
        <v>0</v>
      </c>
      <c r="AF1438">
        <f t="shared" si="137"/>
        <v>0</v>
      </c>
      <c r="AG1438" s="8" cm="1">
        <f t="array" ref="AG1438">(AC1438+SUM(AD1438:AF1438/3))/2</f>
        <v>0.15</v>
      </c>
    </row>
    <row r="1439" spans="1:33" x14ac:dyDescent="0.2">
      <c r="A1439" s="2"/>
      <c r="B1439" s="2">
        <v>0</v>
      </c>
      <c r="C1439" s="2">
        <v>380</v>
      </c>
      <c r="D1439" s="1" t="s">
        <v>343</v>
      </c>
      <c r="E1439" s="1" t="s">
        <v>344</v>
      </c>
      <c r="F1439" s="2">
        <v>-88</v>
      </c>
      <c r="G1439" s="2">
        <v>10</v>
      </c>
      <c r="H1439" s="2">
        <v>7</v>
      </c>
      <c r="I1439" s="2">
        <v>1</v>
      </c>
      <c r="J1439" s="2">
        <v>1907</v>
      </c>
      <c r="K1439" s="2">
        <v>6</v>
      </c>
      <c r="L1439" s="2">
        <v>30</v>
      </c>
      <c r="M1439" s="2">
        <v>1917</v>
      </c>
      <c r="N1439" s="2">
        <v>-88</v>
      </c>
      <c r="O1439" s="2">
        <v>-88</v>
      </c>
      <c r="P1439" s="2">
        <f t="shared" si="132"/>
        <v>0</v>
      </c>
      <c r="Q1439" s="2">
        <f t="shared" si="133"/>
        <v>10</v>
      </c>
      <c r="R1439" s="2" t="str" cm="1">
        <f t="array" ref="R1439">_xlfn.IFS(P1439&lt;-5,"Autocracy",P1439&lt;1,"Closed Anocracy",P1439&lt;6,"Open Anocracy",P1439&gt;=6,"Democracy")</f>
        <v>Closed Anocracy</v>
      </c>
      <c r="S1439" s="2" t="str" cm="1">
        <f t="array" ref="S1439">_xlfn.IFS(P1439&lt;-5,"Autocracy",P1439&lt;1,"Closed Anocracy",P1439&lt;6,"Open Amocracy",P1439&lt;10,"Democracy",P1439=10,"Full democracy")</f>
        <v>Closed Anocracy</v>
      </c>
      <c r="T1439" s="2">
        <v>-88</v>
      </c>
      <c r="U1439" s="2">
        <v>-88</v>
      </c>
      <c r="V1439" s="2">
        <v>-88</v>
      </c>
      <c r="W1439" s="2">
        <v>-88</v>
      </c>
      <c r="X1439" s="2">
        <v>-88</v>
      </c>
      <c r="Y1439" s="2">
        <v>-88</v>
      </c>
      <c r="Z1439" s="2">
        <v>-88</v>
      </c>
      <c r="AA1439" s="2">
        <v>-88</v>
      </c>
      <c r="AB1439" s="2">
        <v>-88</v>
      </c>
      <c r="AC1439" s="7">
        <f t="shared" si="134"/>
        <v>0.5</v>
      </c>
      <c r="AD1439">
        <f t="shared" si="135"/>
        <v>0</v>
      </c>
      <c r="AE1439">
        <f t="shared" si="136"/>
        <v>0</v>
      </c>
      <c r="AF1439">
        <f t="shared" si="137"/>
        <v>0</v>
      </c>
      <c r="AG1439" s="8" cm="1">
        <f t="array" ref="AG1439">(AC1439+SUM(AD1439:AF1439/3))/2</f>
        <v>0.25</v>
      </c>
    </row>
    <row r="1440" spans="1:33" x14ac:dyDescent="0.2">
      <c r="A1440" s="2">
        <v>1</v>
      </c>
      <c r="B1440" s="2">
        <v>0</v>
      </c>
      <c r="C1440" s="2">
        <v>380</v>
      </c>
      <c r="D1440" s="1" t="s">
        <v>343</v>
      </c>
      <c r="E1440" s="1" t="s">
        <v>344</v>
      </c>
      <c r="F1440" s="2">
        <v>10</v>
      </c>
      <c r="G1440" s="2">
        <v>101</v>
      </c>
      <c r="H1440" s="2">
        <v>7</v>
      </c>
      <c r="I1440" s="2">
        <v>1</v>
      </c>
      <c r="J1440" s="2">
        <v>1917</v>
      </c>
      <c r="K1440" s="2">
        <v>99</v>
      </c>
      <c r="L1440" s="2">
        <v>99</v>
      </c>
      <c r="M1440" s="2">
        <v>9999</v>
      </c>
      <c r="N1440" s="2">
        <v>10</v>
      </c>
      <c r="O1440" s="2">
        <v>0</v>
      </c>
      <c r="P1440" s="2">
        <f t="shared" si="132"/>
        <v>10</v>
      </c>
      <c r="Q1440" s="2">
        <f t="shared" si="133"/>
        <v>20</v>
      </c>
      <c r="R1440" s="2" t="str" cm="1">
        <f t="array" ref="R1440">_xlfn.IFS(P1440&lt;-5,"Autocracy",P1440&lt;1,"Closed Anocracy",P1440&lt;6,"Open Anocracy",P1440&gt;=6,"Democracy")</f>
        <v>Democracy</v>
      </c>
      <c r="S1440" s="2" t="str" cm="1">
        <f t="array" ref="S1440">_xlfn.IFS(P1440&lt;-5,"Autocracy",P1440&lt;1,"Closed Anocracy",P1440&lt;6,"Open Amocracy",P1440&lt;10,"Democracy",P1440=10,"Full democracy")</f>
        <v>Full democracy</v>
      </c>
      <c r="T1440" s="2">
        <v>3</v>
      </c>
      <c r="U1440" s="2">
        <v>3</v>
      </c>
      <c r="V1440" s="2">
        <v>4</v>
      </c>
      <c r="W1440" s="2">
        <v>7</v>
      </c>
      <c r="X1440" s="2">
        <v>5</v>
      </c>
      <c r="Y1440" s="2">
        <v>5</v>
      </c>
      <c r="Z1440" s="2">
        <v>8</v>
      </c>
      <c r="AA1440" s="2">
        <v>7</v>
      </c>
      <c r="AB1440" s="2">
        <v>10</v>
      </c>
      <c r="AC1440" s="7">
        <f t="shared" si="134"/>
        <v>1</v>
      </c>
      <c r="AD1440">
        <f t="shared" si="135"/>
        <v>1</v>
      </c>
      <c r="AE1440">
        <f t="shared" si="136"/>
        <v>1</v>
      </c>
      <c r="AF1440">
        <f t="shared" si="137"/>
        <v>1</v>
      </c>
      <c r="AG1440" s="8" cm="1">
        <f t="array" ref="AG1440">(AC1440+SUM(AD1440:AF1440/3))/2</f>
        <v>1</v>
      </c>
    </row>
    <row r="1441" spans="1:33" x14ac:dyDescent="0.2">
      <c r="A1441" s="2">
        <v>1</v>
      </c>
      <c r="B1441" s="2">
        <v>0</v>
      </c>
      <c r="C1441" s="2">
        <v>225</v>
      </c>
      <c r="D1441" s="1" t="s">
        <v>345</v>
      </c>
      <c r="E1441" s="1" t="s">
        <v>346</v>
      </c>
      <c r="F1441" s="2">
        <v>10</v>
      </c>
      <c r="G1441" s="2">
        <v>170</v>
      </c>
      <c r="H1441" s="2">
        <v>9</v>
      </c>
      <c r="I1441" s="2">
        <v>12</v>
      </c>
      <c r="J1441" s="2">
        <v>1848</v>
      </c>
      <c r="K1441" s="2">
        <v>99</v>
      </c>
      <c r="L1441" s="2">
        <v>99</v>
      </c>
      <c r="M1441" s="2">
        <v>9999</v>
      </c>
      <c r="N1441" s="2">
        <v>10</v>
      </c>
      <c r="O1441" s="2">
        <v>0</v>
      </c>
      <c r="P1441" s="2">
        <f t="shared" si="132"/>
        <v>10</v>
      </c>
      <c r="Q1441" s="2">
        <f t="shared" si="133"/>
        <v>20</v>
      </c>
      <c r="R1441" s="2" t="str" cm="1">
        <f t="array" ref="R1441">_xlfn.IFS(P1441&lt;-5,"Autocracy",P1441&lt;1,"Closed Anocracy",P1441&lt;6,"Open Anocracy",P1441&gt;=6,"Democracy")</f>
        <v>Democracy</v>
      </c>
      <c r="S1441" s="2" t="str" cm="1">
        <f t="array" ref="S1441">_xlfn.IFS(P1441&lt;-5,"Autocracy",P1441&lt;1,"Closed Anocracy",P1441&lt;6,"Open Amocracy",P1441&lt;10,"Democracy",P1441=10,"Full democracy")</f>
        <v>Full democracy</v>
      </c>
      <c r="T1441" s="2">
        <v>3</v>
      </c>
      <c r="U1441" s="2">
        <v>3</v>
      </c>
      <c r="V1441" s="2">
        <v>4</v>
      </c>
      <c r="W1441" s="2">
        <v>7</v>
      </c>
      <c r="X1441" s="2">
        <v>5</v>
      </c>
      <c r="Y1441" s="2">
        <v>5</v>
      </c>
      <c r="Z1441" s="2">
        <v>8</v>
      </c>
      <c r="AA1441" s="2">
        <v>7</v>
      </c>
      <c r="AB1441" s="2">
        <v>10</v>
      </c>
      <c r="AC1441" s="7">
        <f t="shared" si="134"/>
        <v>1</v>
      </c>
      <c r="AD1441">
        <f t="shared" si="135"/>
        <v>1</v>
      </c>
      <c r="AE1441">
        <f t="shared" si="136"/>
        <v>1</v>
      </c>
      <c r="AF1441">
        <f t="shared" si="137"/>
        <v>1</v>
      </c>
      <c r="AG1441" s="8" cm="1">
        <f t="array" ref="AG1441">(AC1441+SUM(AD1441:AF1441/3))/2</f>
        <v>1</v>
      </c>
    </row>
    <row r="1442" spans="1:33" x14ac:dyDescent="0.2">
      <c r="A1442" s="2"/>
      <c r="B1442" s="2">
        <v>1</v>
      </c>
      <c r="C1442" s="2">
        <v>652</v>
      </c>
      <c r="D1442" s="1" t="s">
        <v>347</v>
      </c>
      <c r="E1442" s="1" t="s">
        <v>348</v>
      </c>
      <c r="F1442" s="2">
        <v>4</v>
      </c>
      <c r="G1442" s="2">
        <v>3</v>
      </c>
      <c r="H1442" s="2">
        <v>4</v>
      </c>
      <c r="I1442" s="2">
        <v>17</v>
      </c>
      <c r="J1442" s="2">
        <v>1946</v>
      </c>
      <c r="K1442" s="2">
        <v>3</v>
      </c>
      <c r="L1442" s="2">
        <v>30</v>
      </c>
      <c r="M1442" s="2">
        <v>1949</v>
      </c>
      <c r="N1442" s="2">
        <v>4</v>
      </c>
      <c r="O1442" s="2">
        <v>0</v>
      </c>
      <c r="P1442" s="2">
        <f t="shared" si="132"/>
        <v>4</v>
      </c>
      <c r="Q1442" s="2">
        <f t="shared" si="133"/>
        <v>14</v>
      </c>
      <c r="R1442" s="2" t="str" cm="1">
        <f t="array" ref="R1442">_xlfn.IFS(P1442&lt;-5,"Autocracy",P1442&lt;1,"Closed Anocracy",P1442&lt;6,"Open Anocracy",P1442&gt;=6,"Democracy")</f>
        <v>Open Anocracy</v>
      </c>
      <c r="S1442" s="2" t="str" cm="1">
        <f t="array" ref="S1442">_xlfn.IFS(P1442&lt;-5,"Autocracy",P1442&lt;1,"Closed Anocracy",P1442&lt;6,"Open Amocracy",P1442&lt;10,"Democracy",P1442=10,"Full democracy")</f>
        <v>Open Amocracy</v>
      </c>
      <c r="T1442" s="2">
        <v>2</v>
      </c>
      <c r="U1442" s="2">
        <v>2</v>
      </c>
      <c r="V1442" s="2">
        <v>4</v>
      </c>
      <c r="W1442" s="2">
        <v>5</v>
      </c>
      <c r="X1442" s="2">
        <v>1</v>
      </c>
      <c r="Y1442" s="2">
        <v>0</v>
      </c>
      <c r="Z1442" s="2">
        <v>7</v>
      </c>
      <c r="AA1442" s="2">
        <v>5</v>
      </c>
      <c r="AB1442" s="2">
        <v>4</v>
      </c>
      <c r="AC1442" s="7">
        <f t="shared" si="134"/>
        <v>0.7</v>
      </c>
      <c r="AD1442">
        <f t="shared" si="135"/>
        <v>1</v>
      </c>
      <c r="AE1442">
        <f t="shared" si="136"/>
        <v>1</v>
      </c>
      <c r="AF1442">
        <f t="shared" si="137"/>
        <v>0</v>
      </c>
      <c r="AG1442" s="8" cm="1">
        <f t="array" ref="AG1442">(AC1442+SUM(AD1442:AF1442/3))/2</f>
        <v>0.68333333333333335</v>
      </c>
    </row>
    <row r="1443" spans="1:33" x14ac:dyDescent="0.2">
      <c r="A1443" s="2"/>
      <c r="B1443" s="2">
        <v>1</v>
      </c>
      <c r="C1443" s="2">
        <v>652</v>
      </c>
      <c r="D1443" s="1" t="s">
        <v>347</v>
      </c>
      <c r="E1443" s="1" t="s">
        <v>348</v>
      </c>
      <c r="F1443" s="2">
        <v>-6</v>
      </c>
      <c r="G1443" s="2">
        <v>0</v>
      </c>
      <c r="H1443" s="2">
        <v>3</v>
      </c>
      <c r="I1443" s="2">
        <v>31</v>
      </c>
      <c r="J1443" s="2">
        <v>1949</v>
      </c>
      <c r="K1443" s="2">
        <v>8</v>
      </c>
      <c r="L1443" s="2">
        <v>13</v>
      </c>
      <c r="M1443" s="2">
        <v>1949</v>
      </c>
      <c r="N1443" s="2">
        <v>0</v>
      </c>
      <c r="O1443" s="2">
        <v>6</v>
      </c>
      <c r="P1443" s="2">
        <f t="shared" si="132"/>
        <v>-6</v>
      </c>
      <c r="Q1443" s="2">
        <f t="shared" si="133"/>
        <v>4</v>
      </c>
      <c r="R1443" s="2" t="str" cm="1">
        <f t="array" ref="R1443">_xlfn.IFS(P1443&lt;-5,"Autocracy",P1443&lt;1,"Closed Anocracy",P1443&lt;6,"Open Anocracy",P1443&gt;=6,"Democracy")</f>
        <v>Autocracy</v>
      </c>
      <c r="S1443" s="2" t="str" cm="1">
        <f t="array" ref="S1443">_xlfn.IFS(P1443&lt;-5,"Autocracy",P1443&lt;1,"Closed Anocracy",P1443&lt;6,"Open Amocracy",P1443&lt;10,"Democracy",P1443=10,"Full democracy")</f>
        <v>Autocracy</v>
      </c>
      <c r="T1443" s="2">
        <v>1</v>
      </c>
      <c r="U1443" s="2">
        <v>0</v>
      </c>
      <c r="V1443" s="2">
        <v>0</v>
      </c>
      <c r="W1443" s="2">
        <v>1</v>
      </c>
      <c r="X1443" s="2">
        <v>4</v>
      </c>
      <c r="Y1443" s="2">
        <v>2</v>
      </c>
      <c r="Z1443" s="2">
        <v>4</v>
      </c>
      <c r="AA1443" s="2">
        <v>1</v>
      </c>
      <c r="AB1443" s="2">
        <v>2</v>
      </c>
      <c r="AC1443" s="7">
        <f t="shared" si="134"/>
        <v>0.2</v>
      </c>
      <c r="AD1443">
        <f t="shared" si="135"/>
        <v>0</v>
      </c>
      <c r="AE1443">
        <f t="shared" si="136"/>
        <v>0</v>
      </c>
      <c r="AF1443">
        <f t="shared" si="137"/>
        <v>0</v>
      </c>
      <c r="AG1443" s="8" cm="1">
        <f t="array" ref="AG1443">(AC1443+SUM(AD1443:AF1443/3))/2</f>
        <v>0.1</v>
      </c>
    </row>
    <row r="1444" spans="1:33" x14ac:dyDescent="0.2">
      <c r="A1444" s="2"/>
      <c r="B1444" s="2">
        <v>1</v>
      </c>
      <c r="C1444" s="2">
        <v>652</v>
      </c>
      <c r="D1444" s="1" t="s">
        <v>347</v>
      </c>
      <c r="E1444" s="1" t="s">
        <v>348</v>
      </c>
      <c r="F1444" s="2">
        <v>-88</v>
      </c>
      <c r="G1444" s="2">
        <v>2</v>
      </c>
      <c r="H1444" s="2">
        <v>8</v>
      </c>
      <c r="I1444" s="2">
        <v>14</v>
      </c>
      <c r="J1444" s="2">
        <v>1949</v>
      </c>
      <c r="K1444" s="2">
        <v>11</v>
      </c>
      <c r="L1444" s="2">
        <v>28</v>
      </c>
      <c r="M1444" s="2">
        <v>1951</v>
      </c>
      <c r="N1444" s="2">
        <v>-88</v>
      </c>
      <c r="O1444" s="2">
        <v>-88</v>
      </c>
      <c r="P1444" s="2">
        <f t="shared" si="132"/>
        <v>0</v>
      </c>
      <c r="Q1444" s="2">
        <f t="shared" si="133"/>
        <v>10</v>
      </c>
      <c r="R1444" s="2" t="str" cm="1">
        <f t="array" ref="R1444">_xlfn.IFS(P1444&lt;-5,"Autocracy",P1444&lt;1,"Closed Anocracy",P1444&lt;6,"Open Anocracy",P1444&gt;=6,"Democracy")</f>
        <v>Closed Anocracy</v>
      </c>
      <c r="S1444" s="2" t="str" cm="1">
        <f t="array" ref="S1444">_xlfn.IFS(P1444&lt;-5,"Autocracy",P1444&lt;1,"Closed Anocracy",P1444&lt;6,"Open Amocracy",P1444&lt;10,"Democracy",P1444=10,"Full democracy")</f>
        <v>Closed Anocracy</v>
      </c>
      <c r="T1444" s="2">
        <v>-88</v>
      </c>
      <c r="U1444" s="2">
        <v>-88</v>
      </c>
      <c r="V1444" s="2">
        <v>-88</v>
      </c>
      <c r="W1444" s="2">
        <v>-88</v>
      </c>
      <c r="X1444" s="2">
        <v>-88</v>
      </c>
      <c r="Y1444" s="2">
        <v>-88</v>
      </c>
      <c r="Z1444" s="2">
        <v>-88</v>
      </c>
      <c r="AA1444" s="2">
        <v>-88</v>
      </c>
      <c r="AB1444" s="2">
        <v>-88</v>
      </c>
      <c r="AC1444" s="7">
        <f t="shared" si="134"/>
        <v>0.5</v>
      </c>
      <c r="AD1444">
        <f t="shared" si="135"/>
        <v>0</v>
      </c>
      <c r="AE1444">
        <f t="shared" si="136"/>
        <v>0</v>
      </c>
      <c r="AF1444">
        <f t="shared" si="137"/>
        <v>0</v>
      </c>
      <c r="AG1444" s="8" cm="1">
        <f t="array" ref="AG1444">(AC1444+SUM(AD1444:AF1444/3))/2</f>
        <v>0.25</v>
      </c>
    </row>
    <row r="1445" spans="1:33" x14ac:dyDescent="0.2">
      <c r="A1445" s="2"/>
      <c r="B1445" s="2">
        <v>1</v>
      </c>
      <c r="C1445" s="2">
        <v>652</v>
      </c>
      <c r="D1445" s="1" t="s">
        <v>347</v>
      </c>
      <c r="E1445" s="1" t="s">
        <v>348</v>
      </c>
      <c r="F1445" s="2">
        <v>-6</v>
      </c>
      <c r="G1445" s="2">
        <v>2</v>
      </c>
      <c r="H1445" s="2">
        <v>11</v>
      </c>
      <c r="I1445" s="2">
        <v>29</v>
      </c>
      <c r="J1445" s="2">
        <v>1951</v>
      </c>
      <c r="K1445" s="2">
        <v>2</v>
      </c>
      <c r="L1445" s="2">
        <v>25</v>
      </c>
      <c r="M1445" s="2">
        <v>1954</v>
      </c>
      <c r="N1445" s="2">
        <v>0</v>
      </c>
      <c r="O1445" s="2">
        <v>6</v>
      </c>
      <c r="P1445" s="2">
        <f t="shared" si="132"/>
        <v>-6</v>
      </c>
      <c r="Q1445" s="2">
        <f t="shared" si="133"/>
        <v>4</v>
      </c>
      <c r="R1445" s="2" t="str" cm="1">
        <f t="array" ref="R1445">_xlfn.IFS(P1445&lt;-5,"Autocracy",P1445&lt;1,"Closed Anocracy",P1445&lt;6,"Open Anocracy",P1445&gt;=6,"Democracy")</f>
        <v>Autocracy</v>
      </c>
      <c r="S1445" s="2" t="str" cm="1">
        <f t="array" ref="S1445">_xlfn.IFS(P1445&lt;-5,"Autocracy",P1445&lt;1,"Closed Anocracy",P1445&lt;6,"Open Amocracy",P1445&lt;10,"Democracy",P1445=10,"Full democracy")</f>
        <v>Autocracy</v>
      </c>
      <c r="T1445" s="2">
        <v>1</v>
      </c>
      <c r="U1445" s="2">
        <v>0</v>
      </c>
      <c r="V1445" s="2">
        <v>0</v>
      </c>
      <c r="W1445" s="2">
        <v>1</v>
      </c>
      <c r="X1445" s="2">
        <v>4</v>
      </c>
      <c r="Y1445" s="2">
        <v>2</v>
      </c>
      <c r="Z1445" s="2">
        <v>4</v>
      </c>
      <c r="AA1445" s="2">
        <v>1</v>
      </c>
      <c r="AB1445" s="2">
        <v>2</v>
      </c>
      <c r="AC1445" s="7">
        <f t="shared" si="134"/>
        <v>0.2</v>
      </c>
      <c r="AD1445">
        <f t="shared" si="135"/>
        <v>0</v>
      </c>
      <c r="AE1445">
        <f t="shared" si="136"/>
        <v>0</v>
      </c>
      <c r="AF1445">
        <f t="shared" si="137"/>
        <v>0</v>
      </c>
      <c r="AG1445" s="8" cm="1">
        <f t="array" ref="AG1445">(AC1445+SUM(AD1445:AF1445/3))/2</f>
        <v>0.1</v>
      </c>
    </row>
    <row r="1446" spans="1:33" x14ac:dyDescent="0.2">
      <c r="A1446" s="2"/>
      <c r="B1446" s="2">
        <v>1</v>
      </c>
      <c r="C1446" s="2">
        <v>652</v>
      </c>
      <c r="D1446" s="1" t="s">
        <v>347</v>
      </c>
      <c r="E1446" s="1" t="s">
        <v>348</v>
      </c>
      <c r="F1446" s="2">
        <v>4</v>
      </c>
      <c r="G1446" s="2">
        <v>1</v>
      </c>
      <c r="H1446" s="2">
        <v>2</v>
      </c>
      <c r="I1446" s="2">
        <v>26</v>
      </c>
      <c r="J1446" s="2">
        <v>1954</v>
      </c>
      <c r="K1446" s="2">
        <v>8</v>
      </c>
      <c r="L1446" s="2">
        <v>17</v>
      </c>
      <c r="M1446" s="2">
        <v>1955</v>
      </c>
      <c r="N1446" s="2">
        <v>4</v>
      </c>
      <c r="O1446" s="2">
        <v>0</v>
      </c>
      <c r="P1446" s="2">
        <f t="shared" si="132"/>
        <v>4</v>
      </c>
      <c r="Q1446" s="2">
        <f t="shared" si="133"/>
        <v>14</v>
      </c>
      <c r="R1446" s="2" t="str" cm="1">
        <f t="array" ref="R1446">_xlfn.IFS(P1446&lt;-5,"Autocracy",P1446&lt;1,"Closed Anocracy",P1446&lt;6,"Open Anocracy",P1446&gt;=6,"Democracy")</f>
        <v>Open Anocracy</v>
      </c>
      <c r="S1446" s="2" t="str" cm="1">
        <f t="array" ref="S1446">_xlfn.IFS(P1446&lt;-5,"Autocracy",P1446&lt;1,"Closed Anocracy",P1446&lt;6,"Open Amocracy",P1446&lt;10,"Democracy",P1446=10,"Full democracy")</f>
        <v>Open Amocracy</v>
      </c>
      <c r="T1446" s="2">
        <v>2</v>
      </c>
      <c r="U1446" s="2">
        <v>2</v>
      </c>
      <c r="V1446" s="2">
        <v>4</v>
      </c>
      <c r="W1446" s="2">
        <v>5</v>
      </c>
      <c r="X1446" s="2">
        <v>2</v>
      </c>
      <c r="Y1446" s="2">
        <v>0</v>
      </c>
      <c r="Z1446" s="2">
        <v>7</v>
      </c>
      <c r="AA1446" s="2">
        <v>5</v>
      </c>
      <c r="AB1446" s="2">
        <v>5</v>
      </c>
      <c r="AC1446" s="7">
        <f t="shared" si="134"/>
        <v>0.7</v>
      </c>
      <c r="AD1446">
        <f t="shared" si="135"/>
        <v>1</v>
      </c>
      <c r="AE1446">
        <f t="shared" si="136"/>
        <v>1</v>
      </c>
      <c r="AF1446">
        <f t="shared" si="137"/>
        <v>0</v>
      </c>
      <c r="AG1446" s="8" cm="1">
        <f t="array" ref="AG1446">(AC1446+SUM(AD1446:AF1446/3))/2</f>
        <v>0.68333333333333335</v>
      </c>
    </row>
    <row r="1447" spans="1:33" x14ac:dyDescent="0.2">
      <c r="A1447" s="2"/>
      <c r="B1447" s="2">
        <v>1</v>
      </c>
      <c r="C1447" s="2">
        <v>652</v>
      </c>
      <c r="D1447" s="1" t="s">
        <v>347</v>
      </c>
      <c r="E1447" s="1" t="s">
        <v>348</v>
      </c>
      <c r="F1447" s="2">
        <v>7</v>
      </c>
      <c r="G1447" s="2">
        <v>2</v>
      </c>
      <c r="H1447" s="2">
        <v>8</v>
      </c>
      <c r="I1447" s="2">
        <v>18</v>
      </c>
      <c r="J1447" s="2">
        <v>1955</v>
      </c>
      <c r="K1447" s="2">
        <v>1</v>
      </c>
      <c r="L1447" s="2">
        <v>31</v>
      </c>
      <c r="M1447" s="2">
        <v>1958</v>
      </c>
      <c r="N1447" s="2">
        <v>7</v>
      </c>
      <c r="O1447" s="2">
        <v>0</v>
      </c>
      <c r="P1447" s="2">
        <f t="shared" si="132"/>
        <v>7</v>
      </c>
      <c r="Q1447" s="2">
        <f t="shared" si="133"/>
        <v>17</v>
      </c>
      <c r="R1447" s="2" t="str" cm="1">
        <f t="array" ref="R1447">_xlfn.IFS(P1447&lt;-5,"Autocracy",P1447&lt;1,"Closed Anocracy",P1447&lt;6,"Open Anocracy",P1447&gt;=6,"Democracy")</f>
        <v>Democracy</v>
      </c>
      <c r="S1447" s="2" t="str" cm="1">
        <f t="array" ref="S1447">_xlfn.IFS(P1447&lt;-5,"Autocracy",P1447&lt;1,"Closed Anocracy",P1447&lt;6,"Open Amocracy",P1447&lt;10,"Democracy",P1447=10,"Full democracy")</f>
        <v>Democracy</v>
      </c>
      <c r="T1447" s="2">
        <v>3</v>
      </c>
      <c r="U1447" s="2">
        <v>3</v>
      </c>
      <c r="V1447" s="2">
        <v>4</v>
      </c>
      <c r="W1447" s="2">
        <v>7</v>
      </c>
      <c r="X1447" s="2">
        <v>2</v>
      </c>
      <c r="Y1447" s="2">
        <v>0</v>
      </c>
      <c r="Z1447" s="2">
        <v>8</v>
      </c>
      <c r="AA1447" s="2">
        <v>7</v>
      </c>
      <c r="AB1447" s="2">
        <v>5</v>
      </c>
      <c r="AC1447" s="7">
        <f t="shared" si="134"/>
        <v>0.85</v>
      </c>
      <c r="AD1447">
        <f t="shared" si="135"/>
        <v>1</v>
      </c>
      <c r="AE1447">
        <f t="shared" si="136"/>
        <v>1</v>
      </c>
      <c r="AF1447">
        <f t="shared" si="137"/>
        <v>0</v>
      </c>
      <c r="AG1447" s="8" cm="1">
        <f t="array" ref="AG1447">(AC1447+SUM(AD1447:AF1447/3))/2</f>
        <v>0.7583333333333333</v>
      </c>
    </row>
    <row r="1448" spans="1:33" x14ac:dyDescent="0.2">
      <c r="A1448" s="2"/>
      <c r="B1448" s="2">
        <v>1</v>
      </c>
      <c r="C1448" s="2">
        <v>652</v>
      </c>
      <c r="D1448" s="1" t="s">
        <v>347</v>
      </c>
      <c r="E1448" s="1" t="s">
        <v>348</v>
      </c>
      <c r="F1448" s="2">
        <v>-66</v>
      </c>
      <c r="G1448" s="2">
        <v>4</v>
      </c>
      <c r="H1448" s="2">
        <v>2</v>
      </c>
      <c r="I1448" s="2">
        <v>1</v>
      </c>
      <c r="J1448" s="2">
        <v>1958</v>
      </c>
      <c r="K1448" s="2">
        <v>10</v>
      </c>
      <c r="L1448" s="2">
        <v>1</v>
      </c>
      <c r="M1448" s="2">
        <v>1961</v>
      </c>
      <c r="N1448" s="2">
        <v>-66</v>
      </c>
      <c r="O1448" s="2">
        <v>-66</v>
      </c>
      <c r="P1448" s="2">
        <f t="shared" si="132"/>
        <v>0</v>
      </c>
      <c r="Q1448" s="2">
        <f t="shared" si="133"/>
        <v>10</v>
      </c>
      <c r="R1448" s="2" t="str" cm="1">
        <f t="array" ref="R1448">_xlfn.IFS(P1448&lt;-5,"Autocracy",P1448&lt;1,"Closed Anocracy",P1448&lt;6,"Open Anocracy",P1448&gt;=6,"Democracy")</f>
        <v>Closed Anocracy</v>
      </c>
      <c r="S1448" s="2" t="str" cm="1">
        <f t="array" ref="S1448">_xlfn.IFS(P1448&lt;-5,"Autocracy",P1448&lt;1,"Closed Anocracy",P1448&lt;6,"Open Amocracy",P1448&lt;10,"Democracy",P1448=10,"Full democracy")</f>
        <v>Closed Anocracy</v>
      </c>
      <c r="T1448" s="2">
        <v>-66</v>
      </c>
      <c r="U1448" s="2">
        <v>-66</v>
      </c>
      <c r="V1448" s="2">
        <v>-66</v>
      </c>
      <c r="W1448" s="2">
        <v>-66</v>
      </c>
      <c r="X1448" s="2">
        <v>-66</v>
      </c>
      <c r="Y1448" s="2">
        <v>-66</v>
      </c>
      <c r="Z1448" s="2">
        <v>-66</v>
      </c>
      <c r="AA1448" s="2">
        <v>-66</v>
      </c>
      <c r="AB1448" s="2">
        <v>-66</v>
      </c>
      <c r="AC1448" s="7">
        <f t="shared" si="134"/>
        <v>0.5</v>
      </c>
      <c r="AD1448">
        <f t="shared" si="135"/>
        <v>0</v>
      </c>
      <c r="AE1448">
        <f t="shared" si="136"/>
        <v>0</v>
      </c>
      <c r="AF1448">
        <f t="shared" si="137"/>
        <v>0</v>
      </c>
      <c r="AG1448" s="8" cm="1">
        <f t="array" ref="AG1448">(AC1448+SUM(AD1448:AF1448/3))/2</f>
        <v>0.25</v>
      </c>
    </row>
    <row r="1449" spans="1:33" x14ac:dyDescent="0.2">
      <c r="A1449" s="2"/>
      <c r="B1449" s="2">
        <v>1</v>
      </c>
      <c r="C1449" s="2">
        <v>652</v>
      </c>
      <c r="D1449" s="1" t="s">
        <v>347</v>
      </c>
      <c r="E1449" s="1" t="s">
        <v>348</v>
      </c>
      <c r="F1449" s="2">
        <v>-77</v>
      </c>
      <c r="G1449" s="2">
        <v>0</v>
      </c>
      <c r="H1449" s="2">
        <v>10</v>
      </c>
      <c r="I1449" s="2">
        <v>2</v>
      </c>
      <c r="J1449" s="2">
        <v>1961</v>
      </c>
      <c r="K1449" s="2">
        <v>11</v>
      </c>
      <c r="L1449" s="2">
        <v>10</v>
      </c>
      <c r="M1449" s="2">
        <v>1961</v>
      </c>
      <c r="N1449" s="2">
        <v>-77</v>
      </c>
      <c r="O1449" s="2">
        <v>-77</v>
      </c>
      <c r="P1449" s="2">
        <f t="shared" si="132"/>
        <v>0</v>
      </c>
      <c r="Q1449" s="2">
        <f t="shared" si="133"/>
        <v>10</v>
      </c>
      <c r="R1449" s="2" t="str" cm="1">
        <f t="array" ref="R1449">_xlfn.IFS(P1449&lt;-5,"Autocracy",P1449&lt;1,"Closed Anocracy",P1449&lt;6,"Open Anocracy",P1449&gt;=6,"Democracy")</f>
        <v>Closed Anocracy</v>
      </c>
      <c r="S1449" s="2" t="str" cm="1">
        <f t="array" ref="S1449">_xlfn.IFS(P1449&lt;-5,"Autocracy",P1449&lt;1,"Closed Anocracy",P1449&lt;6,"Open Amocracy",P1449&lt;10,"Democracy",P1449=10,"Full democracy")</f>
        <v>Closed Anocracy</v>
      </c>
      <c r="T1449" s="2">
        <v>-77</v>
      </c>
      <c r="U1449" s="2">
        <v>-77</v>
      </c>
      <c r="V1449" s="2">
        <v>-77</v>
      </c>
      <c r="W1449" s="2">
        <v>-77</v>
      </c>
      <c r="X1449" s="2">
        <v>-77</v>
      </c>
      <c r="Y1449" s="2">
        <v>-77</v>
      </c>
      <c r="Z1449" s="2">
        <v>-77</v>
      </c>
      <c r="AA1449" s="2">
        <v>-77</v>
      </c>
      <c r="AB1449" s="2">
        <v>-77</v>
      </c>
      <c r="AC1449" s="7">
        <f t="shared" si="134"/>
        <v>0.5</v>
      </c>
      <c r="AD1449">
        <f t="shared" si="135"/>
        <v>0</v>
      </c>
      <c r="AE1449">
        <f t="shared" si="136"/>
        <v>0</v>
      </c>
      <c r="AF1449">
        <f t="shared" si="137"/>
        <v>0</v>
      </c>
      <c r="AG1449" s="8" cm="1">
        <f t="array" ref="AG1449">(AC1449+SUM(AD1449:AF1449/3))/2</f>
        <v>0.25</v>
      </c>
    </row>
    <row r="1450" spans="1:33" x14ac:dyDescent="0.2">
      <c r="A1450" s="2"/>
      <c r="B1450" s="2">
        <v>1</v>
      </c>
      <c r="C1450" s="2">
        <v>652</v>
      </c>
      <c r="D1450" s="1" t="s">
        <v>347</v>
      </c>
      <c r="E1450" s="1" t="s">
        <v>348</v>
      </c>
      <c r="F1450" s="2">
        <v>-88</v>
      </c>
      <c r="G1450" s="2">
        <v>1</v>
      </c>
      <c r="H1450" s="2">
        <v>11</v>
      </c>
      <c r="I1450" s="2">
        <v>11</v>
      </c>
      <c r="J1450" s="2">
        <v>1961</v>
      </c>
      <c r="K1450" s="2">
        <v>3</v>
      </c>
      <c r="L1450" s="2">
        <v>8</v>
      </c>
      <c r="M1450" s="2">
        <v>1963</v>
      </c>
      <c r="N1450" s="2">
        <v>-88</v>
      </c>
      <c r="O1450" s="2">
        <v>-88</v>
      </c>
      <c r="P1450" s="2">
        <f t="shared" si="132"/>
        <v>0</v>
      </c>
      <c r="Q1450" s="2">
        <f t="shared" si="133"/>
        <v>10</v>
      </c>
      <c r="R1450" s="2" t="str" cm="1">
        <f t="array" ref="R1450">_xlfn.IFS(P1450&lt;-5,"Autocracy",P1450&lt;1,"Closed Anocracy",P1450&lt;6,"Open Anocracy",P1450&gt;=6,"Democracy")</f>
        <v>Closed Anocracy</v>
      </c>
      <c r="S1450" s="2" t="str" cm="1">
        <f t="array" ref="S1450">_xlfn.IFS(P1450&lt;-5,"Autocracy",P1450&lt;1,"Closed Anocracy",P1450&lt;6,"Open Amocracy",P1450&lt;10,"Democracy",P1450=10,"Full democracy")</f>
        <v>Closed Anocracy</v>
      </c>
      <c r="T1450" s="2">
        <v>-88</v>
      </c>
      <c r="U1450" s="2">
        <v>-88</v>
      </c>
      <c r="V1450" s="2">
        <v>-88</v>
      </c>
      <c r="W1450" s="2">
        <v>-88</v>
      </c>
      <c r="X1450" s="2">
        <v>-88</v>
      </c>
      <c r="Y1450" s="2">
        <v>-88</v>
      </c>
      <c r="Z1450" s="2">
        <v>-88</v>
      </c>
      <c r="AA1450" s="2">
        <v>-88</v>
      </c>
      <c r="AB1450" s="2">
        <v>-88</v>
      </c>
      <c r="AC1450" s="7">
        <f t="shared" si="134"/>
        <v>0.5</v>
      </c>
      <c r="AD1450">
        <f t="shared" si="135"/>
        <v>0</v>
      </c>
      <c r="AE1450">
        <f t="shared" si="136"/>
        <v>0</v>
      </c>
      <c r="AF1450">
        <f t="shared" si="137"/>
        <v>0</v>
      </c>
      <c r="AG1450" s="8" cm="1">
        <f t="array" ref="AG1450">(AC1450+SUM(AD1450:AF1450/3))/2</f>
        <v>0.25</v>
      </c>
    </row>
    <row r="1451" spans="1:33" x14ac:dyDescent="0.2">
      <c r="A1451" s="2"/>
      <c r="B1451" s="2">
        <v>1</v>
      </c>
      <c r="C1451" s="2">
        <v>652</v>
      </c>
      <c r="D1451" s="1" t="s">
        <v>347</v>
      </c>
      <c r="E1451" s="1" t="s">
        <v>348</v>
      </c>
      <c r="F1451" s="2">
        <v>-8</v>
      </c>
      <c r="G1451" s="2">
        <v>8</v>
      </c>
      <c r="H1451" s="2">
        <v>3</v>
      </c>
      <c r="I1451" s="2">
        <v>9</v>
      </c>
      <c r="J1451" s="2">
        <v>1963</v>
      </c>
      <c r="K1451" s="2">
        <v>11</v>
      </c>
      <c r="L1451" s="2">
        <v>13</v>
      </c>
      <c r="M1451" s="2">
        <v>1970</v>
      </c>
      <c r="N1451" s="2">
        <v>0</v>
      </c>
      <c r="O1451" s="2">
        <v>8</v>
      </c>
      <c r="P1451" s="2">
        <f t="shared" si="132"/>
        <v>-8</v>
      </c>
      <c r="Q1451" s="2">
        <f t="shared" si="133"/>
        <v>2</v>
      </c>
      <c r="R1451" s="2" t="str" cm="1">
        <f t="array" ref="R1451">_xlfn.IFS(P1451&lt;-5,"Autocracy",P1451&lt;1,"Closed Anocracy",P1451&lt;6,"Open Anocracy",P1451&gt;=6,"Democracy")</f>
        <v>Autocracy</v>
      </c>
      <c r="S1451" s="2" t="str" cm="1">
        <f t="array" ref="S1451">_xlfn.IFS(P1451&lt;-5,"Autocracy",P1451&lt;1,"Closed Anocracy",P1451&lt;6,"Open Amocracy",P1451&lt;10,"Democracy",P1451=10,"Full democracy")</f>
        <v>Autocracy</v>
      </c>
      <c r="T1451" s="2">
        <v>2</v>
      </c>
      <c r="U1451" s="2">
        <v>1</v>
      </c>
      <c r="V1451" s="2">
        <v>4</v>
      </c>
      <c r="W1451" s="2">
        <v>1</v>
      </c>
      <c r="X1451" s="2">
        <v>4</v>
      </c>
      <c r="Y1451" s="2">
        <v>2</v>
      </c>
      <c r="Z1451" s="2">
        <v>3</v>
      </c>
      <c r="AA1451" s="2">
        <v>1</v>
      </c>
      <c r="AB1451" s="2">
        <v>2</v>
      </c>
      <c r="AC1451" s="7">
        <f t="shared" si="134"/>
        <v>0.1</v>
      </c>
      <c r="AD1451">
        <f t="shared" si="135"/>
        <v>0</v>
      </c>
      <c r="AE1451">
        <f t="shared" si="136"/>
        <v>1</v>
      </c>
      <c r="AF1451">
        <f t="shared" si="137"/>
        <v>0</v>
      </c>
      <c r="AG1451" s="8" cm="1">
        <f t="array" ref="AG1451">(AC1451+SUM(AD1451:AF1451/3))/2</f>
        <v>0.21666666666666667</v>
      </c>
    </row>
    <row r="1452" spans="1:33" x14ac:dyDescent="0.2">
      <c r="A1452" s="2"/>
      <c r="B1452" s="2">
        <v>1</v>
      </c>
      <c r="C1452" s="2">
        <v>652</v>
      </c>
      <c r="D1452" s="1" t="s">
        <v>347</v>
      </c>
      <c r="E1452" s="1" t="s">
        <v>348</v>
      </c>
      <c r="F1452" s="2">
        <v>-9</v>
      </c>
      <c r="G1452" s="2">
        <v>30</v>
      </c>
      <c r="H1452" s="2">
        <v>11</v>
      </c>
      <c r="I1452" s="2">
        <v>14</v>
      </c>
      <c r="J1452" s="2">
        <v>1970</v>
      </c>
      <c r="K1452" s="2">
        <v>7</v>
      </c>
      <c r="L1452" s="2">
        <v>16</v>
      </c>
      <c r="M1452" s="2">
        <v>2000</v>
      </c>
      <c r="N1452" s="2">
        <v>0</v>
      </c>
      <c r="O1452" s="2">
        <v>9</v>
      </c>
      <c r="P1452" s="2">
        <f t="shared" si="132"/>
        <v>-9</v>
      </c>
      <c r="Q1452" s="2">
        <f t="shared" si="133"/>
        <v>1</v>
      </c>
      <c r="R1452" s="2" t="str" cm="1">
        <f t="array" ref="R1452">_xlfn.IFS(P1452&lt;-5,"Autocracy",P1452&lt;1,"Closed Anocracy",P1452&lt;6,"Open Anocracy",P1452&gt;=6,"Democracy")</f>
        <v>Autocracy</v>
      </c>
      <c r="S1452" s="2" t="str" cm="1">
        <f t="array" ref="S1452">_xlfn.IFS(P1452&lt;-5,"Autocracy",P1452&lt;1,"Closed Anocracy",P1452&lt;6,"Open Amocracy",P1452&lt;10,"Democracy",P1452=10,"Full democracy")</f>
        <v>Autocracy</v>
      </c>
      <c r="T1452" s="2">
        <v>2</v>
      </c>
      <c r="U1452" s="2">
        <v>1</v>
      </c>
      <c r="V1452" s="2">
        <v>4</v>
      </c>
      <c r="W1452" s="2">
        <v>1</v>
      </c>
      <c r="X1452" s="2">
        <v>4</v>
      </c>
      <c r="Y1452" s="2">
        <v>1</v>
      </c>
      <c r="Z1452" s="2">
        <v>3</v>
      </c>
      <c r="AA1452" s="2">
        <v>1</v>
      </c>
      <c r="AB1452" s="2">
        <v>1</v>
      </c>
      <c r="AC1452" s="7">
        <f t="shared" si="134"/>
        <v>0.05</v>
      </c>
      <c r="AD1452">
        <f t="shared" si="135"/>
        <v>0</v>
      </c>
      <c r="AE1452">
        <f t="shared" si="136"/>
        <v>1</v>
      </c>
      <c r="AF1452">
        <f t="shared" si="137"/>
        <v>0</v>
      </c>
      <c r="AG1452" s="8" cm="1">
        <f t="array" ref="AG1452">(AC1452+SUM(AD1452:AF1452/3))/2</f>
        <v>0.19166666666666665</v>
      </c>
    </row>
    <row r="1453" spans="1:33" x14ac:dyDescent="0.2">
      <c r="A1453" s="2"/>
      <c r="B1453" s="2">
        <v>1</v>
      </c>
      <c r="C1453" s="2">
        <v>652</v>
      </c>
      <c r="D1453" s="1" t="s">
        <v>347</v>
      </c>
      <c r="E1453" s="1" t="s">
        <v>348</v>
      </c>
      <c r="F1453" s="2">
        <v>-6</v>
      </c>
      <c r="G1453" s="2">
        <v>11</v>
      </c>
      <c r="H1453" s="2">
        <v>7</v>
      </c>
      <c r="I1453" s="2">
        <v>17</v>
      </c>
      <c r="J1453" s="2">
        <v>2000</v>
      </c>
      <c r="K1453" s="2">
        <v>6</v>
      </c>
      <c r="L1453" s="2">
        <v>2</v>
      </c>
      <c r="M1453" s="2">
        <v>2012</v>
      </c>
      <c r="N1453" s="2">
        <v>0</v>
      </c>
      <c r="O1453" s="2">
        <v>6</v>
      </c>
      <c r="P1453" s="2">
        <f t="shared" si="132"/>
        <v>-6</v>
      </c>
      <c r="Q1453" s="2">
        <f t="shared" si="133"/>
        <v>4</v>
      </c>
      <c r="R1453" s="2" t="str" cm="1">
        <f t="array" ref="R1453">_xlfn.IFS(P1453&lt;-5,"Autocracy",P1453&lt;1,"Closed Anocracy",P1453&lt;6,"Open Anocracy",P1453&gt;=6,"Democracy")</f>
        <v>Autocracy</v>
      </c>
      <c r="S1453" s="2" t="str" cm="1">
        <f t="array" ref="S1453">_xlfn.IFS(P1453&lt;-5,"Autocracy",P1453&lt;1,"Closed Anocracy",P1453&lt;6,"Open Amocracy",P1453&lt;10,"Democracy",P1453=10,"Full democracy")</f>
        <v>Autocracy</v>
      </c>
      <c r="T1453" s="2">
        <v>2</v>
      </c>
      <c r="U1453" s="2">
        <v>1</v>
      </c>
      <c r="V1453" s="2">
        <v>4</v>
      </c>
      <c r="W1453" s="2">
        <v>3</v>
      </c>
      <c r="X1453" s="2">
        <v>4</v>
      </c>
      <c r="Y1453" s="2">
        <v>2</v>
      </c>
      <c r="Z1453" s="2">
        <v>3</v>
      </c>
      <c r="AA1453" s="2">
        <v>3</v>
      </c>
      <c r="AB1453" s="2">
        <v>2</v>
      </c>
      <c r="AC1453" s="7">
        <f t="shared" si="134"/>
        <v>0.2</v>
      </c>
      <c r="AD1453">
        <f t="shared" si="135"/>
        <v>0</v>
      </c>
      <c r="AE1453">
        <f t="shared" si="136"/>
        <v>1</v>
      </c>
      <c r="AF1453">
        <f t="shared" si="137"/>
        <v>0</v>
      </c>
      <c r="AG1453" s="8" cm="1">
        <f t="array" ref="AG1453">(AC1453+SUM(AD1453:AF1453/3))/2</f>
        <v>0.26666666666666666</v>
      </c>
    </row>
    <row r="1454" spans="1:33" x14ac:dyDescent="0.2">
      <c r="A1454" s="2">
        <v>1</v>
      </c>
      <c r="B1454" s="2">
        <v>1</v>
      </c>
      <c r="C1454" s="2">
        <v>652</v>
      </c>
      <c r="D1454" s="1" t="s">
        <v>347</v>
      </c>
      <c r="E1454" s="1" t="s">
        <v>348</v>
      </c>
      <c r="F1454" s="2">
        <v>-9</v>
      </c>
      <c r="G1454" s="2">
        <v>6</v>
      </c>
      <c r="H1454" s="2">
        <v>6</v>
      </c>
      <c r="I1454" s="2">
        <v>3</v>
      </c>
      <c r="J1454" s="2">
        <v>2012</v>
      </c>
      <c r="K1454" s="2">
        <v>99</v>
      </c>
      <c r="L1454" s="2">
        <v>99</v>
      </c>
      <c r="M1454" s="2">
        <v>9999</v>
      </c>
      <c r="N1454" s="2">
        <v>0</v>
      </c>
      <c r="O1454" s="2">
        <v>9</v>
      </c>
      <c r="P1454" s="2">
        <f t="shared" si="132"/>
        <v>-9</v>
      </c>
      <c r="Q1454" s="2">
        <f t="shared" si="133"/>
        <v>1</v>
      </c>
      <c r="R1454" s="2" t="str" cm="1">
        <f t="array" ref="R1454">_xlfn.IFS(P1454&lt;-5,"Autocracy",P1454&lt;1,"Closed Anocracy",P1454&lt;6,"Open Anocracy",P1454&gt;=6,"Democracy")</f>
        <v>Autocracy</v>
      </c>
      <c r="S1454" s="2" t="str" cm="1">
        <f t="array" ref="S1454">_xlfn.IFS(P1454&lt;-5,"Autocracy",P1454&lt;1,"Closed Anocracy",P1454&lt;6,"Open Amocracy",P1454&lt;10,"Democracy",P1454=10,"Full democracy")</f>
        <v>Autocracy</v>
      </c>
      <c r="T1454" s="2">
        <v>2</v>
      </c>
      <c r="U1454" s="2">
        <v>1</v>
      </c>
      <c r="V1454" s="2">
        <v>4</v>
      </c>
      <c r="W1454" s="2">
        <v>1</v>
      </c>
      <c r="X1454" s="2">
        <v>4</v>
      </c>
      <c r="Y1454" s="2">
        <v>1</v>
      </c>
      <c r="Z1454" s="2">
        <v>3</v>
      </c>
      <c r="AA1454" s="2">
        <v>1</v>
      </c>
      <c r="AB1454" s="2">
        <v>1</v>
      </c>
      <c r="AC1454" s="7">
        <f t="shared" si="134"/>
        <v>0.05</v>
      </c>
      <c r="AD1454">
        <f t="shared" si="135"/>
        <v>0</v>
      </c>
      <c r="AE1454">
        <f t="shared" si="136"/>
        <v>1</v>
      </c>
      <c r="AF1454">
        <f t="shared" si="137"/>
        <v>0</v>
      </c>
      <c r="AG1454" s="8" cm="1">
        <f t="array" ref="AG1454">(AC1454+SUM(AD1454:AF1454/3))/2</f>
        <v>0.19166666666666665</v>
      </c>
    </row>
    <row r="1455" spans="1:33" x14ac:dyDescent="0.2">
      <c r="A1455" s="2"/>
      <c r="B1455" s="2">
        <v>0</v>
      </c>
      <c r="C1455" s="2">
        <v>702</v>
      </c>
      <c r="D1455" s="1" t="s">
        <v>349</v>
      </c>
      <c r="E1455" s="1" t="s">
        <v>350</v>
      </c>
      <c r="F1455" s="2">
        <v>-2</v>
      </c>
      <c r="G1455" s="2">
        <v>1</v>
      </c>
      <c r="H1455" s="2">
        <v>9</v>
      </c>
      <c r="I1455" s="2">
        <v>9</v>
      </c>
      <c r="J1455" s="2">
        <v>1991</v>
      </c>
      <c r="K1455" s="2">
        <v>11</v>
      </c>
      <c r="L1455" s="2">
        <v>10</v>
      </c>
      <c r="M1455" s="2">
        <v>1992</v>
      </c>
      <c r="N1455" s="2">
        <v>1</v>
      </c>
      <c r="O1455" s="2">
        <v>3</v>
      </c>
      <c r="P1455" s="2">
        <f t="shared" si="132"/>
        <v>-2</v>
      </c>
      <c r="Q1455" s="2">
        <f t="shared" si="133"/>
        <v>8</v>
      </c>
      <c r="R1455" s="2" t="str" cm="1">
        <f t="array" ref="R1455">_xlfn.IFS(P1455&lt;-5,"Autocracy",P1455&lt;1,"Closed Anocracy",P1455&lt;6,"Open Anocracy",P1455&gt;=6,"Democracy")</f>
        <v>Closed Anocracy</v>
      </c>
      <c r="S1455" s="2" t="str" cm="1">
        <f t="array" ref="S1455">_xlfn.IFS(P1455&lt;-5,"Autocracy",P1455&lt;1,"Closed Anocracy",P1455&lt;6,"Open Amocracy",P1455&lt;10,"Democracy",P1455=10,"Full democracy")</f>
        <v>Closed Anocracy</v>
      </c>
      <c r="T1455" s="2">
        <v>2</v>
      </c>
      <c r="U1455" s="2">
        <v>1</v>
      </c>
      <c r="V1455" s="2">
        <v>4</v>
      </c>
      <c r="W1455" s="2">
        <v>3</v>
      </c>
      <c r="X1455" s="2">
        <v>2</v>
      </c>
      <c r="Y1455" s="2">
        <v>3</v>
      </c>
      <c r="Z1455" s="2">
        <v>3</v>
      </c>
      <c r="AA1455" s="2">
        <v>3</v>
      </c>
      <c r="AB1455" s="2">
        <v>7</v>
      </c>
      <c r="AC1455" s="7">
        <f t="shared" si="134"/>
        <v>0.4</v>
      </c>
      <c r="AD1455">
        <f t="shared" si="135"/>
        <v>0</v>
      </c>
      <c r="AE1455">
        <f t="shared" si="136"/>
        <v>1</v>
      </c>
      <c r="AF1455">
        <f t="shared" si="137"/>
        <v>0</v>
      </c>
      <c r="AG1455" s="8" cm="1">
        <f t="array" ref="AG1455">(AC1455+SUM(AD1455:AF1455/3))/2</f>
        <v>0.3666666666666667</v>
      </c>
    </row>
    <row r="1456" spans="1:33" x14ac:dyDescent="0.2">
      <c r="A1456" s="2"/>
      <c r="B1456" s="2">
        <v>0</v>
      </c>
      <c r="C1456" s="2">
        <v>702</v>
      </c>
      <c r="D1456" s="1" t="s">
        <v>349</v>
      </c>
      <c r="E1456" s="1" t="s">
        <v>350</v>
      </c>
      <c r="F1456" s="2">
        <v>-6</v>
      </c>
      <c r="G1456" s="2">
        <v>5</v>
      </c>
      <c r="H1456" s="2">
        <v>11</v>
      </c>
      <c r="I1456" s="2">
        <v>11</v>
      </c>
      <c r="J1456" s="2">
        <v>1992</v>
      </c>
      <c r="K1456" s="2">
        <v>6</v>
      </c>
      <c r="L1456" s="2">
        <v>27</v>
      </c>
      <c r="M1456" s="2">
        <v>1997</v>
      </c>
      <c r="N1456" s="2">
        <v>0</v>
      </c>
      <c r="O1456" s="2">
        <v>6</v>
      </c>
      <c r="P1456" s="2">
        <f t="shared" si="132"/>
        <v>-6</v>
      </c>
      <c r="Q1456" s="2">
        <f t="shared" si="133"/>
        <v>4</v>
      </c>
      <c r="R1456" s="2" t="str" cm="1">
        <f t="array" ref="R1456">_xlfn.IFS(P1456&lt;-5,"Autocracy",P1456&lt;1,"Closed Anocracy",P1456&lt;6,"Open Anocracy",P1456&gt;=6,"Democracy")</f>
        <v>Autocracy</v>
      </c>
      <c r="S1456" s="2" t="str" cm="1">
        <f t="array" ref="S1456">_xlfn.IFS(P1456&lt;-5,"Autocracy",P1456&lt;1,"Closed Anocracy",P1456&lt;6,"Open Amocracy",P1456&lt;10,"Democracy",P1456=10,"Full democracy")</f>
        <v>Autocracy</v>
      </c>
      <c r="T1456" s="2">
        <v>2</v>
      </c>
      <c r="U1456" s="2">
        <v>1</v>
      </c>
      <c r="V1456" s="2">
        <v>4</v>
      </c>
      <c r="W1456" s="2">
        <v>3</v>
      </c>
      <c r="X1456" s="2">
        <v>4</v>
      </c>
      <c r="Y1456" s="2">
        <v>2</v>
      </c>
      <c r="Z1456" s="2">
        <v>3</v>
      </c>
      <c r="AA1456" s="2">
        <v>3</v>
      </c>
      <c r="AB1456" s="2">
        <v>2</v>
      </c>
      <c r="AC1456" s="7">
        <f t="shared" si="134"/>
        <v>0.2</v>
      </c>
      <c r="AD1456">
        <f t="shared" si="135"/>
        <v>0</v>
      </c>
      <c r="AE1456">
        <f t="shared" si="136"/>
        <v>1</v>
      </c>
      <c r="AF1456">
        <f t="shared" si="137"/>
        <v>0</v>
      </c>
      <c r="AG1456" s="8" cm="1">
        <f t="array" ref="AG1456">(AC1456+SUM(AD1456:AF1456/3))/2</f>
        <v>0.26666666666666666</v>
      </c>
    </row>
    <row r="1457" spans="1:33" x14ac:dyDescent="0.2">
      <c r="A1457" s="2"/>
      <c r="B1457" s="2">
        <v>0</v>
      </c>
      <c r="C1457" s="2">
        <v>702</v>
      </c>
      <c r="D1457" s="1" t="s">
        <v>349</v>
      </c>
      <c r="E1457" s="1" t="s">
        <v>350</v>
      </c>
      <c r="F1457" s="2">
        <v>-5</v>
      </c>
      <c r="G1457" s="2">
        <v>1</v>
      </c>
      <c r="H1457" s="2">
        <v>6</v>
      </c>
      <c r="I1457" s="2">
        <v>28</v>
      </c>
      <c r="J1457" s="2">
        <v>1997</v>
      </c>
      <c r="K1457" s="2">
        <v>11</v>
      </c>
      <c r="L1457" s="2">
        <v>12</v>
      </c>
      <c r="M1457" s="2">
        <v>1998</v>
      </c>
      <c r="N1457" s="2">
        <v>0</v>
      </c>
      <c r="O1457" s="2">
        <v>5</v>
      </c>
      <c r="P1457" s="2">
        <f t="shared" si="132"/>
        <v>-5</v>
      </c>
      <c r="Q1457" s="2">
        <f t="shared" si="133"/>
        <v>5</v>
      </c>
      <c r="R1457" s="2" t="str" cm="1">
        <f t="array" ref="R1457">_xlfn.IFS(P1457&lt;-5,"Autocracy",P1457&lt;1,"Closed Anocracy",P1457&lt;6,"Open Anocracy",P1457&gt;=6,"Democracy")</f>
        <v>Closed Anocracy</v>
      </c>
      <c r="S1457" s="2" t="str" cm="1">
        <f t="array" ref="S1457">_xlfn.IFS(P1457&lt;-5,"Autocracy",P1457&lt;1,"Closed Anocracy",P1457&lt;6,"Open Amocracy",P1457&lt;10,"Democracy",P1457=10,"Full democracy")</f>
        <v>Closed Anocracy</v>
      </c>
      <c r="T1457" s="2">
        <v>2</v>
      </c>
      <c r="U1457" s="2">
        <v>1</v>
      </c>
      <c r="V1457" s="2">
        <v>4</v>
      </c>
      <c r="W1457" s="2">
        <v>3</v>
      </c>
      <c r="X1457" s="2">
        <v>3</v>
      </c>
      <c r="Y1457" s="2">
        <v>2</v>
      </c>
      <c r="Z1457" s="2">
        <v>3</v>
      </c>
      <c r="AA1457" s="2">
        <v>3</v>
      </c>
      <c r="AB1457" s="2">
        <v>3</v>
      </c>
      <c r="AC1457" s="7">
        <f t="shared" si="134"/>
        <v>0.25</v>
      </c>
      <c r="AD1457">
        <f t="shared" si="135"/>
        <v>0</v>
      </c>
      <c r="AE1457">
        <f t="shared" si="136"/>
        <v>1</v>
      </c>
      <c r="AF1457">
        <f t="shared" si="137"/>
        <v>0</v>
      </c>
      <c r="AG1457" s="8" cm="1">
        <f t="array" ref="AG1457">(AC1457+SUM(AD1457:AF1457/3))/2</f>
        <v>0.29166666666666663</v>
      </c>
    </row>
    <row r="1458" spans="1:33" x14ac:dyDescent="0.2">
      <c r="A1458" s="2"/>
      <c r="B1458" s="2">
        <v>0</v>
      </c>
      <c r="C1458" s="2">
        <v>702</v>
      </c>
      <c r="D1458" s="1" t="s">
        <v>349</v>
      </c>
      <c r="E1458" s="1" t="s">
        <v>350</v>
      </c>
      <c r="F1458" s="2">
        <v>-1</v>
      </c>
      <c r="G1458" s="2">
        <v>5</v>
      </c>
      <c r="H1458" s="2">
        <v>11</v>
      </c>
      <c r="I1458" s="2">
        <v>13</v>
      </c>
      <c r="J1458" s="2">
        <v>1998</v>
      </c>
      <c r="K1458" s="2">
        <v>6</v>
      </c>
      <c r="L1458" s="2">
        <v>25</v>
      </c>
      <c r="M1458" s="2">
        <v>2003</v>
      </c>
      <c r="N1458" s="2">
        <v>2</v>
      </c>
      <c r="O1458" s="2">
        <v>3</v>
      </c>
      <c r="P1458" s="2">
        <f t="shared" si="132"/>
        <v>-1</v>
      </c>
      <c r="Q1458" s="2">
        <f t="shared" si="133"/>
        <v>9</v>
      </c>
      <c r="R1458" s="2" t="str" cm="1">
        <f t="array" ref="R1458">_xlfn.IFS(P1458&lt;-5,"Autocracy",P1458&lt;1,"Closed Anocracy",P1458&lt;6,"Open Anocracy",P1458&gt;=6,"Democracy")</f>
        <v>Closed Anocracy</v>
      </c>
      <c r="S1458" s="2" t="str" cm="1">
        <f t="array" ref="S1458">_xlfn.IFS(P1458&lt;-5,"Autocracy",P1458&lt;1,"Closed Anocracy",P1458&lt;6,"Open Amocracy",P1458&lt;10,"Democracy",P1458=10,"Full democracy")</f>
        <v>Closed Anocracy</v>
      </c>
      <c r="T1458" s="2">
        <v>2</v>
      </c>
      <c r="U1458" s="2">
        <v>1</v>
      </c>
      <c r="V1458" s="2">
        <v>4</v>
      </c>
      <c r="W1458" s="2">
        <v>4</v>
      </c>
      <c r="X1458" s="2">
        <v>3</v>
      </c>
      <c r="Y1458" s="2">
        <v>3</v>
      </c>
      <c r="Z1458" s="2">
        <v>3</v>
      </c>
      <c r="AA1458" s="2">
        <v>4</v>
      </c>
      <c r="AB1458" s="2">
        <v>6</v>
      </c>
      <c r="AC1458" s="7">
        <f t="shared" si="134"/>
        <v>0.45</v>
      </c>
      <c r="AD1458">
        <f t="shared" si="135"/>
        <v>0</v>
      </c>
      <c r="AE1458">
        <f t="shared" si="136"/>
        <v>1</v>
      </c>
      <c r="AF1458">
        <f t="shared" si="137"/>
        <v>0</v>
      </c>
      <c r="AG1458" s="8" cm="1">
        <f t="array" ref="AG1458">(AC1458+SUM(AD1458:AF1458/3))/2</f>
        <v>0.39166666666666666</v>
      </c>
    </row>
    <row r="1459" spans="1:33" x14ac:dyDescent="0.2">
      <c r="A1459" s="2">
        <v>1</v>
      </c>
      <c r="B1459" s="2">
        <v>0</v>
      </c>
      <c r="C1459" s="2">
        <v>702</v>
      </c>
      <c r="D1459" s="1" t="s">
        <v>349</v>
      </c>
      <c r="E1459" s="1" t="s">
        <v>350</v>
      </c>
      <c r="F1459" s="2">
        <v>-3</v>
      </c>
      <c r="G1459" s="2">
        <v>16</v>
      </c>
      <c r="H1459" s="2">
        <v>6</v>
      </c>
      <c r="I1459" s="2">
        <v>26</v>
      </c>
      <c r="J1459" s="2">
        <v>2003</v>
      </c>
      <c r="K1459" s="2">
        <v>99</v>
      </c>
      <c r="L1459" s="2">
        <v>99</v>
      </c>
      <c r="M1459" s="2">
        <v>9999</v>
      </c>
      <c r="N1459" s="2">
        <v>1</v>
      </c>
      <c r="O1459" s="2">
        <v>4</v>
      </c>
      <c r="P1459" s="2">
        <f t="shared" si="132"/>
        <v>-3</v>
      </c>
      <c r="Q1459" s="2">
        <f t="shared" si="133"/>
        <v>7</v>
      </c>
      <c r="R1459" s="2" t="str" cm="1">
        <f t="array" ref="R1459">_xlfn.IFS(P1459&lt;-5,"Autocracy",P1459&lt;1,"Closed Anocracy",P1459&lt;6,"Open Anocracy",P1459&gt;=6,"Democracy")</f>
        <v>Closed Anocracy</v>
      </c>
      <c r="S1459" s="2" t="str" cm="1">
        <f t="array" ref="S1459">_xlfn.IFS(P1459&lt;-5,"Autocracy",P1459&lt;1,"Closed Anocracy",P1459&lt;6,"Open Amocracy",P1459&lt;10,"Democracy",P1459=10,"Full democracy")</f>
        <v>Closed Anocracy</v>
      </c>
      <c r="T1459" s="2">
        <v>2</v>
      </c>
      <c r="U1459" s="2">
        <v>1</v>
      </c>
      <c r="V1459" s="2">
        <v>4</v>
      </c>
      <c r="W1459" s="2">
        <v>3</v>
      </c>
      <c r="X1459" s="2">
        <v>3</v>
      </c>
      <c r="Y1459" s="2">
        <v>3</v>
      </c>
      <c r="Z1459" s="2">
        <v>3</v>
      </c>
      <c r="AA1459" s="2">
        <v>3</v>
      </c>
      <c r="AB1459" s="2">
        <v>6</v>
      </c>
      <c r="AC1459" s="7">
        <f t="shared" si="134"/>
        <v>0.35</v>
      </c>
      <c r="AD1459">
        <f t="shared" si="135"/>
        <v>0</v>
      </c>
      <c r="AE1459">
        <f t="shared" si="136"/>
        <v>1</v>
      </c>
      <c r="AF1459">
        <f t="shared" si="137"/>
        <v>0</v>
      </c>
      <c r="AG1459" s="8" cm="1">
        <f t="array" ref="AG1459">(AC1459+SUM(AD1459:AF1459/3))/2</f>
        <v>0.34166666666666667</v>
      </c>
    </row>
    <row r="1460" spans="1:33" x14ac:dyDescent="0.2">
      <c r="A1460" s="2"/>
      <c r="B1460" s="2">
        <v>0</v>
      </c>
      <c r="C1460" s="2">
        <v>713</v>
      </c>
      <c r="D1460" s="1" t="s">
        <v>351</v>
      </c>
      <c r="E1460" s="1" t="s">
        <v>352</v>
      </c>
      <c r="F1460" s="2">
        <v>-8</v>
      </c>
      <c r="G1460" s="2">
        <v>25</v>
      </c>
      <c r="H1460" s="2">
        <v>10</v>
      </c>
      <c r="I1460" s="2">
        <v>1</v>
      </c>
      <c r="J1460" s="2">
        <v>1949</v>
      </c>
      <c r="K1460" s="2">
        <v>4</v>
      </c>
      <c r="L1460" s="2">
        <v>5</v>
      </c>
      <c r="M1460" s="2">
        <v>1975</v>
      </c>
      <c r="N1460" s="2">
        <v>0</v>
      </c>
      <c r="O1460" s="2">
        <v>8</v>
      </c>
      <c r="P1460" s="2">
        <f t="shared" si="132"/>
        <v>-8</v>
      </c>
      <c r="Q1460" s="2">
        <f t="shared" si="133"/>
        <v>2</v>
      </c>
      <c r="R1460" s="2" t="str" cm="1">
        <f t="array" ref="R1460">_xlfn.IFS(P1460&lt;-5,"Autocracy",P1460&lt;1,"Closed Anocracy",P1460&lt;6,"Open Anocracy",P1460&gt;=6,"Democracy")</f>
        <v>Autocracy</v>
      </c>
      <c r="S1460" s="2" t="str" cm="1">
        <f t="array" ref="S1460">_xlfn.IFS(P1460&lt;-5,"Autocracy",P1460&lt;1,"Closed Anocracy",P1460&lt;6,"Open Amocracy",P1460&lt;10,"Democracy",P1460=10,"Full democracy")</f>
        <v>Autocracy</v>
      </c>
      <c r="T1460" s="2">
        <v>2</v>
      </c>
      <c r="U1460" s="2">
        <v>1</v>
      </c>
      <c r="V1460" s="2">
        <v>4</v>
      </c>
      <c r="W1460" s="2">
        <v>2</v>
      </c>
      <c r="X1460" s="2">
        <v>4</v>
      </c>
      <c r="Y1460" s="2">
        <v>1</v>
      </c>
      <c r="Z1460" s="2">
        <v>3</v>
      </c>
      <c r="AA1460" s="2">
        <v>2</v>
      </c>
      <c r="AB1460" s="2">
        <v>1</v>
      </c>
      <c r="AC1460" s="7">
        <f t="shared" si="134"/>
        <v>0.1</v>
      </c>
      <c r="AD1460">
        <f t="shared" si="135"/>
        <v>0</v>
      </c>
      <c r="AE1460">
        <f t="shared" si="136"/>
        <v>1</v>
      </c>
      <c r="AF1460">
        <f t="shared" si="137"/>
        <v>0</v>
      </c>
      <c r="AG1460" s="8" cm="1">
        <f t="array" ref="AG1460">(AC1460+SUM(AD1460:AF1460/3))/2</f>
        <v>0.21666666666666667</v>
      </c>
    </row>
    <row r="1461" spans="1:33" x14ac:dyDescent="0.2">
      <c r="A1461" s="2"/>
      <c r="B1461" s="2">
        <v>0</v>
      </c>
      <c r="C1461" s="2">
        <v>713</v>
      </c>
      <c r="D1461" s="1" t="s">
        <v>351</v>
      </c>
      <c r="E1461" s="1" t="s">
        <v>352</v>
      </c>
      <c r="F1461" s="2">
        <v>-7</v>
      </c>
      <c r="G1461" s="2">
        <v>12</v>
      </c>
      <c r="H1461" s="2">
        <v>4</v>
      </c>
      <c r="I1461" s="2">
        <v>6</v>
      </c>
      <c r="J1461" s="2">
        <v>1975</v>
      </c>
      <c r="K1461" s="2">
        <v>7</v>
      </c>
      <c r="L1461" s="2">
        <v>14</v>
      </c>
      <c r="M1461" s="2">
        <v>1987</v>
      </c>
      <c r="N1461" s="2">
        <v>0</v>
      </c>
      <c r="O1461" s="2">
        <v>7</v>
      </c>
      <c r="P1461" s="2">
        <f t="shared" si="132"/>
        <v>-7</v>
      </c>
      <c r="Q1461" s="2">
        <f t="shared" si="133"/>
        <v>3</v>
      </c>
      <c r="R1461" s="2" t="str" cm="1">
        <f t="array" ref="R1461">_xlfn.IFS(P1461&lt;-5,"Autocracy",P1461&lt;1,"Closed Anocracy",P1461&lt;6,"Open Anocracy",P1461&gt;=6,"Democracy")</f>
        <v>Autocracy</v>
      </c>
      <c r="S1461" s="2" t="str" cm="1">
        <f t="array" ref="S1461">_xlfn.IFS(P1461&lt;-5,"Autocracy",P1461&lt;1,"Closed Anocracy",P1461&lt;6,"Open Amocracy",P1461&lt;10,"Democracy",P1461=10,"Full democracy")</f>
        <v>Autocracy</v>
      </c>
      <c r="T1461" s="2">
        <v>2</v>
      </c>
      <c r="U1461" s="2">
        <v>1</v>
      </c>
      <c r="V1461" s="2">
        <v>4</v>
      </c>
      <c r="W1461" s="2">
        <v>3</v>
      </c>
      <c r="X1461" s="2">
        <v>4</v>
      </c>
      <c r="Y1461" s="2">
        <v>1</v>
      </c>
      <c r="Z1461" s="2">
        <v>3</v>
      </c>
      <c r="AA1461" s="2">
        <v>3</v>
      </c>
      <c r="AB1461" s="2">
        <v>1</v>
      </c>
      <c r="AC1461" s="7">
        <f t="shared" si="134"/>
        <v>0.15</v>
      </c>
      <c r="AD1461">
        <f t="shared" si="135"/>
        <v>0</v>
      </c>
      <c r="AE1461">
        <f t="shared" si="136"/>
        <v>1</v>
      </c>
      <c r="AF1461">
        <f t="shared" si="137"/>
        <v>0</v>
      </c>
      <c r="AG1461" s="8" cm="1">
        <f t="array" ref="AG1461">(AC1461+SUM(AD1461:AF1461/3))/2</f>
        <v>0.24166666666666664</v>
      </c>
    </row>
    <row r="1462" spans="1:33" x14ac:dyDescent="0.2">
      <c r="A1462" s="2"/>
      <c r="B1462" s="2">
        <v>0</v>
      </c>
      <c r="C1462" s="2">
        <v>713</v>
      </c>
      <c r="D1462" s="1" t="s">
        <v>351</v>
      </c>
      <c r="E1462" s="1" t="s">
        <v>352</v>
      </c>
      <c r="F1462" s="2">
        <v>-1</v>
      </c>
      <c r="G1462" s="2">
        <v>5</v>
      </c>
      <c r="H1462" s="2">
        <v>7</v>
      </c>
      <c r="I1462" s="2">
        <v>15</v>
      </c>
      <c r="J1462" s="2">
        <v>1987</v>
      </c>
      <c r="K1462" s="2">
        <v>12</v>
      </c>
      <c r="L1462" s="2">
        <v>19</v>
      </c>
      <c r="M1462" s="2">
        <v>1992</v>
      </c>
      <c r="N1462" s="2">
        <v>2</v>
      </c>
      <c r="O1462" s="2">
        <v>3</v>
      </c>
      <c r="P1462" s="2">
        <f t="shared" si="132"/>
        <v>-1</v>
      </c>
      <c r="Q1462" s="2">
        <f t="shared" si="133"/>
        <v>9</v>
      </c>
      <c r="R1462" s="2" t="str" cm="1">
        <f t="array" ref="R1462">_xlfn.IFS(P1462&lt;-5,"Autocracy",P1462&lt;1,"Closed Anocracy",P1462&lt;6,"Open Anocracy",P1462&gt;=6,"Democracy")</f>
        <v>Closed Anocracy</v>
      </c>
      <c r="S1462" s="2" t="str" cm="1">
        <f t="array" ref="S1462">_xlfn.IFS(P1462&lt;-5,"Autocracy",P1462&lt;1,"Closed Anocracy",P1462&lt;6,"Open Amocracy",P1462&lt;10,"Democracy",P1462=10,"Full democracy")</f>
        <v>Closed Anocracy</v>
      </c>
      <c r="T1462" s="2">
        <v>2</v>
      </c>
      <c r="U1462" s="2">
        <v>1</v>
      </c>
      <c r="V1462" s="2">
        <v>4</v>
      </c>
      <c r="W1462" s="2">
        <v>3</v>
      </c>
      <c r="X1462" s="2">
        <v>2</v>
      </c>
      <c r="Y1462" s="2">
        <v>4</v>
      </c>
      <c r="Z1462" s="2">
        <v>3</v>
      </c>
      <c r="AA1462" s="2">
        <v>3</v>
      </c>
      <c r="AB1462" s="2">
        <v>9</v>
      </c>
      <c r="AC1462" s="7">
        <f t="shared" si="134"/>
        <v>0.45</v>
      </c>
      <c r="AD1462">
        <f t="shared" si="135"/>
        <v>0</v>
      </c>
      <c r="AE1462">
        <f t="shared" si="136"/>
        <v>1</v>
      </c>
      <c r="AF1462">
        <f t="shared" si="137"/>
        <v>0</v>
      </c>
      <c r="AG1462" s="8" cm="1">
        <f t="array" ref="AG1462">(AC1462+SUM(AD1462:AF1462/3))/2</f>
        <v>0.39166666666666666</v>
      </c>
    </row>
    <row r="1463" spans="1:33" x14ac:dyDescent="0.2">
      <c r="A1463" s="2"/>
      <c r="B1463" s="2">
        <v>0</v>
      </c>
      <c r="C1463" s="2">
        <v>713</v>
      </c>
      <c r="D1463" s="1" t="s">
        <v>351</v>
      </c>
      <c r="E1463" s="1" t="s">
        <v>352</v>
      </c>
      <c r="F1463" s="2">
        <v>7</v>
      </c>
      <c r="G1463" s="2">
        <v>3</v>
      </c>
      <c r="H1463" s="2">
        <v>12</v>
      </c>
      <c r="I1463" s="2">
        <v>20</v>
      </c>
      <c r="J1463" s="2">
        <v>1992</v>
      </c>
      <c r="K1463" s="2">
        <v>3</v>
      </c>
      <c r="L1463" s="2">
        <v>23</v>
      </c>
      <c r="M1463" s="2">
        <v>1996</v>
      </c>
      <c r="N1463" s="2">
        <v>7</v>
      </c>
      <c r="O1463" s="2">
        <v>0</v>
      </c>
      <c r="P1463" s="2">
        <f t="shared" si="132"/>
        <v>7</v>
      </c>
      <c r="Q1463" s="2">
        <f t="shared" si="133"/>
        <v>17</v>
      </c>
      <c r="R1463" s="2" t="str" cm="1">
        <f t="array" ref="R1463">_xlfn.IFS(P1463&lt;-5,"Autocracy",P1463&lt;1,"Closed Anocracy",P1463&lt;6,"Open Anocracy",P1463&gt;=6,"Democracy")</f>
        <v>Democracy</v>
      </c>
      <c r="S1463" s="2" t="str" cm="1">
        <f t="array" ref="S1463">_xlfn.IFS(P1463&lt;-5,"Autocracy",P1463&lt;1,"Closed Anocracy",P1463&lt;6,"Open Amocracy",P1463&lt;10,"Democracy",P1463=10,"Full democracy")</f>
        <v>Democracy</v>
      </c>
      <c r="T1463" s="2">
        <v>2</v>
      </c>
      <c r="U1463" s="2">
        <v>2</v>
      </c>
      <c r="V1463" s="2">
        <v>4</v>
      </c>
      <c r="W1463" s="2">
        <v>5</v>
      </c>
      <c r="X1463" s="2">
        <v>5</v>
      </c>
      <c r="Y1463" s="2">
        <v>5</v>
      </c>
      <c r="Z1463" s="2">
        <v>7</v>
      </c>
      <c r="AA1463" s="2">
        <v>5</v>
      </c>
      <c r="AB1463" s="2">
        <v>10</v>
      </c>
      <c r="AC1463" s="7">
        <f t="shared" si="134"/>
        <v>0.85</v>
      </c>
      <c r="AD1463">
        <f t="shared" si="135"/>
        <v>1</v>
      </c>
      <c r="AE1463">
        <f t="shared" si="136"/>
        <v>1</v>
      </c>
      <c r="AF1463">
        <f t="shared" si="137"/>
        <v>1</v>
      </c>
      <c r="AG1463" s="8" cm="1">
        <f t="array" ref="AG1463">(AC1463+SUM(AD1463:AF1463/3))/2</f>
        <v>0.92500000000000004</v>
      </c>
    </row>
    <row r="1464" spans="1:33" x14ac:dyDescent="0.2">
      <c r="A1464" s="2"/>
      <c r="B1464" s="2">
        <v>0</v>
      </c>
      <c r="C1464" s="2">
        <v>713</v>
      </c>
      <c r="D1464" s="1" t="s">
        <v>351</v>
      </c>
      <c r="E1464" s="1" t="s">
        <v>352</v>
      </c>
      <c r="F1464" s="2">
        <v>8</v>
      </c>
      <c r="G1464" s="2">
        <v>1</v>
      </c>
      <c r="H1464" s="2">
        <v>3</v>
      </c>
      <c r="I1464" s="2">
        <v>24</v>
      </c>
      <c r="J1464" s="2">
        <v>1996</v>
      </c>
      <c r="K1464" s="2">
        <v>6</v>
      </c>
      <c r="L1464" s="2">
        <v>14</v>
      </c>
      <c r="M1464" s="2">
        <v>1997</v>
      </c>
      <c r="N1464" s="2">
        <v>8</v>
      </c>
      <c r="O1464" s="2">
        <v>0</v>
      </c>
      <c r="P1464" s="2">
        <f t="shared" si="132"/>
        <v>8</v>
      </c>
      <c r="Q1464" s="2">
        <f t="shared" si="133"/>
        <v>18</v>
      </c>
      <c r="R1464" s="2" t="str" cm="1">
        <f t="array" ref="R1464">_xlfn.IFS(P1464&lt;-5,"Autocracy",P1464&lt;1,"Closed Anocracy",P1464&lt;6,"Open Anocracy",P1464&gt;=6,"Democracy")</f>
        <v>Democracy</v>
      </c>
      <c r="S1464" s="2" t="str" cm="1">
        <f t="array" ref="S1464">_xlfn.IFS(P1464&lt;-5,"Autocracy",P1464&lt;1,"Closed Anocracy",P1464&lt;6,"Open Amocracy",P1464&lt;10,"Democracy",P1464=10,"Full democracy")</f>
        <v>Democracy</v>
      </c>
      <c r="T1464" s="2">
        <v>3</v>
      </c>
      <c r="U1464" s="2">
        <v>3</v>
      </c>
      <c r="V1464" s="2">
        <v>4</v>
      </c>
      <c r="W1464" s="2">
        <v>5</v>
      </c>
      <c r="X1464" s="2">
        <v>5</v>
      </c>
      <c r="Y1464" s="2">
        <v>5</v>
      </c>
      <c r="Z1464" s="2">
        <v>8</v>
      </c>
      <c r="AA1464" s="2">
        <v>5</v>
      </c>
      <c r="AB1464" s="2">
        <v>10</v>
      </c>
      <c r="AC1464" s="7">
        <f t="shared" si="134"/>
        <v>0.9</v>
      </c>
      <c r="AD1464">
        <f t="shared" si="135"/>
        <v>1</v>
      </c>
      <c r="AE1464">
        <f t="shared" si="136"/>
        <v>1</v>
      </c>
      <c r="AF1464">
        <f t="shared" si="137"/>
        <v>1</v>
      </c>
      <c r="AG1464" s="8" cm="1">
        <f t="array" ref="AG1464">(AC1464+SUM(AD1464:AF1464/3))/2</f>
        <v>0.95</v>
      </c>
    </row>
    <row r="1465" spans="1:33" x14ac:dyDescent="0.2">
      <c r="A1465" s="2"/>
      <c r="B1465" s="2">
        <v>0</v>
      </c>
      <c r="C1465" s="2">
        <v>713</v>
      </c>
      <c r="D1465" s="1" t="s">
        <v>351</v>
      </c>
      <c r="E1465" s="1" t="s">
        <v>352</v>
      </c>
      <c r="F1465" s="2">
        <v>9</v>
      </c>
      <c r="G1465" s="2">
        <v>7</v>
      </c>
      <c r="H1465" s="2">
        <v>6</v>
      </c>
      <c r="I1465" s="2">
        <v>15</v>
      </c>
      <c r="J1465" s="2">
        <v>1997</v>
      </c>
      <c r="K1465" s="2">
        <v>5</v>
      </c>
      <c r="L1465" s="2">
        <v>19</v>
      </c>
      <c r="M1465" s="2">
        <v>2004</v>
      </c>
      <c r="N1465" s="2">
        <v>9</v>
      </c>
      <c r="O1465" s="2">
        <v>0</v>
      </c>
      <c r="P1465" s="2">
        <f t="shared" si="132"/>
        <v>9</v>
      </c>
      <c r="Q1465" s="2">
        <f t="shared" si="133"/>
        <v>19</v>
      </c>
      <c r="R1465" s="2" t="str" cm="1">
        <f t="array" ref="R1465">_xlfn.IFS(P1465&lt;-5,"Autocracy",P1465&lt;1,"Closed Anocracy",P1465&lt;6,"Open Anocracy",P1465&gt;=6,"Democracy")</f>
        <v>Democracy</v>
      </c>
      <c r="S1465" s="2" t="str" cm="1">
        <f t="array" ref="S1465">_xlfn.IFS(P1465&lt;-5,"Autocracy",P1465&lt;1,"Closed Anocracy",P1465&lt;6,"Open Amocracy",P1465&lt;10,"Democracy",P1465=10,"Full democracy")</f>
        <v>Democracy</v>
      </c>
      <c r="T1465" s="2">
        <v>3</v>
      </c>
      <c r="U1465" s="2">
        <v>3</v>
      </c>
      <c r="V1465" s="2">
        <v>4</v>
      </c>
      <c r="W1465" s="2">
        <v>6</v>
      </c>
      <c r="X1465" s="2">
        <v>5</v>
      </c>
      <c r="Y1465" s="2">
        <v>5</v>
      </c>
      <c r="Z1465" s="2">
        <v>8</v>
      </c>
      <c r="AA1465" s="2">
        <v>6</v>
      </c>
      <c r="AB1465" s="2">
        <v>10</v>
      </c>
      <c r="AC1465" s="7">
        <f t="shared" si="134"/>
        <v>0.95</v>
      </c>
      <c r="AD1465">
        <f t="shared" si="135"/>
        <v>1</v>
      </c>
      <c r="AE1465">
        <f t="shared" si="136"/>
        <v>1</v>
      </c>
      <c r="AF1465">
        <f t="shared" si="137"/>
        <v>1</v>
      </c>
      <c r="AG1465" s="8" cm="1">
        <f t="array" ref="AG1465">(AC1465+SUM(AD1465:AF1465/3))/2</f>
        <v>0.97499999999999998</v>
      </c>
    </row>
    <row r="1466" spans="1:33" x14ac:dyDescent="0.2">
      <c r="A1466" s="2">
        <v>1</v>
      </c>
      <c r="B1466" s="2">
        <v>0</v>
      </c>
      <c r="C1466" s="2">
        <v>713</v>
      </c>
      <c r="D1466" s="1" t="s">
        <v>351</v>
      </c>
      <c r="E1466" s="1" t="s">
        <v>352</v>
      </c>
      <c r="F1466" s="2">
        <v>10</v>
      </c>
      <c r="G1466" s="2">
        <v>15</v>
      </c>
      <c r="H1466" s="2">
        <v>5</v>
      </c>
      <c r="I1466" s="2">
        <v>20</v>
      </c>
      <c r="J1466" s="2">
        <v>2004</v>
      </c>
      <c r="K1466" s="2">
        <v>99</v>
      </c>
      <c r="L1466" s="2">
        <v>99</v>
      </c>
      <c r="M1466" s="2">
        <v>9999</v>
      </c>
      <c r="N1466" s="2">
        <v>10</v>
      </c>
      <c r="O1466" s="2">
        <v>0</v>
      </c>
      <c r="P1466" s="2">
        <f t="shared" si="132"/>
        <v>10</v>
      </c>
      <c r="Q1466" s="2">
        <f t="shared" si="133"/>
        <v>20</v>
      </c>
      <c r="R1466" s="2" t="str" cm="1">
        <f t="array" ref="R1466">_xlfn.IFS(P1466&lt;-5,"Autocracy",P1466&lt;1,"Closed Anocracy",P1466&lt;6,"Open Anocracy",P1466&gt;=6,"Democracy")</f>
        <v>Democracy</v>
      </c>
      <c r="S1466" s="2" t="str" cm="1">
        <f t="array" ref="S1466">_xlfn.IFS(P1466&lt;-5,"Autocracy",P1466&lt;1,"Closed Anocracy",P1466&lt;6,"Open Amocracy",P1466&lt;10,"Democracy",P1466=10,"Full democracy")</f>
        <v>Full democracy</v>
      </c>
      <c r="T1466" s="2">
        <v>3</v>
      </c>
      <c r="U1466" s="2">
        <v>3</v>
      </c>
      <c r="V1466" s="2">
        <v>4</v>
      </c>
      <c r="W1466" s="2">
        <v>7</v>
      </c>
      <c r="X1466" s="2">
        <v>5</v>
      </c>
      <c r="Y1466" s="2">
        <v>5</v>
      </c>
      <c r="Z1466" s="2">
        <v>8</v>
      </c>
      <c r="AA1466" s="2">
        <v>7</v>
      </c>
      <c r="AB1466" s="2">
        <v>10</v>
      </c>
      <c r="AC1466" s="7">
        <f t="shared" si="134"/>
        <v>1</v>
      </c>
      <c r="AD1466">
        <f t="shared" si="135"/>
        <v>1</v>
      </c>
      <c r="AE1466">
        <f t="shared" si="136"/>
        <v>1</v>
      </c>
      <c r="AF1466">
        <f t="shared" si="137"/>
        <v>1</v>
      </c>
      <c r="AG1466" s="8" cm="1">
        <f t="array" ref="AG1466">(AC1466+SUM(AD1466:AF1466/3))/2</f>
        <v>1</v>
      </c>
    </row>
    <row r="1467" spans="1:33" x14ac:dyDescent="0.2">
      <c r="A1467" s="2"/>
      <c r="B1467" s="2">
        <v>1</v>
      </c>
      <c r="C1467" s="2">
        <v>510</v>
      </c>
      <c r="D1467" s="1" t="s">
        <v>353</v>
      </c>
      <c r="E1467" s="1" t="s">
        <v>354</v>
      </c>
      <c r="F1467" s="2">
        <v>-6</v>
      </c>
      <c r="G1467" s="2">
        <v>30</v>
      </c>
      <c r="H1467" s="2">
        <v>12</v>
      </c>
      <c r="I1467" s="2">
        <v>9</v>
      </c>
      <c r="J1467" s="2">
        <v>1961</v>
      </c>
      <c r="K1467" s="2">
        <v>6</v>
      </c>
      <c r="L1467" s="2">
        <v>16</v>
      </c>
      <c r="M1467" s="2">
        <v>1992</v>
      </c>
      <c r="N1467" s="2">
        <v>0</v>
      </c>
      <c r="O1467" s="2">
        <v>6</v>
      </c>
      <c r="P1467" s="2">
        <f t="shared" si="132"/>
        <v>-6</v>
      </c>
      <c r="Q1467" s="2">
        <f t="shared" si="133"/>
        <v>4</v>
      </c>
      <c r="R1467" s="2" t="str" cm="1">
        <f t="array" ref="R1467">_xlfn.IFS(P1467&lt;-5,"Autocracy",P1467&lt;1,"Closed Anocracy",P1467&lt;6,"Open Anocracy",P1467&gt;=6,"Democracy")</f>
        <v>Autocracy</v>
      </c>
      <c r="S1467" s="2" t="str" cm="1">
        <f t="array" ref="S1467">_xlfn.IFS(P1467&lt;-5,"Autocracy",P1467&lt;1,"Closed Anocracy",P1467&lt;6,"Open Amocracy",P1467&lt;10,"Democracy",P1467=10,"Full democracy")</f>
        <v>Autocracy</v>
      </c>
      <c r="T1467" s="2">
        <v>2</v>
      </c>
      <c r="U1467" s="2">
        <v>1</v>
      </c>
      <c r="V1467" s="2">
        <v>4</v>
      </c>
      <c r="W1467" s="2">
        <v>3</v>
      </c>
      <c r="X1467" s="2">
        <v>4</v>
      </c>
      <c r="Y1467" s="2">
        <v>2</v>
      </c>
      <c r="Z1467" s="2">
        <v>3</v>
      </c>
      <c r="AA1467" s="2">
        <v>3</v>
      </c>
      <c r="AB1467" s="2">
        <v>2</v>
      </c>
      <c r="AC1467" s="7">
        <f t="shared" si="134"/>
        <v>0.2</v>
      </c>
      <c r="AD1467">
        <f t="shared" si="135"/>
        <v>0</v>
      </c>
      <c r="AE1467">
        <f t="shared" si="136"/>
        <v>1</v>
      </c>
      <c r="AF1467">
        <f t="shared" si="137"/>
        <v>0</v>
      </c>
      <c r="AG1467" s="8" cm="1">
        <f t="array" ref="AG1467">(AC1467+SUM(AD1467:AF1467/3))/2</f>
        <v>0.26666666666666666</v>
      </c>
    </row>
    <row r="1468" spans="1:33" x14ac:dyDescent="0.2">
      <c r="A1468" s="2"/>
      <c r="B1468" s="2">
        <v>1</v>
      </c>
      <c r="C1468" s="2">
        <v>510</v>
      </c>
      <c r="D1468" s="1" t="s">
        <v>353</v>
      </c>
      <c r="E1468" s="1" t="s">
        <v>354</v>
      </c>
      <c r="F1468" s="2">
        <v>-5</v>
      </c>
      <c r="G1468" s="2">
        <v>4</v>
      </c>
      <c r="H1468" s="2">
        <v>6</v>
      </c>
      <c r="I1468" s="2">
        <v>17</v>
      </c>
      <c r="J1468" s="2">
        <v>1992</v>
      </c>
      <c r="K1468" s="2">
        <v>11</v>
      </c>
      <c r="L1468" s="2">
        <v>21</v>
      </c>
      <c r="M1468" s="2">
        <v>1995</v>
      </c>
      <c r="N1468" s="2">
        <v>0</v>
      </c>
      <c r="O1468" s="2">
        <v>5</v>
      </c>
      <c r="P1468" s="2">
        <f t="shared" si="132"/>
        <v>-5</v>
      </c>
      <c r="Q1468" s="2">
        <f t="shared" si="133"/>
        <v>5</v>
      </c>
      <c r="R1468" s="2" t="str" cm="1">
        <f t="array" ref="R1468">_xlfn.IFS(P1468&lt;-5,"Autocracy",P1468&lt;1,"Closed Anocracy",P1468&lt;6,"Open Anocracy",P1468&gt;=6,"Democracy")</f>
        <v>Closed Anocracy</v>
      </c>
      <c r="S1468" s="2" t="str" cm="1">
        <f t="array" ref="S1468">_xlfn.IFS(P1468&lt;-5,"Autocracy",P1468&lt;1,"Closed Anocracy",P1468&lt;6,"Open Amocracy",P1468&lt;10,"Democracy",P1468=10,"Full democracy")</f>
        <v>Closed Anocracy</v>
      </c>
      <c r="T1468" s="2">
        <v>2</v>
      </c>
      <c r="U1468" s="2">
        <v>1</v>
      </c>
      <c r="V1468" s="2">
        <v>4</v>
      </c>
      <c r="W1468" s="2">
        <v>3</v>
      </c>
      <c r="X1468" s="2">
        <v>3</v>
      </c>
      <c r="Y1468" s="2">
        <v>2</v>
      </c>
      <c r="Z1468" s="2">
        <v>3</v>
      </c>
      <c r="AA1468" s="2">
        <v>3</v>
      </c>
      <c r="AB1468" s="2">
        <v>3</v>
      </c>
      <c r="AC1468" s="7">
        <f t="shared" si="134"/>
        <v>0.25</v>
      </c>
      <c r="AD1468">
        <f t="shared" si="135"/>
        <v>0</v>
      </c>
      <c r="AE1468">
        <f t="shared" si="136"/>
        <v>1</v>
      </c>
      <c r="AF1468">
        <f t="shared" si="137"/>
        <v>0</v>
      </c>
      <c r="AG1468" s="8" cm="1">
        <f t="array" ref="AG1468">(AC1468+SUM(AD1468:AF1468/3))/2</f>
        <v>0.29166666666666663</v>
      </c>
    </row>
    <row r="1469" spans="1:33" x14ac:dyDescent="0.2">
      <c r="A1469" s="2"/>
      <c r="B1469" s="2">
        <v>1</v>
      </c>
      <c r="C1469" s="2">
        <v>510</v>
      </c>
      <c r="D1469" s="1" t="s">
        <v>353</v>
      </c>
      <c r="E1469" s="1" t="s">
        <v>354</v>
      </c>
      <c r="F1469" s="2">
        <v>-1</v>
      </c>
      <c r="G1469" s="2">
        <v>20</v>
      </c>
      <c r="H1469" s="2">
        <v>11</v>
      </c>
      <c r="I1469" s="2">
        <v>22</v>
      </c>
      <c r="J1469" s="2">
        <v>1995</v>
      </c>
      <c r="K1469" s="2">
        <v>10</v>
      </c>
      <c r="L1469" s="2">
        <v>24</v>
      </c>
      <c r="M1469" s="2">
        <v>2015</v>
      </c>
      <c r="N1469" s="2">
        <v>2</v>
      </c>
      <c r="O1469" s="2">
        <v>3</v>
      </c>
      <c r="P1469" s="2">
        <f t="shared" si="132"/>
        <v>-1</v>
      </c>
      <c r="Q1469" s="2">
        <f t="shared" si="133"/>
        <v>9</v>
      </c>
      <c r="R1469" s="2" t="str" cm="1">
        <f t="array" ref="R1469">_xlfn.IFS(P1469&lt;-5,"Autocracy",P1469&lt;1,"Closed Anocracy",P1469&lt;6,"Open Anocracy",P1469&gt;=6,"Democracy")</f>
        <v>Closed Anocracy</v>
      </c>
      <c r="S1469" s="2" t="str" cm="1">
        <f t="array" ref="S1469">_xlfn.IFS(P1469&lt;-5,"Autocracy",P1469&lt;1,"Closed Anocracy",P1469&lt;6,"Open Amocracy",P1469&lt;10,"Democracy",P1469=10,"Full democracy")</f>
        <v>Closed Anocracy</v>
      </c>
      <c r="T1469" s="2">
        <v>2</v>
      </c>
      <c r="U1469" s="2">
        <v>2</v>
      </c>
      <c r="V1469" s="2">
        <v>4</v>
      </c>
      <c r="W1469" s="2">
        <v>3</v>
      </c>
      <c r="X1469" s="2">
        <v>3</v>
      </c>
      <c r="Y1469" s="2">
        <v>2</v>
      </c>
      <c r="Z1469" s="2">
        <v>7</v>
      </c>
      <c r="AA1469" s="2">
        <v>3</v>
      </c>
      <c r="AB1469" s="2">
        <v>3</v>
      </c>
      <c r="AC1469" s="7">
        <f t="shared" si="134"/>
        <v>0.45</v>
      </c>
      <c r="AD1469">
        <f t="shared" si="135"/>
        <v>1</v>
      </c>
      <c r="AE1469">
        <f t="shared" si="136"/>
        <v>1</v>
      </c>
      <c r="AF1469">
        <f t="shared" si="137"/>
        <v>0</v>
      </c>
      <c r="AG1469" s="8" cm="1">
        <f t="array" ref="AG1469">(AC1469+SUM(AD1469:AF1469/3))/2</f>
        <v>0.55833333333333335</v>
      </c>
    </row>
    <row r="1470" spans="1:33" x14ac:dyDescent="0.2">
      <c r="A1470" s="2">
        <v>1</v>
      </c>
      <c r="B1470" s="2">
        <v>1</v>
      </c>
      <c r="C1470" s="2">
        <v>510</v>
      </c>
      <c r="D1470" s="1" t="s">
        <v>353</v>
      </c>
      <c r="E1470" s="1" t="s">
        <v>354</v>
      </c>
      <c r="F1470" s="2">
        <v>3</v>
      </c>
      <c r="G1470" s="2">
        <v>3</v>
      </c>
      <c r="H1470" s="2">
        <v>10</v>
      </c>
      <c r="I1470" s="2">
        <v>25</v>
      </c>
      <c r="J1470" s="2">
        <v>2015</v>
      </c>
      <c r="K1470" s="2">
        <v>99</v>
      </c>
      <c r="L1470" s="2">
        <v>99</v>
      </c>
      <c r="M1470" s="2">
        <v>9999</v>
      </c>
      <c r="N1470" s="2">
        <v>4</v>
      </c>
      <c r="O1470" s="2">
        <v>1</v>
      </c>
      <c r="P1470" s="2">
        <f t="shared" si="132"/>
        <v>3</v>
      </c>
      <c r="Q1470" s="2">
        <f t="shared" si="133"/>
        <v>13</v>
      </c>
      <c r="R1470" s="2" t="str" cm="1">
        <f t="array" ref="R1470">_xlfn.IFS(P1470&lt;-5,"Autocracy",P1470&lt;1,"Closed Anocracy",P1470&lt;6,"Open Anocracy",P1470&gt;=6,"Democracy")</f>
        <v>Open Anocracy</v>
      </c>
      <c r="S1470" s="2" t="str" cm="1">
        <f t="array" ref="S1470">_xlfn.IFS(P1470&lt;-5,"Autocracy",P1470&lt;1,"Closed Anocracy",P1470&lt;6,"Open Amocracy",P1470&lt;10,"Democracy",P1470=10,"Full democracy")</f>
        <v>Open Amocracy</v>
      </c>
      <c r="T1470" s="2">
        <v>2</v>
      </c>
      <c r="U1470" s="2">
        <v>2</v>
      </c>
      <c r="V1470" s="2">
        <v>4</v>
      </c>
      <c r="W1470" s="2">
        <v>4</v>
      </c>
      <c r="X1470" s="2">
        <v>3</v>
      </c>
      <c r="Y1470" s="2">
        <v>3</v>
      </c>
      <c r="Z1470" s="2">
        <v>7</v>
      </c>
      <c r="AA1470" s="2">
        <v>4</v>
      </c>
      <c r="AB1470" s="2">
        <v>6</v>
      </c>
      <c r="AC1470" s="7">
        <f t="shared" si="134"/>
        <v>0.65</v>
      </c>
      <c r="AD1470">
        <f t="shared" si="135"/>
        <v>1</v>
      </c>
      <c r="AE1470">
        <f t="shared" si="136"/>
        <v>1</v>
      </c>
      <c r="AF1470">
        <f t="shared" si="137"/>
        <v>0</v>
      </c>
      <c r="AG1470" s="8" cm="1">
        <f t="array" ref="AG1470">(AC1470+SUM(AD1470:AF1470/3))/2</f>
        <v>0.65833333333333333</v>
      </c>
    </row>
    <row r="1471" spans="1:33" x14ac:dyDescent="0.2">
      <c r="A1471" s="2"/>
      <c r="B1471" s="2">
        <v>0</v>
      </c>
      <c r="C1471" s="2">
        <v>800</v>
      </c>
      <c r="D1471" s="1" t="s">
        <v>355</v>
      </c>
      <c r="E1471" s="1" t="s">
        <v>356</v>
      </c>
      <c r="F1471" s="2">
        <v>-10</v>
      </c>
      <c r="G1471" s="2"/>
      <c r="H1471" s="2">
        <v>1</v>
      </c>
      <c r="I1471" s="2">
        <v>1</v>
      </c>
      <c r="J1471" s="2">
        <v>1800</v>
      </c>
      <c r="K1471" s="2">
        <v>6</v>
      </c>
      <c r="L1471" s="2">
        <v>24</v>
      </c>
      <c r="M1471" s="2">
        <v>1932</v>
      </c>
      <c r="N1471" s="2">
        <v>0</v>
      </c>
      <c r="O1471" s="2">
        <v>10</v>
      </c>
      <c r="P1471" s="2">
        <f t="shared" si="132"/>
        <v>-10</v>
      </c>
      <c r="Q1471" s="2">
        <f t="shared" si="133"/>
        <v>0</v>
      </c>
      <c r="R1471" s="2" t="str" cm="1">
        <f t="array" ref="R1471">_xlfn.IFS(P1471&lt;-5,"Autocracy",P1471&lt;1,"Closed Anocracy",P1471&lt;6,"Open Anocracy",P1471&gt;=6,"Democracy")</f>
        <v>Autocracy</v>
      </c>
      <c r="S1471" s="2" t="str" cm="1">
        <f t="array" ref="S1471">_xlfn.IFS(P1471&lt;-5,"Autocracy",P1471&lt;1,"Closed Anocracy",P1471&lt;6,"Open Amocracy",P1471&lt;10,"Democracy",P1471=10,"Full democracy")</f>
        <v>Autocracy</v>
      </c>
      <c r="T1471" s="2">
        <v>3</v>
      </c>
      <c r="U1471" s="2">
        <v>1</v>
      </c>
      <c r="V1471" s="2">
        <v>1</v>
      </c>
      <c r="W1471" s="2">
        <v>1</v>
      </c>
      <c r="X1471" s="2">
        <v>4</v>
      </c>
      <c r="Y1471" s="2">
        <v>1</v>
      </c>
      <c r="Z1471" s="2">
        <v>1</v>
      </c>
      <c r="AA1471" s="2">
        <v>1</v>
      </c>
      <c r="AB1471" s="2">
        <v>1</v>
      </c>
      <c r="AC1471" s="7">
        <f t="shared" si="134"/>
        <v>0</v>
      </c>
      <c r="AD1471">
        <f t="shared" si="135"/>
        <v>0</v>
      </c>
      <c r="AE1471">
        <f t="shared" si="136"/>
        <v>0</v>
      </c>
      <c r="AF1471">
        <f t="shared" si="137"/>
        <v>0</v>
      </c>
      <c r="AG1471" s="8" cm="1">
        <f t="array" ref="AG1471">(AC1471+SUM(AD1471:AF1471/3))/2</f>
        <v>0</v>
      </c>
    </row>
    <row r="1472" spans="1:33" x14ac:dyDescent="0.2">
      <c r="A1472" s="2"/>
      <c r="B1472" s="2">
        <v>0</v>
      </c>
      <c r="C1472" s="2">
        <v>800</v>
      </c>
      <c r="D1472" s="1" t="s">
        <v>355</v>
      </c>
      <c r="E1472" s="1" t="s">
        <v>356</v>
      </c>
      <c r="F1472" s="2">
        <v>-88</v>
      </c>
      <c r="G1472" s="2">
        <v>3</v>
      </c>
      <c r="H1472" s="2">
        <v>6</v>
      </c>
      <c r="I1472" s="2">
        <v>25</v>
      </c>
      <c r="J1472" s="2">
        <v>1932</v>
      </c>
      <c r="K1472" s="2">
        <v>3</v>
      </c>
      <c r="L1472" s="2">
        <v>2</v>
      </c>
      <c r="M1472" s="2">
        <v>1935</v>
      </c>
      <c r="N1472" s="2">
        <v>-88</v>
      </c>
      <c r="O1472" s="2">
        <v>-88</v>
      </c>
      <c r="P1472" s="2">
        <f t="shared" si="132"/>
        <v>0</v>
      </c>
      <c r="Q1472" s="2">
        <f t="shared" si="133"/>
        <v>10</v>
      </c>
      <c r="R1472" s="2" t="str" cm="1">
        <f t="array" ref="R1472">_xlfn.IFS(P1472&lt;-5,"Autocracy",P1472&lt;1,"Closed Anocracy",P1472&lt;6,"Open Anocracy",P1472&gt;=6,"Democracy")</f>
        <v>Closed Anocracy</v>
      </c>
      <c r="S1472" s="2" t="str" cm="1">
        <f t="array" ref="S1472">_xlfn.IFS(P1472&lt;-5,"Autocracy",P1472&lt;1,"Closed Anocracy",P1472&lt;6,"Open Amocracy",P1472&lt;10,"Democracy",P1472=10,"Full democracy")</f>
        <v>Closed Anocracy</v>
      </c>
      <c r="T1472" s="2">
        <v>-88</v>
      </c>
      <c r="U1472" s="2">
        <v>-88</v>
      </c>
      <c r="V1472" s="2">
        <v>-88</v>
      </c>
      <c r="W1472" s="2">
        <v>-88</v>
      </c>
      <c r="X1472" s="2">
        <v>-88</v>
      </c>
      <c r="Y1472" s="2">
        <v>-88</v>
      </c>
      <c r="Z1472" s="2">
        <v>-88</v>
      </c>
      <c r="AA1472" s="2">
        <v>-88</v>
      </c>
      <c r="AB1472" s="2">
        <v>-88</v>
      </c>
      <c r="AC1472" s="7">
        <f t="shared" si="134"/>
        <v>0.5</v>
      </c>
      <c r="AD1472">
        <f t="shared" si="135"/>
        <v>0</v>
      </c>
      <c r="AE1472">
        <f t="shared" si="136"/>
        <v>0</v>
      </c>
      <c r="AF1472">
        <f t="shared" si="137"/>
        <v>0</v>
      </c>
      <c r="AG1472" s="8" cm="1">
        <f t="array" ref="AG1472">(AC1472+SUM(AD1472:AF1472/3))/2</f>
        <v>0.25</v>
      </c>
    </row>
    <row r="1473" spans="1:33" x14ac:dyDescent="0.2">
      <c r="A1473" s="2"/>
      <c r="B1473" s="2">
        <v>0</v>
      </c>
      <c r="C1473" s="2">
        <v>800</v>
      </c>
      <c r="D1473" s="1" t="s">
        <v>355</v>
      </c>
      <c r="E1473" s="1" t="s">
        <v>356</v>
      </c>
      <c r="F1473" s="2">
        <v>-3</v>
      </c>
      <c r="G1473" s="2">
        <v>7</v>
      </c>
      <c r="H1473" s="2">
        <v>3</v>
      </c>
      <c r="I1473" s="2">
        <v>3</v>
      </c>
      <c r="J1473" s="2">
        <v>1935</v>
      </c>
      <c r="K1473" s="2">
        <v>12</v>
      </c>
      <c r="L1473" s="2">
        <v>21</v>
      </c>
      <c r="M1473" s="2">
        <v>1941</v>
      </c>
      <c r="N1473" s="2">
        <v>1</v>
      </c>
      <c r="O1473" s="2">
        <v>4</v>
      </c>
      <c r="P1473" s="2">
        <f t="shared" si="132"/>
        <v>-3</v>
      </c>
      <c r="Q1473" s="2">
        <f t="shared" si="133"/>
        <v>7</v>
      </c>
      <c r="R1473" s="2" t="str" cm="1">
        <f t="array" ref="R1473">_xlfn.IFS(P1473&lt;-5,"Autocracy",P1473&lt;1,"Closed Anocracy",P1473&lt;6,"Open Anocracy",P1473&gt;=6,"Democracy")</f>
        <v>Closed Anocracy</v>
      </c>
      <c r="S1473" s="2" t="str" cm="1">
        <f t="array" ref="S1473">_xlfn.IFS(P1473&lt;-5,"Autocracy",P1473&lt;1,"Closed Anocracy",P1473&lt;6,"Open Amocracy",P1473&lt;10,"Democracy",P1473=10,"Full democracy")</f>
        <v>Closed Anocracy</v>
      </c>
      <c r="T1473" s="2">
        <v>2</v>
      </c>
      <c r="U1473" s="2">
        <v>1</v>
      </c>
      <c r="V1473" s="2">
        <v>4</v>
      </c>
      <c r="W1473" s="2">
        <v>3</v>
      </c>
      <c r="X1473" s="2">
        <v>3</v>
      </c>
      <c r="Y1473" s="2">
        <v>3</v>
      </c>
      <c r="Z1473" s="2">
        <v>3</v>
      </c>
      <c r="AA1473" s="2">
        <v>3</v>
      </c>
      <c r="AB1473" s="2">
        <v>6</v>
      </c>
      <c r="AC1473" s="7">
        <f t="shared" si="134"/>
        <v>0.35</v>
      </c>
      <c r="AD1473">
        <f t="shared" si="135"/>
        <v>0</v>
      </c>
      <c r="AE1473">
        <f t="shared" si="136"/>
        <v>1</v>
      </c>
      <c r="AF1473">
        <f t="shared" si="137"/>
        <v>0</v>
      </c>
      <c r="AG1473" s="8" cm="1">
        <f t="array" ref="AG1473">(AC1473+SUM(AD1473:AF1473/3))/2</f>
        <v>0.34166666666666667</v>
      </c>
    </row>
    <row r="1474" spans="1:33" x14ac:dyDescent="0.2">
      <c r="A1474" s="2"/>
      <c r="B1474" s="2">
        <v>0</v>
      </c>
      <c r="C1474" s="2">
        <v>800</v>
      </c>
      <c r="D1474" s="1" t="s">
        <v>355</v>
      </c>
      <c r="E1474" s="1" t="s">
        <v>356</v>
      </c>
      <c r="F1474" s="2">
        <v>-66</v>
      </c>
      <c r="G1474" s="2">
        <v>1</v>
      </c>
      <c r="H1474" s="2">
        <v>12</v>
      </c>
      <c r="I1474" s="2">
        <v>22</v>
      </c>
      <c r="J1474" s="2">
        <v>1941</v>
      </c>
      <c r="K1474" s="2">
        <v>6</v>
      </c>
      <c r="L1474" s="2">
        <v>30</v>
      </c>
      <c r="M1474" s="2">
        <v>1942</v>
      </c>
      <c r="N1474" s="2">
        <v>-66</v>
      </c>
      <c r="O1474" s="2">
        <v>-66</v>
      </c>
      <c r="P1474" s="2">
        <f t="shared" si="132"/>
        <v>0</v>
      </c>
      <c r="Q1474" s="2">
        <f t="shared" si="133"/>
        <v>10</v>
      </c>
      <c r="R1474" s="2" t="str" cm="1">
        <f t="array" ref="R1474">_xlfn.IFS(P1474&lt;-5,"Autocracy",P1474&lt;1,"Closed Anocracy",P1474&lt;6,"Open Anocracy",P1474&gt;=6,"Democracy")</f>
        <v>Closed Anocracy</v>
      </c>
      <c r="S1474" s="2" t="str" cm="1">
        <f t="array" ref="S1474">_xlfn.IFS(P1474&lt;-5,"Autocracy",P1474&lt;1,"Closed Anocracy",P1474&lt;6,"Open Amocracy",P1474&lt;10,"Democracy",P1474=10,"Full democracy")</f>
        <v>Closed Anocracy</v>
      </c>
      <c r="T1474" s="2">
        <v>-66</v>
      </c>
      <c r="U1474" s="2">
        <v>-66</v>
      </c>
      <c r="V1474" s="2">
        <v>-66</v>
      </c>
      <c r="W1474" s="2">
        <v>-66</v>
      </c>
      <c r="X1474" s="2">
        <v>-66</v>
      </c>
      <c r="Y1474" s="2">
        <v>-66</v>
      </c>
      <c r="Z1474" s="2">
        <v>-66</v>
      </c>
      <c r="AA1474" s="2">
        <v>-66</v>
      </c>
      <c r="AB1474" s="2">
        <v>-66</v>
      </c>
      <c r="AC1474" s="7">
        <f t="shared" si="134"/>
        <v>0.5</v>
      </c>
      <c r="AD1474">
        <f t="shared" si="135"/>
        <v>0</v>
      </c>
      <c r="AE1474">
        <f t="shared" si="136"/>
        <v>0</v>
      </c>
      <c r="AF1474">
        <f t="shared" si="137"/>
        <v>0</v>
      </c>
      <c r="AG1474" s="8" cm="1">
        <f t="array" ref="AG1474">(AC1474+SUM(AD1474:AF1474/3))/2</f>
        <v>0.25</v>
      </c>
    </row>
    <row r="1475" spans="1:33" x14ac:dyDescent="0.2">
      <c r="A1475" s="2"/>
      <c r="B1475" s="2">
        <v>0</v>
      </c>
      <c r="C1475" s="2">
        <v>800</v>
      </c>
      <c r="D1475" s="1" t="s">
        <v>355</v>
      </c>
      <c r="E1475" s="1" t="s">
        <v>356</v>
      </c>
      <c r="F1475" s="2">
        <v>-3</v>
      </c>
      <c r="G1475" s="2">
        <v>10</v>
      </c>
      <c r="H1475" s="2">
        <v>7</v>
      </c>
      <c r="I1475" s="2">
        <v>1</v>
      </c>
      <c r="J1475" s="2">
        <v>1942</v>
      </c>
      <c r="K1475" s="2">
        <v>6</v>
      </c>
      <c r="L1475" s="2">
        <v>30</v>
      </c>
      <c r="M1475" s="2">
        <v>1952</v>
      </c>
      <c r="N1475" s="2">
        <v>1</v>
      </c>
      <c r="O1475" s="2">
        <v>4</v>
      </c>
      <c r="P1475" s="2">
        <f t="shared" ref="P1475:P1538" si="138">N1475-O1475</f>
        <v>-3</v>
      </c>
      <c r="Q1475" s="2">
        <f t="shared" ref="Q1475:Q1538" si="139">P1475+10</f>
        <v>7</v>
      </c>
      <c r="R1475" s="2" t="str" cm="1">
        <f t="array" ref="R1475">_xlfn.IFS(P1475&lt;-5,"Autocracy",P1475&lt;1,"Closed Anocracy",P1475&lt;6,"Open Anocracy",P1475&gt;=6,"Democracy")</f>
        <v>Closed Anocracy</v>
      </c>
      <c r="S1475" s="2" t="str" cm="1">
        <f t="array" ref="S1475">_xlfn.IFS(P1475&lt;-5,"Autocracy",P1475&lt;1,"Closed Anocracy",P1475&lt;6,"Open Amocracy",P1475&lt;10,"Democracy",P1475=10,"Full democracy")</f>
        <v>Closed Anocracy</v>
      </c>
      <c r="T1475" s="2">
        <v>2</v>
      </c>
      <c r="U1475" s="2">
        <v>1</v>
      </c>
      <c r="V1475" s="2">
        <v>4</v>
      </c>
      <c r="W1475" s="2">
        <v>3</v>
      </c>
      <c r="X1475" s="2">
        <v>3</v>
      </c>
      <c r="Y1475" s="2">
        <v>3</v>
      </c>
      <c r="Z1475" s="2">
        <v>3</v>
      </c>
      <c r="AA1475" s="2">
        <v>3</v>
      </c>
      <c r="AB1475" s="2">
        <v>6</v>
      </c>
      <c r="AC1475" s="7">
        <f t="shared" ref="AC1475:AC1538" si="140">Q1475/20</f>
        <v>0.35</v>
      </c>
      <c r="AD1475">
        <f t="shared" ref="AD1475:AD1538" si="141">IF(U1475&gt;=2,1,0)</f>
        <v>0</v>
      </c>
      <c r="AE1475">
        <f t="shared" ref="AE1475:AE1538" si="142">IF(V1475&gt;2,1,0)</f>
        <v>1</v>
      </c>
      <c r="AF1475">
        <f t="shared" ref="AF1475:AF1538" si="143">IF(Y1475=5,1,0)</f>
        <v>0</v>
      </c>
      <c r="AG1475" s="8" cm="1">
        <f t="array" ref="AG1475">(AC1475+SUM(AD1475:AF1475/3))/2</f>
        <v>0.34166666666666667</v>
      </c>
    </row>
    <row r="1476" spans="1:33" x14ac:dyDescent="0.2">
      <c r="A1476" s="2"/>
      <c r="B1476" s="2">
        <v>0</v>
      </c>
      <c r="C1476" s="2">
        <v>800</v>
      </c>
      <c r="D1476" s="1" t="s">
        <v>355</v>
      </c>
      <c r="E1476" s="1" t="s">
        <v>356</v>
      </c>
      <c r="F1476" s="2">
        <v>-6</v>
      </c>
      <c r="G1476" s="2">
        <v>3</v>
      </c>
      <c r="H1476" s="2">
        <v>7</v>
      </c>
      <c r="I1476" s="2">
        <v>1</v>
      </c>
      <c r="J1476" s="2">
        <v>1952</v>
      </c>
      <c r="K1476" s="2">
        <v>6</v>
      </c>
      <c r="L1476" s="2">
        <v>30</v>
      </c>
      <c r="M1476" s="2">
        <v>1955</v>
      </c>
      <c r="N1476" s="2">
        <v>0</v>
      </c>
      <c r="O1476" s="2">
        <v>6</v>
      </c>
      <c r="P1476" s="2">
        <f t="shared" si="138"/>
        <v>-6</v>
      </c>
      <c r="Q1476" s="2">
        <f t="shared" si="139"/>
        <v>4</v>
      </c>
      <c r="R1476" s="2" t="str" cm="1">
        <f t="array" ref="R1476">_xlfn.IFS(P1476&lt;-5,"Autocracy",P1476&lt;1,"Closed Anocracy",P1476&lt;6,"Open Anocracy",P1476&gt;=6,"Democracy")</f>
        <v>Autocracy</v>
      </c>
      <c r="S1476" s="2" t="str" cm="1">
        <f t="array" ref="S1476">_xlfn.IFS(P1476&lt;-5,"Autocracy",P1476&lt;1,"Closed Anocracy",P1476&lt;6,"Open Amocracy",P1476&lt;10,"Democracy",P1476=10,"Full democracy")</f>
        <v>Autocracy</v>
      </c>
      <c r="T1476" s="2">
        <v>2</v>
      </c>
      <c r="U1476" s="2">
        <v>1</v>
      </c>
      <c r="V1476" s="2">
        <v>4</v>
      </c>
      <c r="W1476" s="2">
        <v>3</v>
      </c>
      <c r="X1476" s="2">
        <v>4</v>
      </c>
      <c r="Y1476" s="2">
        <v>2</v>
      </c>
      <c r="Z1476" s="2">
        <v>3</v>
      </c>
      <c r="AA1476" s="2">
        <v>3</v>
      </c>
      <c r="AB1476" s="2">
        <v>2</v>
      </c>
      <c r="AC1476" s="7">
        <f t="shared" si="140"/>
        <v>0.2</v>
      </c>
      <c r="AD1476">
        <f t="shared" si="141"/>
        <v>0</v>
      </c>
      <c r="AE1476">
        <f t="shared" si="142"/>
        <v>1</v>
      </c>
      <c r="AF1476">
        <f t="shared" si="143"/>
        <v>0</v>
      </c>
      <c r="AG1476" s="8" cm="1">
        <f t="array" ref="AG1476">(AC1476+SUM(AD1476:AF1476/3))/2</f>
        <v>0.26666666666666666</v>
      </c>
    </row>
    <row r="1477" spans="1:33" x14ac:dyDescent="0.2">
      <c r="A1477" s="2"/>
      <c r="B1477" s="2">
        <v>0</v>
      </c>
      <c r="C1477" s="2">
        <v>800</v>
      </c>
      <c r="D1477" s="1" t="s">
        <v>355</v>
      </c>
      <c r="E1477" s="1" t="s">
        <v>356</v>
      </c>
      <c r="F1477" s="2">
        <v>-3</v>
      </c>
      <c r="G1477" s="2">
        <v>3</v>
      </c>
      <c r="H1477" s="2">
        <v>7</v>
      </c>
      <c r="I1477" s="2">
        <v>1</v>
      </c>
      <c r="J1477" s="2">
        <v>1955</v>
      </c>
      <c r="K1477" s="2">
        <v>10</v>
      </c>
      <c r="L1477" s="2">
        <v>20</v>
      </c>
      <c r="M1477" s="2">
        <v>1958</v>
      </c>
      <c r="N1477" s="2">
        <v>1</v>
      </c>
      <c r="O1477" s="2">
        <v>4</v>
      </c>
      <c r="P1477" s="2">
        <f t="shared" si="138"/>
        <v>-3</v>
      </c>
      <c r="Q1477" s="2">
        <f t="shared" si="139"/>
        <v>7</v>
      </c>
      <c r="R1477" s="2" t="str" cm="1">
        <f t="array" ref="R1477">_xlfn.IFS(P1477&lt;-5,"Autocracy",P1477&lt;1,"Closed Anocracy",P1477&lt;6,"Open Anocracy",P1477&gt;=6,"Democracy")</f>
        <v>Closed Anocracy</v>
      </c>
      <c r="S1477" s="2" t="str" cm="1">
        <f t="array" ref="S1477">_xlfn.IFS(P1477&lt;-5,"Autocracy",P1477&lt;1,"Closed Anocracy",P1477&lt;6,"Open Amocracy",P1477&lt;10,"Democracy",P1477=10,"Full democracy")</f>
        <v>Closed Anocracy</v>
      </c>
      <c r="T1477" s="2">
        <v>2</v>
      </c>
      <c r="U1477" s="2">
        <v>1</v>
      </c>
      <c r="V1477" s="2">
        <v>4</v>
      </c>
      <c r="W1477" s="2">
        <v>3</v>
      </c>
      <c r="X1477" s="2">
        <v>3</v>
      </c>
      <c r="Y1477" s="2">
        <v>3</v>
      </c>
      <c r="Z1477" s="2">
        <v>3</v>
      </c>
      <c r="AA1477" s="2">
        <v>3</v>
      </c>
      <c r="AB1477" s="2">
        <v>6</v>
      </c>
      <c r="AC1477" s="7">
        <f t="shared" si="140"/>
        <v>0.35</v>
      </c>
      <c r="AD1477">
        <f t="shared" si="141"/>
        <v>0</v>
      </c>
      <c r="AE1477">
        <f t="shared" si="142"/>
        <v>1</v>
      </c>
      <c r="AF1477">
        <f t="shared" si="143"/>
        <v>0</v>
      </c>
      <c r="AG1477" s="8" cm="1">
        <f t="array" ref="AG1477">(AC1477+SUM(AD1477:AF1477/3))/2</f>
        <v>0.34166666666666667</v>
      </c>
    </row>
    <row r="1478" spans="1:33" x14ac:dyDescent="0.2">
      <c r="A1478" s="2"/>
      <c r="B1478" s="2">
        <v>0</v>
      </c>
      <c r="C1478" s="2">
        <v>800</v>
      </c>
      <c r="D1478" s="1" t="s">
        <v>355</v>
      </c>
      <c r="E1478" s="1" t="s">
        <v>356</v>
      </c>
      <c r="F1478" s="2">
        <v>-7</v>
      </c>
      <c r="G1478" s="2">
        <v>9</v>
      </c>
      <c r="H1478" s="2">
        <v>10</v>
      </c>
      <c r="I1478" s="2">
        <v>21</v>
      </c>
      <c r="J1478" s="2">
        <v>1958</v>
      </c>
      <c r="K1478" s="2">
        <v>1</v>
      </c>
      <c r="L1478" s="2">
        <v>15</v>
      </c>
      <c r="M1478" s="2">
        <v>1968</v>
      </c>
      <c r="N1478" s="2">
        <v>0</v>
      </c>
      <c r="O1478" s="2">
        <v>7</v>
      </c>
      <c r="P1478" s="2">
        <f t="shared" si="138"/>
        <v>-7</v>
      </c>
      <c r="Q1478" s="2">
        <f t="shared" si="139"/>
        <v>3</v>
      </c>
      <c r="R1478" s="2" t="str" cm="1">
        <f t="array" ref="R1478">_xlfn.IFS(P1478&lt;-5,"Autocracy",P1478&lt;1,"Closed Anocracy",P1478&lt;6,"Open Anocracy",P1478&gt;=6,"Democracy")</f>
        <v>Autocracy</v>
      </c>
      <c r="S1478" s="2" t="str" cm="1">
        <f t="array" ref="S1478">_xlfn.IFS(P1478&lt;-5,"Autocracy",P1478&lt;1,"Closed Anocracy",P1478&lt;6,"Open Amocracy",P1478&lt;10,"Democracy",P1478=10,"Full democracy")</f>
        <v>Autocracy</v>
      </c>
      <c r="T1478" s="2">
        <v>1</v>
      </c>
      <c r="U1478" s="2">
        <v>0</v>
      </c>
      <c r="V1478" s="2">
        <v>0</v>
      </c>
      <c r="W1478" s="2">
        <v>1</v>
      </c>
      <c r="X1478" s="2">
        <v>4</v>
      </c>
      <c r="Y1478" s="2">
        <v>1</v>
      </c>
      <c r="Z1478" s="2">
        <v>4</v>
      </c>
      <c r="AA1478" s="2">
        <v>1</v>
      </c>
      <c r="AB1478" s="2">
        <v>1</v>
      </c>
      <c r="AC1478" s="7">
        <f t="shared" si="140"/>
        <v>0.15</v>
      </c>
      <c r="AD1478">
        <f t="shared" si="141"/>
        <v>0</v>
      </c>
      <c r="AE1478">
        <f t="shared" si="142"/>
        <v>0</v>
      </c>
      <c r="AF1478">
        <f t="shared" si="143"/>
        <v>0</v>
      </c>
      <c r="AG1478" s="8" cm="1">
        <f t="array" ref="AG1478">(AC1478+SUM(AD1478:AF1478/3))/2</f>
        <v>7.4999999999999997E-2</v>
      </c>
    </row>
    <row r="1479" spans="1:33" x14ac:dyDescent="0.2">
      <c r="A1479" s="2"/>
      <c r="B1479" s="2">
        <v>0</v>
      </c>
      <c r="C1479" s="2">
        <v>800</v>
      </c>
      <c r="D1479" s="1" t="s">
        <v>355</v>
      </c>
      <c r="E1479" s="1" t="s">
        <v>356</v>
      </c>
      <c r="F1479" s="2">
        <v>-88</v>
      </c>
      <c r="G1479" s="2">
        <v>1</v>
      </c>
      <c r="H1479" s="2">
        <v>1</v>
      </c>
      <c r="I1479" s="2">
        <v>16</v>
      </c>
      <c r="J1479" s="2">
        <v>1968</v>
      </c>
      <c r="K1479" s="2">
        <v>2</v>
      </c>
      <c r="L1479" s="2">
        <v>10</v>
      </c>
      <c r="M1479" s="2">
        <v>1969</v>
      </c>
      <c r="N1479" s="2">
        <v>-88</v>
      </c>
      <c r="O1479" s="2">
        <v>-88</v>
      </c>
      <c r="P1479" s="2">
        <f t="shared" si="138"/>
        <v>0</v>
      </c>
      <c r="Q1479" s="2">
        <f t="shared" si="139"/>
        <v>10</v>
      </c>
      <c r="R1479" s="2" t="str" cm="1">
        <f t="array" ref="R1479">_xlfn.IFS(P1479&lt;-5,"Autocracy",P1479&lt;1,"Closed Anocracy",P1479&lt;6,"Open Anocracy",P1479&gt;=6,"Democracy")</f>
        <v>Closed Anocracy</v>
      </c>
      <c r="S1479" s="2" t="str" cm="1">
        <f t="array" ref="S1479">_xlfn.IFS(P1479&lt;-5,"Autocracy",P1479&lt;1,"Closed Anocracy",P1479&lt;6,"Open Amocracy",P1479&lt;10,"Democracy",P1479=10,"Full democracy")</f>
        <v>Closed Anocracy</v>
      </c>
      <c r="T1479" s="2">
        <v>-88</v>
      </c>
      <c r="U1479" s="2">
        <v>-88</v>
      </c>
      <c r="V1479" s="2">
        <v>-88</v>
      </c>
      <c r="W1479" s="2">
        <v>-88</v>
      </c>
      <c r="X1479" s="2">
        <v>-88</v>
      </c>
      <c r="Y1479" s="2">
        <v>-88</v>
      </c>
      <c r="Z1479" s="2">
        <v>-88</v>
      </c>
      <c r="AA1479" s="2">
        <v>-88</v>
      </c>
      <c r="AB1479" s="2">
        <v>-88</v>
      </c>
      <c r="AC1479" s="7">
        <f t="shared" si="140"/>
        <v>0.5</v>
      </c>
      <c r="AD1479">
        <f t="shared" si="141"/>
        <v>0</v>
      </c>
      <c r="AE1479">
        <f t="shared" si="142"/>
        <v>0</v>
      </c>
      <c r="AF1479">
        <f t="shared" si="143"/>
        <v>0</v>
      </c>
      <c r="AG1479" s="8" cm="1">
        <f t="array" ref="AG1479">(AC1479+SUM(AD1479:AF1479/3))/2</f>
        <v>0.25</v>
      </c>
    </row>
    <row r="1480" spans="1:33" x14ac:dyDescent="0.2">
      <c r="A1480" s="2"/>
      <c r="B1480" s="2">
        <v>0</v>
      </c>
      <c r="C1480" s="2">
        <v>800</v>
      </c>
      <c r="D1480" s="1" t="s">
        <v>355</v>
      </c>
      <c r="E1480" s="1" t="s">
        <v>356</v>
      </c>
      <c r="F1480" s="2">
        <v>2</v>
      </c>
      <c r="G1480" s="2">
        <v>3</v>
      </c>
      <c r="H1480" s="2">
        <v>2</v>
      </c>
      <c r="I1480" s="2">
        <v>11</v>
      </c>
      <c r="J1480" s="2">
        <v>1969</v>
      </c>
      <c r="K1480" s="2">
        <v>11</v>
      </c>
      <c r="L1480" s="2">
        <v>17</v>
      </c>
      <c r="M1480" s="2">
        <v>1971</v>
      </c>
      <c r="N1480" s="2">
        <v>4</v>
      </c>
      <c r="O1480" s="2">
        <v>2</v>
      </c>
      <c r="P1480" s="2">
        <f t="shared" si="138"/>
        <v>2</v>
      </c>
      <c r="Q1480" s="2">
        <f t="shared" si="139"/>
        <v>12</v>
      </c>
      <c r="R1480" s="2" t="str" cm="1">
        <f t="array" ref="R1480">_xlfn.IFS(P1480&lt;-5,"Autocracy",P1480&lt;1,"Closed Anocracy",P1480&lt;6,"Open Anocracy",P1480&gt;=6,"Democracy")</f>
        <v>Open Anocracy</v>
      </c>
      <c r="S1480" s="2" t="str" cm="1">
        <f t="array" ref="S1480">_xlfn.IFS(P1480&lt;-5,"Autocracy",P1480&lt;1,"Closed Anocracy",P1480&lt;6,"Open Amocracy",P1480&lt;10,"Democracy",P1480=10,"Full democracy")</f>
        <v>Open Amocracy</v>
      </c>
      <c r="T1480" s="2">
        <v>3</v>
      </c>
      <c r="U1480" s="2">
        <v>3</v>
      </c>
      <c r="V1480" s="2">
        <v>4</v>
      </c>
      <c r="W1480" s="2">
        <v>3</v>
      </c>
      <c r="X1480" s="2">
        <v>3</v>
      </c>
      <c r="Y1480" s="2">
        <v>3</v>
      </c>
      <c r="Z1480" s="2">
        <v>8</v>
      </c>
      <c r="AA1480" s="2">
        <v>3</v>
      </c>
      <c r="AB1480" s="2">
        <v>6</v>
      </c>
      <c r="AC1480" s="7">
        <f t="shared" si="140"/>
        <v>0.6</v>
      </c>
      <c r="AD1480">
        <f t="shared" si="141"/>
        <v>1</v>
      </c>
      <c r="AE1480">
        <f t="shared" si="142"/>
        <v>1</v>
      </c>
      <c r="AF1480">
        <f t="shared" si="143"/>
        <v>0</v>
      </c>
      <c r="AG1480" s="8" cm="1">
        <f t="array" ref="AG1480">(AC1480+SUM(AD1480:AF1480/3))/2</f>
        <v>0.6333333333333333</v>
      </c>
    </row>
    <row r="1481" spans="1:33" x14ac:dyDescent="0.2">
      <c r="A1481" s="2"/>
      <c r="B1481" s="2">
        <v>0</v>
      </c>
      <c r="C1481" s="2">
        <v>800</v>
      </c>
      <c r="D1481" s="1" t="s">
        <v>355</v>
      </c>
      <c r="E1481" s="1" t="s">
        <v>356</v>
      </c>
      <c r="F1481" s="2">
        <v>-7</v>
      </c>
      <c r="G1481" s="2">
        <v>2</v>
      </c>
      <c r="H1481" s="2">
        <v>11</v>
      </c>
      <c r="I1481" s="2">
        <v>18</v>
      </c>
      <c r="J1481" s="2">
        <v>1971</v>
      </c>
      <c r="K1481" s="2">
        <v>10</v>
      </c>
      <c r="L1481" s="2">
        <v>14</v>
      </c>
      <c r="M1481" s="2">
        <v>1973</v>
      </c>
      <c r="N1481" s="2">
        <v>0</v>
      </c>
      <c r="O1481" s="2">
        <v>7</v>
      </c>
      <c r="P1481" s="2">
        <f t="shared" si="138"/>
        <v>-7</v>
      </c>
      <c r="Q1481" s="2">
        <f t="shared" si="139"/>
        <v>3</v>
      </c>
      <c r="R1481" s="2" t="str" cm="1">
        <f t="array" ref="R1481">_xlfn.IFS(P1481&lt;-5,"Autocracy",P1481&lt;1,"Closed Anocracy",P1481&lt;6,"Open Anocracy",P1481&gt;=6,"Democracy")</f>
        <v>Autocracy</v>
      </c>
      <c r="S1481" s="2" t="str" cm="1">
        <f t="array" ref="S1481">_xlfn.IFS(P1481&lt;-5,"Autocracy",P1481&lt;1,"Closed Anocracy",P1481&lt;6,"Open Amocracy",P1481&lt;10,"Democracy",P1481=10,"Full democracy")</f>
        <v>Autocracy</v>
      </c>
      <c r="T1481" s="2">
        <v>1</v>
      </c>
      <c r="U1481" s="2">
        <v>0</v>
      </c>
      <c r="V1481" s="2">
        <v>0</v>
      </c>
      <c r="W1481" s="2">
        <v>1</v>
      </c>
      <c r="X1481" s="2">
        <v>4</v>
      </c>
      <c r="Y1481" s="2">
        <v>1</v>
      </c>
      <c r="Z1481" s="2">
        <v>4</v>
      </c>
      <c r="AA1481" s="2">
        <v>1</v>
      </c>
      <c r="AB1481" s="2">
        <v>1</v>
      </c>
      <c r="AC1481" s="7">
        <f t="shared" si="140"/>
        <v>0.15</v>
      </c>
      <c r="AD1481">
        <f t="shared" si="141"/>
        <v>0</v>
      </c>
      <c r="AE1481">
        <f t="shared" si="142"/>
        <v>0</v>
      </c>
      <c r="AF1481">
        <f t="shared" si="143"/>
        <v>0</v>
      </c>
      <c r="AG1481" s="8" cm="1">
        <f t="array" ref="AG1481">(AC1481+SUM(AD1481:AF1481/3))/2</f>
        <v>7.4999999999999997E-2</v>
      </c>
    </row>
    <row r="1482" spans="1:33" x14ac:dyDescent="0.2">
      <c r="A1482" s="2"/>
      <c r="B1482" s="2">
        <v>0</v>
      </c>
      <c r="C1482" s="2">
        <v>800</v>
      </c>
      <c r="D1482" s="1" t="s">
        <v>355</v>
      </c>
      <c r="E1482" s="1" t="s">
        <v>356</v>
      </c>
      <c r="F1482" s="2">
        <v>-88</v>
      </c>
      <c r="G1482" s="2">
        <v>1</v>
      </c>
      <c r="H1482" s="2">
        <v>10</v>
      </c>
      <c r="I1482" s="2">
        <v>15</v>
      </c>
      <c r="J1482" s="2">
        <v>1973</v>
      </c>
      <c r="K1482" s="2">
        <v>10</v>
      </c>
      <c r="L1482" s="2">
        <v>7</v>
      </c>
      <c r="M1482" s="2">
        <v>1974</v>
      </c>
      <c r="N1482" s="2">
        <v>-88</v>
      </c>
      <c r="O1482" s="2">
        <v>-88</v>
      </c>
      <c r="P1482" s="2">
        <f t="shared" si="138"/>
        <v>0</v>
      </c>
      <c r="Q1482" s="2">
        <f t="shared" si="139"/>
        <v>10</v>
      </c>
      <c r="R1482" s="2" t="str" cm="1">
        <f t="array" ref="R1482">_xlfn.IFS(P1482&lt;-5,"Autocracy",P1482&lt;1,"Closed Anocracy",P1482&lt;6,"Open Anocracy",P1482&gt;=6,"Democracy")</f>
        <v>Closed Anocracy</v>
      </c>
      <c r="S1482" s="2" t="str" cm="1">
        <f t="array" ref="S1482">_xlfn.IFS(P1482&lt;-5,"Autocracy",P1482&lt;1,"Closed Anocracy",P1482&lt;6,"Open Amocracy",P1482&lt;10,"Democracy",P1482=10,"Full democracy")</f>
        <v>Closed Anocracy</v>
      </c>
      <c r="T1482" s="2">
        <v>-88</v>
      </c>
      <c r="U1482" s="2">
        <v>-88</v>
      </c>
      <c r="V1482" s="2">
        <v>-88</v>
      </c>
      <c r="W1482" s="2">
        <v>-88</v>
      </c>
      <c r="X1482" s="2">
        <v>-88</v>
      </c>
      <c r="Y1482" s="2">
        <v>-88</v>
      </c>
      <c r="Z1482" s="2">
        <v>-88</v>
      </c>
      <c r="AA1482" s="2">
        <v>-88</v>
      </c>
      <c r="AB1482" s="2">
        <v>-88</v>
      </c>
      <c r="AC1482" s="7">
        <f t="shared" si="140"/>
        <v>0.5</v>
      </c>
      <c r="AD1482">
        <f t="shared" si="141"/>
        <v>0</v>
      </c>
      <c r="AE1482">
        <f t="shared" si="142"/>
        <v>0</v>
      </c>
      <c r="AF1482">
        <f t="shared" si="143"/>
        <v>0</v>
      </c>
      <c r="AG1482" s="8" cm="1">
        <f t="array" ref="AG1482">(AC1482+SUM(AD1482:AF1482/3))/2</f>
        <v>0.25</v>
      </c>
    </row>
    <row r="1483" spans="1:33" x14ac:dyDescent="0.2">
      <c r="A1483" s="2"/>
      <c r="B1483" s="2">
        <v>0</v>
      </c>
      <c r="C1483" s="2">
        <v>800</v>
      </c>
      <c r="D1483" s="1" t="s">
        <v>355</v>
      </c>
      <c r="E1483" s="1" t="s">
        <v>356</v>
      </c>
      <c r="F1483" s="2">
        <v>3</v>
      </c>
      <c r="G1483" s="2">
        <v>2</v>
      </c>
      <c r="H1483" s="2">
        <v>10</v>
      </c>
      <c r="I1483" s="2">
        <v>8</v>
      </c>
      <c r="J1483" s="2">
        <v>1974</v>
      </c>
      <c r="K1483" s="2">
        <v>10</v>
      </c>
      <c r="L1483" s="2">
        <v>6</v>
      </c>
      <c r="M1483" s="2">
        <v>1976</v>
      </c>
      <c r="N1483" s="2">
        <v>4</v>
      </c>
      <c r="O1483" s="2">
        <v>1</v>
      </c>
      <c r="P1483" s="2">
        <f t="shared" si="138"/>
        <v>3</v>
      </c>
      <c r="Q1483" s="2">
        <f t="shared" si="139"/>
        <v>13</v>
      </c>
      <c r="R1483" s="2" t="str" cm="1">
        <f t="array" ref="R1483">_xlfn.IFS(P1483&lt;-5,"Autocracy",P1483&lt;1,"Closed Anocracy",P1483&lt;6,"Open Anocracy",P1483&gt;=6,"Democracy")</f>
        <v>Open Anocracy</v>
      </c>
      <c r="S1483" s="2" t="str" cm="1">
        <f t="array" ref="S1483">_xlfn.IFS(P1483&lt;-5,"Autocracy",P1483&lt;1,"Closed Anocracy",P1483&lt;6,"Open Amocracy",P1483&lt;10,"Democracy",P1483=10,"Full democracy")</f>
        <v>Open Amocracy</v>
      </c>
      <c r="T1483" s="2">
        <v>3</v>
      </c>
      <c r="U1483" s="2">
        <v>3</v>
      </c>
      <c r="V1483" s="2">
        <v>4</v>
      </c>
      <c r="W1483" s="2">
        <v>3</v>
      </c>
      <c r="X1483" s="2">
        <v>2</v>
      </c>
      <c r="Y1483" s="2">
        <v>3</v>
      </c>
      <c r="Z1483" s="2">
        <v>8</v>
      </c>
      <c r="AA1483" s="2">
        <v>3</v>
      </c>
      <c r="AB1483" s="2">
        <v>7</v>
      </c>
      <c r="AC1483" s="7">
        <f t="shared" si="140"/>
        <v>0.65</v>
      </c>
      <c r="AD1483">
        <f t="shared" si="141"/>
        <v>1</v>
      </c>
      <c r="AE1483">
        <f t="shared" si="142"/>
        <v>1</v>
      </c>
      <c r="AF1483">
        <f t="shared" si="143"/>
        <v>0</v>
      </c>
      <c r="AG1483" s="8" cm="1">
        <f t="array" ref="AG1483">(AC1483+SUM(AD1483:AF1483/3))/2</f>
        <v>0.65833333333333333</v>
      </c>
    </row>
    <row r="1484" spans="1:33" x14ac:dyDescent="0.2">
      <c r="A1484" s="2"/>
      <c r="B1484" s="2">
        <v>0</v>
      </c>
      <c r="C1484" s="2">
        <v>800</v>
      </c>
      <c r="D1484" s="1" t="s">
        <v>355</v>
      </c>
      <c r="E1484" s="1" t="s">
        <v>356</v>
      </c>
      <c r="F1484" s="2">
        <v>-7</v>
      </c>
      <c r="G1484" s="2">
        <v>1</v>
      </c>
      <c r="H1484" s="2">
        <v>10</v>
      </c>
      <c r="I1484" s="2">
        <v>7</v>
      </c>
      <c r="J1484" s="2">
        <v>1976</v>
      </c>
      <c r="K1484" s="2">
        <v>11</v>
      </c>
      <c r="L1484" s="2">
        <v>20</v>
      </c>
      <c r="M1484" s="2">
        <v>1977</v>
      </c>
      <c r="N1484" s="2">
        <v>0</v>
      </c>
      <c r="O1484" s="2">
        <v>7</v>
      </c>
      <c r="P1484" s="2">
        <f t="shared" si="138"/>
        <v>-7</v>
      </c>
      <c r="Q1484" s="2">
        <f t="shared" si="139"/>
        <v>3</v>
      </c>
      <c r="R1484" s="2" t="str" cm="1">
        <f t="array" ref="R1484">_xlfn.IFS(P1484&lt;-5,"Autocracy",P1484&lt;1,"Closed Anocracy",P1484&lt;6,"Open Anocracy",P1484&gt;=6,"Democracy")</f>
        <v>Autocracy</v>
      </c>
      <c r="S1484" s="2" t="str" cm="1">
        <f t="array" ref="S1484">_xlfn.IFS(P1484&lt;-5,"Autocracy",P1484&lt;1,"Closed Anocracy",P1484&lt;6,"Open Amocracy",P1484&lt;10,"Democracy",P1484=10,"Full democracy")</f>
        <v>Autocracy</v>
      </c>
      <c r="T1484" s="2">
        <v>1</v>
      </c>
      <c r="U1484" s="2">
        <v>0</v>
      </c>
      <c r="V1484" s="2">
        <v>0</v>
      </c>
      <c r="W1484" s="2">
        <v>1</v>
      </c>
      <c r="X1484" s="2">
        <v>4</v>
      </c>
      <c r="Y1484" s="2">
        <v>1</v>
      </c>
      <c r="Z1484" s="2">
        <v>4</v>
      </c>
      <c r="AA1484" s="2">
        <v>1</v>
      </c>
      <c r="AB1484" s="2">
        <v>1</v>
      </c>
      <c r="AC1484" s="7">
        <f t="shared" si="140"/>
        <v>0.15</v>
      </c>
      <c r="AD1484">
        <f t="shared" si="141"/>
        <v>0</v>
      </c>
      <c r="AE1484">
        <f t="shared" si="142"/>
        <v>0</v>
      </c>
      <c r="AF1484">
        <f t="shared" si="143"/>
        <v>0</v>
      </c>
      <c r="AG1484" s="8" cm="1">
        <f t="array" ref="AG1484">(AC1484+SUM(AD1484:AF1484/3))/2</f>
        <v>7.4999999999999997E-2</v>
      </c>
    </row>
    <row r="1485" spans="1:33" x14ac:dyDescent="0.2">
      <c r="A1485" s="2"/>
      <c r="B1485" s="2">
        <v>0</v>
      </c>
      <c r="C1485" s="2">
        <v>800</v>
      </c>
      <c r="D1485" s="1" t="s">
        <v>355</v>
      </c>
      <c r="E1485" s="1" t="s">
        <v>356</v>
      </c>
      <c r="F1485" s="2">
        <v>-88</v>
      </c>
      <c r="G1485" s="2">
        <v>1</v>
      </c>
      <c r="H1485" s="2">
        <v>11</v>
      </c>
      <c r="I1485" s="2">
        <v>21</v>
      </c>
      <c r="J1485" s="2">
        <v>1977</v>
      </c>
      <c r="K1485" s="2">
        <v>12</v>
      </c>
      <c r="L1485" s="2">
        <v>18</v>
      </c>
      <c r="M1485" s="2">
        <v>1978</v>
      </c>
      <c r="N1485" s="2">
        <v>-88</v>
      </c>
      <c r="O1485" s="2">
        <v>-88</v>
      </c>
      <c r="P1485" s="2">
        <f t="shared" si="138"/>
        <v>0</v>
      </c>
      <c r="Q1485" s="2">
        <f t="shared" si="139"/>
        <v>10</v>
      </c>
      <c r="R1485" s="2" t="str" cm="1">
        <f t="array" ref="R1485">_xlfn.IFS(P1485&lt;-5,"Autocracy",P1485&lt;1,"Closed Anocracy",P1485&lt;6,"Open Anocracy",P1485&gt;=6,"Democracy")</f>
        <v>Closed Anocracy</v>
      </c>
      <c r="S1485" s="2" t="str" cm="1">
        <f t="array" ref="S1485">_xlfn.IFS(P1485&lt;-5,"Autocracy",P1485&lt;1,"Closed Anocracy",P1485&lt;6,"Open Amocracy",P1485&lt;10,"Democracy",P1485=10,"Full democracy")</f>
        <v>Closed Anocracy</v>
      </c>
      <c r="T1485" s="2">
        <v>-88</v>
      </c>
      <c r="U1485" s="2">
        <v>-88</v>
      </c>
      <c r="V1485" s="2">
        <v>-88</v>
      </c>
      <c r="W1485" s="2">
        <v>-88</v>
      </c>
      <c r="X1485" s="2">
        <v>-88</v>
      </c>
      <c r="Y1485" s="2">
        <v>-88</v>
      </c>
      <c r="Z1485" s="2">
        <v>-88</v>
      </c>
      <c r="AA1485" s="2">
        <v>-88</v>
      </c>
      <c r="AB1485" s="2">
        <v>-88</v>
      </c>
      <c r="AC1485" s="7">
        <f t="shared" si="140"/>
        <v>0.5</v>
      </c>
      <c r="AD1485">
        <f t="shared" si="141"/>
        <v>0</v>
      </c>
      <c r="AE1485">
        <f t="shared" si="142"/>
        <v>0</v>
      </c>
      <c r="AF1485">
        <f t="shared" si="143"/>
        <v>0</v>
      </c>
      <c r="AG1485" s="8" cm="1">
        <f t="array" ref="AG1485">(AC1485+SUM(AD1485:AF1485/3))/2</f>
        <v>0.25</v>
      </c>
    </row>
    <row r="1486" spans="1:33" x14ac:dyDescent="0.2">
      <c r="A1486" s="2"/>
      <c r="B1486" s="2">
        <v>0</v>
      </c>
      <c r="C1486" s="2">
        <v>800</v>
      </c>
      <c r="D1486" s="1" t="s">
        <v>355</v>
      </c>
      <c r="E1486" s="1" t="s">
        <v>356</v>
      </c>
      <c r="F1486" s="2">
        <v>2</v>
      </c>
      <c r="G1486" s="2">
        <v>10</v>
      </c>
      <c r="H1486" s="2">
        <v>12</v>
      </c>
      <c r="I1486" s="2">
        <v>19</v>
      </c>
      <c r="J1486" s="2">
        <v>1978</v>
      </c>
      <c r="K1486" s="2">
        <v>7</v>
      </c>
      <c r="L1486" s="2">
        <v>24</v>
      </c>
      <c r="M1486" s="2">
        <v>1988</v>
      </c>
      <c r="N1486" s="2">
        <v>3</v>
      </c>
      <c r="O1486" s="2">
        <v>1</v>
      </c>
      <c r="P1486" s="2">
        <f t="shared" si="138"/>
        <v>2</v>
      </c>
      <c r="Q1486" s="2">
        <f t="shared" si="139"/>
        <v>12</v>
      </c>
      <c r="R1486" s="2" t="str" cm="1">
        <f t="array" ref="R1486">_xlfn.IFS(P1486&lt;-5,"Autocracy",P1486&lt;1,"Closed Anocracy",P1486&lt;6,"Open Anocracy",P1486&gt;=6,"Democracy")</f>
        <v>Open Anocracy</v>
      </c>
      <c r="S1486" s="2" t="str" cm="1">
        <f t="array" ref="S1486">_xlfn.IFS(P1486&lt;-5,"Autocracy",P1486&lt;1,"Closed Anocracy",P1486&lt;6,"Open Amocracy",P1486&lt;10,"Democracy",P1486=10,"Full democracy")</f>
        <v>Open Amocracy</v>
      </c>
      <c r="T1486" s="2">
        <v>2</v>
      </c>
      <c r="U1486" s="2">
        <v>2</v>
      </c>
      <c r="V1486" s="2">
        <v>4</v>
      </c>
      <c r="W1486" s="2">
        <v>3</v>
      </c>
      <c r="X1486" s="2">
        <v>2</v>
      </c>
      <c r="Y1486" s="2">
        <v>3</v>
      </c>
      <c r="Z1486" s="2">
        <v>7</v>
      </c>
      <c r="AA1486" s="2">
        <v>3</v>
      </c>
      <c r="AB1486" s="2">
        <v>7</v>
      </c>
      <c r="AC1486" s="7">
        <f t="shared" si="140"/>
        <v>0.6</v>
      </c>
      <c r="AD1486">
        <f t="shared" si="141"/>
        <v>1</v>
      </c>
      <c r="AE1486">
        <f t="shared" si="142"/>
        <v>1</v>
      </c>
      <c r="AF1486">
        <f t="shared" si="143"/>
        <v>0</v>
      </c>
      <c r="AG1486" s="8" cm="1">
        <f t="array" ref="AG1486">(AC1486+SUM(AD1486:AF1486/3))/2</f>
        <v>0.6333333333333333</v>
      </c>
    </row>
    <row r="1487" spans="1:33" x14ac:dyDescent="0.2">
      <c r="A1487" s="2"/>
      <c r="B1487" s="2">
        <v>0</v>
      </c>
      <c r="C1487" s="2">
        <v>800</v>
      </c>
      <c r="D1487" s="1" t="s">
        <v>355</v>
      </c>
      <c r="E1487" s="1" t="s">
        <v>356</v>
      </c>
      <c r="F1487" s="2">
        <v>3</v>
      </c>
      <c r="G1487" s="2">
        <v>3</v>
      </c>
      <c r="H1487" s="2">
        <v>7</v>
      </c>
      <c r="I1487" s="2">
        <v>25</v>
      </c>
      <c r="J1487" s="2">
        <v>1988</v>
      </c>
      <c r="K1487" s="2">
        <v>2</v>
      </c>
      <c r="L1487" s="2">
        <v>23</v>
      </c>
      <c r="M1487" s="2">
        <v>1991</v>
      </c>
      <c r="N1487" s="2">
        <v>4</v>
      </c>
      <c r="O1487" s="2">
        <v>1</v>
      </c>
      <c r="P1487" s="2">
        <f t="shared" si="138"/>
        <v>3</v>
      </c>
      <c r="Q1487" s="2">
        <f t="shared" si="139"/>
        <v>13</v>
      </c>
      <c r="R1487" s="2" t="str" cm="1">
        <f t="array" ref="R1487">_xlfn.IFS(P1487&lt;-5,"Autocracy",P1487&lt;1,"Closed Anocracy",P1487&lt;6,"Open Anocracy",P1487&gt;=6,"Democracy")</f>
        <v>Open Anocracy</v>
      </c>
      <c r="S1487" s="2" t="str" cm="1">
        <f t="array" ref="S1487">_xlfn.IFS(P1487&lt;-5,"Autocracy",P1487&lt;1,"Closed Anocracy",P1487&lt;6,"Open Amocracy",P1487&lt;10,"Democracy",P1487=10,"Full democracy")</f>
        <v>Open Amocracy</v>
      </c>
      <c r="T1487" s="2">
        <v>3</v>
      </c>
      <c r="U1487" s="2">
        <v>3</v>
      </c>
      <c r="V1487" s="2">
        <v>4</v>
      </c>
      <c r="W1487" s="2">
        <v>3</v>
      </c>
      <c r="X1487" s="2">
        <v>2</v>
      </c>
      <c r="Y1487" s="2">
        <v>3</v>
      </c>
      <c r="Z1487" s="2">
        <v>8</v>
      </c>
      <c r="AA1487" s="2">
        <v>3</v>
      </c>
      <c r="AB1487" s="2">
        <v>7</v>
      </c>
      <c r="AC1487" s="7">
        <f t="shared" si="140"/>
        <v>0.65</v>
      </c>
      <c r="AD1487">
        <f t="shared" si="141"/>
        <v>1</v>
      </c>
      <c r="AE1487">
        <f t="shared" si="142"/>
        <v>1</v>
      </c>
      <c r="AF1487">
        <f t="shared" si="143"/>
        <v>0</v>
      </c>
      <c r="AG1487" s="8" cm="1">
        <f t="array" ref="AG1487">(AC1487+SUM(AD1487:AF1487/3))/2</f>
        <v>0.65833333333333333</v>
      </c>
    </row>
    <row r="1488" spans="1:33" x14ac:dyDescent="0.2">
      <c r="A1488" s="2"/>
      <c r="B1488" s="2">
        <v>0</v>
      </c>
      <c r="C1488" s="2">
        <v>800</v>
      </c>
      <c r="D1488" s="1" t="s">
        <v>355</v>
      </c>
      <c r="E1488" s="1" t="s">
        <v>356</v>
      </c>
      <c r="F1488" s="2">
        <v>-1</v>
      </c>
      <c r="G1488" s="2">
        <v>2</v>
      </c>
      <c r="H1488" s="2">
        <v>2</v>
      </c>
      <c r="I1488" s="2">
        <v>24</v>
      </c>
      <c r="J1488" s="2">
        <v>1991</v>
      </c>
      <c r="K1488" s="2">
        <v>9</v>
      </c>
      <c r="L1488" s="2">
        <v>13</v>
      </c>
      <c r="M1488" s="2">
        <v>1992</v>
      </c>
      <c r="N1488" s="2">
        <v>1</v>
      </c>
      <c r="O1488" s="2">
        <v>2</v>
      </c>
      <c r="P1488" s="2">
        <f t="shared" si="138"/>
        <v>-1</v>
      </c>
      <c r="Q1488" s="2">
        <f t="shared" si="139"/>
        <v>9</v>
      </c>
      <c r="R1488" s="2" t="str" cm="1">
        <f t="array" ref="R1488">_xlfn.IFS(P1488&lt;-5,"Autocracy",P1488&lt;1,"Closed Anocracy",P1488&lt;6,"Open Anocracy",P1488&gt;=6,"Democracy")</f>
        <v>Closed Anocracy</v>
      </c>
      <c r="S1488" s="2" t="str" cm="1">
        <f t="array" ref="S1488">_xlfn.IFS(P1488&lt;-5,"Autocracy",P1488&lt;1,"Closed Anocracy",P1488&lt;6,"Open Amocracy",P1488&lt;10,"Democracy",P1488=10,"Full democracy")</f>
        <v>Closed Anocracy</v>
      </c>
      <c r="T1488" s="2">
        <v>1</v>
      </c>
      <c r="U1488" s="2">
        <v>0</v>
      </c>
      <c r="V1488" s="2">
        <v>0</v>
      </c>
      <c r="W1488" s="2">
        <v>3</v>
      </c>
      <c r="X1488" s="2">
        <v>3</v>
      </c>
      <c r="Y1488" s="2">
        <v>3</v>
      </c>
      <c r="Z1488" s="2">
        <v>4</v>
      </c>
      <c r="AA1488" s="2">
        <v>3</v>
      </c>
      <c r="AB1488" s="2">
        <v>6</v>
      </c>
      <c r="AC1488" s="7">
        <f t="shared" si="140"/>
        <v>0.45</v>
      </c>
      <c r="AD1488">
        <f t="shared" si="141"/>
        <v>0</v>
      </c>
      <c r="AE1488">
        <f t="shared" si="142"/>
        <v>0</v>
      </c>
      <c r="AF1488">
        <f t="shared" si="143"/>
        <v>0</v>
      </c>
      <c r="AG1488" s="8" cm="1">
        <f t="array" ref="AG1488">(AC1488+SUM(AD1488:AF1488/3))/2</f>
        <v>0.22500000000000001</v>
      </c>
    </row>
    <row r="1489" spans="1:33" x14ac:dyDescent="0.2">
      <c r="A1489" s="2"/>
      <c r="B1489" s="2">
        <v>0</v>
      </c>
      <c r="C1489" s="2">
        <v>800</v>
      </c>
      <c r="D1489" s="1" t="s">
        <v>355</v>
      </c>
      <c r="E1489" s="1" t="s">
        <v>356</v>
      </c>
      <c r="F1489" s="2">
        <v>9</v>
      </c>
      <c r="G1489" s="2">
        <v>13</v>
      </c>
      <c r="H1489" s="2">
        <v>9</v>
      </c>
      <c r="I1489" s="2">
        <v>14</v>
      </c>
      <c r="J1489" s="2">
        <v>1992</v>
      </c>
      <c r="K1489" s="2">
        <v>2</v>
      </c>
      <c r="L1489" s="2">
        <v>24</v>
      </c>
      <c r="M1489" s="2">
        <v>2006</v>
      </c>
      <c r="N1489" s="2">
        <v>9</v>
      </c>
      <c r="O1489" s="2">
        <v>0</v>
      </c>
      <c r="P1489" s="2">
        <f t="shared" si="138"/>
        <v>9</v>
      </c>
      <c r="Q1489" s="2">
        <f t="shared" si="139"/>
        <v>19</v>
      </c>
      <c r="R1489" s="2" t="str" cm="1">
        <f t="array" ref="R1489">_xlfn.IFS(P1489&lt;-5,"Autocracy",P1489&lt;1,"Closed Anocracy",P1489&lt;6,"Open Anocracy",P1489&gt;=6,"Democracy")</f>
        <v>Democracy</v>
      </c>
      <c r="S1489" s="2" t="str" cm="1">
        <f t="array" ref="S1489">_xlfn.IFS(P1489&lt;-5,"Autocracy",P1489&lt;1,"Closed Anocracy",P1489&lt;6,"Open Amocracy",P1489&lt;10,"Democracy",P1489=10,"Full democracy")</f>
        <v>Democracy</v>
      </c>
      <c r="T1489" s="2">
        <v>3</v>
      </c>
      <c r="U1489" s="2">
        <v>3</v>
      </c>
      <c r="V1489" s="2">
        <v>4</v>
      </c>
      <c r="W1489" s="2">
        <v>7</v>
      </c>
      <c r="X1489" s="2">
        <v>2</v>
      </c>
      <c r="Y1489" s="2">
        <v>4</v>
      </c>
      <c r="Z1489" s="2">
        <v>8</v>
      </c>
      <c r="AA1489" s="2">
        <v>7</v>
      </c>
      <c r="AB1489" s="2">
        <v>9</v>
      </c>
      <c r="AC1489" s="7">
        <f t="shared" si="140"/>
        <v>0.95</v>
      </c>
      <c r="AD1489">
        <f t="shared" si="141"/>
        <v>1</v>
      </c>
      <c r="AE1489">
        <f t="shared" si="142"/>
        <v>1</v>
      </c>
      <c r="AF1489">
        <f t="shared" si="143"/>
        <v>0</v>
      </c>
      <c r="AG1489" s="8" cm="1">
        <f t="array" ref="AG1489">(AC1489+SUM(AD1489:AF1489/3))/2</f>
        <v>0.80833333333333335</v>
      </c>
    </row>
    <row r="1490" spans="1:33" x14ac:dyDescent="0.2">
      <c r="A1490" s="2"/>
      <c r="B1490" s="2">
        <v>0</v>
      </c>
      <c r="C1490" s="2">
        <v>800</v>
      </c>
      <c r="D1490" s="1" t="s">
        <v>355</v>
      </c>
      <c r="E1490" s="1" t="s">
        <v>356</v>
      </c>
      <c r="F1490" s="2">
        <v>8</v>
      </c>
      <c r="G1490" s="2">
        <v>1</v>
      </c>
      <c r="H1490" s="2">
        <v>2</v>
      </c>
      <c r="I1490" s="2">
        <v>25</v>
      </c>
      <c r="J1490" s="2">
        <v>2006</v>
      </c>
      <c r="K1490" s="2">
        <v>9</v>
      </c>
      <c r="L1490" s="2">
        <v>18</v>
      </c>
      <c r="M1490" s="2">
        <v>2006</v>
      </c>
      <c r="N1490" s="2">
        <v>8</v>
      </c>
      <c r="O1490" s="2">
        <v>0</v>
      </c>
      <c r="P1490" s="2">
        <f t="shared" si="138"/>
        <v>8</v>
      </c>
      <c r="Q1490" s="2">
        <f t="shared" si="139"/>
        <v>18</v>
      </c>
      <c r="R1490" s="2" t="str" cm="1">
        <f t="array" ref="R1490">_xlfn.IFS(P1490&lt;-5,"Autocracy",P1490&lt;1,"Closed Anocracy",P1490&lt;6,"Open Anocracy",P1490&gt;=6,"Democracy")</f>
        <v>Democracy</v>
      </c>
      <c r="S1490" s="2" t="str" cm="1">
        <f t="array" ref="S1490">_xlfn.IFS(P1490&lt;-5,"Autocracy",P1490&lt;1,"Closed Anocracy",P1490&lt;6,"Open Amocracy",P1490&lt;10,"Democracy",P1490=10,"Full democracy")</f>
        <v>Democracy</v>
      </c>
      <c r="T1490" s="2">
        <v>3</v>
      </c>
      <c r="U1490" s="2">
        <v>3</v>
      </c>
      <c r="V1490" s="2">
        <v>4</v>
      </c>
      <c r="W1490" s="2">
        <v>7</v>
      </c>
      <c r="X1490" s="2">
        <v>2</v>
      </c>
      <c r="Y1490" s="2">
        <v>3</v>
      </c>
      <c r="Z1490" s="2">
        <v>8</v>
      </c>
      <c r="AA1490" s="2">
        <v>7</v>
      </c>
      <c r="AB1490" s="2">
        <v>7</v>
      </c>
      <c r="AC1490" s="7">
        <f t="shared" si="140"/>
        <v>0.9</v>
      </c>
      <c r="AD1490">
        <f t="shared" si="141"/>
        <v>1</v>
      </c>
      <c r="AE1490">
        <f t="shared" si="142"/>
        <v>1</v>
      </c>
      <c r="AF1490">
        <f t="shared" si="143"/>
        <v>0</v>
      </c>
      <c r="AG1490" s="8" cm="1">
        <f t="array" ref="AG1490">(AC1490+SUM(AD1490:AF1490/3))/2</f>
        <v>0.78333333333333333</v>
      </c>
    </row>
    <row r="1491" spans="1:33" x14ac:dyDescent="0.2">
      <c r="A1491" s="2"/>
      <c r="B1491" s="2">
        <v>0</v>
      </c>
      <c r="C1491" s="2">
        <v>800</v>
      </c>
      <c r="D1491" s="1" t="s">
        <v>355</v>
      </c>
      <c r="E1491" s="1" t="s">
        <v>356</v>
      </c>
      <c r="F1491" s="2">
        <v>-5</v>
      </c>
      <c r="G1491" s="2">
        <v>1</v>
      </c>
      <c r="H1491" s="2">
        <v>9</v>
      </c>
      <c r="I1491" s="2">
        <v>19</v>
      </c>
      <c r="J1491" s="2">
        <v>2006</v>
      </c>
      <c r="K1491" s="2">
        <v>6</v>
      </c>
      <c r="L1491" s="2">
        <v>4</v>
      </c>
      <c r="M1491" s="2">
        <v>2007</v>
      </c>
      <c r="N1491" s="2">
        <v>0</v>
      </c>
      <c r="O1491" s="2">
        <v>5</v>
      </c>
      <c r="P1491" s="2">
        <f t="shared" si="138"/>
        <v>-5</v>
      </c>
      <c r="Q1491" s="2">
        <f t="shared" si="139"/>
        <v>5</v>
      </c>
      <c r="R1491" s="2" t="str" cm="1">
        <f t="array" ref="R1491">_xlfn.IFS(P1491&lt;-5,"Autocracy",P1491&lt;1,"Closed Anocracy",P1491&lt;6,"Open Anocracy",P1491&gt;=6,"Democracy")</f>
        <v>Closed Anocracy</v>
      </c>
      <c r="S1491" s="2" t="str" cm="1">
        <f t="array" ref="S1491">_xlfn.IFS(P1491&lt;-5,"Autocracy",P1491&lt;1,"Closed Anocracy",P1491&lt;6,"Open Amocracy",P1491&lt;10,"Democracy",P1491=10,"Full democracy")</f>
        <v>Closed Anocracy</v>
      </c>
      <c r="T1491" s="2">
        <v>2</v>
      </c>
      <c r="U1491" s="2">
        <v>1</v>
      </c>
      <c r="V1491" s="2">
        <v>4</v>
      </c>
      <c r="W1491" s="2">
        <v>3</v>
      </c>
      <c r="X1491" s="2">
        <v>3</v>
      </c>
      <c r="Y1491" s="2">
        <v>2</v>
      </c>
      <c r="Z1491" s="2">
        <v>3</v>
      </c>
      <c r="AA1491" s="2">
        <v>3</v>
      </c>
      <c r="AB1491" s="2">
        <v>3</v>
      </c>
      <c r="AC1491" s="7">
        <f t="shared" si="140"/>
        <v>0.25</v>
      </c>
      <c r="AD1491">
        <f t="shared" si="141"/>
        <v>0</v>
      </c>
      <c r="AE1491">
        <f t="shared" si="142"/>
        <v>1</v>
      </c>
      <c r="AF1491">
        <f t="shared" si="143"/>
        <v>0</v>
      </c>
      <c r="AG1491" s="8" cm="1">
        <f t="array" ref="AG1491">(AC1491+SUM(AD1491:AF1491/3))/2</f>
        <v>0.29166666666666663</v>
      </c>
    </row>
    <row r="1492" spans="1:33" x14ac:dyDescent="0.2">
      <c r="A1492" s="2"/>
      <c r="B1492" s="2">
        <v>0</v>
      </c>
      <c r="C1492" s="2">
        <v>800</v>
      </c>
      <c r="D1492" s="1" t="s">
        <v>355</v>
      </c>
      <c r="E1492" s="1" t="s">
        <v>356</v>
      </c>
      <c r="F1492" s="2">
        <v>-1</v>
      </c>
      <c r="G1492" s="2">
        <v>1</v>
      </c>
      <c r="H1492" s="2">
        <v>6</v>
      </c>
      <c r="I1492" s="2">
        <v>5</v>
      </c>
      <c r="J1492" s="2">
        <v>2007</v>
      </c>
      <c r="K1492" s="2">
        <v>1</v>
      </c>
      <c r="L1492" s="2">
        <v>22</v>
      </c>
      <c r="M1492" s="2">
        <v>2008</v>
      </c>
      <c r="N1492" s="2">
        <v>2</v>
      </c>
      <c r="O1492" s="2">
        <v>3</v>
      </c>
      <c r="P1492" s="2">
        <f t="shared" si="138"/>
        <v>-1</v>
      </c>
      <c r="Q1492" s="2">
        <f t="shared" si="139"/>
        <v>9</v>
      </c>
      <c r="R1492" s="2" t="str" cm="1">
        <f t="array" ref="R1492">_xlfn.IFS(P1492&lt;-5,"Autocracy",P1492&lt;1,"Closed Anocracy",P1492&lt;6,"Open Anocracy",P1492&gt;=6,"Democracy")</f>
        <v>Closed Anocracy</v>
      </c>
      <c r="S1492" s="2" t="str" cm="1">
        <f t="array" ref="S1492">_xlfn.IFS(P1492&lt;-5,"Autocracy",P1492&lt;1,"Closed Anocracy",P1492&lt;6,"Open Amocracy",P1492&lt;10,"Democracy",P1492=10,"Full democracy")</f>
        <v>Closed Anocracy</v>
      </c>
      <c r="T1492" s="2">
        <v>2</v>
      </c>
      <c r="U1492" s="2">
        <v>1</v>
      </c>
      <c r="V1492" s="2">
        <v>4</v>
      </c>
      <c r="W1492" s="2">
        <v>4</v>
      </c>
      <c r="X1492" s="2">
        <v>3</v>
      </c>
      <c r="Y1492" s="2">
        <v>3</v>
      </c>
      <c r="Z1492" s="2">
        <v>3</v>
      </c>
      <c r="AA1492" s="2">
        <v>4</v>
      </c>
      <c r="AB1492" s="2">
        <v>6</v>
      </c>
      <c r="AC1492" s="7">
        <f t="shared" si="140"/>
        <v>0.45</v>
      </c>
      <c r="AD1492">
        <f t="shared" si="141"/>
        <v>0</v>
      </c>
      <c r="AE1492">
        <f t="shared" si="142"/>
        <v>1</v>
      </c>
      <c r="AF1492">
        <f t="shared" si="143"/>
        <v>0</v>
      </c>
      <c r="AG1492" s="8" cm="1">
        <f t="array" ref="AG1492">(AC1492+SUM(AD1492:AF1492/3))/2</f>
        <v>0.39166666666666666</v>
      </c>
    </row>
    <row r="1493" spans="1:33" x14ac:dyDescent="0.2">
      <c r="A1493" s="2"/>
      <c r="B1493" s="2">
        <v>0</v>
      </c>
      <c r="C1493" s="2">
        <v>800</v>
      </c>
      <c r="D1493" s="1" t="s">
        <v>355</v>
      </c>
      <c r="E1493" s="1" t="s">
        <v>356</v>
      </c>
      <c r="F1493" s="2">
        <v>4</v>
      </c>
      <c r="G1493" s="2">
        <v>4</v>
      </c>
      <c r="H1493" s="2">
        <v>1</v>
      </c>
      <c r="I1493" s="2">
        <v>23</v>
      </c>
      <c r="J1493" s="2">
        <v>2008</v>
      </c>
      <c r="K1493" s="2">
        <v>7</v>
      </c>
      <c r="L1493" s="2">
        <v>10</v>
      </c>
      <c r="M1493" s="2">
        <v>2011</v>
      </c>
      <c r="N1493" s="2">
        <v>5</v>
      </c>
      <c r="O1493" s="2">
        <v>1</v>
      </c>
      <c r="P1493" s="2">
        <f t="shared" si="138"/>
        <v>4</v>
      </c>
      <c r="Q1493" s="2">
        <f t="shared" si="139"/>
        <v>14</v>
      </c>
      <c r="R1493" s="2" t="str" cm="1">
        <f t="array" ref="R1493">_xlfn.IFS(P1493&lt;-5,"Autocracy",P1493&lt;1,"Closed Anocracy",P1493&lt;6,"Open Anocracy",P1493&gt;=6,"Democracy")</f>
        <v>Open Anocracy</v>
      </c>
      <c r="S1493" s="2" t="str" cm="1">
        <f t="array" ref="S1493">_xlfn.IFS(P1493&lt;-5,"Autocracy",P1493&lt;1,"Closed Anocracy",P1493&lt;6,"Open Amocracy",P1493&lt;10,"Democracy",P1493=10,"Full democracy")</f>
        <v>Open Amocracy</v>
      </c>
      <c r="T1493" s="2">
        <v>2</v>
      </c>
      <c r="U1493" s="2">
        <v>2</v>
      </c>
      <c r="V1493" s="2">
        <v>4</v>
      </c>
      <c r="W1493" s="2">
        <v>5</v>
      </c>
      <c r="X1493" s="2">
        <v>3</v>
      </c>
      <c r="Y1493" s="2">
        <v>3</v>
      </c>
      <c r="Z1493" s="2">
        <v>7</v>
      </c>
      <c r="AA1493" s="2">
        <v>5</v>
      </c>
      <c r="AB1493" s="2">
        <v>6</v>
      </c>
      <c r="AC1493" s="7">
        <f t="shared" si="140"/>
        <v>0.7</v>
      </c>
      <c r="AD1493">
        <f t="shared" si="141"/>
        <v>1</v>
      </c>
      <c r="AE1493">
        <f t="shared" si="142"/>
        <v>1</v>
      </c>
      <c r="AF1493">
        <f t="shared" si="143"/>
        <v>0</v>
      </c>
      <c r="AG1493" s="8" cm="1">
        <f t="array" ref="AG1493">(AC1493+SUM(AD1493:AF1493/3))/2</f>
        <v>0.68333333333333335</v>
      </c>
    </row>
    <row r="1494" spans="1:33" x14ac:dyDescent="0.2">
      <c r="A1494" s="2"/>
      <c r="B1494" s="2">
        <v>0</v>
      </c>
      <c r="C1494" s="2">
        <v>800</v>
      </c>
      <c r="D1494" s="1" t="s">
        <v>355</v>
      </c>
      <c r="E1494" s="1" t="s">
        <v>356</v>
      </c>
      <c r="F1494" s="2">
        <v>7</v>
      </c>
      <c r="G1494" s="2">
        <v>3</v>
      </c>
      <c r="H1494" s="2">
        <v>7</v>
      </c>
      <c r="I1494" s="2">
        <v>11</v>
      </c>
      <c r="J1494" s="2">
        <v>2011</v>
      </c>
      <c r="K1494" s="2">
        <v>5</v>
      </c>
      <c r="L1494" s="2">
        <v>22</v>
      </c>
      <c r="M1494" s="2">
        <v>2014</v>
      </c>
      <c r="N1494" s="2">
        <v>7</v>
      </c>
      <c r="O1494" s="2">
        <v>0</v>
      </c>
      <c r="P1494" s="2">
        <f t="shared" si="138"/>
        <v>7</v>
      </c>
      <c r="Q1494" s="2">
        <f t="shared" si="139"/>
        <v>17</v>
      </c>
      <c r="R1494" s="2" t="str" cm="1">
        <f t="array" ref="R1494">_xlfn.IFS(P1494&lt;-5,"Autocracy",P1494&lt;1,"Closed Anocracy",P1494&lt;6,"Open Anocracy",P1494&gt;=6,"Democracy")</f>
        <v>Democracy</v>
      </c>
      <c r="S1494" s="2" t="str" cm="1">
        <f t="array" ref="S1494">_xlfn.IFS(P1494&lt;-5,"Autocracy",P1494&lt;1,"Closed Anocracy",P1494&lt;6,"Open Amocracy",P1494&lt;10,"Democracy",P1494=10,"Full democracy")</f>
        <v>Democracy</v>
      </c>
      <c r="T1494" s="2">
        <v>3</v>
      </c>
      <c r="U1494" s="2">
        <v>3</v>
      </c>
      <c r="V1494" s="2">
        <v>4</v>
      </c>
      <c r="W1494" s="2">
        <v>6</v>
      </c>
      <c r="X1494" s="2">
        <v>2</v>
      </c>
      <c r="Y1494" s="2">
        <v>3</v>
      </c>
      <c r="Z1494" s="2">
        <v>8</v>
      </c>
      <c r="AA1494" s="2">
        <v>6</v>
      </c>
      <c r="AB1494" s="2">
        <v>7</v>
      </c>
      <c r="AC1494" s="7">
        <f t="shared" si="140"/>
        <v>0.85</v>
      </c>
      <c r="AD1494">
        <f t="shared" si="141"/>
        <v>1</v>
      </c>
      <c r="AE1494">
        <f t="shared" si="142"/>
        <v>1</v>
      </c>
      <c r="AF1494">
        <f t="shared" si="143"/>
        <v>0</v>
      </c>
      <c r="AG1494" s="8" cm="1">
        <f t="array" ref="AG1494">(AC1494+SUM(AD1494:AF1494/3))/2</f>
        <v>0.7583333333333333</v>
      </c>
    </row>
    <row r="1495" spans="1:33" x14ac:dyDescent="0.2">
      <c r="A1495" s="2">
        <v>1</v>
      </c>
      <c r="B1495" s="2">
        <v>0</v>
      </c>
      <c r="C1495" s="2">
        <v>800</v>
      </c>
      <c r="D1495" s="1" t="s">
        <v>355</v>
      </c>
      <c r="E1495" s="1" t="s">
        <v>356</v>
      </c>
      <c r="F1495" s="2">
        <v>-3</v>
      </c>
      <c r="G1495" s="2">
        <v>5</v>
      </c>
      <c r="H1495" s="2">
        <v>5</v>
      </c>
      <c r="I1495" s="2">
        <v>23</v>
      </c>
      <c r="J1495" s="2">
        <v>2014</v>
      </c>
      <c r="K1495" s="2">
        <v>99</v>
      </c>
      <c r="L1495" s="2">
        <v>99</v>
      </c>
      <c r="M1495" s="2">
        <v>9999</v>
      </c>
      <c r="N1495" s="2">
        <v>0</v>
      </c>
      <c r="O1495" s="2">
        <v>3</v>
      </c>
      <c r="P1495" s="2">
        <f t="shared" si="138"/>
        <v>-3</v>
      </c>
      <c r="Q1495" s="2">
        <f t="shared" si="139"/>
        <v>7</v>
      </c>
      <c r="R1495" s="2" t="str" cm="1">
        <f t="array" ref="R1495">_xlfn.IFS(P1495&lt;-5,"Autocracy",P1495&lt;1,"Closed Anocracy",P1495&lt;6,"Open Anocracy",P1495&gt;=6,"Democracy")</f>
        <v>Closed Anocracy</v>
      </c>
      <c r="S1495" s="2" t="str" cm="1">
        <f t="array" ref="S1495">_xlfn.IFS(P1495&lt;-5,"Autocracy",P1495&lt;1,"Closed Anocracy",P1495&lt;6,"Open Amocracy",P1495&lt;10,"Democracy",P1495=10,"Full democracy")</f>
        <v>Closed Anocracy</v>
      </c>
      <c r="T1495" s="2">
        <v>1</v>
      </c>
      <c r="U1495" s="2">
        <v>0</v>
      </c>
      <c r="V1495" s="2">
        <v>0</v>
      </c>
      <c r="W1495" s="2">
        <v>3</v>
      </c>
      <c r="X1495" s="2">
        <v>3</v>
      </c>
      <c r="Y1495" s="2">
        <v>2</v>
      </c>
      <c r="Z1495" s="2">
        <v>4</v>
      </c>
      <c r="AA1495" s="2">
        <v>3</v>
      </c>
      <c r="AB1495" s="2">
        <v>3</v>
      </c>
      <c r="AC1495" s="7">
        <f t="shared" si="140"/>
        <v>0.35</v>
      </c>
      <c r="AD1495">
        <f t="shared" si="141"/>
        <v>0</v>
      </c>
      <c r="AE1495">
        <f t="shared" si="142"/>
        <v>0</v>
      </c>
      <c r="AF1495">
        <f t="shared" si="143"/>
        <v>0</v>
      </c>
      <c r="AG1495" s="8" cm="1">
        <f t="array" ref="AG1495">(AC1495+SUM(AD1495:AF1495/3))/2</f>
        <v>0.17499999999999999</v>
      </c>
    </row>
    <row r="1496" spans="1:33" x14ac:dyDescent="0.2">
      <c r="A1496" s="2"/>
      <c r="B1496" s="2">
        <v>0</v>
      </c>
      <c r="C1496" s="2">
        <v>701</v>
      </c>
      <c r="D1496" s="1" t="s">
        <v>357</v>
      </c>
      <c r="E1496" s="1" t="s">
        <v>358</v>
      </c>
      <c r="F1496" s="2">
        <v>-8</v>
      </c>
      <c r="G1496" s="2">
        <v>1</v>
      </c>
      <c r="H1496" s="2">
        <v>10</v>
      </c>
      <c r="I1496" s="2">
        <v>27</v>
      </c>
      <c r="J1496" s="2">
        <v>1991</v>
      </c>
      <c r="K1496" s="2">
        <v>5</v>
      </c>
      <c r="L1496" s="2">
        <v>18</v>
      </c>
      <c r="M1496" s="2">
        <v>1992</v>
      </c>
      <c r="N1496" s="2">
        <v>0</v>
      </c>
      <c r="O1496" s="2">
        <v>8</v>
      </c>
      <c r="P1496" s="2">
        <f t="shared" si="138"/>
        <v>-8</v>
      </c>
      <c r="Q1496" s="2">
        <f t="shared" si="139"/>
        <v>2</v>
      </c>
      <c r="R1496" s="2" t="str" cm="1">
        <f t="array" ref="R1496">_xlfn.IFS(P1496&lt;-5,"Autocracy",P1496&lt;1,"Closed Anocracy",P1496&lt;6,"Open Anocracy",P1496&gt;=6,"Democracy")</f>
        <v>Autocracy</v>
      </c>
      <c r="S1496" s="2" t="str" cm="1">
        <f t="array" ref="S1496">_xlfn.IFS(P1496&lt;-5,"Autocracy",P1496&lt;1,"Closed Anocracy",P1496&lt;6,"Open Amocracy",P1496&lt;10,"Democracy",P1496=10,"Full democracy")</f>
        <v>Autocracy</v>
      </c>
      <c r="T1496" s="2">
        <v>2</v>
      </c>
      <c r="U1496" s="2">
        <v>1</v>
      </c>
      <c r="V1496" s="2">
        <v>4</v>
      </c>
      <c r="W1496" s="2">
        <v>2</v>
      </c>
      <c r="X1496" s="2">
        <v>4</v>
      </c>
      <c r="Y1496" s="2">
        <v>1</v>
      </c>
      <c r="Z1496" s="2">
        <v>3</v>
      </c>
      <c r="AA1496" s="2">
        <v>2</v>
      </c>
      <c r="AB1496" s="2">
        <v>1</v>
      </c>
      <c r="AC1496" s="7">
        <f t="shared" si="140"/>
        <v>0.1</v>
      </c>
      <c r="AD1496">
        <f t="shared" si="141"/>
        <v>0</v>
      </c>
      <c r="AE1496">
        <f t="shared" si="142"/>
        <v>1</v>
      </c>
      <c r="AF1496">
        <f t="shared" si="143"/>
        <v>0</v>
      </c>
      <c r="AG1496" s="8" cm="1">
        <f t="array" ref="AG1496">(AC1496+SUM(AD1496:AF1496/3))/2</f>
        <v>0.21666666666666667</v>
      </c>
    </row>
    <row r="1497" spans="1:33" x14ac:dyDescent="0.2">
      <c r="A1497" s="2"/>
      <c r="B1497" s="2">
        <v>0</v>
      </c>
      <c r="C1497" s="2">
        <v>701</v>
      </c>
      <c r="D1497" s="1" t="s">
        <v>357</v>
      </c>
      <c r="E1497" s="1" t="s">
        <v>358</v>
      </c>
      <c r="F1497" s="2">
        <v>-9</v>
      </c>
      <c r="G1497" s="2">
        <v>22</v>
      </c>
      <c r="H1497" s="2">
        <v>5</v>
      </c>
      <c r="I1497" s="2">
        <v>19</v>
      </c>
      <c r="J1497" s="2">
        <v>1992</v>
      </c>
      <c r="K1497" s="2">
        <v>12</v>
      </c>
      <c r="L1497" s="2">
        <v>14</v>
      </c>
      <c r="M1497" s="2">
        <v>2013</v>
      </c>
      <c r="N1497" s="2">
        <v>0</v>
      </c>
      <c r="O1497" s="2">
        <v>9</v>
      </c>
      <c r="P1497" s="2">
        <f t="shared" si="138"/>
        <v>-9</v>
      </c>
      <c r="Q1497" s="2">
        <f t="shared" si="139"/>
        <v>1</v>
      </c>
      <c r="R1497" s="2" t="str" cm="1">
        <f t="array" ref="R1497">_xlfn.IFS(P1497&lt;-5,"Autocracy",P1497&lt;1,"Closed Anocracy",P1497&lt;6,"Open Anocracy",P1497&gt;=6,"Democracy")</f>
        <v>Autocracy</v>
      </c>
      <c r="S1497" s="2" t="str" cm="1">
        <f t="array" ref="S1497">_xlfn.IFS(P1497&lt;-5,"Autocracy",P1497&lt;1,"Closed Anocracy",P1497&lt;6,"Open Amocracy",P1497&lt;10,"Democracy",P1497=10,"Full democracy")</f>
        <v>Autocracy</v>
      </c>
      <c r="T1497" s="2">
        <v>2</v>
      </c>
      <c r="U1497" s="2">
        <v>1</v>
      </c>
      <c r="V1497" s="2">
        <v>4</v>
      </c>
      <c r="W1497" s="2">
        <v>1</v>
      </c>
      <c r="X1497" s="2">
        <v>4</v>
      </c>
      <c r="Y1497" s="2">
        <v>1</v>
      </c>
      <c r="Z1497" s="2">
        <v>3</v>
      </c>
      <c r="AA1497" s="2">
        <v>1</v>
      </c>
      <c r="AB1497" s="2">
        <v>1</v>
      </c>
      <c r="AC1497" s="7">
        <f t="shared" si="140"/>
        <v>0.05</v>
      </c>
      <c r="AD1497">
        <f t="shared" si="141"/>
        <v>0</v>
      </c>
      <c r="AE1497">
        <f t="shared" si="142"/>
        <v>1</v>
      </c>
      <c r="AF1497">
        <f t="shared" si="143"/>
        <v>0</v>
      </c>
      <c r="AG1497" s="8" cm="1">
        <f t="array" ref="AG1497">(AC1497+SUM(AD1497:AF1497/3))/2</f>
        <v>0.19166666666666665</v>
      </c>
    </row>
    <row r="1498" spans="1:33" x14ac:dyDescent="0.2">
      <c r="A1498" s="2">
        <v>1</v>
      </c>
      <c r="B1498" s="2">
        <v>0</v>
      </c>
      <c r="C1498" s="2">
        <v>701</v>
      </c>
      <c r="D1498" s="1" t="s">
        <v>357</v>
      </c>
      <c r="E1498" s="1" t="s">
        <v>358</v>
      </c>
      <c r="F1498" s="2">
        <v>-8</v>
      </c>
      <c r="G1498" s="2">
        <v>5</v>
      </c>
      <c r="H1498" s="2">
        <v>12</v>
      </c>
      <c r="I1498" s="2">
        <v>15</v>
      </c>
      <c r="J1498" s="2">
        <v>2013</v>
      </c>
      <c r="K1498" s="2">
        <v>99</v>
      </c>
      <c r="L1498" s="2">
        <v>99</v>
      </c>
      <c r="M1498" s="2">
        <v>9999</v>
      </c>
      <c r="N1498" s="2">
        <v>0</v>
      </c>
      <c r="O1498" s="2">
        <v>8</v>
      </c>
      <c r="P1498" s="2">
        <f t="shared" si="138"/>
        <v>-8</v>
      </c>
      <c r="Q1498" s="2">
        <f t="shared" si="139"/>
        <v>2</v>
      </c>
      <c r="R1498" s="2" t="str" cm="1">
        <f t="array" ref="R1498">_xlfn.IFS(P1498&lt;-5,"Autocracy",P1498&lt;1,"Closed Anocracy",P1498&lt;6,"Open Anocracy",P1498&gt;=6,"Democracy")</f>
        <v>Autocracy</v>
      </c>
      <c r="S1498" s="2" t="str" cm="1">
        <f t="array" ref="S1498">_xlfn.IFS(P1498&lt;-5,"Autocracy",P1498&lt;1,"Closed Anocracy",P1498&lt;6,"Open Amocracy",P1498&lt;10,"Democracy",P1498=10,"Full democracy")</f>
        <v>Autocracy</v>
      </c>
      <c r="T1498" s="2">
        <v>2</v>
      </c>
      <c r="U1498" s="2">
        <v>1</v>
      </c>
      <c r="V1498" s="2">
        <v>4</v>
      </c>
      <c r="W1498" s="2">
        <v>1</v>
      </c>
      <c r="X1498" s="2">
        <v>4</v>
      </c>
      <c r="Y1498" s="2">
        <v>2</v>
      </c>
      <c r="Z1498" s="2">
        <v>3</v>
      </c>
      <c r="AA1498" s="2">
        <v>1</v>
      </c>
      <c r="AB1498" s="2">
        <v>2</v>
      </c>
      <c r="AC1498" s="7">
        <f t="shared" si="140"/>
        <v>0.1</v>
      </c>
      <c r="AD1498">
        <f t="shared" si="141"/>
        <v>0</v>
      </c>
      <c r="AE1498">
        <f t="shared" si="142"/>
        <v>1</v>
      </c>
      <c r="AF1498">
        <f t="shared" si="143"/>
        <v>0</v>
      </c>
      <c r="AG1498" s="8" cm="1">
        <f t="array" ref="AG1498">(AC1498+SUM(AD1498:AF1498/3))/2</f>
        <v>0.21666666666666667</v>
      </c>
    </row>
    <row r="1499" spans="1:33" x14ac:dyDescent="0.2">
      <c r="A1499" s="2"/>
      <c r="B1499" s="2">
        <v>1</v>
      </c>
      <c r="C1499" s="2">
        <v>461</v>
      </c>
      <c r="D1499" s="1" t="s">
        <v>359</v>
      </c>
      <c r="E1499" s="1" t="s">
        <v>360</v>
      </c>
      <c r="F1499" s="2">
        <v>-6</v>
      </c>
      <c r="G1499" s="2">
        <v>7</v>
      </c>
      <c r="H1499" s="2">
        <v>4</v>
      </c>
      <c r="I1499" s="2">
        <v>27</v>
      </c>
      <c r="J1499" s="2">
        <v>1960</v>
      </c>
      <c r="K1499" s="2">
        <v>1</v>
      </c>
      <c r="L1499" s="2">
        <v>12</v>
      </c>
      <c r="M1499" s="2">
        <v>1967</v>
      </c>
      <c r="N1499" s="2">
        <v>0</v>
      </c>
      <c r="O1499" s="2">
        <v>6</v>
      </c>
      <c r="P1499" s="2">
        <f t="shared" si="138"/>
        <v>-6</v>
      </c>
      <c r="Q1499" s="2">
        <f t="shared" si="139"/>
        <v>4</v>
      </c>
      <c r="R1499" s="2" t="str" cm="1">
        <f t="array" ref="R1499">_xlfn.IFS(P1499&lt;-5,"Autocracy",P1499&lt;1,"Closed Anocracy",P1499&lt;6,"Open Anocracy",P1499&gt;=6,"Democracy")</f>
        <v>Autocracy</v>
      </c>
      <c r="S1499" s="2" t="str" cm="1">
        <f t="array" ref="S1499">_xlfn.IFS(P1499&lt;-5,"Autocracy",P1499&lt;1,"Closed Anocracy",P1499&lt;6,"Open Amocracy",P1499&lt;10,"Democracy",P1499=10,"Full democracy")</f>
        <v>Autocracy</v>
      </c>
      <c r="T1499" s="2">
        <v>2</v>
      </c>
      <c r="U1499" s="2">
        <v>1</v>
      </c>
      <c r="V1499" s="2">
        <v>4</v>
      </c>
      <c r="W1499" s="2">
        <v>3</v>
      </c>
      <c r="X1499" s="2">
        <v>4</v>
      </c>
      <c r="Y1499" s="2">
        <v>2</v>
      </c>
      <c r="Z1499" s="2">
        <v>3</v>
      </c>
      <c r="AA1499" s="2">
        <v>3</v>
      </c>
      <c r="AB1499" s="2">
        <v>2</v>
      </c>
      <c r="AC1499" s="7">
        <f t="shared" si="140"/>
        <v>0.2</v>
      </c>
      <c r="AD1499">
        <f t="shared" si="141"/>
        <v>0</v>
      </c>
      <c r="AE1499">
        <f t="shared" si="142"/>
        <v>1</v>
      </c>
      <c r="AF1499">
        <f t="shared" si="143"/>
        <v>0</v>
      </c>
      <c r="AG1499" s="8" cm="1">
        <f t="array" ref="AG1499">(AC1499+SUM(AD1499:AF1499/3))/2</f>
        <v>0.26666666666666666</v>
      </c>
    </row>
    <row r="1500" spans="1:33" x14ac:dyDescent="0.2">
      <c r="A1500" s="2"/>
      <c r="B1500" s="2">
        <v>1</v>
      </c>
      <c r="C1500" s="2">
        <v>461</v>
      </c>
      <c r="D1500" s="1" t="s">
        <v>359</v>
      </c>
      <c r="E1500" s="1" t="s">
        <v>360</v>
      </c>
      <c r="F1500" s="2">
        <v>-7</v>
      </c>
      <c r="G1500" s="2">
        <v>13</v>
      </c>
      <c r="H1500" s="2">
        <v>1</v>
      </c>
      <c r="I1500" s="2">
        <v>13</v>
      </c>
      <c r="J1500" s="2">
        <v>1967</v>
      </c>
      <c r="K1500" s="2">
        <v>8</v>
      </c>
      <c r="L1500" s="2">
        <v>27</v>
      </c>
      <c r="M1500" s="2">
        <v>1991</v>
      </c>
      <c r="N1500" s="2">
        <v>0</v>
      </c>
      <c r="O1500" s="2">
        <v>7</v>
      </c>
      <c r="P1500" s="2">
        <f t="shared" si="138"/>
        <v>-7</v>
      </c>
      <c r="Q1500" s="2">
        <f t="shared" si="139"/>
        <v>3</v>
      </c>
      <c r="R1500" s="2" t="str" cm="1">
        <f t="array" ref="R1500">_xlfn.IFS(P1500&lt;-5,"Autocracy",P1500&lt;1,"Closed Anocracy",P1500&lt;6,"Open Anocracy",P1500&gt;=6,"Democracy")</f>
        <v>Autocracy</v>
      </c>
      <c r="S1500" s="2" t="str" cm="1">
        <f t="array" ref="S1500">_xlfn.IFS(P1500&lt;-5,"Autocracy",P1500&lt;1,"Closed Anocracy",P1500&lt;6,"Open Amocracy",P1500&lt;10,"Democracy",P1500=10,"Full democracy")</f>
        <v>Autocracy</v>
      </c>
      <c r="T1500" s="2">
        <v>1</v>
      </c>
      <c r="U1500" s="2">
        <v>0</v>
      </c>
      <c r="V1500" s="2">
        <v>0</v>
      </c>
      <c r="W1500" s="2">
        <v>1</v>
      </c>
      <c r="X1500" s="2">
        <v>4</v>
      </c>
      <c r="Y1500" s="2">
        <v>1</v>
      </c>
      <c r="Z1500" s="2">
        <v>4</v>
      </c>
      <c r="AA1500" s="2">
        <v>1</v>
      </c>
      <c r="AB1500" s="2">
        <v>1</v>
      </c>
      <c r="AC1500" s="7">
        <f t="shared" si="140"/>
        <v>0.15</v>
      </c>
      <c r="AD1500">
        <f t="shared" si="141"/>
        <v>0</v>
      </c>
      <c r="AE1500">
        <f t="shared" si="142"/>
        <v>0</v>
      </c>
      <c r="AF1500">
        <f t="shared" si="143"/>
        <v>0</v>
      </c>
      <c r="AG1500" s="8" cm="1">
        <f t="array" ref="AG1500">(AC1500+SUM(AD1500:AF1500/3))/2</f>
        <v>7.4999999999999997E-2</v>
      </c>
    </row>
    <row r="1501" spans="1:33" x14ac:dyDescent="0.2">
      <c r="A1501" s="2"/>
      <c r="B1501" s="2">
        <v>1</v>
      </c>
      <c r="C1501" s="2">
        <v>461</v>
      </c>
      <c r="D1501" s="1" t="s">
        <v>359</v>
      </c>
      <c r="E1501" s="1" t="s">
        <v>360</v>
      </c>
      <c r="F1501" s="2">
        <v>-5</v>
      </c>
      <c r="G1501" s="2">
        <v>2</v>
      </c>
      <c r="H1501" s="2">
        <v>8</v>
      </c>
      <c r="I1501" s="2">
        <v>28</v>
      </c>
      <c r="J1501" s="2">
        <v>1991</v>
      </c>
      <c r="K1501" s="2">
        <v>8</v>
      </c>
      <c r="L1501" s="2">
        <v>21</v>
      </c>
      <c r="M1501" s="2">
        <v>1993</v>
      </c>
      <c r="N1501" s="2">
        <v>0</v>
      </c>
      <c r="O1501" s="2">
        <v>5</v>
      </c>
      <c r="P1501" s="2">
        <f t="shared" si="138"/>
        <v>-5</v>
      </c>
      <c r="Q1501" s="2">
        <f t="shared" si="139"/>
        <v>5</v>
      </c>
      <c r="R1501" s="2" t="str" cm="1">
        <f t="array" ref="R1501">_xlfn.IFS(P1501&lt;-5,"Autocracy",P1501&lt;1,"Closed Anocracy",P1501&lt;6,"Open Anocracy",P1501&gt;=6,"Democracy")</f>
        <v>Closed Anocracy</v>
      </c>
      <c r="S1501" s="2" t="str" cm="1">
        <f t="array" ref="S1501">_xlfn.IFS(P1501&lt;-5,"Autocracy",P1501&lt;1,"Closed Anocracy",P1501&lt;6,"Open Amocracy",P1501&lt;10,"Democracy",P1501=10,"Full democracy")</f>
        <v>Closed Anocracy</v>
      </c>
      <c r="T1501" s="2">
        <v>2</v>
      </c>
      <c r="U1501" s="2">
        <v>0</v>
      </c>
      <c r="V1501" s="2">
        <v>0</v>
      </c>
      <c r="W1501" s="2">
        <v>2</v>
      </c>
      <c r="X1501" s="2">
        <v>4</v>
      </c>
      <c r="Y1501" s="2">
        <v>2</v>
      </c>
      <c r="Z1501" s="2">
        <v>5</v>
      </c>
      <c r="AA1501" s="2">
        <v>2</v>
      </c>
      <c r="AB1501" s="2">
        <v>2</v>
      </c>
      <c r="AC1501" s="7">
        <f t="shared" si="140"/>
        <v>0.25</v>
      </c>
      <c r="AD1501">
        <f t="shared" si="141"/>
        <v>0</v>
      </c>
      <c r="AE1501">
        <f t="shared" si="142"/>
        <v>0</v>
      </c>
      <c r="AF1501">
        <f t="shared" si="143"/>
        <v>0</v>
      </c>
      <c r="AG1501" s="8" cm="1">
        <f t="array" ref="AG1501">(AC1501+SUM(AD1501:AF1501/3))/2</f>
        <v>0.125</v>
      </c>
    </row>
    <row r="1502" spans="1:33" x14ac:dyDescent="0.2">
      <c r="A1502" s="2"/>
      <c r="B1502" s="2">
        <v>1</v>
      </c>
      <c r="C1502" s="2">
        <v>461</v>
      </c>
      <c r="D1502" s="1" t="s">
        <v>359</v>
      </c>
      <c r="E1502" s="1" t="s">
        <v>360</v>
      </c>
      <c r="F1502" s="2">
        <v>-2</v>
      </c>
      <c r="G1502" s="2">
        <v>11</v>
      </c>
      <c r="H1502" s="2">
        <v>8</v>
      </c>
      <c r="I1502" s="2">
        <v>22</v>
      </c>
      <c r="J1502" s="2">
        <v>1993</v>
      </c>
      <c r="K1502" s="2">
        <v>2</v>
      </c>
      <c r="L1502" s="2">
        <v>5</v>
      </c>
      <c r="M1502" s="2">
        <v>2005</v>
      </c>
      <c r="N1502" s="2">
        <v>1</v>
      </c>
      <c r="O1502" s="2">
        <v>3</v>
      </c>
      <c r="P1502" s="2">
        <f t="shared" si="138"/>
        <v>-2</v>
      </c>
      <c r="Q1502" s="2">
        <f t="shared" si="139"/>
        <v>8</v>
      </c>
      <c r="R1502" s="2" t="str" cm="1">
        <f t="array" ref="R1502">_xlfn.IFS(P1502&lt;-5,"Autocracy",P1502&lt;1,"Closed Anocracy",P1502&lt;6,"Open Anocracy",P1502&gt;=6,"Democracy")</f>
        <v>Closed Anocracy</v>
      </c>
      <c r="S1502" s="2" t="str" cm="1">
        <f t="array" ref="S1502">_xlfn.IFS(P1502&lt;-5,"Autocracy",P1502&lt;1,"Closed Anocracy",P1502&lt;6,"Open Amocracy",P1502&lt;10,"Democracy",P1502=10,"Full democracy")</f>
        <v>Closed Anocracy</v>
      </c>
      <c r="T1502" s="2">
        <v>2</v>
      </c>
      <c r="U1502" s="2">
        <v>0</v>
      </c>
      <c r="V1502" s="2">
        <v>0</v>
      </c>
      <c r="W1502" s="2">
        <v>2</v>
      </c>
      <c r="X1502" s="2">
        <v>3</v>
      </c>
      <c r="Y1502" s="2">
        <v>3</v>
      </c>
      <c r="Z1502" s="2">
        <v>5</v>
      </c>
      <c r="AA1502" s="2">
        <v>2</v>
      </c>
      <c r="AB1502" s="2">
        <v>6</v>
      </c>
      <c r="AC1502" s="7">
        <f t="shared" si="140"/>
        <v>0.4</v>
      </c>
      <c r="AD1502">
        <f t="shared" si="141"/>
        <v>0</v>
      </c>
      <c r="AE1502">
        <f t="shared" si="142"/>
        <v>0</v>
      </c>
      <c r="AF1502">
        <f t="shared" si="143"/>
        <v>0</v>
      </c>
      <c r="AG1502" s="8" cm="1">
        <f t="array" ref="AG1502">(AC1502+SUM(AD1502:AF1502/3))/2</f>
        <v>0.2</v>
      </c>
    </row>
    <row r="1503" spans="1:33" x14ac:dyDescent="0.2">
      <c r="A1503" s="2"/>
      <c r="B1503" s="2">
        <v>1</v>
      </c>
      <c r="C1503" s="2">
        <v>461</v>
      </c>
      <c r="D1503" s="1" t="s">
        <v>359</v>
      </c>
      <c r="E1503" s="1" t="s">
        <v>360</v>
      </c>
      <c r="F1503" s="2">
        <v>-4</v>
      </c>
      <c r="G1503" s="2">
        <v>5</v>
      </c>
      <c r="H1503" s="2">
        <v>2</v>
      </c>
      <c r="I1503" s="2">
        <v>6</v>
      </c>
      <c r="J1503" s="2">
        <v>2005</v>
      </c>
      <c r="K1503" s="2">
        <v>5</v>
      </c>
      <c r="L1503" s="2">
        <v>27</v>
      </c>
      <c r="M1503" s="2">
        <v>2010</v>
      </c>
      <c r="N1503" s="2">
        <v>1</v>
      </c>
      <c r="O1503" s="2">
        <v>5</v>
      </c>
      <c r="P1503" s="2">
        <f t="shared" si="138"/>
        <v>-4</v>
      </c>
      <c r="Q1503" s="2">
        <f t="shared" si="139"/>
        <v>6</v>
      </c>
      <c r="R1503" s="2" t="str" cm="1">
        <f t="array" ref="R1503">_xlfn.IFS(P1503&lt;-5,"Autocracy",P1503&lt;1,"Closed Anocracy",P1503&lt;6,"Open Anocracy",P1503&gt;=6,"Democracy")</f>
        <v>Closed Anocracy</v>
      </c>
      <c r="S1503" s="2" t="str" cm="1">
        <f t="array" ref="S1503">_xlfn.IFS(P1503&lt;-5,"Autocracy",P1503&lt;1,"Closed Anocracy",P1503&lt;6,"Open Amocracy",P1503&lt;10,"Democracy",P1503=10,"Full democracy")</f>
        <v>Closed Anocracy</v>
      </c>
      <c r="T1503" s="2">
        <v>2</v>
      </c>
      <c r="U1503" s="2">
        <v>1</v>
      </c>
      <c r="V1503" s="2">
        <v>4</v>
      </c>
      <c r="W1503" s="2">
        <v>2</v>
      </c>
      <c r="X1503" s="2">
        <v>3</v>
      </c>
      <c r="Y1503" s="2">
        <v>3</v>
      </c>
      <c r="Z1503" s="2">
        <v>3</v>
      </c>
      <c r="AA1503" s="2">
        <v>2</v>
      </c>
      <c r="AB1503" s="2">
        <v>6</v>
      </c>
      <c r="AC1503" s="7">
        <f t="shared" si="140"/>
        <v>0.3</v>
      </c>
      <c r="AD1503">
        <f t="shared" si="141"/>
        <v>0</v>
      </c>
      <c r="AE1503">
        <f t="shared" si="142"/>
        <v>1</v>
      </c>
      <c r="AF1503">
        <f t="shared" si="143"/>
        <v>0</v>
      </c>
      <c r="AG1503" s="8" cm="1">
        <f t="array" ref="AG1503">(AC1503+SUM(AD1503:AF1503/3))/2</f>
        <v>0.31666666666666665</v>
      </c>
    </row>
    <row r="1504" spans="1:33" x14ac:dyDescent="0.2">
      <c r="A1504" s="2">
        <v>1</v>
      </c>
      <c r="B1504" s="2">
        <v>1</v>
      </c>
      <c r="C1504" s="2">
        <v>461</v>
      </c>
      <c r="D1504" s="1" t="s">
        <v>359</v>
      </c>
      <c r="E1504" s="1" t="s">
        <v>360</v>
      </c>
      <c r="F1504" s="2">
        <v>-2</v>
      </c>
      <c r="G1504" s="2">
        <v>9</v>
      </c>
      <c r="H1504" s="2">
        <v>5</v>
      </c>
      <c r="I1504" s="2">
        <v>28</v>
      </c>
      <c r="J1504" s="2">
        <v>2010</v>
      </c>
      <c r="K1504" s="2">
        <v>99</v>
      </c>
      <c r="L1504" s="2">
        <v>99</v>
      </c>
      <c r="M1504" s="2">
        <v>9999</v>
      </c>
      <c r="N1504" s="2">
        <v>1</v>
      </c>
      <c r="O1504" s="2">
        <v>3</v>
      </c>
      <c r="P1504" s="2">
        <f t="shared" si="138"/>
        <v>-2</v>
      </c>
      <c r="Q1504" s="2">
        <f t="shared" si="139"/>
        <v>8</v>
      </c>
      <c r="R1504" s="2" t="str" cm="1">
        <f t="array" ref="R1504">_xlfn.IFS(P1504&lt;-5,"Autocracy",P1504&lt;1,"Closed Anocracy",P1504&lt;6,"Open Anocracy",P1504&gt;=6,"Democracy")</f>
        <v>Closed Anocracy</v>
      </c>
      <c r="S1504" s="2" t="str" cm="1">
        <f t="array" ref="S1504">_xlfn.IFS(P1504&lt;-5,"Autocracy",P1504&lt;1,"Closed Anocracy",P1504&lt;6,"Open Amocracy",P1504&lt;10,"Democracy",P1504=10,"Full democracy")</f>
        <v>Closed Anocracy</v>
      </c>
      <c r="T1504" s="2">
        <v>2</v>
      </c>
      <c r="U1504" s="2">
        <v>1</v>
      </c>
      <c r="V1504" s="2">
        <v>4</v>
      </c>
      <c r="W1504" s="2">
        <v>3</v>
      </c>
      <c r="X1504" s="2">
        <v>2</v>
      </c>
      <c r="Y1504" s="2">
        <v>3</v>
      </c>
      <c r="Z1504" s="2">
        <v>3</v>
      </c>
      <c r="AA1504" s="2">
        <v>3</v>
      </c>
      <c r="AB1504" s="2">
        <v>7</v>
      </c>
      <c r="AC1504" s="7">
        <f t="shared" si="140"/>
        <v>0.4</v>
      </c>
      <c r="AD1504">
        <f t="shared" si="141"/>
        <v>0</v>
      </c>
      <c r="AE1504">
        <f t="shared" si="142"/>
        <v>1</v>
      </c>
      <c r="AF1504">
        <f t="shared" si="143"/>
        <v>0</v>
      </c>
      <c r="AG1504" s="8" cm="1">
        <f t="array" ref="AG1504">(AC1504+SUM(AD1504:AF1504/3))/2</f>
        <v>0.3666666666666667</v>
      </c>
    </row>
    <row r="1505" spans="1:33" x14ac:dyDescent="0.2">
      <c r="A1505" s="2"/>
      <c r="B1505" s="2">
        <v>1</v>
      </c>
      <c r="C1505" s="2">
        <v>52</v>
      </c>
      <c r="D1505" s="1" t="s">
        <v>361</v>
      </c>
      <c r="E1505" s="1" t="s">
        <v>362</v>
      </c>
      <c r="F1505" s="2">
        <v>4</v>
      </c>
      <c r="G1505" s="2">
        <v>19</v>
      </c>
      <c r="H1505" s="2">
        <v>8</v>
      </c>
      <c r="I1505" s="2">
        <v>31</v>
      </c>
      <c r="J1505" s="2">
        <v>1962</v>
      </c>
      <c r="K1505" s="2">
        <v>3</v>
      </c>
      <c r="L1505" s="2">
        <v>29</v>
      </c>
      <c r="M1505" s="2">
        <v>1981</v>
      </c>
      <c r="N1505" s="2">
        <v>4</v>
      </c>
      <c r="O1505" s="2">
        <v>0</v>
      </c>
      <c r="P1505" s="2">
        <f t="shared" si="138"/>
        <v>4</v>
      </c>
      <c r="Q1505" s="2">
        <f t="shared" si="139"/>
        <v>14</v>
      </c>
      <c r="R1505" s="2" t="str" cm="1">
        <f t="array" ref="R1505">_xlfn.IFS(P1505&lt;-5,"Autocracy",P1505&lt;1,"Closed Anocracy",P1505&lt;6,"Open Anocracy",P1505&gt;=6,"Democracy")</f>
        <v>Open Anocracy</v>
      </c>
      <c r="S1505" s="2" t="str" cm="1">
        <f t="array" ref="S1505">_xlfn.IFS(P1505&lt;-5,"Autocracy",P1505&lt;1,"Closed Anocracy",P1505&lt;6,"Open Amocracy",P1505&lt;10,"Democracy",P1505=10,"Full democracy")</f>
        <v>Open Amocracy</v>
      </c>
      <c r="T1505" s="2">
        <v>2</v>
      </c>
      <c r="U1505" s="2">
        <v>2</v>
      </c>
      <c r="V1505" s="2">
        <v>4</v>
      </c>
      <c r="W1505" s="2">
        <v>5</v>
      </c>
      <c r="X1505" s="2">
        <v>2</v>
      </c>
      <c r="Y1505" s="2">
        <v>0</v>
      </c>
      <c r="Z1505" s="2">
        <v>7</v>
      </c>
      <c r="AA1505" s="2">
        <v>5</v>
      </c>
      <c r="AB1505" s="2">
        <v>5</v>
      </c>
      <c r="AC1505" s="7">
        <f t="shared" si="140"/>
        <v>0.7</v>
      </c>
      <c r="AD1505">
        <f t="shared" si="141"/>
        <v>1</v>
      </c>
      <c r="AE1505">
        <f t="shared" si="142"/>
        <v>1</v>
      </c>
      <c r="AF1505">
        <f t="shared" si="143"/>
        <v>0</v>
      </c>
      <c r="AG1505" s="8" cm="1">
        <f t="array" ref="AG1505">(AC1505+SUM(AD1505:AF1505/3))/2</f>
        <v>0.68333333333333335</v>
      </c>
    </row>
    <row r="1506" spans="1:33" x14ac:dyDescent="0.2">
      <c r="A1506" s="2"/>
      <c r="B1506" s="2">
        <v>1</v>
      </c>
      <c r="C1506" s="2">
        <v>52</v>
      </c>
      <c r="D1506" s="1" t="s">
        <v>361</v>
      </c>
      <c r="E1506" s="1" t="s">
        <v>362</v>
      </c>
      <c r="F1506" s="2">
        <v>7</v>
      </c>
      <c r="G1506" s="2">
        <v>6</v>
      </c>
      <c r="H1506" s="2">
        <v>3</v>
      </c>
      <c r="I1506" s="2">
        <v>30</v>
      </c>
      <c r="J1506" s="2">
        <v>1981</v>
      </c>
      <c r="K1506" s="2">
        <v>12</v>
      </c>
      <c r="L1506" s="2">
        <v>15</v>
      </c>
      <c r="M1506" s="2">
        <v>1986</v>
      </c>
      <c r="N1506" s="2">
        <v>8</v>
      </c>
      <c r="O1506" s="2">
        <v>1</v>
      </c>
      <c r="P1506" s="2">
        <f t="shared" si="138"/>
        <v>7</v>
      </c>
      <c r="Q1506" s="2">
        <f t="shared" si="139"/>
        <v>17</v>
      </c>
      <c r="R1506" s="2" t="str" cm="1">
        <f t="array" ref="R1506">_xlfn.IFS(P1506&lt;-5,"Autocracy",P1506&lt;1,"Closed Anocracy",P1506&lt;6,"Open Anocracy",P1506&gt;=6,"Democracy")</f>
        <v>Democracy</v>
      </c>
      <c r="S1506" s="2" t="str" cm="1">
        <f t="array" ref="S1506">_xlfn.IFS(P1506&lt;-5,"Autocracy",P1506&lt;1,"Closed Anocracy",P1506&lt;6,"Open Amocracy",P1506&lt;10,"Democracy",P1506=10,"Full democracy")</f>
        <v>Democracy</v>
      </c>
      <c r="T1506" s="2">
        <v>3</v>
      </c>
      <c r="U1506" s="2">
        <v>3</v>
      </c>
      <c r="V1506" s="2">
        <v>4</v>
      </c>
      <c r="W1506" s="2">
        <v>6</v>
      </c>
      <c r="X1506" s="2">
        <v>3</v>
      </c>
      <c r="Y1506" s="2">
        <v>4</v>
      </c>
      <c r="Z1506" s="2">
        <v>8</v>
      </c>
      <c r="AA1506" s="2">
        <v>6</v>
      </c>
      <c r="AB1506" s="2">
        <v>8</v>
      </c>
      <c r="AC1506" s="7">
        <f t="shared" si="140"/>
        <v>0.85</v>
      </c>
      <c r="AD1506">
        <f t="shared" si="141"/>
        <v>1</v>
      </c>
      <c r="AE1506">
        <f t="shared" si="142"/>
        <v>1</v>
      </c>
      <c r="AF1506">
        <f t="shared" si="143"/>
        <v>0</v>
      </c>
      <c r="AG1506" s="8" cm="1">
        <f t="array" ref="AG1506">(AC1506+SUM(AD1506:AF1506/3))/2</f>
        <v>0.7583333333333333</v>
      </c>
    </row>
    <row r="1507" spans="1:33" x14ac:dyDescent="0.2">
      <c r="A1507" s="2"/>
      <c r="B1507" s="2">
        <v>1</v>
      </c>
      <c r="C1507" s="2">
        <v>52</v>
      </c>
      <c r="D1507" s="1" t="s">
        <v>361</v>
      </c>
      <c r="E1507" s="1" t="s">
        <v>362</v>
      </c>
      <c r="F1507" s="2">
        <v>8</v>
      </c>
      <c r="G1507" s="2">
        <v>9</v>
      </c>
      <c r="H1507" s="2">
        <v>12</v>
      </c>
      <c r="I1507" s="2">
        <v>16</v>
      </c>
      <c r="J1507" s="2">
        <v>1986</v>
      </c>
      <c r="K1507" s="2">
        <v>11</v>
      </c>
      <c r="L1507" s="2">
        <v>8</v>
      </c>
      <c r="M1507" s="2">
        <v>1995</v>
      </c>
      <c r="N1507" s="2">
        <v>9</v>
      </c>
      <c r="O1507" s="2">
        <v>1</v>
      </c>
      <c r="P1507" s="2">
        <f t="shared" si="138"/>
        <v>8</v>
      </c>
      <c r="Q1507" s="2">
        <f t="shared" si="139"/>
        <v>18</v>
      </c>
      <c r="R1507" s="2" t="str" cm="1">
        <f t="array" ref="R1507">_xlfn.IFS(P1507&lt;-5,"Autocracy",P1507&lt;1,"Closed Anocracy",P1507&lt;6,"Open Anocracy",P1507&gt;=6,"Democracy")</f>
        <v>Democracy</v>
      </c>
      <c r="S1507" s="2" t="str" cm="1">
        <f t="array" ref="S1507">_xlfn.IFS(P1507&lt;-5,"Autocracy",P1507&lt;1,"Closed Anocracy",P1507&lt;6,"Open Amocracy",P1507&lt;10,"Democracy",P1507=10,"Full democracy")</f>
        <v>Democracy</v>
      </c>
      <c r="T1507" s="2">
        <v>3</v>
      </c>
      <c r="U1507" s="2">
        <v>3</v>
      </c>
      <c r="V1507" s="2">
        <v>4</v>
      </c>
      <c r="W1507" s="2">
        <v>7</v>
      </c>
      <c r="X1507" s="2">
        <v>3</v>
      </c>
      <c r="Y1507" s="2">
        <v>4</v>
      </c>
      <c r="Z1507" s="2">
        <v>8</v>
      </c>
      <c r="AA1507" s="2">
        <v>7</v>
      </c>
      <c r="AB1507" s="2">
        <v>8</v>
      </c>
      <c r="AC1507" s="7">
        <f t="shared" si="140"/>
        <v>0.9</v>
      </c>
      <c r="AD1507">
        <f t="shared" si="141"/>
        <v>1</v>
      </c>
      <c r="AE1507">
        <f t="shared" si="142"/>
        <v>1</v>
      </c>
      <c r="AF1507">
        <f t="shared" si="143"/>
        <v>0</v>
      </c>
      <c r="AG1507" s="8" cm="1">
        <f t="array" ref="AG1507">(AC1507+SUM(AD1507:AF1507/3))/2</f>
        <v>0.78333333333333333</v>
      </c>
    </row>
    <row r="1508" spans="1:33" x14ac:dyDescent="0.2">
      <c r="A1508" s="2">
        <v>1</v>
      </c>
      <c r="B1508" s="2">
        <v>1</v>
      </c>
      <c r="C1508" s="2">
        <v>52</v>
      </c>
      <c r="D1508" s="1" t="s">
        <v>361</v>
      </c>
      <c r="E1508" s="1" t="s">
        <v>362</v>
      </c>
      <c r="F1508" s="2">
        <v>9</v>
      </c>
      <c r="G1508" s="2">
        <v>23</v>
      </c>
      <c r="H1508" s="2">
        <v>11</v>
      </c>
      <c r="I1508" s="2">
        <v>9</v>
      </c>
      <c r="J1508" s="2">
        <v>1995</v>
      </c>
      <c r="K1508" s="2">
        <v>99</v>
      </c>
      <c r="L1508" s="2">
        <v>99</v>
      </c>
      <c r="M1508" s="2">
        <v>9999</v>
      </c>
      <c r="N1508" s="2">
        <v>9</v>
      </c>
      <c r="O1508" s="2">
        <v>0</v>
      </c>
      <c r="P1508" s="2">
        <f t="shared" si="138"/>
        <v>9</v>
      </c>
      <c r="Q1508" s="2">
        <f t="shared" si="139"/>
        <v>19</v>
      </c>
      <c r="R1508" s="2" t="str" cm="1">
        <f t="array" ref="R1508">_xlfn.IFS(P1508&lt;-5,"Autocracy",P1508&lt;1,"Closed Anocracy",P1508&lt;6,"Open Anocracy",P1508&gt;=6,"Democracy")</f>
        <v>Democracy</v>
      </c>
      <c r="S1508" s="2" t="str" cm="1">
        <f t="array" ref="S1508">_xlfn.IFS(P1508&lt;-5,"Autocracy",P1508&lt;1,"Closed Anocracy",P1508&lt;6,"Open Amocracy",P1508&lt;10,"Democracy",P1508=10,"Full democracy")</f>
        <v>Democracy</v>
      </c>
      <c r="T1508" s="2">
        <v>3</v>
      </c>
      <c r="U1508" s="2">
        <v>3</v>
      </c>
      <c r="V1508" s="2">
        <v>4</v>
      </c>
      <c r="W1508" s="2">
        <v>7</v>
      </c>
      <c r="X1508" s="2">
        <v>2</v>
      </c>
      <c r="Y1508" s="2">
        <v>4</v>
      </c>
      <c r="Z1508" s="2">
        <v>8</v>
      </c>
      <c r="AA1508" s="2">
        <v>7</v>
      </c>
      <c r="AB1508" s="2">
        <v>9</v>
      </c>
      <c r="AC1508" s="7">
        <f t="shared" si="140"/>
        <v>0.95</v>
      </c>
      <c r="AD1508">
        <f t="shared" si="141"/>
        <v>1</v>
      </c>
      <c r="AE1508">
        <f t="shared" si="142"/>
        <v>1</v>
      </c>
      <c r="AF1508">
        <f t="shared" si="143"/>
        <v>0</v>
      </c>
      <c r="AG1508" s="8" cm="1">
        <f t="array" ref="AG1508">(AC1508+SUM(AD1508:AF1508/3))/2</f>
        <v>0.80833333333333335</v>
      </c>
    </row>
    <row r="1509" spans="1:33" x14ac:dyDescent="0.2">
      <c r="A1509" s="2"/>
      <c r="B1509" s="2">
        <v>1</v>
      </c>
      <c r="C1509" s="2">
        <v>616</v>
      </c>
      <c r="D1509" s="1" t="s">
        <v>363</v>
      </c>
      <c r="E1509" s="1" t="s">
        <v>364</v>
      </c>
      <c r="F1509" s="2">
        <v>-4</v>
      </c>
      <c r="G1509" s="2">
        <v>1</v>
      </c>
      <c r="H1509" s="2">
        <v>3</v>
      </c>
      <c r="I1509" s="2">
        <v>20</v>
      </c>
      <c r="J1509" s="2">
        <v>1956</v>
      </c>
      <c r="K1509" s="2">
        <v>7</v>
      </c>
      <c r="L1509" s="2">
        <v>24</v>
      </c>
      <c r="M1509" s="2">
        <v>1957</v>
      </c>
      <c r="N1509" s="2">
        <v>1</v>
      </c>
      <c r="O1509" s="2">
        <v>5</v>
      </c>
      <c r="P1509" s="2">
        <f t="shared" si="138"/>
        <v>-4</v>
      </c>
      <c r="Q1509" s="2">
        <f t="shared" si="139"/>
        <v>6</v>
      </c>
      <c r="R1509" s="2" t="str" cm="1">
        <f t="array" ref="R1509">_xlfn.IFS(P1509&lt;-5,"Autocracy",P1509&lt;1,"Closed Anocracy",P1509&lt;6,"Open Anocracy",P1509&gt;=6,"Democracy")</f>
        <v>Closed Anocracy</v>
      </c>
      <c r="S1509" s="2" t="str" cm="1">
        <f t="array" ref="S1509">_xlfn.IFS(P1509&lt;-5,"Autocracy",P1509&lt;1,"Closed Anocracy",P1509&lt;6,"Open Amocracy",P1509&lt;10,"Democracy",P1509=10,"Full democracy")</f>
        <v>Closed Anocracy</v>
      </c>
      <c r="T1509" s="2">
        <v>3</v>
      </c>
      <c r="U1509" s="2">
        <v>1</v>
      </c>
      <c r="V1509" s="2">
        <v>2</v>
      </c>
      <c r="W1509" s="2">
        <v>3</v>
      </c>
      <c r="X1509" s="2">
        <v>3</v>
      </c>
      <c r="Y1509" s="2">
        <v>3</v>
      </c>
      <c r="Z1509" s="2">
        <v>2</v>
      </c>
      <c r="AA1509" s="2">
        <v>3</v>
      </c>
      <c r="AB1509" s="2">
        <v>6</v>
      </c>
      <c r="AC1509" s="7">
        <f t="shared" si="140"/>
        <v>0.3</v>
      </c>
      <c r="AD1509">
        <f t="shared" si="141"/>
        <v>0</v>
      </c>
      <c r="AE1509">
        <f t="shared" si="142"/>
        <v>0</v>
      </c>
      <c r="AF1509">
        <f t="shared" si="143"/>
        <v>0</v>
      </c>
      <c r="AG1509" s="8" cm="1">
        <f t="array" ref="AG1509">(AC1509+SUM(AD1509:AF1509/3))/2</f>
        <v>0.15</v>
      </c>
    </row>
    <row r="1510" spans="1:33" x14ac:dyDescent="0.2">
      <c r="A1510" s="2"/>
      <c r="B1510" s="2">
        <v>1</v>
      </c>
      <c r="C1510" s="2">
        <v>616</v>
      </c>
      <c r="D1510" s="1" t="s">
        <v>363</v>
      </c>
      <c r="E1510" s="1" t="s">
        <v>364</v>
      </c>
      <c r="F1510" s="2">
        <v>-9</v>
      </c>
      <c r="G1510" s="2">
        <v>20</v>
      </c>
      <c r="H1510" s="2">
        <v>7</v>
      </c>
      <c r="I1510" s="2">
        <v>25</v>
      </c>
      <c r="J1510" s="2">
        <v>1957</v>
      </c>
      <c r="K1510" s="2">
        <v>10</v>
      </c>
      <c r="L1510" s="2">
        <v>15</v>
      </c>
      <c r="M1510" s="2">
        <v>1977</v>
      </c>
      <c r="N1510" s="2">
        <v>0</v>
      </c>
      <c r="O1510" s="2">
        <v>9</v>
      </c>
      <c r="P1510" s="2">
        <f t="shared" si="138"/>
        <v>-9</v>
      </c>
      <c r="Q1510" s="2">
        <f t="shared" si="139"/>
        <v>1</v>
      </c>
      <c r="R1510" s="2" t="str" cm="1">
        <f t="array" ref="R1510">_xlfn.IFS(P1510&lt;-5,"Autocracy",P1510&lt;1,"Closed Anocracy",P1510&lt;6,"Open Anocracy",P1510&gt;=6,"Democracy")</f>
        <v>Autocracy</v>
      </c>
      <c r="S1510" s="2" t="str" cm="1">
        <f t="array" ref="S1510">_xlfn.IFS(P1510&lt;-5,"Autocracy",P1510&lt;1,"Closed Anocracy",P1510&lt;6,"Open Amocracy",P1510&lt;10,"Democracy",P1510=10,"Full democracy")</f>
        <v>Autocracy</v>
      </c>
      <c r="T1510" s="2">
        <v>2</v>
      </c>
      <c r="U1510" s="2">
        <v>1</v>
      </c>
      <c r="V1510" s="2">
        <v>4</v>
      </c>
      <c r="W1510" s="2">
        <v>1</v>
      </c>
      <c r="X1510" s="2">
        <v>4</v>
      </c>
      <c r="Y1510" s="2">
        <v>1</v>
      </c>
      <c r="Z1510" s="2">
        <v>3</v>
      </c>
      <c r="AA1510" s="2">
        <v>1</v>
      </c>
      <c r="AB1510" s="2">
        <v>1</v>
      </c>
      <c r="AC1510" s="7">
        <f t="shared" si="140"/>
        <v>0.05</v>
      </c>
      <c r="AD1510">
        <f t="shared" si="141"/>
        <v>0</v>
      </c>
      <c r="AE1510">
        <f t="shared" si="142"/>
        <v>1</v>
      </c>
      <c r="AF1510">
        <f t="shared" si="143"/>
        <v>0</v>
      </c>
      <c r="AG1510" s="8" cm="1">
        <f t="array" ref="AG1510">(AC1510+SUM(AD1510:AF1510/3))/2</f>
        <v>0.19166666666666665</v>
      </c>
    </row>
    <row r="1511" spans="1:33" x14ac:dyDescent="0.2">
      <c r="A1511" s="2"/>
      <c r="B1511" s="2">
        <v>1</v>
      </c>
      <c r="C1511" s="2">
        <v>616</v>
      </c>
      <c r="D1511" s="1" t="s">
        <v>363</v>
      </c>
      <c r="E1511" s="1" t="s">
        <v>364</v>
      </c>
      <c r="F1511" s="2">
        <v>-8</v>
      </c>
      <c r="G1511" s="2">
        <v>10</v>
      </c>
      <c r="H1511" s="2">
        <v>10</v>
      </c>
      <c r="I1511" s="2">
        <v>16</v>
      </c>
      <c r="J1511" s="2">
        <v>1977</v>
      </c>
      <c r="K1511" s="2">
        <v>11</v>
      </c>
      <c r="L1511" s="2">
        <v>6</v>
      </c>
      <c r="M1511" s="2">
        <v>1987</v>
      </c>
      <c r="N1511" s="2">
        <v>0</v>
      </c>
      <c r="O1511" s="2">
        <v>8</v>
      </c>
      <c r="P1511" s="2">
        <f t="shared" si="138"/>
        <v>-8</v>
      </c>
      <c r="Q1511" s="2">
        <f t="shared" si="139"/>
        <v>2</v>
      </c>
      <c r="R1511" s="2" t="str" cm="1">
        <f t="array" ref="R1511">_xlfn.IFS(P1511&lt;-5,"Autocracy",P1511&lt;1,"Closed Anocracy",P1511&lt;6,"Open Anocracy",P1511&gt;=6,"Democracy")</f>
        <v>Autocracy</v>
      </c>
      <c r="S1511" s="2" t="str" cm="1">
        <f t="array" ref="S1511">_xlfn.IFS(P1511&lt;-5,"Autocracy",P1511&lt;1,"Closed Anocracy",P1511&lt;6,"Open Amocracy",P1511&lt;10,"Democracy",P1511=10,"Full democracy")</f>
        <v>Autocracy</v>
      </c>
      <c r="T1511" s="2">
        <v>2</v>
      </c>
      <c r="U1511" s="2">
        <v>1</v>
      </c>
      <c r="V1511" s="2">
        <v>4</v>
      </c>
      <c r="W1511" s="2">
        <v>1</v>
      </c>
      <c r="X1511" s="2">
        <v>4</v>
      </c>
      <c r="Y1511" s="2">
        <v>2</v>
      </c>
      <c r="Z1511" s="2">
        <v>3</v>
      </c>
      <c r="AA1511" s="2">
        <v>1</v>
      </c>
      <c r="AB1511" s="2">
        <v>2</v>
      </c>
      <c r="AC1511" s="7">
        <f t="shared" si="140"/>
        <v>0.1</v>
      </c>
      <c r="AD1511">
        <f t="shared" si="141"/>
        <v>0</v>
      </c>
      <c r="AE1511">
        <f t="shared" si="142"/>
        <v>1</v>
      </c>
      <c r="AF1511">
        <f t="shared" si="143"/>
        <v>0</v>
      </c>
      <c r="AG1511" s="8" cm="1">
        <f t="array" ref="AG1511">(AC1511+SUM(AD1511:AF1511/3))/2</f>
        <v>0.21666666666666667</v>
      </c>
    </row>
    <row r="1512" spans="1:33" x14ac:dyDescent="0.2">
      <c r="A1512" s="2"/>
      <c r="B1512" s="2">
        <v>1</v>
      </c>
      <c r="C1512" s="2">
        <v>616</v>
      </c>
      <c r="D1512" s="1" t="s">
        <v>363</v>
      </c>
      <c r="E1512" s="1" t="s">
        <v>364</v>
      </c>
      <c r="F1512" s="2">
        <v>-6</v>
      </c>
      <c r="G1512" s="2">
        <v>6</v>
      </c>
      <c r="H1512" s="2">
        <v>11</v>
      </c>
      <c r="I1512" s="2">
        <v>7</v>
      </c>
      <c r="J1512" s="2">
        <v>1987</v>
      </c>
      <c r="K1512" s="2">
        <v>9</v>
      </c>
      <c r="L1512" s="2">
        <v>17</v>
      </c>
      <c r="M1512" s="2">
        <v>1993</v>
      </c>
      <c r="N1512" s="2">
        <v>0</v>
      </c>
      <c r="O1512" s="2">
        <v>6</v>
      </c>
      <c r="P1512" s="2">
        <f t="shared" si="138"/>
        <v>-6</v>
      </c>
      <c r="Q1512" s="2">
        <f t="shared" si="139"/>
        <v>4</v>
      </c>
      <c r="R1512" s="2" t="str" cm="1">
        <f t="array" ref="R1512">_xlfn.IFS(P1512&lt;-5,"Autocracy",P1512&lt;1,"Closed Anocracy",P1512&lt;6,"Open Anocracy",P1512&gt;=6,"Democracy")</f>
        <v>Autocracy</v>
      </c>
      <c r="S1512" s="2" t="str" cm="1">
        <f t="array" ref="S1512">_xlfn.IFS(P1512&lt;-5,"Autocracy",P1512&lt;1,"Closed Anocracy",P1512&lt;6,"Open Amocracy",P1512&lt;10,"Democracy",P1512=10,"Full democracy")</f>
        <v>Autocracy</v>
      </c>
      <c r="T1512" s="2">
        <v>2</v>
      </c>
      <c r="U1512" s="2">
        <v>1</v>
      </c>
      <c r="V1512" s="2">
        <v>4</v>
      </c>
      <c r="W1512" s="2">
        <v>2</v>
      </c>
      <c r="X1512" s="2">
        <v>3</v>
      </c>
      <c r="Y1512" s="2">
        <v>2</v>
      </c>
      <c r="Z1512" s="2">
        <v>3</v>
      </c>
      <c r="AA1512" s="2">
        <v>2</v>
      </c>
      <c r="AB1512" s="2">
        <v>3</v>
      </c>
      <c r="AC1512" s="7">
        <f t="shared" si="140"/>
        <v>0.2</v>
      </c>
      <c r="AD1512">
        <f t="shared" si="141"/>
        <v>0</v>
      </c>
      <c r="AE1512">
        <f t="shared" si="142"/>
        <v>1</v>
      </c>
      <c r="AF1512">
        <f t="shared" si="143"/>
        <v>0</v>
      </c>
      <c r="AG1512" s="8" cm="1">
        <f t="array" ref="AG1512">(AC1512+SUM(AD1512:AF1512/3))/2</f>
        <v>0.26666666666666666</v>
      </c>
    </row>
    <row r="1513" spans="1:33" x14ac:dyDescent="0.2">
      <c r="A1513" s="2"/>
      <c r="B1513" s="2">
        <v>1</v>
      </c>
      <c r="C1513" s="2">
        <v>616</v>
      </c>
      <c r="D1513" s="1" t="s">
        <v>363</v>
      </c>
      <c r="E1513" s="1" t="s">
        <v>364</v>
      </c>
      <c r="F1513" s="2">
        <v>-3</v>
      </c>
      <c r="G1513" s="2">
        <v>9</v>
      </c>
      <c r="H1513" s="2">
        <v>9</v>
      </c>
      <c r="I1513" s="2">
        <v>18</v>
      </c>
      <c r="J1513" s="2">
        <v>1993</v>
      </c>
      <c r="K1513" s="2">
        <v>6</v>
      </c>
      <c r="L1513" s="2">
        <v>1</v>
      </c>
      <c r="M1513" s="2">
        <v>2002</v>
      </c>
      <c r="N1513" s="2">
        <v>1</v>
      </c>
      <c r="O1513" s="2">
        <v>4</v>
      </c>
      <c r="P1513" s="2">
        <f t="shared" si="138"/>
        <v>-3</v>
      </c>
      <c r="Q1513" s="2">
        <f t="shared" si="139"/>
        <v>7</v>
      </c>
      <c r="R1513" s="2" t="str" cm="1">
        <f t="array" ref="R1513">_xlfn.IFS(P1513&lt;-5,"Autocracy",P1513&lt;1,"Closed Anocracy",P1513&lt;6,"Open Anocracy",P1513&gt;=6,"Democracy")</f>
        <v>Closed Anocracy</v>
      </c>
      <c r="S1513" s="2" t="str" cm="1">
        <f t="array" ref="S1513">_xlfn.IFS(P1513&lt;-5,"Autocracy",P1513&lt;1,"Closed Anocracy",P1513&lt;6,"Open Amocracy",P1513&lt;10,"Democracy",P1513=10,"Full democracy")</f>
        <v>Closed Anocracy</v>
      </c>
      <c r="T1513" s="2">
        <v>2</v>
      </c>
      <c r="U1513" s="2">
        <v>1</v>
      </c>
      <c r="V1513" s="2">
        <v>4</v>
      </c>
      <c r="W1513" s="2">
        <v>3</v>
      </c>
      <c r="X1513" s="2">
        <v>3</v>
      </c>
      <c r="Y1513" s="2">
        <v>3</v>
      </c>
      <c r="Z1513" s="2">
        <v>3</v>
      </c>
      <c r="AA1513" s="2">
        <v>3</v>
      </c>
      <c r="AB1513" s="2">
        <v>6</v>
      </c>
      <c r="AC1513" s="7">
        <f t="shared" si="140"/>
        <v>0.35</v>
      </c>
      <c r="AD1513">
        <f t="shared" si="141"/>
        <v>0</v>
      </c>
      <c r="AE1513">
        <f t="shared" si="142"/>
        <v>1</v>
      </c>
      <c r="AF1513">
        <f t="shared" si="143"/>
        <v>0</v>
      </c>
      <c r="AG1513" s="8" cm="1">
        <f t="array" ref="AG1513">(AC1513+SUM(AD1513:AF1513/3))/2</f>
        <v>0.34166666666666667</v>
      </c>
    </row>
    <row r="1514" spans="1:33" x14ac:dyDescent="0.2">
      <c r="A1514" s="2"/>
      <c r="B1514" s="2">
        <v>1</v>
      </c>
      <c r="C1514" s="2">
        <v>616</v>
      </c>
      <c r="D1514" s="1" t="s">
        <v>363</v>
      </c>
      <c r="E1514" s="1" t="s">
        <v>364</v>
      </c>
      <c r="F1514" s="2">
        <v>-4</v>
      </c>
      <c r="G1514" s="2">
        <v>9</v>
      </c>
      <c r="H1514" s="2">
        <v>6</v>
      </c>
      <c r="I1514" s="2">
        <v>2</v>
      </c>
      <c r="J1514" s="2">
        <v>2002</v>
      </c>
      <c r="K1514" s="2">
        <v>1</v>
      </c>
      <c r="L1514" s="2">
        <v>14</v>
      </c>
      <c r="M1514" s="2">
        <v>2011</v>
      </c>
      <c r="N1514" s="2">
        <v>1</v>
      </c>
      <c r="O1514" s="2">
        <v>5</v>
      </c>
      <c r="P1514" s="2">
        <f t="shared" si="138"/>
        <v>-4</v>
      </c>
      <c r="Q1514" s="2">
        <f t="shared" si="139"/>
        <v>6</v>
      </c>
      <c r="R1514" s="2" t="str" cm="1">
        <f t="array" ref="R1514">_xlfn.IFS(P1514&lt;-5,"Autocracy",P1514&lt;1,"Closed Anocracy",P1514&lt;6,"Open Anocracy",P1514&gt;=6,"Democracy")</f>
        <v>Closed Anocracy</v>
      </c>
      <c r="S1514" s="2" t="str" cm="1">
        <f t="array" ref="S1514">_xlfn.IFS(P1514&lt;-5,"Autocracy",P1514&lt;1,"Closed Anocracy",P1514&lt;6,"Open Amocracy",P1514&lt;10,"Democracy",P1514=10,"Full democracy")</f>
        <v>Closed Anocracy</v>
      </c>
      <c r="T1514" s="2">
        <v>2</v>
      </c>
      <c r="U1514" s="2">
        <v>1</v>
      </c>
      <c r="V1514" s="2">
        <v>4</v>
      </c>
      <c r="W1514" s="2">
        <v>2</v>
      </c>
      <c r="X1514" s="2">
        <v>3</v>
      </c>
      <c r="Y1514" s="2">
        <v>3</v>
      </c>
      <c r="Z1514" s="2">
        <v>3</v>
      </c>
      <c r="AA1514" s="2">
        <v>2</v>
      </c>
      <c r="AB1514" s="2">
        <v>6</v>
      </c>
      <c r="AC1514" s="7">
        <f t="shared" si="140"/>
        <v>0.3</v>
      </c>
      <c r="AD1514">
        <f t="shared" si="141"/>
        <v>0</v>
      </c>
      <c r="AE1514">
        <f t="shared" si="142"/>
        <v>1</v>
      </c>
      <c r="AF1514">
        <f t="shared" si="143"/>
        <v>0</v>
      </c>
      <c r="AG1514" s="8" cm="1">
        <f t="array" ref="AG1514">(AC1514+SUM(AD1514:AF1514/3))/2</f>
        <v>0.31666666666666665</v>
      </c>
    </row>
    <row r="1515" spans="1:33" x14ac:dyDescent="0.2">
      <c r="A1515" s="2"/>
      <c r="B1515" s="2">
        <v>1</v>
      </c>
      <c r="C1515" s="2">
        <v>616</v>
      </c>
      <c r="D1515" s="1" t="s">
        <v>363</v>
      </c>
      <c r="E1515" s="1" t="s">
        <v>364</v>
      </c>
      <c r="F1515" s="2">
        <v>4</v>
      </c>
      <c r="G1515" s="2">
        <v>1</v>
      </c>
      <c r="H1515" s="2">
        <v>1</v>
      </c>
      <c r="I1515" s="2">
        <v>15</v>
      </c>
      <c r="J1515" s="2">
        <v>2011</v>
      </c>
      <c r="K1515" s="2">
        <v>11</v>
      </c>
      <c r="L1515" s="2">
        <v>21</v>
      </c>
      <c r="M1515" s="2">
        <v>2011</v>
      </c>
      <c r="N1515" s="2">
        <v>5</v>
      </c>
      <c r="O1515" s="2">
        <v>1</v>
      </c>
      <c r="P1515" s="2">
        <f t="shared" si="138"/>
        <v>4</v>
      </c>
      <c r="Q1515" s="2">
        <f t="shared" si="139"/>
        <v>14</v>
      </c>
      <c r="R1515" s="2" t="str" cm="1">
        <f t="array" ref="R1515">_xlfn.IFS(P1515&lt;-5,"Autocracy",P1515&lt;1,"Closed Anocracy",P1515&lt;6,"Open Anocracy",P1515&gt;=6,"Democracy")</f>
        <v>Open Anocracy</v>
      </c>
      <c r="S1515" s="2" t="str" cm="1">
        <f t="array" ref="S1515">_xlfn.IFS(P1515&lt;-5,"Autocracy",P1515&lt;1,"Closed Anocracy",P1515&lt;6,"Open Amocracy",P1515&lt;10,"Democracy",P1515=10,"Full democracy")</f>
        <v>Open Amocracy</v>
      </c>
      <c r="T1515" s="2">
        <v>2</v>
      </c>
      <c r="U1515" s="2">
        <v>0</v>
      </c>
      <c r="V1515" s="2">
        <v>0</v>
      </c>
      <c r="W1515" s="2">
        <v>6</v>
      </c>
      <c r="X1515" s="2">
        <v>3</v>
      </c>
      <c r="Y1515" s="2">
        <v>4</v>
      </c>
      <c r="Z1515" s="2">
        <v>5</v>
      </c>
      <c r="AA1515" s="2">
        <v>6</v>
      </c>
      <c r="AB1515" s="2">
        <v>8</v>
      </c>
      <c r="AC1515" s="7">
        <f t="shared" si="140"/>
        <v>0.7</v>
      </c>
      <c r="AD1515">
        <f t="shared" si="141"/>
        <v>0</v>
      </c>
      <c r="AE1515">
        <f t="shared" si="142"/>
        <v>0</v>
      </c>
      <c r="AF1515">
        <f t="shared" si="143"/>
        <v>0</v>
      </c>
      <c r="AG1515" s="8" cm="1">
        <f t="array" ref="AG1515">(AC1515+SUM(AD1515:AF1515/3))/2</f>
        <v>0.35</v>
      </c>
    </row>
    <row r="1516" spans="1:33" x14ac:dyDescent="0.2">
      <c r="A1516" s="2"/>
      <c r="B1516" s="2">
        <v>1</v>
      </c>
      <c r="C1516" s="2">
        <v>616</v>
      </c>
      <c r="D1516" s="1" t="s">
        <v>363</v>
      </c>
      <c r="E1516" s="1" t="s">
        <v>364</v>
      </c>
      <c r="F1516" s="2">
        <v>-88</v>
      </c>
      <c r="G1516" s="2">
        <v>3</v>
      </c>
      <c r="H1516" s="2">
        <v>11</v>
      </c>
      <c r="I1516" s="2">
        <v>22</v>
      </c>
      <c r="J1516" s="2">
        <v>2011</v>
      </c>
      <c r="K1516" s="2">
        <v>12</v>
      </c>
      <c r="L1516" s="2">
        <v>30</v>
      </c>
      <c r="M1516" s="2">
        <v>2014</v>
      </c>
      <c r="N1516" s="2">
        <v>-88</v>
      </c>
      <c r="O1516" s="2">
        <v>-88</v>
      </c>
      <c r="P1516" s="2">
        <f t="shared" si="138"/>
        <v>0</v>
      </c>
      <c r="Q1516" s="2">
        <f t="shared" si="139"/>
        <v>10</v>
      </c>
      <c r="R1516" s="2" t="str" cm="1">
        <f t="array" ref="R1516">_xlfn.IFS(P1516&lt;-5,"Autocracy",P1516&lt;1,"Closed Anocracy",P1516&lt;6,"Open Anocracy",P1516&gt;=6,"Democracy")</f>
        <v>Closed Anocracy</v>
      </c>
      <c r="S1516" s="2" t="str" cm="1">
        <f t="array" ref="S1516">_xlfn.IFS(P1516&lt;-5,"Autocracy",P1516&lt;1,"Closed Anocracy",P1516&lt;6,"Open Amocracy",P1516&lt;10,"Democracy",P1516=10,"Full democracy")</f>
        <v>Closed Anocracy</v>
      </c>
      <c r="T1516" s="2">
        <v>-88</v>
      </c>
      <c r="U1516" s="2">
        <v>-88</v>
      </c>
      <c r="V1516" s="2">
        <v>-88</v>
      </c>
      <c r="W1516" s="2">
        <v>-88</v>
      </c>
      <c r="X1516" s="2">
        <v>-88</v>
      </c>
      <c r="Y1516" s="2">
        <v>-88</v>
      </c>
      <c r="Z1516" s="2">
        <v>-88</v>
      </c>
      <c r="AA1516" s="2">
        <v>-88</v>
      </c>
      <c r="AB1516" s="2">
        <v>-88</v>
      </c>
      <c r="AC1516" s="7">
        <f t="shared" si="140"/>
        <v>0.5</v>
      </c>
      <c r="AD1516">
        <f t="shared" si="141"/>
        <v>0</v>
      </c>
      <c r="AE1516">
        <f t="shared" si="142"/>
        <v>0</v>
      </c>
      <c r="AF1516">
        <f t="shared" si="143"/>
        <v>0</v>
      </c>
      <c r="AG1516" s="8" cm="1">
        <f t="array" ref="AG1516">(AC1516+SUM(AD1516:AF1516/3))/2</f>
        <v>0.25</v>
      </c>
    </row>
    <row r="1517" spans="1:33" x14ac:dyDescent="0.2">
      <c r="A1517" s="2">
        <v>1</v>
      </c>
      <c r="B1517" s="2">
        <v>1</v>
      </c>
      <c r="C1517" s="2">
        <v>616</v>
      </c>
      <c r="D1517" s="1" t="s">
        <v>363</v>
      </c>
      <c r="E1517" s="1" t="s">
        <v>364</v>
      </c>
      <c r="F1517" s="2">
        <v>7</v>
      </c>
      <c r="G1517" s="2">
        <v>4</v>
      </c>
      <c r="H1517" s="2">
        <v>12</v>
      </c>
      <c r="I1517" s="2">
        <v>31</v>
      </c>
      <c r="J1517" s="2">
        <v>2014</v>
      </c>
      <c r="K1517" s="2">
        <v>99</v>
      </c>
      <c r="L1517" s="2">
        <v>99</v>
      </c>
      <c r="M1517" s="2">
        <v>9999</v>
      </c>
      <c r="N1517" s="2">
        <v>7</v>
      </c>
      <c r="O1517" s="2">
        <v>0</v>
      </c>
      <c r="P1517" s="2">
        <f t="shared" si="138"/>
        <v>7</v>
      </c>
      <c r="Q1517" s="2">
        <f t="shared" si="139"/>
        <v>17</v>
      </c>
      <c r="R1517" s="2" t="str" cm="1">
        <f t="array" ref="R1517">_xlfn.IFS(P1517&lt;-5,"Autocracy",P1517&lt;1,"Closed Anocracy",P1517&lt;6,"Open Anocracy",P1517&gt;=6,"Democracy")</f>
        <v>Democracy</v>
      </c>
      <c r="S1517" s="2" t="str" cm="1">
        <f t="array" ref="S1517">_xlfn.IFS(P1517&lt;-5,"Autocracy",P1517&lt;1,"Closed Anocracy",P1517&lt;6,"Open Amocracy",P1517&lt;10,"Democracy",P1517=10,"Full democracy")</f>
        <v>Democracy</v>
      </c>
      <c r="T1517" s="2">
        <v>2</v>
      </c>
      <c r="U1517" s="2">
        <v>2</v>
      </c>
      <c r="V1517" s="2">
        <v>4</v>
      </c>
      <c r="W1517" s="2">
        <v>6</v>
      </c>
      <c r="X1517" s="2">
        <v>2</v>
      </c>
      <c r="Y1517" s="2">
        <v>4</v>
      </c>
      <c r="Z1517" s="2">
        <v>7</v>
      </c>
      <c r="AA1517" s="2">
        <v>6</v>
      </c>
      <c r="AB1517" s="2">
        <v>9</v>
      </c>
      <c r="AC1517" s="7">
        <f t="shared" si="140"/>
        <v>0.85</v>
      </c>
      <c r="AD1517">
        <f t="shared" si="141"/>
        <v>1</v>
      </c>
      <c r="AE1517">
        <f t="shared" si="142"/>
        <v>1</v>
      </c>
      <c r="AF1517">
        <f t="shared" si="143"/>
        <v>0</v>
      </c>
      <c r="AG1517" s="8" cm="1">
        <f t="array" ref="AG1517">(AC1517+SUM(AD1517:AF1517/3))/2</f>
        <v>0.7583333333333333</v>
      </c>
    </row>
    <row r="1518" spans="1:33" x14ac:dyDescent="0.2">
      <c r="A1518" s="2"/>
      <c r="B1518" s="2">
        <v>0</v>
      </c>
      <c r="C1518" s="2">
        <v>640</v>
      </c>
      <c r="D1518" s="1" t="s">
        <v>365</v>
      </c>
      <c r="E1518" s="1" t="s">
        <v>366</v>
      </c>
      <c r="F1518" s="2">
        <v>-10</v>
      </c>
      <c r="G1518" s="2"/>
      <c r="H1518" s="2">
        <v>1</v>
      </c>
      <c r="I1518" s="2">
        <v>1</v>
      </c>
      <c r="J1518" s="2">
        <v>1800</v>
      </c>
      <c r="K1518" s="2">
        <v>12</v>
      </c>
      <c r="L1518" s="2">
        <v>23</v>
      </c>
      <c r="M1518" s="2">
        <v>1876</v>
      </c>
      <c r="N1518" s="2">
        <v>0</v>
      </c>
      <c r="O1518" s="2">
        <v>10</v>
      </c>
      <c r="P1518" s="2">
        <f t="shared" si="138"/>
        <v>-10</v>
      </c>
      <c r="Q1518" s="2">
        <f t="shared" si="139"/>
        <v>0</v>
      </c>
      <c r="R1518" s="2" t="str" cm="1">
        <f t="array" ref="R1518">_xlfn.IFS(P1518&lt;-5,"Autocracy",P1518&lt;1,"Closed Anocracy",P1518&lt;6,"Open Anocracy",P1518&gt;=6,"Democracy")</f>
        <v>Autocracy</v>
      </c>
      <c r="S1518" s="2" t="str" cm="1">
        <f t="array" ref="S1518">_xlfn.IFS(P1518&lt;-5,"Autocracy",P1518&lt;1,"Closed Anocracy",P1518&lt;6,"Open Amocracy",P1518&lt;10,"Democracy",P1518=10,"Full democracy")</f>
        <v>Autocracy</v>
      </c>
      <c r="T1518" s="2">
        <v>3</v>
      </c>
      <c r="U1518" s="2">
        <v>1</v>
      </c>
      <c r="V1518" s="2">
        <v>1</v>
      </c>
      <c r="W1518" s="2">
        <v>1</v>
      </c>
      <c r="X1518" s="2">
        <v>4</v>
      </c>
      <c r="Y1518" s="2">
        <v>1</v>
      </c>
      <c r="Z1518" s="2">
        <v>1</v>
      </c>
      <c r="AA1518" s="2">
        <v>1</v>
      </c>
      <c r="AB1518" s="2">
        <v>1</v>
      </c>
      <c r="AC1518" s="7">
        <f t="shared" si="140"/>
        <v>0</v>
      </c>
      <c r="AD1518">
        <f t="shared" si="141"/>
        <v>0</v>
      </c>
      <c r="AE1518">
        <f t="shared" si="142"/>
        <v>0</v>
      </c>
      <c r="AF1518">
        <f t="shared" si="143"/>
        <v>0</v>
      </c>
      <c r="AG1518" s="8" cm="1">
        <f t="array" ref="AG1518">(AC1518+SUM(AD1518:AF1518/3))/2</f>
        <v>0</v>
      </c>
    </row>
    <row r="1519" spans="1:33" x14ac:dyDescent="0.2">
      <c r="A1519" s="2"/>
      <c r="B1519" s="2">
        <v>0</v>
      </c>
      <c r="C1519" s="2">
        <v>640</v>
      </c>
      <c r="D1519" s="1" t="s">
        <v>365</v>
      </c>
      <c r="E1519" s="1" t="s">
        <v>366</v>
      </c>
      <c r="F1519" s="2">
        <v>-4</v>
      </c>
      <c r="G1519" s="2">
        <v>0</v>
      </c>
      <c r="H1519" s="2">
        <v>12</v>
      </c>
      <c r="I1519" s="2">
        <v>24</v>
      </c>
      <c r="J1519" s="2">
        <v>1876</v>
      </c>
      <c r="K1519" s="2">
        <v>2</v>
      </c>
      <c r="L1519" s="2">
        <v>5</v>
      </c>
      <c r="M1519" s="2">
        <v>1877</v>
      </c>
      <c r="N1519" s="2">
        <v>1</v>
      </c>
      <c r="O1519" s="2">
        <v>5</v>
      </c>
      <c r="P1519" s="2">
        <f t="shared" si="138"/>
        <v>-4</v>
      </c>
      <c r="Q1519" s="2">
        <f t="shared" si="139"/>
        <v>6</v>
      </c>
      <c r="R1519" s="2" t="str" cm="1">
        <f t="array" ref="R1519">_xlfn.IFS(P1519&lt;-5,"Autocracy",P1519&lt;1,"Closed Anocracy",P1519&lt;6,"Open Anocracy",P1519&gt;=6,"Democracy")</f>
        <v>Closed Anocracy</v>
      </c>
      <c r="S1519" s="2" t="str" cm="1">
        <f t="array" ref="S1519">_xlfn.IFS(P1519&lt;-5,"Autocracy",P1519&lt;1,"Closed Anocracy",P1519&lt;6,"Open Amocracy",P1519&lt;10,"Democracy",P1519=10,"Full democracy")</f>
        <v>Closed Anocracy</v>
      </c>
      <c r="T1519" s="2">
        <v>3</v>
      </c>
      <c r="U1519" s="2">
        <v>1</v>
      </c>
      <c r="V1519" s="2">
        <v>2</v>
      </c>
      <c r="W1519" s="2">
        <v>3</v>
      </c>
      <c r="X1519" s="2">
        <v>3</v>
      </c>
      <c r="Y1519" s="2">
        <v>3</v>
      </c>
      <c r="Z1519" s="2">
        <v>2</v>
      </c>
      <c r="AA1519" s="2">
        <v>3</v>
      </c>
      <c r="AB1519" s="2">
        <v>6</v>
      </c>
      <c r="AC1519" s="7">
        <f t="shared" si="140"/>
        <v>0.3</v>
      </c>
      <c r="AD1519">
        <f t="shared" si="141"/>
        <v>0</v>
      </c>
      <c r="AE1519">
        <f t="shared" si="142"/>
        <v>0</v>
      </c>
      <c r="AF1519">
        <f t="shared" si="143"/>
        <v>0</v>
      </c>
      <c r="AG1519" s="8" cm="1">
        <f t="array" ref="AG1519">(AC1519+SUM(AD1519:AF1519/3))/2</f>
        <v>0.15</v>
      </c>
    </row>
    <row r="1520" spans="1:33" x14ac:dyDescent="0.2">
      <c r="A1520" s="2"/>
      <c r="B1520" s="2">
        <v>0</v>
      </c>
      <c r="C1520" s="2">
        <v>640</v>
      </c>
      <c r="D1520" s="1" t="s">
        <v>365</v>
      </c>
      <c r="E1520" s="1" t="s">
        <v>366</v>
      </c>
      <c r="F1520" s="2">
        <v>-10</v>
      </c>
      <c r="G1520" s="2">
        <v>32</v>
      </c>
      <c r="H1520" s="2">
        <v>2</v>
      </c>
      <c r="I1520" s="2">
        <v>6</v>
      </c>
      <c r="J1520" s="2">
        <v>1877</v>
      </c>
      <c r="K1520" s="2">
        <v>12</v>
      </c>
      <c r="L1520" s="2">
        <v>17</v>
      </c>
      <c r="M1520" s="2">
        <v>1908</v>
      </c>
      <c r="N1520" s="2">
        <v>0</v>
      </c>
      <c r="O1520" s="2">
        <v>10</v>
      </c>
      <c r="P1520" s="2">
        <f t="shared" si="138"/>
        <v>-10</v>
      </c>
      <c r="Q1520" s="2">
        <f t="shared" si="139"/>
        <v>0</v>
      </c>
      <c r="R1520" s="2" t="str" cm="1">
        <f t="array" ref="R1520">_xlfn.IFS(P1520&lt;-5,"Autocracy",P1520&lt;1,"Closed Anocracy",P1520&lt;6,"Open Anocracy",P1520&gt;=6,"Democracy")</f>
        <v>Autocracy</v>
      </c>
      <c r="S1520" s="2" t="str" cm="1">
        <f t="array" ref="S1520">_xlfn.IFS(P1520&lt;-5,"Autocracy",P1520&lt;1,"Closed Anocracy",P1520&lt;6,"Open Amocracy",P1520&lt;10,"Democracy",P1520=10,"Full democracy")</f>
        <v>Autocracy</v>
      </c>
      <c r="T1520" s="2">
        <v>3</v>
      </c>
      <c r="U1520" s="2">
        <v>1</v>
      </c>
      <c r="V1520" s="2">
        <v>1</v>
      </c>
      <c r="W1520" s="2">
        <v>1</v>
      </c>
      <c r="X1520" s="2">
        <v>4</v>
      </c>
      <c r="Y1520" s="2">
        <v>1</v>
      </c>
      <c r="Z1520" s="2">
        <v>1</v>
      </c>
      <c r="AA1520" s="2">
        <v>1</v>
      </c>
      <c r="AB1520" s="2">
        <v>1</v>
      </c>
      <c r="AC1520" s="7">
        <f t="shared" si="140"/>
        <v>0</v>
      </c>
      <c r="AD1520">
        <f t="shared" si="141"/>
        <v>0</v>
      </c>
      <c r="AE1520">
        <f t="shared" si="142"/>
        <v>0</v>
      </c>
      <c r="AF1520">
        <f t="shared" si="143"/>
        <v>0</v>
      </c>
      <c r="AG1520" s="8" cm="1">
        <f t="array" ref="AG1520">(AC1520+SUM(AD1520:AF1520/3))/2</f>
        <v>0</v>
      </c>
    </row>
    <row r="1521" spans="1:33" x14ac:dyDescent="0.2">
      <c r="A1521" s="2"/>
      <c r="B1521" s="2">
        <v>0</v>
      </c>
      <c r="C1521" s="2">
        <v>640</v>
      </c>
      <c r="D1521" s="1" t="s">
        <v>365</v>
      </c>
      <c r="E1521" s="1" t="s">
        <v>366</v>
      </c>
      <c r="F1521" s="2">
        <v>-4</v>
      </c>
      <c r="G1521" s="2">
        <v>0</v>
      </c>
      <c r="H1521" s="2">
        <v>12</v>
      </c>
      <c r="I1521" s="2">
        <v>18</v>
      </c>
      <c r="J1521" s="2">
        <v>1908</v>
      </c>
      <c r="K1521" s="2">
        <v>4</v>
      </c>
      <c r="L1521" s="2">
        <v>13</v>
      </c>
      <c r="M1521" s="2">
        <v>1909</v>
      </c>
      <c r="N1521" s="2">
        <v>1</v>
      </c>
      <c r="O1521" s="2">
        <v>5</v>
      </c>
      <c r="P1521" s="2">
        <f t="shared" si="138"/>
        <v>-4</v>
      </c>
      <c r="Q1521" s="2">
        <f t="shared" si="139"/>
        <v>6</v>
      </c>
      <c r="R1521" s="2" t="str" cm="1">
        <f t="array" ref="R1521">_xlfn.IFS(P1521&lt;-5,"Autocracy",P1521&lt;1,"Closed Anocracy",P1521&lt;6,"Open Anocracy",P1521&gt;=6,"Democracy")</f>
        <v>Closed Anocracy</v>
      </c>
      <c r="S1521" s="2" t="str" cm="1">
        <f t="array" ref="S1521">_xlfn.IFS(P1521&lt;-5,"Autocracy",P1521&lt;1,"Closed Anocracy",P1521&lt;6,"Open Amocracy",P1521&lt;10,"Democracy",P1521=10,"Full democracy")</f>
        <v>Closed Anocracy</v>
      </c>
      <c r="T1521" s="2">
        <v>3</v>
      </c>
      <c r="U1521" s="2">
        <v>1</v>
      </c>
      <c r="V1521" s="2">
        <v>2</v>
      </c>
      <c r="W1521" s="2">
        <v>3</v>
      </c>
      <c r="X1521" s="2">
        <v>3</v>
      </c>
      <c r="Y1521" s="2">
        <v>3</v>
      </c>
      <c r="Z1521" s="2">
        <v>2</v>
      </c>
      <c r="AA1521" s="2">
        <v>3</v>
      </c>
      <c r="AB1521" s="2">
        <v>6</v>
      </c>
      <c r="AC1521" s="7">
        <f t="shared" si="140"/>
        <v>0.3</v>
      </c>
      <c r="AD1521">
        <f t="shared" si="141"/>
        <v>0</v>
      </c>
      <c r="AE1521">
        <f t="shared" si="142"/>
        <v>0</v>
      </c>
      <c r="AF1521">
        <f t="shared" si="143"/>
        <v>0</v>
      </c>
      <c r="AG1521" s="8" cm="1">
        <f t="array" ref="AG1521">(AC1521+SUM(AD1521:AF1521/3))/2</f>
        <v>0.15</v>
      </c>
    </row>
    <row r="1522" spans="1:33" x14ac:dyDescent="0.2">
      <c r="A1522" s="2"/>
      <c r="B1522" s="2">
        <v>0</v>
      </c>
      <c r="C1522" s="2">
        <v>640</v>
      </c>
      <c r="D1522" s="1" t="s">
        <v>365</v>
      </c>
      <c r="E1522" s="1" t="s">
        <v>366</v>
      </c>
      <c r="F1522" s="2">
        <v>-1</v>
      </c>
      <c r="G1522" s="2">
        <v>10</v>
      </c>
      <c r="H1522" s="2">
        <v>4</v>
      </c>
      <c r="I1522" s="2">
        <v>14</v>
      </c>
      <c r="J1522" s="2">
        <v>1909</v>
      </c>
      <c r="K1522" s="2">
        <v>10</v>
      </c>
      <c r="L1522" s="2">
        <v>30</v>
      </c>
      <c r="M1522" s="2">
        <v>1918</v>
      </c>
      <c r="N1522" s="2">
        <v>3</v>
      </c>
      <c r="O1522" s="2">
        <v>4</v>
      </c>
      <c r="P1522" s="2">
        <f t="shared" si="138"/>
        <v>-1</v>
      </c>
      <c r="Q1522" s="2">
        <f t="shared" si="139"/>
        <v>9</v>
      </c>
      <c r="R1522" s="2" t="str" cm="1">
        <f t="array" ref="R1522">_xlfn.IFS(P1522&lt;-5,"Autocracy",P1522&lt;1,"Closed Anocracy",P1522&lt;6,"Open Anocracy",P1522&gt;=6,"Democracy")</f>
        <v>Closed Anocracy</v>
      </c>
      <c r="S1522" s="2" t="str" cm="1">
        <f t="array" ref="S1522">_xlfn.IFS(P1522&lt;-5,"Autocracy",P1522&lt;1,"Closed Anocracy",P1522&lt;6,"Open Amocracy",P1522&lt;10,"Democracy",P1522=10,"Full democracy")</f>
        <v>Closed Anocracy</v>
      </c>
      <c r="T1522" s="2">
        <v>3</v>
      </c>
      <c r="U1522" s="2">
        <v>1</v>
      </c>
      <c r="V1522" s="2">
        <v>2</v>
      </c>
      <c r="W1522" s="2">
        <v>5</v>
      </c>
      <c r="X1522" s="2">
        <v>3</v>
      </c>
      <c r="Y1522" s="2">
        <v>3</v>
      </c>
      <c r="Z1522" s="2">
        <v>2</v>
      </c>
      <c r="AA1522" s="2">
        <v>5</v>
      </c>
      <c r="AB1522" s="2">
        <v>6</v>
      </c>
      <c r="AC1522" s="7">
        <f t="shared" si="140"/>
        <v>0.45</v>
      </c>
      <c r="AD1522">
        <f t="shared" si="141"/>
        <v>0</v>
      </c>
      <c r="AE1522">
        <f t="shared" si="142"/>
        <v>0</v>
      </c>
      <c r="AF1522">
        <f t="shared" si="143"/>
        <v>0</v>
      </c>
      <c r="AG1522" s="8" cm="1">
        <f t="array" ref="AG1522">(AC1522+SUM(AD1522:AF1522/3))/2</f>
        <v>0.22500000000000001</v>
      </c>
    </row>
    <row r="1523" spans="1:33" x14ac:dyDescent="0.2">
      <c r="A1523" s="2"/>
      <c r="B1523" s="2">
        <v>0</v>
      </c>
      <c r="C1523" s="2">
        <v>640</v>
      </c>
      <c r="D1523" s="1" t="s">
        <v>365</v>
      </c>
      <c r="E1523" s="1" t="s">
        <v>366</v>
      </c>
      <c r="F1523" s="2">
        <v>-66</v>
      </c>
      <c r="G1523" s="2">
        <v>4</v>
      </c>
      <c r="H1523" s="2">
        <v>10</v>
      </c>
      <c r="I1523" s="2">
        <v>31</v>
      </c>
      <c r="J1523" s="2">
        <v>1918</v>
      </c>
      <c r="K1523" s="2">
        <v>11</v>
      </c>
      <c r="L1523" s="2">
        <v>1</v>
      </c>
      <c r="M1523" s="2">
        <v>1922</v>
      </c>
      <c r="N1523" s="2">
        <v>-66</v>
      </c>
      <c r="O1523" s="2">
        <v>-66</v>
      </c>
      <c r="P1523" s="2">
        <f t="shared" si="138"/>
        <v>0</v>
      </c>
      <c r="Q1523" s="2">
        <f t="shared" si="139"/>
        <v>10</v>
      </c>
      <c r="R1523" s="2" t="str" cm="1">
        <f t="array" ref="R1523">_xlfn.IFS(P1523&lt;-5,"Autocracy",P1523&lt;1,"Closed Anocracy",P1523&lt;6,"Open Anocracy",P1523&gt;=6,"Democracy")</f>
        <v>Closed Anocracy</v>
      </c>
      <c r="S1523" s="2" t="str" cm="1">
        <f t="array" ref="S1523">_xlfn.IFS(P1523&lt;-5,"Autocracy",P1523&lt;1,"Closed Anocracy",P1523&lt;6,"Open Amocracy",P1523&lt;10,"Democracy",P1523=10,"Full democracy")</f>
        <v>Closed Anocracy</v>
      </c>
      <c r="T1523" s="2">
        <v>-66</v>
      </c>
      <c r="U1523" s="2">
        <v>-66</v>
      </c>
      <c r="V1523" s="2">
        <v>-66</v>
      </c>
      <c r="W1523" s="2">
        <v>-66</v>
      </c>
      <c r="X1523" s="2">
        <v>-66</v>
      </c>
      <c r="Y1523" s="2">
        <v>-66</v>
      </c>
      <c r="Z1523" s="2">
        <v>-66</v>
      </c>
      <c r="AA1523" s="2">
        <v>-66</v>
      </c>
      <c r="AB1523" s="2">
        <v>-66</v>
      </c>
      <c r="AC1523" s="7">
        <f t="shared" si="140"/>
        <v>0.5</v>
      </c>
      <c r="AD1523">
        <f t="shared" si="141"/>
        <v>0</v>
      </c>
      <c r="AE1523">
        <f t="shared" si="142"/>
        <v>0</v>
      </c>
      <c r="AF1523">
        <f t="shared" si="143"/>
        <v>0</v>
      </c>
      <c r="AG1523" s="8" cm="1">
        <f t="array" ref="AG1523">(AC1523+SUM(AD1523:AF1523/3))/2</f>
        <v>0.25</v>
      </c>
    </row>
    <row r="1524" spans="1:33" x14ac:dyDescent="0.2">
      <c r="A1524" s="2"/>
      <c r="B1524" s="2">
        <v>0</v>
      </c>
      <c r="C1524" s="2">
        <v>640</v>
      </c>
      <c r="D1524" s="1" t="s">
        <v>365</v>
      </c>
      <c r="E1524" s="1" t="s">
        <v>366</v>
      </c>
      <c r="F1524" s="2">
        <v>-77</v>
      </c>
      <c r="G1524" s="2">
        <v>1</v>
      </c>
      <c r="H1524" s="2">
        <v>11</v>
      </c>
      <c r="I1524" s="2">
        <v>2</v>
      </c>
      <c r="J1524" s="2">
        <v>1922</v>
      </c>
      <c r="K1524" s="2">
        <v>10</v>
      </c>
      <c r="L1524" s="2">
        <v>29</v>
      </c>
      <c r="M1524" s="2">
        <v>1923</v>
      </c>
      <c r="N1524" s="2">
        <v>-77</v>
      </c>
      <c r="O1524" s="2">
        <v>-77</v>
      </c>
      <c r="P1524" s="2">
        <f t="shared" si="138"/>
        <v>0</v>
      </c>
      <c r="Q1524" s="2">
        <f t="shared" si="139"/>
        <v>10</v>
      </c>
      <c r="R1524" s="2" t="str" cm="1">
        <f t="array" ref="R1524">_xlfn.IFS(P1524&lt;-5,"Autocracy",P1524&lt;1,"Closed Anocracy",P1524&lt;6,"Open Anocracy",P1524&gt;=6,"Democracy")</f>
        <v>Closed Anocracy</v>
      </c>
      <c r="S1524" s="2" t="str" cm="1">
        <f t="array" ref="S1524">_xlfn.IFS(P1524&lt;-5,"Autocracy",P1524&lt;1,"Closed Anocracy",P1524&lt;6,"Open Amocracy",P1524&lt;10,"Democracy",P1524=10,"Full democracy")</f>
        <v>Closed Anocracy</v>
      </c>
      <c r="T1524" s="2">
        <v>-77</v>
      </c>
      <c r="U1524" s="2">
        <v>-77</v>
      </c>
      <c r="V1524" s="2">
        <v>-77</v>
      </c>
      <c r="W1524" s="2">
        <v>-77</v>
      </c>
      <c r="X1524" s="2">
        <v>-77</v>
      </c>
      <c r="Y1524" s="2">
        <v>-77</v>
      </c>
      <c r="Z1524" s="2">
        <v>-77</v>
      </c>
      <c r="AA1524" s="2">
        <v>-77</v>
      </c>
      <c r="AB1524" s="2">
        <v>-77</v>
      </c>
      <c r="AC1524" s="7">
        <f t="shared" si="140"/>
        <v>0.5</v>
      </c>
      <c r="AD1524">
        <f t="shared" si="141"/>
        <v>0</v>
      </c>
      <c r="AE1524">
        <f t="shared" si="142"/>
        <v>0</v>
      </c>
      <c r="AF1524">
        <f t="shared" si="143"/>
        <v>0</v>
      </c>
      <c r="AG1524" s="8" cm="1">
        <f t="array" ref="AG1524">(AC1524+SUM(AD1524:AF1524/3))/2</f>
        <v>0.25</v>
      </c>
    </row>
    <row r="1525" spans="1:33" x14ac:dyDescent="0.2">
      <c r="A1525" s="2"/>
      <c r="B1525" s="2">
        <v>0</v>
      </c>
      <c r="C1525" s="2">
        <v>640</v>
      </c>
      <c r="D1525" s="1" t="s">
        <v>365</v>
      </c>
      <c r="E1525" s="1" t="s">
        <v>366</v>
      </c>
      <c r="F1525" s="2">
        <v>-6</v>
      </c>
      <c r="G1525" s="2">
        <v>11</v>
      </c>
      <c r="H1525" s="2">
        <v>10</v>
      </c>
      <c r="I1525" s="2">
        <v>30</v>
      </c>
      <c r="J1525" s="2">
        <v>1923</v>
      </c>
      <c r="K1525" s="2">
        <v>12</v>
      </c>
      <c r="L1525" s="2">
        <v>14</v>
      </c>
      <c r="M1525" s="2">
        <v>1934</v>
      </c>
      <c r="N1525" s="2">
        <v>0</v>
      </c>
      <c r="O1525" s="2">
        <v>6</v>
      </c>
      <c r="P1525" s="2">
        <f t="shared" si="138"/>
        <v>-6</v>
      </c>
      <c r="Q1525" s="2">
        <f t="shared" si="139"/>
        <v>4</v>
      </c>
      <c r="R1525" s="2" t="str" cm="1">
        <f t="array" ref="R1525">_xlfn.IFS(P1525&lt;-5,"Autocracy",P1525&lt;1,"Closed Anocracy",P1525&lt;6,"Open Anocracy",P1525&gt;=6,"Democracy")</f>
        <v>Autocracy</v>
      </c>
      <c r="S1525" s="2" t="str" cm="1">
        <f t="array" ref="S1525">_xlfn.IFS(P1525&lt;-5,"Autocracy",P1525&lt;1,"Closed Anocracy",P1525&lt;6,"Open Amocracy",P1525&lt;10,"Democracy",P1525=10,"Full democracy")</f>
        <v>Autocracy</v>
      </c>
      <c r="T1525" s="2">
        <v>2</v>
      </c>
      <c r="U1525" s="2">
        <v>1</v>
      </c>
      <c r="V1525" s="2">
        <v>4</v>
      </c>
      <c r="W1525" s="2">
        <v>3</v>
      </c>
      <c r="X1525" s="2">
        <v>4</v>
      </c>
      <c r="Y1525" s="2">
        <v>2</v>
      </c>
      <c r="Z1525" s="2">
        <v>3</v>
      </c>
      <c r="AA1525" s="2">
        <v>3</v>
      </c>
      <c r="AB1525" s="2">
        <v>2</v>
      </c>
      <c r="AC1525" s="7">
        <f t="shared" si="140"/>
        <v>0.2</v>
      </c>
      <c r="AD1525">
        <f t="shared" si="141"/>
        <v>0</v>
      </c>
      <c r="AE1525">
        <f t="shared" si="142"/>
        <v>1</v>
      </c>
      <c r="AF1525">
        <f t="shared" si="143"/>
        <v>0</v>
      </c>
      <c r="AG1525" s="8" cm="1">
        <f t="array" ref="AG1525">(AC1525+SUM(AD1525:AF1525/3))/2</f>
        <v>0.26666666666666666</v>
      </c>
    </row>
    <row r="1526" spans="1:33" x14ac:dyDescent="0.2">
      <c r="A1526" s="2"/>
      <c r="B1526" s="2">
        <v>0</v>
      </c>
      <c r="C1526" s="2">
        <v>640</v>
      </c>
      <c r="D1526" s="1" t="s">
        <v>365</v>
      </c>
      <c r="E1526" s="1" t="s">
        <v>366</v>
      </c>
      <c r="F1526" s="2">
        <v>-7</v>
      </c>
      <c r="G1526" s="2">
        <v>11</v>
      </c>
      <c r="H1526" s="2">
        <v>12</v>
      </c>
      <c r="I1526" s="2">
        <v>15</v>
      </c>
      <c r="J1526" s="2">
        <v>1934</v>
      </c>
      <c r="K1526" s="2">
        <v>1</v>
      </c>
      <c r="L1526" s="2">
        <v>8</v>
      </c>
      <c r="M1526" s="2">
        <v>1946</v>
      </c>
      <c r="N1526" s="2">
        <v>0</v>
      </c>
      <c r="O1526" s="2">
        <v>7</v>
      </c>
      <c r="P1526" s="2">
        <f t="shared" si="138"/>
        <v>-7</v>
      </c>
      <c r="Q1526" s="2">
        <f t="shared" si="139"/>
        <v>3</v>
      </c>
      <c r="R1526" s="2" t="str" cm="1">
        <f t="array" ref="R1526">_xlfn.IFS(P1526&lt;-5,"Autocracy",P1526&lt;1,"Closed Anocracy",P1526&lt;6,"Open Anocracy",P1526&gt;=6,"Democracy")</f>
        <v>Autocracy</v>
      </c>
      <c r="S1526" s="2" t="str" cm="1">
        <f t="array" ref="S1526">_xlfn.IFS(P1526&lt;-5,"Autocracy",P1526&lt;1,"Closed Anocracy",P1526&lt;6,"Open Amocracy",P1526&lt;10,"Democracy",P1526=10,"Full democracy")</f>
        <v>Autocracy</v>
      </c>
      <c r="T1526" s="2">
        <v>2</v>
      </c>
      <c r="U1526" s="2">
        <v>1</v>
      </c>
      <c r="V1526" s="2">
        <v>4</v>
      </c>
      <c r="W1526" s="2">
        <v>3</v>
      </c>
      <c r="X1526" s="2">
        <v>4</v>
      </c>
      <c r="Y1526" s="2">
        <v>1</v>
      </c>
      <c r="Z1526" s="2">
        <v>3</v>
      </c>
      <c r="AA1526" s="2">
        <v>3</v>
      </c>
      <c r="AB1526" s="2">
        <v>1</v>
      </c>
      <c r="AC1526" s="7">
        <f t="shared" si="140"/>
        <v>0.15</v>
      </c>
      <c r="AD1526">
        <f t="shared" si="141"/>
        <v>0</v>
      </c>
      <c r="AE1526">
        <f t="shared" si="142"/>
        <v>1</v>
      </c>
      <c r="AF1526">
        <f t="shared" si="143"/>
        <v>0</v>
      </c>
      <c r="AG1526" s="8" cm="1">
        <f t="array" ref="AG1526">(AC1526+SUM(AD1526:AF1526/3))/2</f>
        <v>0.24166666666666664</v>
      </c>
    </row>
    <row r="1527" spans="1:33" x14ac:dyDescent="0.2">
      <c r="A1527" s="2"/>
      <c r="B1527" s="2">
        <v>0</v>
      </c>
      <c r="C1527" s="2">
        <v>640</v>
      </c>
      <c r="D1527" s="1" t="s">
        <v>365</v>
      </c>
      <c r="E1527" s="1" t="s">
        <v>366</v>
      </c>
      <c r="F1527" s="2">
        <v>7</v>
      </c>
      <c r="G1527" s="2">
        <v>8</v>
      </c>
      <c r="H1527" s="2">
        <v>1</v>
      </c>
      <c r="I1527" s="2">
        <v>9</v>
      </c>
      <c r="J1527" s="2">
        <v>1946</v>
      </c>
      <c r="K1527" s="2">
        <v>1</v>
      </c>
      <c r="L1527" s="2">
        <v>27</v>
      </c>
      <c r="M1527" s="2">
        <v>1954</v>
      </c>
      <c r="N1527" s="2">
        <v>7</v>
      </c>
      <c r="O1527" s="2">
        <v>0</v>
      </c>
      <c r="P1527" s="2">
        <f t="shared" si="138"/>
        <v>7</v>
      </c>
      <c r="Q1527" s="2">
        <f t="shared" si="139"/>
        <v>17</v>
      </c>
      <c r="R1527" s="2" t="str" cm="1">
        <f t="array" ref="R1527">_xlfn.IFS(P1527&lt;-5,"Autocracy",P1527&lt;1,"Closed Anocracy",P1527&lt;6,"Open Anocracy",P1527&gt;=6,"Democracy")</f>
        <v>Democracy</v>
      </c>
      <c r="S1527" s="2" t="str" cm="1">
        <f t="array" ref="S1527">_xlfn.IFS(P1527&lt;-5,"Autocracy",P1527&lt;1,"Closed Anocracy",P1527&lt;6,"Open Amocracy",P1527&lt;10,"Democracy",P1527=10,"Full democracy")</f>
        <v>Democracy</v>
      </c>
      <c r="T1527" s="2">
        <v>2</v>
      </c>
      <c r="U1527" s="2">
        <v>2</v>
      </c>
      <c r="V1527" s="2">
        <v>4</v>
      </c>
      <c r="W1527" s="2">
        <v>6</v>
      </c>
      <c r="X1527" s="2">
        <v>2</v>
      </c>
      <c r="Y1527" s="2">
        <v>4</v>
      </c>
      <c r="Z1527" s="2">
        <v>7</v>
      </c>
      <c r="AA1527" s="2">
        <v>6</v>
      </c>
      <c r="AB1527" s="2">
        <v>9</v>
      </c>
      <c r="AC1527" s="7">
        <f t="shared" si="140"/>
        <v>0.85</v>
      </c>
      <c r="AD1527">
        <f t="shared" si="141"/>
        <v>1</v>
      </c>
      <c r="AE1527">
        <f t="shared" si="142"/>
        <v>1</v>
      </c>
      <c r="AF1527">
        <f t="shared" si="143"/>
        <v>0</v>
      </c>
      <c r="AG1527" s="8" cm="1">
        <f t="array" ref="AG1527">(AC1527+SUM(AD1527:AF1527/3))/2</f>
        <v>0.7583333333333333</v>
      </c>
    </row>
    <row r="1528" spans="1:33" x14ac:dyDescent="0.2">
      <c r="A1528" s="2"/>
      <c r="B1528" s="2">
        <v>0</v>
      </c>
      <c r="C1528" s="2">
        <v>640</v>
      </c>
      <c r="D1528" s="1" t="s">
        <v>365</v>
      </c>
      <c r="E1528" s="1" t="s">
        <v>366</v>
      </c>
      <c r="F1528" s="2">
        <v>4</v>
      </c>
      <c r="G1528" s="2">
        <v>6</v>
      </c>
      <c r="H1528" s="2">
        <v>1</v>
      </c>
      <c r="I1528" s="2">
        <v>28</v>
      </c>
      <c r="J1528" s="2">
        <v>1954</v>
      </c>
      <c r="K1528" s="2">
        <v>5</v>
      </c>
      <c r="L1528" s="2">
        <v>27</v>
      </c>
      <c r="M1528" s="2">
        <v>1960</v>
      </c>
      <c r="N1528" s="2">
        <v>5</v>
      </c>
      <c r="O1528" s="2">
        <v>1</v>
      </c>
      <c r="P1528" s="2">
        <f t="shared" si="138"/>
        <v>4</v>
      </c>
      <c r="Q1528" s="2">
        <f t="shared" si="139"/>
        <v>14</v>
      </c>
      <c r="R1528" s="2" t="str" cm="1">
        <f t="array" ref="R1528">_xlfn.IFS(P1528&lt;-5,"Autocracy",P1528&lt;1,"Closed Anocracy",P1528&lt;6,"Open Anocracy",P1528&gt;=6,"Democracy")</f>
        <v>Open Anocracy</v>
      </c>
      <c r="S1528" s="2" t="str" cm="1">
        <f t="array" ref="S1528">_xlfn.IFS(P1528&lt;-5,"Autocracy",P1528&lt;1,"Closed Anocracy",P1528&lt;6,"Open Amocracy",P1528&lt;10,"Democracy",P1528=10,"Full democracy")</f>
        <v>Open Amocracy</v>
      </c>
      <c r="T1528" s="2">
        <v>2</v>
      </c>
      <c r="U1528" s="2">
        <v>2</v>
      </c>
      <c r="V1528" s="2">
        <v>4</v>
      </c>
      <c r="W1528" s="2">
        <v>5</v>
      </c>
      <c r="X1528" s="2">
        <v>3</v>
      </c>
      <c r="Y1528" s="2">
        <v>3</v>
      </c>
      <c r="Z1528" s="2">
        <v>7</v>
      </c>
      <c r="AA1528" s="2">
        <v>5</v>
      </c>
      <c r="AB1528" s="2">
        <v>6</v>
      </c>
      <c r="AC1528" s="7">
        <f t="shared" si="140"/>
        <v>0.7</v>
      </c>
      <c r="AD1528">
        <f t="shared" si="141"/>
        <v>1</v>
      </c>
      <c r="AE1528">
        <f t="shared" si="142"/>
        <v>1</v>
      </c>
      <c r="AF1528">
        <f t="shared" si="143"/>
        <v>0</v>
      </c>
      <c r="AG1528" s="8" cm="1">
        <f t="array" ref="AG1528">(AC1528+SUM(AD1528:AF1528/3))/2</f>
        <v>0.68333333333333335</v>
      </c>
    </row>
    <row r="1529" spans="1:33" x14ac:dyDescent="0.2">
      <c r="A1529" s="2"/>
      <c r="B1529" s="2">
        <v>0</v>
      </c>
      <c r="C1529" s="2">
        <v>640</v>
      </c>
      <c r="D1529" s="1" t="s">
        <v>365</v>
      </c>
      <c r="E1529" s="1" t="s">
        <v>366</v>
      </c>
      <c r="F1529" s="2">
        <v>-88</v>
      </c>
      <c r="G1529" s="2">
        <v>1</v>
      </c>
      <c r="H1529" s="2">
        <v>5</v>
      </c>
      <c r="I1529" s="2">
        <v>28</v>
      </c>
      <c r="J1529" s="2">
        <v>1960</v>
      </c>
      <c r="K1529" s="2">
        <v>7</v>
      </c>
      <c r="L1529" s="2">
        <v>20</v>
      </c>
      <c r="M1529" s="2">
        <v>1961</v>
      </c>
      <c r="N1529" s="2">
        <v>-88</v>
      </c>
      <c r="O1529" s="2">
        <v>-88</v>
      </c>
      <c r="P1529" s="2">
        <f t="shared" si="138"/>
        <v>0</v>
      </c>
      <c r="Q1529" s="2">
        <f t="shared" si="139"/>
        <v>10</v>
      </c>
      <c r="R1529" s="2" t="str" cm="1">
        <f t="array" ref="R1529">_xlfn.IFS(P1529&lt;-5,"Autocracy",P1529&lt;1,"Closed Anocracy",P1529&lt;6,"Open Anocracy",P1529&gt;=6,"Democracy")</f>
        <v>Closed Anocracy</v>
      </c>
      <c r="S1529" s="2" t="str" cm="1">
        <f t="array" ref="S1529">_xlfn.IFS(P1529&lt;-5,"Autocracy",P1529&lt;1,"Closed Anocracy",P1529&lt;6,"Open Amocracy",P1529&lt;10,"Democracy",P1529=10,"Full democracy")</f>
        <v>Closed Anocracy</v>
      </c>
      <c r="T1529" s="2">
        <v>-88</v>
      </c>
      <c r="U1529" s="2">
        <v>-88</v>
      </c>
      <c r="V1529" s="2">
        <v>-88</v>
      </c>
      <c r="W1529" s="2">
        <v>-88</v>
      </c>
      <c r="X1529" s="2">
        <v>-88</v>
      </c>
      <c r="Y1529" s="2">
        <v>-88</v>
      </c>
      <c r="Z1529" s="2">
        <v>-88</v>
      </c>
      <c r="AA1529" s="2">
        <v>-88</v>
      </c>
      <c r="AB1529" s="2">
        <v>-88</v>
      </c>
      <c r="AC1529" s="7">
        <f t="shared" si="140"/>
        <v>0.5</v>
      </c>
      <c r="AD1529">
        <f t="shared" si="141"/>
        <v>0</v>
      </c>
      <c r="AE1529">
        <f t="shared" si="142"/>
        <v>0</v>
      </c>
      <c r="AF1529">
        <f t="shared" si="143"/>
        <v>0</v>
      </c>
      <c r="AG1529" s="8" cm="1">
        <f t="array" ref="AG1529">(AC1529+SUM(AD1529:AF1529/3))/2</f>
        <v>0.25</v>
      </c>
    </row>
    <row r="1530" spans="1:33" x14ac:dyDescent="0.2">
      <c r="A1530" s="2"/>
      <c r="B1530" s="2">
        <v>0</v>
      </c>
      <c r="C1530" s="2">
        <v>640</v>
      </c>
      <c r="D1530" s="1" t="s">
        <v>365</v>
      </c>
      <c r="E1530" s="1" t="s">
        <v>366</v>
      </c>
      <c r="F1530" s="2">
        <v>9</v>
      </c>
      <c r="G1530" s="2">
        <v>4</v>
      </c>
      <c r="H1530" s="2">
        <v>7</v>
      </c>
      <c r="I1530" s="2">
        <v>21</v>
      </c>
      <c r="J1530" s="2">
        <v>1961</v>
      </c>
      <c r="K1530" s="2">
        <v>10</v>
      </c>
      <c r="L1530" s="2">
        <v>10</v>
      </c>
      <c r="M1530" s="2">
        <v>1965</v>
      </c>
      <c r="N1530" s="2">
        <v>9</v>
      </c>
      <c r="O1530" s="2">
        <v>0</v>
      </c>
      <c r="P1530" s="2">
        <f t="shared" si="138"/>
        <v>9</v>
      </c>
      <c r="Q1530" s="2">
        <f t="shared" si="139"/>
        <v>19</v>
      </c>
      <c r="R1530" s="2" t="str" cm="1">
        <f t="array" ref="R1530">_xlfn.IFS(P1530&lt;-5,"Autocracy",P1530&lt;1,"Closed Anocracy",P1530&lt;6,"Open Anocracy",P1530&gt;=6,"Democracy")</f>
        <v>Democracy</v>
      </c>
      <c r="S1530" s="2" t="str" cm="1">
        <f t="array" ref="S1530">_xlfn.IFS(P1530&lt;-5,"Autocracy",P1530&lt;1,"Closed Anocracy",P1530&lt;6,"Open Amocracy",P1530&lt;10,"Democracy",P1530=10,"Full democracy")</f>
        <v>Democracy</v>
      </c>
      <c r="T1530" s="2">
        <v>3</v>
      </c>
      <c r="U1530" s="2">
        <v>3</v>
      </c>
      <c r="V1530" s="2">
        <v>4</v>
      </c>
      <c r="W1530" s="2">
        <v>7</v>
      </c>
      <c r="X1530" s="2">
        <v>2</v>
      </c>
      <c r="Y1530" s="2">
        <v>4</v>
      </c>
      <c r="Z1530" s="2">
        <v>8</v>
      </c>
      <c r="AA1530" s="2">
        <v>7</v>
      </c>
      <c r="AB1530" s="2">
        <v>9</v>
      </c>
      <c r="AC1530" s="7">
        <f t="shared" si="140"/>
        <v>0.95</v>
      </c>
      <c r="AD1530">
        <f t="shared" si="141"/>
        <v>1</v>
      </c>
      <c r="AE1530">
        <f t="shared" si="142"/>
        <v>1</v>
      </c>
      <c r="AF1530">
        <f t="shared" si="143"/>
        <v>0</v>
      </c>
      <c r="AG1530" s="8" cm="1">
        <f t="array" ref="AG1530">(AC1530+SUM(AD1530:AF1530/3))/2</f>
        <v>0.80833333333333335</v>
      </c>
    </row>
    <row r="1531" spans="1:33" x14ac:dyDescent="0.2">
      <c r="A1531" s="2"/>
      <c r="B1531" s="2">
        <v>0</v>
      </c>
      <c r="C1531" s="2">
        <v>640</v>
      </c>
      <c r="D1531" s="1" t="s">
        <v>365</v>
      </c>
      <c r="E1531" s="1" t="s">
        <v>366</v>
      </c>
      <c r="F1531" s="2">
        <v>8</v>
      </c>
      <c r="G1531" s="2">
        <v>6</v>
      </c>
      <c r="H1531" s="2">
        <v>10</v>
      </c>
      <c r="I1531" s="2">
        <v>11</v>
      </c>
      <c r="J1531" s="2">
        <v>1965</v>
      </c>
      <c r="K1531" s="2">
        <v>4</v>
      </c>
      <c r="L1531" s="2">
        <v>26</v>
      </c>
      <c r="M1531" s="2">
        <v>1971</v>
      </c>
      <c r="N1531" s="2">
        <v>8</v>
      </c>
      <c r="O1531" s="2">
        <v>0</v>
      </c>
      <c r="P1531" s="2">
        <f t="shared" si="138"/>
        <v>8</v>
      </c>
      <c r="Q1531" s="2">
        <f t="shared" si="139"/>
        <v>18</v>
      </c>
      <c r="R1531" s="2" t="str" cm="1">
        <f t="array" ref="R1531">_xlfn.IFS(P1531&lt;-5,"Autocracy",P1531&lt;1,"Closed Anocracy",P1531&lt;6,"Open Anocracy",P1531&gt;=6,"Democracy")</f>
        <v>Democracy</v>
      </c>
      <c r="S1531" s="2" t="str" cm="1">
        <f t="array" ref="S1531">_xlfn.IFS(P1531&lt;-5,"Autocracy",P1531&lt;1,"Closed Anocracy",P1531&lt;6,"Open Amocracy",P1531&lt;10,"Democracy",P1531=10,"Full democracy")</f>
        <v>Democracy</v>
      </c>
      <c r="T1531" s="2">
        <v>3</v>
      </c>
      <c r="U1531" s="2">
        <v>3</v>
      </c>
      <c r="V1531" s="2">
        <v>4</v>
      </c>
      <c r="W1531" s="2">
        <v>6</v>
      </c>
      <c r="X1531" s="2">
        <v>2</v>
      </c>
      <c r="Y1531" s="2">
        <v>4</v>
      </c>
      <c r="Z1531" s="2">
        <v>8</v>
      </c>
      <c r="AA1531" s="2">
        <v>6</v>
      </c>
      <c r="AB1531" s="2">
        <v>9</v>
      </c>
      <c r="AC1531" s="7">
        <f t="shared" si="140"/>
        <v>0.9</v>
      </c>
      <c r="AD1531">
        <f t="shared" si="141"/>
        <v>1</v>
      </c>
      <c r="AE1531">
        <f t="shared" si="142"/>
        <v>1</v>
      </c>
      <c r="AF1531">
        <f t="shared" si="143"/>
        <v>0</v>
      </c>
      <c r="AG1531" s="8" cm="1">
        <f t="array" ref="AG1531">(AC1531+SUM(AD1531:AF1531/3))/2</f>
        <v>0.78333333333333333</v>
      </c>
    </row>
    <row r="1532" spans="1:33" x14ac:dyDescent="0.2">
      <c r="A1532" s="2"/>
      <c r="B1532" s="2">
        <v>0</v>
      </c>
      <c r="C1532" s="2">
        <v>640</v>
      </c>
      <c r="D1532" s="1" t="s">
        <v>365</v>
      </c>
      <c r="E1532" s="1" t="s">
        <v>366</v>
      </c>
      <c r="F1532" s="2">
        <v>-2</v>
      </c>
      <c r="G1532" s="2">
        <v>2</v>
      </c>
      <c r="H1532" s="2">
        <v>4</v>
      </c>
      <c r="I1532" s="2">
        <v>27</v>
      </c>
      <c r="J1532" s="2">
        <v>1971</v>
      </c>
      <c r="K1532" s="2">
        <v>10</v>
      </c>
      <c r="L1532" s="2">
        <v>14</v>
      </c>
      <c r="M1532" s="2">
        <v>1973</v>
      </c>
      <c r="N1532" s="2">
        <v>2</v>
      </c>
      <c r="O1532" s="2">
        <v>4</v>
      </c>
      <c r="P1532" s="2">
        <f t="shared" si="138"/>
        <v>-2</v>
      </c>
      <c r="Q1532" s="2">
        <f t="shared" si="139"/>
        <v>8</v>
      </c>
      <c r="R1532" s="2" t="str" cm="1">
        <f t="array" ref="R1532">_xlfn.IFS(P1532&lt;-5,"Autocracy",P1532&lt;1,"Closed Anocracy",P1532&lt;6,"Open Anocracy",P1532&gt;=6,"Democracy")</f>
        <v>Closed Anocracy</v>
      </c>
      <c r="S1532" s="2" t="str" cm="1">
        <f t="array" ref="S1532">_xlfn.IFS(P1532&lt;-5,"Autocracy",P1532&lt;1,"Closed Anocracy",P1532&lt;6,"Open Amocracy",P1532&lt;10,"Democracy",P1532=10,"Full democracy")</f>
        <v>Closed Anocracy</v>
      </c>
      <c r="T1532" s="2">
        <v>2</v>
      </c>
      <c r="U1532" s="2">
        <v>2</v>
      </c>
      <c r="V1532" s="2">
        <v>4</v>
      </c>
      <c r="W1532" s="2">
        <v>3</v>
      </c>
      <c r="X1532" s="2">
        <v>4</v>
      </c>
      <c r="Y1532" s="2">
        <v>2</v>
      </c>
      <c r="Z1532" s="2">
        <v>7</v>
      </c>
      <c r="AA1532" s="2">
        <v>3</v>
      </c>
      <c r="AB1532" s="2">
        <v>2</v>
      </c>
      <c r="AC1532" s="7">
        <f t="shared" si="140"/>
        <v>0.4</v>
      </c>
      <c r="AD1532">
        <f t="shared" si="141"/>
        <v>1</v>
      </c>
      <c r="AE1532">
        <f t="shared" si="142"/>
        <v>1</v>
      </c>
      <c r="AF1532">
        <f t="shared" si="143"/>
        <v>0</v>
      </c>
      <c r="AG1532" s="8" cm="1">
        <f t="array" ref="AG1532">(AC1532+SUM(AD1532:AF1532/3))/2</f>
        <v>0.53333333333333333</v>
      </c>
    </row>
    <row r="1533" spans="1:33" x14ac:dyDescent="0.2">
      <c r="A1533" s="2"/>
      <c r="B1533" s="2">
        <v>0</v>
      </c>
      <c r="C1533" s="2">
        <v>640</v>
      </c>
      <c r="D1533" s="1" t="s">
        <v>365</v>
      </c>
      <c r="E1533" s="1" t="s">
        <v>366</v>
      </c>
      <c r="F1533" s="2">
        <v>9</v>
      </c>
      <c r="G1533" s="2">
        <v>7</v>
      </c>
      <c r="H1533" s="2">
        <v>10</v>
      </c>
      <c r="I1533" s="2">
        <v>15</v>
      </c>
      <c r="J1533" s="2">
        <v>1973</v>
      </c>
      <c r="K1533" s="2">
        <v>9</v>
      </c>
      <c r="L1533" s="2">
        <v>12</v>
      </c>
      <c r="M1533" s="2">
        <v>1980</v>
      </c>
      <c r="N1533" s="2">
        <v>9</v>
      </c>
      <c r="O1533" s="2">
        <v>0</v>
      </c>
      <c r="P1533" s="2">
        <f t="shared" si="138"/>
        <v>9</v>
      </c>
      <c r="Q1533" s="2">
        <f t="shared" si="139"/>
        <v>19</v>
      </c>
      <c r="R1533" s="2" t="str" cm="1">
        <f t="array" ref="R1533">_xlfn.IFS(P1533&lt;-5,"Autocracy",P1533&lt;1,"Closed Anocracy",P1533&lt;6,"Open Anocracy",P1533&gt;=6,"Democracy")</f>
        <v>Democracy</v>
      </c>
      <c r="S1533" s="2" t="str" cm="1">
        <f t="array" ref="S1533">_xlfn.IFS(P1533&lt;-5,"Autocracy",P1533&lt;1,"Closed Anocracy",P1533&lt;6,"Open Amocracy",P1533&lt;10,"Democracy",P1533=10,"Full democracy")</f>
        <v>Democracy</v>
      </c>
      <c r="T1533" s="2">
        <v>3</v>
      </c>
      <c r="U1533" s="2">
        <v>3</v>
      </c>
      <c r="V1533" s="2">
        <v>4</v>
      </c>
      <c r="W1533" s="2">
        <v>7</v>
      </c>
      <c r="X1533" s="2">
        <v>2</v>
      </c>
      <c r="Y1533" s="2">
        <v>4</v>
      </c>
      <c r="Z1533" s="2">
        <v>8</v>
      </c>
      <c r="AA1533" s="2">
        <v>7</v>
      </c>
      <c r="AB1533" s="2">
        <v>9</v>
      </c>
      <c r="AC1533" s="7">
        <f t="shared" si="140"/>
        <v>0.95</v>
      </c>
      <c r="AD1533">
        <f t="shared" si="141"/>
        <v>1</v>
      </c>
      <c r="AE1533">
        <f t="shared" si="142"/>
        <v>1</v>
      </c>
      <c r="AF1533">
        <f t="shared" si="143"/>
        <v>0</v>
      </c>
      <c r="AG1533" s="8" cm="1">
        <f t="array" ref="AG1533">(AC1533+SUM(AD1533:AF1533/3))/2</f>
        <v>0.80833333333333335</v>
      </c>
    </row>
    <row r="1534" spans="1:33" x14ac:dyDescent="0.2">
      <c r="A1534" s="2"/>
      <c r="B1534" s="2">
        <v>0</v>
      </c>
      <c r="C1534" s="2">
        <v>640</v>
      </c>
      <c r="D1534" s="1" t="s">
        <v>365</v>
      </c>
      <c r="E1534" s="1" t="s">
        <v>366</v>
      </c>
      <c r="F1534" s="2">
        <v>-5</v>
      </c>
      <c r="G1534" s="2">
        <v>3</v>
      </c>
      <c r="H1534" s="2">
        <v>9</v>
      </c>
      <c r="I1534" s="2">
        <v>13</v>
      </c>
      <c r="J1534" s="2">
        <v>1980</v>
      </c>
      <c r="K1534" s="2">
        <v>11</v>
      </c>
      <c r="L1534" s="2">
        <v>6</v>
      </c>
      <c r="M1534" s="2">
        <v>1983</v>
      </c>
      <c r="N1534" s="2">
        <v>2</v>
      </c>
      <c r="O1534" s="2">
        <v>7</v>
      </c>
      <c r="P1534" s="2">
        <f t="shared" si="138"/>
        <v>-5</v>
      </c>
      <c r="Q1534" s="2">
        <f t="shared" si="139"/>
        <v>5</v>
      </c>
      <c r="R1534" s="2" t="str" cm="1">
        <f t="array" ref="R1534">_xlfn.IFS(P1534&lt;-5,"Autocracy",P1534&lt;1,"Closed Anocracy",P1534&lt;6,"Open Anocracy",P1534&gt;=6,"Democracy")</f>
        <v>Closed Anocracy</v>
      </c>
      <c r="S1534" s="2" t="str" cm="1">
        <f t="array" ref="S1534">_xlfn.IFS(P1534&lt;-5,"Autocracy",P1534&lt;1,"Closed Anocracy",P1534&lt;6,"Open Amocracy",P1534&lt;10,"Democracy",P1534=10,"Full democracy")</f>
        <v>Closed Anocracy</v>
      </c>
      <c r="T1534" s="2">
        <v>2</v>
      </c>
      <c r="U1534" s="2">
        <v>2</v>
      </c>
      <c r="V1534" s="2">
        <v>4</v>
      </c>
      <c r="W1534" s="2">
        <v>1</v>
      </c>
      <c r="X1534" s="2">
        <v>4</v>
      </c>
      <c r="Y1534" s="2">
        <v>1</v>
      </c>
      <c r="Z1534" s="2">
        <v>7</v>
      </c>
      <c r="AA1534" s="2">
        <v>1</v>
      </c>
      <c r="AB1534" s="2">
        <v>1</v>
      </c>
      <c r="AC1534" s="7">
        <f t="shared" si="140"/>
        <v>0.25</v>
      </c>
      <c r="AD1534">
        <f t="shared" si="141"/>
        <v>1</v>
      </c>
      <c r="AE1534">
        <f t="shared" si="142"/>
        <v>1</v>
      </c>
      <c r="AF1534">
        <f t="shared" si="143"/>
        <v>0</v>
      </c>
      <c r="AG1534" s="8" cm="1">
        <f t="array" ref="AG1534">(AC1534+SUM(AD1534:AF1534/3))/2</f>
        <v>0.45833333333333331</v>
      </c>
    </row>
    <row r="1535" spans="1:33" x14ac:dyDescent="0.2">
      <c r="A1535" s="2"/>
      <c r="B1535" s="2">
        <v>0</v>
      </c>
      <c r="C1535" s="2">
        <v>640</v>
      </c>
      <c r="D1535" s="1" t="s">
        <v>365</v>
      </c>
      <c r="E1535" s="1" t="s">
        <v>366</v>
      </c>
      <c r="F1535" s="2">
        <v>7</v>
      </c>
      <c r="G1535" s="2">
        <v>6</v>
      </c>
      <c r="H1535" s="2">
        <v>11</v>
      </c>
      <c r="I1535" s="2">
        <v>7</v>
      </c>
      <c r="J1535" s="2">
        <v>1983</v>
      </c>
      <c r="K1535" s="2">
        <v>11</v>
      </c>
      <c r="L1535" s="2">
        <v>9</v>
      </c>
      <c r="M1535" s="2">
        <v>1989</v>
      </c>
      <c r="N1535" s="2">
        <v>7</v>
      </c>
      <c r="O1535" s="2">
        <v>0</v>
      </c>
      <c r="P1535" s="2">
        <f t="shared" si="138"/>
        <v>7</v>
      </c>
      <c r="Q1535" s="2">
        <f t="shared" si="139"/>
        <v>17</v>
      </c>
      <c r="R1535" s="2" t="str" cm="1">
        <f t="array" ref="R1535">_xlfn.IFS(P1535&lt;-5,"Autocracy",P1535&lt;1,"Closed Anocracy",P1535&lt;6,"Open Anocracy",P1535&gt;=6,"Democracy")</f>
        <v>Democracy</v>
      </c>
      <c r="S1535" s="2" t="str" cm="1">
        <f t="array" ref="S1535">_xlfn.IFS(P1535&lt;-5,"Autocracy",P1535&lt;1,"Closed Anocracy",P1535&lt;6,"Open Amocracy",P1535&lt;10,"Democracy",P1535=10,"Full democracy")</f>
        <v>Democracy</v>
      </c>
      <c r="T1535" s="2">
        <v>2</v>
      </c>
      <c r="U1535" s="2">
        <v>2</v>
      </c>
      <c r="V1535" s="2">
        <v>4</v>
      </c>
      <c r="W1535" s="2">
        <v>6</v>
      </c>
      <c r="X1535" s="2">
        <v>2</v>
      </c>
      <c r="Y1535" s="2">
        <v>4</v>
      </c>
      <c r="Z1535" s="2">
        <v>7</v>
      </c>
      <c r="AA1535" s="2">
        <v>6</v>
      </c>
      <c r="AB1535" s="2">
        <v>9</v>
      </c>
      <c r="AC1535" s="7">
        <f t="shared" si="140"/>
        <v>0.85</v>
      </c>
      <c r="AD1535">
        <f t="shared" si="141"/>
        <v>1</v>
      </c>
      <c r="AE1535">
        <f t="shared" si="142"/>
        <v>1</v>
      </c>
      <c r="AF1535">
        <f t="shared" si="143"/>
        <v>0</v>
      </c>
      <c r="AG1535" s="8" cm="1">
        <f t="array" ref="AG1535">(AC1535+SUM(AD1535:AF1535/3))/2</f>
        <v>0.7583333333333333</v>
      </c>
    </row>
    <row r="1536" spans="1:33" x14ac:dyDescent="0.2">
      <c r="A1536" s="2"/>
      <c r="B1536" s="2">
        <v>0</v>
      </c>
      <c r="C1536" s="2">
        <v>640</v>
      </c>
      <c r="D1536" s="1" t="s">
        <v>365</v>
      </c>
      <c r="E1536" s="1" t="s">
        <v>366</v>
      </c>
      <c r="F1536" s="2">
        <v>9</v>
      </c>
      <c r="G1536" s="2">
        <v>4</v>
      </c>
      <c r="H1536" s="2">
        <v>11</v>
      </c>
      <c r="I1536" s="2">
        <v>10</v>
      </c>
      <c r="J1536" s="2">
        <v>1989</v>
      </c>
      <c r="K1536" s="2">
        <v>7</v>
      </c>
      <c r="L1536" s="2">
        <v>5</v>
      </c>
      <c r="M1536" s="2">
        <v>1993</v>
      </c>
      <c r="N1536" s="2">
        <v>9</v>
      </c>
      <c r="O1536" s="2">
        <v>0</v>
      </c>
      <c r="P1536" s="2">
        <f t="shared" si="138"/>
        <v>9</v>
      </c>
      <c r="Q1536" s="2">
        <f t="shared" si="139"/>
        <v>19</v>
      </c>
      <c r="R1536" s="2" t="str" cm="1">
        <f t="array" ref="R1536">_xlfn.IFS(P1536&lt;-5,"Autocracy",P1536&lt;1,"Closed Anocracy",P1536&lt;6,"Open Anocracy",P1536&gt;=6,"Democracy")</f>
        <v>Democracy</v>
      </c>
      <c r="S1536" s="2" t="str" cm="1">
        <f t="array" ref="S1536">_xlfn.IFS(P1536&lt;-5,"Autocracy",P1536&lt;1,"Closed Anocracy",P1536&lt;6,"Open Amocracy",P1536&lt;10,"Democracy",P1536=10,"Full democracy")</f>
        <v>Democracy</v>
      </c>
      <c r="T1536" s="2">
        <v>3</v>
      </c>
      <c r="U1536" s="2">
        <v>3</v>
      </c>
      <c r="V1536" s="2">
        <v>4</v>
      </c>
      <c r="W1536" s="2">
        <v>7</v>
      </c>
      <c r="X1536" s="2">
        <v>2</v>
      </c>
      <c r="Y1536" s="2">
        <v>4</v>
      </c>
      <c r="Z1536" s="2">
        <v>8</v>
      </c>
      <c r="AA1536" s="2">
        <v>7</v>
      </c>
      <c r="AB1536" s="2">
        <v>9</v>
      </c>
      <c r="AC1536" s="7">
        <f t="shared" si="140"/>
        <v>0.95</v>
      </c>
      <c r="AD1536">
        <f t="shared" si="141"/>
        <v>1</v>
      </c>
      <c r="AE1536">
        <f t="shared" si="142"/>
        <v>1</v>
      </c>
      <c r="AF1536">
        <f t="shared" si="143"/>
        <v>0</v>
      </c>
      <c r="AG1536" s="8" cm="1">
        <f t="array" ref="AG1536">(AC1536+SUM(AD1536:AF1536/3))/2</f>
        <v>0.80833333333333335</v>
      </c>
    </row>
    <row r="1537" spans="1:33" x14ac:dyDescent="0.2">
      <c r="A1537" s="2"/>
      <c r="B1537" s="2">
        <v>0</v>
      </c>
      <c r="C1537" s="2">
        <v>640</v>
      </c>
      <c r="D1537" s="1" t="s">
        <v>365</v>
      </c>
      <c r="E1537" s="1" t="s">
        <v>366</v>
      </c>
      <c r="F1537" s="2">
        <v>8</v>
      </c>
      <c r="G1537" s="2">
        <v>4</v>
      </c>
      <c r="H1537" s="2">
        <v>7</v>
      </c>
      <c r="I1537" s="2">
        <v>6</v>
      </c>
      <c r="J1537" s="2">
        <v>1993</v>
      </c>
      <c r="K1537" s="2">
        <v>6</v>
      </c>
      <c r="L1537" s="2">
        <v>15</v>
      </c>
      <c r="M1537" s="2">
        <v>1997</v>
      </c>
      <c r="N1537" s="2">
        <v>9</v>
      </c>
      <c r="O1537" s="2">
        <v>1</v>
      </c>
      <c r="P1537" s="2">
        <f t="shared" si="138"/>
        <v>8</v>
      </c>
      <c r="Q1537" s="2">
        <f t="shared" si="139"/>
        <v>18</v>
      </c>
      <c r="R1537" s="2" t="str" cm="1">
        <f t="array" ref="R1537">_xlfn.IFS(P1537&lt;-5,"Autocracy",P1537&lt;1,"Closed Anocracy",P1537&lt;6,"Open Anocracy",P1537&gt;=6,"Democracy")</f>
        <v>Democracy</v>
      </c>
      <c r="S1537" s="2" t="str" cm="1">
        <f t="array" ref="S1537">_xlfn.IFS(P1537&lt;-5,"Autocracy",P1537&lt;1,"Closed Anocracy",P1537&lt;6,"Open Amocracy",P1537&lt;10,"Democracy",P1537=10,"Full democracy")</f>
        <v>Democracy</v>
      </c>
      <c r="T1537" s="2">
        <v>3</v>
      </c>
      <c r="U1537" s="2">
        <v>3</v>
      </c>
      <c r="V1537" s="2">
        <v>4</v>
      </c>
      <c r="W1537" s="2">
        <v>7</v>
      </c>
      <c r="X1537" s="2">
        <v>3</v>
      </c>
      <c r="Y1537" s="2">
        <v>4</v>
      </c>
      <c r="Z1537" s="2">
        <v>8</v>
      </c>
      <c r="AA1537" s="2">
        <v>7</v>
      </c>
      <c r="AB1537" s="2">
        <v>8</v>
      </c>
      <c r="AC1537" s="7">
        <f t="shared" si="140"/>
        <v>0.9</v>
      </c>
      <c r="AD1537">
        <f t="shared" si="141"/>
        <v>1</v>
      </c>
      <c r="AE1537">
        <f t="shared" si="142"/>
        <v>1</v>
      </c>
      <c r="AF1537">
        <f t="shared" si="143"/>
        <v>0</v>
      </c>
      <c r="AG1537" s="8" cm="1">
        <f t="array" ref="AG1537">(AC1537+SUM(AD1537:AF1537/3))/2</f>
        <v>0.78333333333333333</v>
      </c>
    </row>
    <row r="1538" spans="1:33" x14ac:dyDescent="0.2">
      <c r="A1538" s="2"/>
      <c r="B1538" s="2">
        <v>0</v>
      </c>
      <c r="C1538" s="2">
        <v>640</v>
      </c>
      <c r="D1538" s="1" t="s">
        <v>365</v>
      </c>
      <c r="E1538" s="1" t="s">
        <v>366</v>
      </c>
      <c r="F1538" s="2">
        <v>7</v>
      </c>
      <c r="G1538" s="2">
        <v>14</v>
      </c>
      <c r="H1538" s="2">
        <v>6</v>
      </c>
      <c r="I1538" s="2">
        <v>16</v>
      </c>
      <c r="J1538" s="2">
        <v>1997</v>
      </c>
      <c r="K1538" s="2">
        <v>7</v>
      </c>
      <c r="L1538" s="2">
        <v>28</v>
      </c>
      <c r="M1538" s="2">
        <v>2011</v>
      </c>
      <c r="N1538" s="2">
        <v>8</v>
      </c>
      <c r="O1538" s="2">
        <v>1</v>
      </c>
      <c r="P1538" s="2">
        <f t="shared" si="138"/>
        <v>7</v>
      </c>
      <c r="Q1538" s="2">
        <f t="shared" si="139"/>
        <v>17</v>
      </c>
      <c r="R1538" s="2" t="str" cm="1">
        <f t="array" ref="R1538">_xlfn.IFS(P1538&lt;-5,"Autocracy",P1538&lt;1,"Closed Anocracy",P1538&lt;6,"Open Anocracy",P1538&gt;=6,"Democracy")</f>
        <v>Democracy</v>
      </c>
      <c r="S1538" s="2" t="str" cm="1">
        <f t="array" ref="S1538">_xlfn.IFS(P1538&lt;-5,"Autocracy",P1538&lt;1,"Closed Anocracy",P1538&lt;6,"Open Amocracy",P1538&lt;10,"Democracy",P1538=10,"Full democracy")</f>
        <v>Democracy</v>
      </c>
      <c r="T1538" s="2">
        <v>3</v>
      </c>
      <c r="U1538" s="2">
        <v>3</v>
      </c>
      <c r="V1538" s="2">
        <v>4</v>
      </c>
      <c r="W1538" s="2">
        <v>7</v>
      </c>
      <c r="X1538" s="2">
        <v>3</v>
      </c>
      <c r="Y1538" s="2">
        <v>3</v>
      </c>
      <c r="Z1538" s="2">
        <v>8</v>
      </c>
      <c r="AA1538" s="2">
        <v>7</v>
      </c>
      <c r="AB1538" s="2">
        <v>6</v>
      </c>
      <c r="AC1538" s="7">
        <f t="shared" si="140"/>
        <v>0.85</v>
      </c>
      <c r="AD1538">
        <f t="shared" si="141"/>
        <v>1</v>
      </c>
      <c r="AE1538">
        <f t="shared" si="142"/>
        <v>1</v>
      </c>
      <c r="AF1538">
        <f t="shared" si="143"/>
        <v>0</v>
      </c>
      <c r="AG1538" s="8" cm="1">
        <f t="array" ref="AG1538">(AC1538+SUM(AD1538:AF1538/3))/2</f>
        <v>0.7583333333333333</v>
      </c>
    </row>
    <row r="1539" spans="1:33" x14ac:dyDescent="0.2">
      <c r="A1539" s="2"/>
      <c r="B1539" s="2">
        <v>0</v>
      </c>
      <c r="C1539" s="2">
        <v>640</v>
      </c>
      <c r="D1539" s="1" t="s">
        <v>365</v>
      </c>
      <c r="E1539" s="1" t="s">
        <v>366</v>
      </c>
      <c r="F1539" s="2">
        <v>9</v>
      </c>
      <c r="G1539" s="2">
        <v>3</v>
      </c>
      <c r="H1539" s="2">
        <v>7</v>
      </c>
      <c r="I1539" s="2">
        <v>29</v>
      </c>
      <c r="J1539" s="2">
        <v>2011</v>
      </c>
      <c r="K1539" s="2">
        <v>8</v>
      </c>
      <c r="L1539" s="2">
        <v>27</v>
      </c>
      <c r="M1539" s="2">
        <v>2014</v>
      </c>
      <c r="N1539" s="2">
        <v>9</v>
      </c>
      <c r="O1539" s="2">
        <v>0</v>
      </c>
      <c r="P1539" s="2">
        <f t="shared" ref="P1539:P1602" si="144">N1539-O1539</f>
        <v>9</v>
      </c>
      <c r="Q1539" s="2">
        <f t="shared" ref="Q1539:Q1602" si="145">P1539+10</f>
        <v>19</v>
      </c>
      <c r="R1539" s="2" t="str" cm="1">
        <f t="array" ref="R1539">_xlfn.IFS(P1539&lt;-5,"Autocracy",P1539&lt;1,"Closed Anocracy",P1539&lt;6,"Open Anocracy",P1539&gt;=6,"Democracy")</f>
        <v>Democracy</v>
      </c>
      <c r="S1539" s="2" t="str" cm="1">
        <f t="array" ref="S1539">_xlfn.IFS(P1539&lt;-5,"Autocracy",P1539&lt;1,"Closed Anocracy",P1539&lt;6,"Open Amocracy",P1539&lt;10,"Democracy",P1539=10,"Full democracy")</f>
        <v>Democracy</v>
      </c>
      <c r="T1539" s="2">
        <v>3</v>
      </c>
      <c r="U1539" s="2">
        <v>3</v>
      </c>
      <c r="V1539" s="2">
        <v>4</v>
      </c>
      <c r="W1539" s="2">
        <v>7</v>
      </c>
      <c r="X1539" s="2">
        <v>2</v>
      </c>
      <c r="Y1539" s="2">
        <v>4</v>
      </c>
      <c r="Z1539" s="2">
        <v>8</v>
      </c>
      <c r="AA1539" s="2">
        <v>7</v>
      </c>
      <c r="AB1539" s="2">
        <v>9</v>
      </c>
      <c r="AC1539" s="7">
        <f t="shared" ref="AC1539:AC1602" si="146">Q1539/20</f>
        <v>0.95</v>
      </c>
      <c r="AD1539">
        <f t="shared" ref="AD1539:AD1602" si="147">IF(U1539&gt;=2,1,0)</f>
        <v>1</v>
      </c>
      <c r="AE1539">
        <f t="shared" ref="AE1539:AE1602" si="148">IF(V1539&gt;2,1,0)</f>
        <v>1</v>
      </c>
      <c r="AF1539">
        <f t="shared" ref="AF1539:AF1602" si="149">IF(Y1539=5,1,0)</f>
        <v>0</v>
      </c>
      <c r="AG1539" s="8" cm="1">
        <f t="array" ref="AG1539">(AC1539+SUM(AD1539:AF1539/3))/2</f>
        <v>0.80833333333333335</v>
      </c>
    </row>
    <row r="1540" spans="1:33" x14ac:dyDescent="0.2">
      <c r="A1540" s="2"/>
      <c r="B1540" s="2">
        <v>0</v>
      </c>
      <c r="C1540" s="2">
        <v>640</v>
      </c>
      <c r="D1540" s="1" t="s">
        <v>365</v>
      </c>
      <c r="E1540" s="1" t="s">
        <v>366</v>
      </c>
      <c r="F1540" s="2">
        <v>3</v>
      </c>
      <c r="G1540" s="2">
        <v>2</v>
      </c>
      <c r="H1540" s="2">
        <v>8</v>
      </c>
      <c r="I1540" s="2">
        <v>28</v>
      </c>
      <c r="J1540" s="2">
        <v>2014</v>
      </c>
      <c r="K1540" s="2">
        <v>7</v>
      </c>
      <c r="L1540" s="2">
        <v>15</v>
      </c>
      <c r="M1540" s="2">
        <v>2016</v>
      </c>
      <c r="N1540" s="2">
        <v>4</v>
      </c>
      <c r="O1540" s="2">
        <v>1</v>
      </c>
      <c r="P1540" s="2">
        <f t="shared" si="144"/>
        <v>3</v>
      </c>
      <c r="Q1540" s="2">
        <f t="shared" si="145"/>
        <v>13</v>
      </c>
      <c r="R1540" s="2" t="str" cm="1">
        <f t="array" ref="R1540">_xlfn.IFS(P1540&lt;-5,"Autocracy",P1540&lt;1,"Closed Anocracy",P1540&lt;6,"Open Anocracy",P1540&gt;=6,"Democracy")</f>
        <v>Open Anocracy</v>
      </c>
      <c r="S1540" s="2" t="str" cm="1">
        <f t="array" ref="S1540">_xlfn.IFS(P1540&lt;-5,"Autocracy",P1540&lt;1,"Closed Anocracy",P1540&lt;6,"Open Amocracy",P1540&lt;10,"Democracy",P1540=10,"Full democracy")</f>
        <v>Open Amocracy</v>
      </c>
      <c r="T1540" s="2">
        <v>2</v>
      </c>
      <c r="U1540" s="2">
        <v>2</v>
      </c>
      <c r="V1540" s="2">
        <v>4</v>
      </c>
      <c r="W1540" s="2">
        <v>4</v>
      </c>
      <c r="X1540" s="2">
        <v>3</v>
      </c>
      <c r="Y1540" s="2">
        <v>3</v>
      </c>
      <c r="Z1540" s="2">
        <v>7</v>
      </c>
      <c r="AA1540" s="2">
        <v>4</v>
      </c>
      <c r="AB1540" s="2">
        <v>6</v>
      </c>
      <c r="AC1540" s="7">
        <f t="shared" si="146"/>
        <v>0.65</v>
      </c>
      <c r="AD1540">
        <f t="shared" si="147"/>
        <v>1</v>
      </c>
      <c r="AE1540">
        <f t="shared" si="148"/>
        <v>1</v>
      </c>
      <c r="AF1540">
        <f t="shared" si="149"/>
        <v>0</v>
      </c>
      <c r="AG1540" s="8" cm="1">
        <f t="array" ref="AG1540">(AC1540+SUM(AD1540:AF1540/3))/2</f>
        <v>0.65833333333333333</v>
      </c>
    </row>
    <row r="1541" spans="1:33" x14ac:dyDescent="0.2">
      <c r="A1541" s="2">
        <v>1</v>
      </c>
      <c r="B1541" s="2">
        <v>0</v>
      </c>
      <c r="C1541" s="2">
        <v>640</v>
      </c>
      <c r="D1541" s="1" t="s">
        <v>365</v>
      </c>
      <c r="E1541" s="1" t="s">
        <v>366</v>
      </c>
      <c r="F1541" s="2">
        <v>-4</v>
      </c>
      <c r="G1541" s="2">
        <v>2</v>
      </c>
      <c r="H1541" s="2">
        <v>7</v>
      </c>
      <c r="I1541" s="2">
        <v>16</v>
      </c>
      <c r="J1541" s="2">
        <v>2016</v>
      </c>
      <c r="K1541" s="2">
        <v>99</v>
      </c>
      <c r="L1541" s="2">
        <v>99</v>
      </c>
      <c r="M1541" s="2">
        <v>9999</v>
      </c>
      <c r="N1541" s="2">
        <v>0</v>
      </c>
      <c r="O1541" s="2">
        <v>4</v>
      </c>
      <c r="P1541" s="2">
        <f t="shared" si="144"/>
        <v>-4</v>
      </c>
      <c r="Q1541" s="2">
        <f t="shared" si="145"/>
        <v>6</v>
      </c>
      <c r="R1541" s="2" t="str" cm="1">
        <f t="array" ref="R1541">_xlfn.IFS(P1541&lt;-5,"Autocracy",P1541&lt;1,"Closed Anocracy",P1541&lt;6,"Open Anocracy",P1541&gt;=6,"Democracy")</f>
        <v>Closed Anocracy</v>
      </c>
      <c r="S1541" s="2" t="str" cm="1">
        <f t="array" ref="S1541">_xlfn.IFS(P1541&lt;-5,"Autocracy",P1541&lt;1,"Closed Anocracy",P1541&lt;6,"Open Amocracy",P1541&lt;10,"Democracy",P1541=10,"Full democracy")</f>
        <v>Closed Anocracy</v>
      </c>
      <c r="T1541" s="2">
        <v>1</v>
      </c>
      <c r="U1541" s="2">
        <v>0</v>
      </c>
      <c r="V1541" s="2">
        <v>0</v>
      </c>
      <c r="W1541" s="2">
        <v>3</v>
      </c>
      <c r="X1541" s="2">
        <v>4</v>
      </c>
      <c r="Y1541" s="2">
        <v>2</v>
      </c>
      <c r="Z1541" s="2">
        <v>4</v>
      </c>
      <c r="AA1541" s="2">
        <v>3</v>
      </c>
      <c r="AB1541" s="2">
        <v>2</v>
      </c>
      <c r="AC1541" s="7">
        <f t="shared" si="146"/>
        <v>0.3</v>
      </c>
      <c r="AD1541">
        <f t="shared" si="147"/>
        <v>0</v>
      </c>
      <c r="AE1541">
        <f t="shared" si="148"/>
        <v>0</v>
      </c>
      <c r="AF1541">
        <f t="shared" si="149"/>
        <v>0</v>
      </c>
      <c r="AG1541" s="8" cm="1">
        <f t="array" ref="AG1541">(AC1541+SUM(AD1541:AF1541/3))/2</f>
        <v>0.15</v>
      </c>
    </row>
    <row r="1542" spans="1:33" x14ac:dyDescent="0.2">
      <c r="A1542" s="2"/>
      <c r="B1542" s="2">
        <v>0</v>
      </c>
      <c r="C1542" s="2">
        <v>337</v>
      </c>
      <c r="D1542" s="1" t="s">
        <v>367</v>
      </c>
      <c r="E1542" s="1" t="s">
        <v>368</v>
      </c>
      <c r="F1542" s="2">
        <v>-10</v>
      </c>
      <c r="G1542" s="2">
        <v>33</v>
      </c>
      <c r="H1542" s="2">
        <v>6</v>
      </c>
      <c r="I1542" s="2">
        <v>8</v>
      </c>
      <c r="J1542" s="2">
        <v>1815</v>
      </c>
      <c r="K1542" s="2">
        <v>2</v>
      </c>
      <c r="L1542" s="2">
        <v>17</v>
      </c>
      <c r="M1542" s="2">
        <v>1848</v>
      </c>
      <c r="N1542" s="2">
        <v>0</v>
      </c>
      <c r="O1542" s="2">
        <v>10</v>
      </c>
      <c r="P1542" s="2">
        <f t="shared" si="144"/>
        <v>-10</v>
      </c>
      <c r="Q1542" s="2">
        <f t="shared" si="145"/>
        <v>0</v>
      </c>
      <c r="R1542" s="2" t="str" cm="1">
        <f t="array" ref="R1542">_xlfn.IFS(P1542&lt;-5,"Autocracy",P1542&lt;1,"Closed Anocracy",P1542&lt;6,"Open Anocracy",P1542&gt;=6,"Democracy")</f>
        <v>Autocracy</v>
      </c>
      <c r="S1542" s="2" t="str" cm="1">
        <f t="array" ref="S1542">_xlfn.IFS(P1542&lt;-5,"Autocracy",P1542&lt;1,"Closed Anocracy",P1542&lt;6,"Open Amocracy",P1542&lt;10,"Democracy",P1542=10,"Full democracy")</f>
        <v>Autocracy</v>
      </c>
      <c r="T1542" s="2">
        <v>3</v>
      </c>
      <c r="U1542" s="2">
        <v>1</v>
      </c>
      <c r="V1542" s="2">
        <v>1</v>
      </c>
      <c r="W1542" s="2">
        <v>1</v>
      </c>
      <c r="X1542" s="2">
        <v>4</v>
      </c>
      <c r="Y1542" s="2">
        <v>1</v>
      </c>
      <c r="Z1542" s="2">
        <v>1</v>
      </c>
      <c r="AA1542" s="2">
        <v>1</v>
      </c>
      <c r="AB1542" s="2">
        <v>1</v>
      </c>
      <c r="AC1542" s="7">
        <f t="shared" si="146"/>
        <v>0</v>
      </c>
      <c r="AD1542">
        <f t="shared" si="147"/>
        <v>0</v>
      </c>
      <c r="AE1542">
        <f t="shared" si="148"/>
        <v>0</v>
      </c>
      <c r="AF1542">
        <f t="shared" si="149"/>
        <v>0</v>
      </c>
      <c r="AG1542" s="8" cm="1">
        <f t="array" ref="AG1542">(AC1542+SUM(AD1542:AF1542/3))/2</f>
        <v>0</v>
      </c>
    </row>
    <row r="1543" spans="1:33" x14ac:dyDescent="0.2">
      <c r="A1543" s="2"/>
      <c r="B1543" s="2">
        <v>0</v>
      </c>
      <c r="C1543" s="2">
        <v>337</v>
      </c>
      <c r="D1543" s="1" t="s">
        <v>367</v>
      </c>
      <c r="E1543" s="1" t="s">
        <v>368</v>
      </c>
      <c r="F1543" s="2">
        <v>-7</v>
      </c>
      <c r="G1543" s="2">
        <v>1</v>
      </c>
      <c r="H1543" s="2">
        <v>2</v>
      </c>
      <c r="I1543" s="2">
        <v>18</v>
      </c>
      <c r="J1543" s="2">
        <v>1848</v>
      </c>
      <c r="K1543" s="2">
        <v>5</v>
      </c>
      <c r="L1543" s="2">
        <v>25</v>
      </c>
      <c r="M1543" s="2">
        <v>1849</v>
      </c>
      <c r="N1543" s="2">
        <v>0</v>
      </c>
      <c r="O1543" s="2">
        <v>7</v>
      </c>
      <c r="P1543" s="2">
        <f t="shared" si="144"/>
        <v>-7</v>
      </c>
      <c r="Q1543" s="2">
        <f t="shared" si="145"/>
        <v>3</v>
      </c>
      <c r="R1543" s="2" t="str" cm="1">
        <f t="array" ref="R1543">_xlfn.IFS(P1543&lt;-5,"Autocracy",P1543&lt;1,"Closed Anocracy",P1543&lt;6,"Open Anocracy",P1543&gt;=6,"Democracy")</f>
        <v>Autocracy</v>
      </c>
      <c r="S1543" s="2" t="str" cm="1">
        <f t="array" ref="S1543">_xlfn.IFS(P1543&lt;-5,"Autocracy",P1543&lt;1,"Closed Anocracy",P1543&lt;6,"Open Amocracy",P1543&lt;10,"Democracy",P1543=10,"Full democracy")</f>
        <v>Autocracy</v>
      </c>
      <c r="T1543" s="2">
        <v>3</v>
      </c>
      <c r="U1543" s="2">
        <v>1</v>
      </c>
      <c r="V1543" s="2">
        <v>2</v>
      </c>
      <c r="W1543" s="2">
        <v>3</v>
      </c>
      <c r="X1543" s="2">
        <v>4</v>
      </c>
      <c r="Y1543" s="2">
        <v>2</v>
      </c>
      <c r="Z1543" s="2">
        <v>2</v>
      </c>
      <c r="AA1543" s="2">
        <v>3</v>
      </c>
      <c r="AB1543" s="2">
        <v>2</v>
      </c>
      <c r="AC1543" s="7">
        <f t="shared" si="146"/>
        <v>0.15</v>
      </c>
      <c r="AD1543">
        <f t="shared" si="147"/>
        <v>0</v>
      </c>
      <c r="AE1543">
        <f t="shared" si="148"/>
        <v>0</v>
      </c>
      <c r="AF1543">
        <f t="shared" si="149"/>
        <v>0</v>
      </c>
      <c r="AG1543" s="8" cm="1">
        <f t="array" ref="AG1543">(AC1543+SUM(AD1543:AF1543/3))/2</f>
        <v>7.4999999999999997E-2</v>
      </c>
    </row>
    <row r="1544" spans="1:33" x14ac:dyDescent="0.2">
      <c r="A1544" s="2"/>
      <c r="B1544" s="2">
        <v>0</v>
      </c>
      <c r="C1544" s="2">
        <v>337</v>
      </c>
      <c r="D1544" s="1" t="s">
        <v>367</v>
      </c>
      <c r="E1544" s="1" t="s">
        <v>368</v>
      </c>
      <c r="F1544" s="2">
        <v>-10</v>
      </c>
      <c r="G1544" s="2">
        <v>11</v>
      </c>
      <c r="H1544" s="2">
        <v>5</v>
      </c>
      <c r="I1544" s="2">
        <v>26</v>
      </c>
      <c r="J1544" s="2">
        <v>1849</v>
      </c>
      <c r="K1544" s="2">
        <v>3</v>
      </c>
      <c r="L1544" s="2">
        <v>13</v>
      </c>
      <c r="M1544" s="2">
        <v>1860</v>
      </c>
      <c r="N1544" s="2">
        <v>0</v>
      </c>
      <c r="O1544" s="2">
        <v>10</v>
      </c>
      <c r="P1544" s="2">
        <f t="shared" si="144"/>
        <v>-10</v>
      </c>
      <c r="Q1544" s="2">
        <f t="shared" si="145"/>
        <v>0</v>
      </c>
      <c r="R1544" s="2" t="str" cm="1">
        <f t="array" ref="R1544">_xlfn.IFS(P1544&lt;-5,"Autocracy",P1544&lt;1,"Closed Anocracy",P1544&lt;6,"Open Anocracy",P1544&gt;=6,"Democracy")</f>
        <v>Autocracy</v>
      </c>
      <c r="S1544" s="2" t="str" cm="1">
        <f t="array" ref="S1544">_xlfn.IFS(P1544&lt;-5,"Autocracy",P1544&lt;1,"Closed Anocracy",P1544&lt;6,"Open Amocracy",P1544&lt;10,"Democracy",P1544=10,"Full democracy")</f>
        <v>Autocracy</v>
      </c>
      <c r="T1544" s="2">
        <v>3</v>
      </c>
      <c r="U1544" s="2">
        <v>1</v>
      </c>
      <c r="V1544" s="2">
        <v>1</v>
      </c>
      <c r="W1544" s="2">
        <v>1</v>
      </c>
      <c r="X1544" s="2">
        <v>4</v>
      </c>
      <c r="Y1544" s="2">
        <v>1</v>
      </c>
      <c r="Z1544" s="2">
        <v>1</v>
      </c>
      <c r="AA1544" s="2">
        <v>1</v>
      </c>
      <c r="AB1544" s="2">
        <v>1</v>
      </c>
      <c r="AC1544" s="7">
        <f t="shared" si="146"/>
        <v>0</v>
      </c>
      <c r="AD1544">
        <f t="shared" si="147"/>
        <v>0</v>
      </c>
      <c r="AE1544">
        <f t="shared" si="148"/>
        <v>0</v>
      </c>
      <c r="AF1544">
        <f t="shared" si="149"/>
        <v>0</v>
      </c>
      <c r="AG1544" s="8" cm="1">
        <f t="array" ref="AG1544">(AC1544+SUM(AD1544:AF1544/3))/2</f>
        <v>0</v>
      </c>
    </row>
    <row r="1545" spans="1:33" x14ac:dyDescent="0.2">
      <c r="A1545" s="2">
        <v>1</v>
      </c>
      <c r="B1545" s="2">
        <v>0</v>
      </c>
      <c r="C1545" s="2">
        <v>696</v>
      </c>
      <c r="D1545" s="1" t="s">
        <v>369</v>
      </c>
      <c r="E1545" s="1" t="s">
        <v>370</v>
      </c>
      <c r="F1545" s="2">
        <v>-8</v>
      </c>
      <c r="G1545" s="2">
        <v>47</v>
      </c>
      <c r="H1545" s="2">
        <v>12</v>
      </c>
      <c r="I1545" s="2">
        <v>2</v>
      </c>
      <c r="J1545" s="2">
        <v>1971</v>
      </c>
      <c r="K1545" s="2">
        <v>99</v>
      </c>
      <c r="L1545" s="2">
        <v>99</v>
      </c>
      <c r="M1545" s="2">
        <v>9999</v>
      </c>
      <c r="N1545" s="2">
        <v>0</v>
      </c>
      <c r="O1545" s="2">
        <v>8</v>
      </c>
      <c r="P1545" s="2">
        <f t="shared" si="144"/>
        <v>-8</v>
      </c>
      <c r="Q1545" s="2">
        <f t="shared" si="145"/>
        <v>2</v>
      </c>
      <c r="R1545" s="2" t="str" cm="1">
        <f t="array" ref="R1545">_xlfn.IFS(P1545&lt;-5,"Autocracy",P1545&lt;1,"Closed Anocracy",P1545&lt;6,"Open Anocracy",P1545&gt;=6,"Democracy")</f>
        <v>Autocracy</v>
      </c>
      <c r="S1545" s="2" t="str" cm="1">
        <f t="array" ref="S1545">_xlfn.IFS(P1545&lt;-5,"Autocracy",P1545&lt;1,"Closed Anocracy",P1545&lt;6,"Open Amocracy",P1545&lt;10,"Democracy",P1545=10,"Full democracy")</f>
        <v>Autocracy</v>
      </c>
      <c r="T1545" s="2">
        <v>3</v>
      </c>
      <c r="U1545" s="2">
        <v>1</v>
      </c>
      <c r="V1545" s="2">
        <v>2</v>
      </c>
      <c r="W1545" s="2">
        <v>3</v>
      </c>
      <c r="X1545" s="2">
        <v>4</v>
      </c>
      <c r="Y1545" s="2">
        <v>1</v>
      </c>
      <c r="Z1545" s="2">
        <v>2</v>
      </c>
      <c r="AA1545" s="2">
        <v>3</v>
      </c>
      <c r="AB1545" s="2">
        <v>1</v>
      </c>
      <c r="AC1545" s="7">
        <f t="shared" si="146"/>
        <v>0.1</v>
      </c>
      <c r="AD1545">
        <f t="shared" si="147"/>
        <v>0</v>
      </c>
      <c r="AE1545">
        <f t="shared" si="148"/>
        <v>0</v>
      </c>
      <c r="AF1545">
        <f t="shared" si="149"/>
        <v>0</v>
      </c>
      <c r="AG1545" s="8" cm="1">
        <f t="array" ref="AG1545">(AC1545+SUM(AD1545:AF1545/3))/2</f>
        <v>0.05</v>
      </c>
    </row>
    <row r="1546" spans="1:33" x14ac:dyDescent="0.2">
      <c r="A1546" s="2"/>
      <c r="B1546" s="2">
        <v>0</v>
      </c>
      <c r="C1546" s="2">
        <v>500</v>
      </c>
      <c r="D1546" s="1" t="s">
        <v>371</v>
      </c>
      <c r="E1546" s="1" t="s">
        <v>372</v>
      </c>
      <c r="F1546" s="2">
        <v>7</v>
      </c>
      <c r="G1546" s="2">
        <v>3</v>
      </c>
      <c r="H1546" s="2">
        <v>10</v>
      </c>
      <c r="I1546" s="2">
        <v>9</v>
      </c>
      <c r="J1546" s="2">
        <v>1962</v>
      </c>
      <c r="K1546" s="2">
        <v>4</v>
      </c>
      <c r="L1546" s="2">
        <v>15</v>
      </c>
      <c r="M1546" s="2">
        <v>1966</v>
      </c>
      <c r="N1546" s="2">
        <v>7</v>
      </c>
      <c r="O1546" s="2">
        <v>0</v>
      </c>
      <c r="P1546" s="2">
        <f t="shared" si="144"/>
        <v>7</v>
      </c>
      <c r="Q1546" s="2">
        <f t="shared" si="145"/>
        <v>17</v>
      </c>
      <c r="R1546" s="2" t="str" cm="1">
        <f t="array" ref="R1546">_xlfn.IFS(P1546&lt;-5,"Autocracy",P1546&lt;1,"Closed Anocracy",P1546&lt;6,"Open Anocracy",P1546&gt;=6,"Democracy")</f>
        <v>Democracy</v>
      </c>
      <c r="S1546" s="2" t="str" cm="1">
        <f t="array" ref="S1546">_xlfn.IFS(P1546&lt;-5,"Autocracy",P1546&lt;1,"Closed Anocracy",P1546&lt;6,"Open Amocracy",P1546&lt;10,"Democracy",P1546=10,"Full democracy")</f>
        <v>Democracy</v>
      </c>
      <c r="T1546" s="2">
        <v>3</v>
      </c>
      <c r="U1546" s="2">
        <v>3</v>
      </c>
      <c r="V1546" s="2">
        <v>4</v>
      </c>
      <c r="W1546" s="2">
        <v>7</v>
      </c>
      <c r="X1546" s="2">
        <v>1</v>
      </c>
      <c r="Y1546" s="2">
        <v>0</v>
      </c>
      <c r="Z1546" s="2">
        <v>8</v>
      </c>
      <c r="AA1546" s="2">
        <v>7</v>
      </c>
      <c r="AB1546" s="2">
        <v>4</v>
      </c>
      <c r="AC1546" s="7">
        <f t="shared" si="146"/>
        <v>0.85</v>
      </c>
      <c r="AD1546">
        <f t="shared" si="147"/>
        <v>1</v>
      </c>
      <c r="AE1546">
        <f t="shared" si="148"/>
        <v>1</v>
      </c>
      <c r="AF1546">
        <f t="shared" si="149"/>
        <v>0</v>
      </c>
      <c r="AG1546" s="8" cm="1">
        <f t="array" ref="AG1546">(AC1546+SUM(AD1546:AF1546/3))/2</f>
        <v>0.7583333333333333</v>
      </c>
    </row>
    <row r="1547" spans="1:33" x14ac:dyDescent="0.2">
      <c r="A1547" s="2"/>
      <c r="B1547" s="2">
        <v>0</v>
      </c>
      <c r="C1547" s="2">
        <v>500</v>
      </c>
      <c r="D1547" s="1" t="s">
        <v>371</v>
      </c>
      <c r="E1547" s="1" t="s">
        <v>372</v>
      </c>
      <c r="F1547" s="2">
        <v>-88</v>
      </c>
      <c r="G1547" s="2">
        <v>1</v>
      </c>
      <c r="H1547" s="2">
        <v>4</v>
      </c>
      <c r="I1547" s="2">
        <v>16</v>
      </c>
      <c r="J1547" s="2">
        <v>1966</v>
      </c>
      <c r="K1547" s="2">
        <v>9</v>
      </c>
      <c r="L1547" s="2">
        <v>9</v>
      </c>
      <c r="M1547" s="2">
        <v>1967</v>
      </c>
      <c r="N1547" s="2">
        <v>-88</v>
      </c>
      <c r="O1547" s="2">
        <v>-88</v>
      </c>
      <c r="P1547" s="2">
        <f t="shared" si="144"/>
        <v>0</v>
      </c>
      <c r="Q1547" s="2">
        <f t="shared" si="145"/>
        <v>10</v>
      </c>
      <c r="R1547" s="2" t="str" cm="1">
        <f t="array" ref="R1547">_xlfn.IFS(P1547&lt;-5,"Autocracy",P1547&lt;1,"Closed Anocracy",P1547&lt;6,"Open Anocracy",P1547&gt;=6,"Democracy")</f>
        <v>Closed Anocracy</v>
      </c>
      <c r="S1547" s="2" t="str" cm="1">
        <f t="array" ref="S1547">_xlfn.IFS(P1547&lt;-5,"Autocracy",P1547&lt;1,"Closed Anocracy",P1547&lt;6,"Open Amocracy",P1547&lt;10,"Democracy",P1547=10,"Full democracy")</f>
        <v>Closed Anocracy</v>
      </c>
      <c r="T1547" s="2">
        <v>-88</v>
      </c>
      <c r="U1547" s="2">
        <v>-88</v>
      </c>
      <c r="V1547" s="2">
        <v>-88</v>
      </c>
      <c r="W1547" s="2">
        <v>-88</v>
      </c>
      <c r="X1547" s="2">
        <v>-88</v>
      </c>
      <c r="Y1547" s="2">
        <v>-88</v>
      </c>
      <c r="Z1547" s="2">
        <v>-88</v>
      </c>
      <c r="AA1547" s="2">
        <v>-88</v>
      </c>
      <c r="AB1547" s="2">
        <v>-88</v>
      </c>
      <c r="AC1547" s="7">
        <f t="shared" si="146"/>
        <v>0.5</v>
      </c>
      <c r="AD1547">
        <f t="shared" si="147"/>
        <v>0</v>
      </c>
      <c r="AE1547">
        <f t="shared" si="148"/>
        <v>0</v>
      </c>
      <c r="AF1547">
        <f t="shared" si="149"/>
        <v>0</v>
      </c>
      <c r="AG1547" s="8" cm="1">
        <f t="array" ref="AG1547">(AC1547+SUM(AD1547:AF1547/3))/2</f>
        <v>0.25</v>
      </c>
    </row>
    <row r="1548" spans="1:33" x14ac:dyDescent="0.2">
      <c r="A1548" s="2"/>
      <c r="B1548" s="2">
        <v>0</v>
      </c>
      <c r="C1548" s="2">
        <v>500</v>
      </c>
      <c r="D1548" s="1" t="s">
        <v>371</v>
      </c>
      <c r="E1548" s="1" t="s">
        <v>372</v>
      </c>
      <c r="F1548" s="2">
        <v>-6</v>
      </c>
      <c r="G1548" s="2">
        <v>2</v>
      </c>
      <c r="H1548" s="2">
        <v>9</v>
      </c>
      <c r="I1548" s="2">
        <v>10</v>
      </c>
      <c r="J1548" s="2">
        <v>1967</v>
      </c>
      <c r="K1548" s="2">
        <v>12</v>
      </c>
      <c r="L1548" s="2">
        <v>19</v>
      </c>
      <c r="M1548" s="2">
        <v>1969</v>
      </c>
      <c r="N1548" s="2">
        <v>0</v>
      </c>
      <c r="O1548" s="2">
        <v>6</v>
      </c>
      <c r="P1548" s="2">
        <f t="shared" si="144"/>
        <v>-6</v>
      </c>
      <c r="Q1548" s="2">
        <f t="shared" si="145"/>
        <v>4</v>
      </c>
      <c r="R1548" s="2" t="str" cm="1">
        <f t="array" ref="R1548">_xlfn.IFS(P1548&lt;-5,"Autocracy",P1548&lt;1,"Closed Anocracy",P1548&lt;6,"Open Anocracy",P1548&gt;=6,"Democracy")</f>
        <v>Autocracy</v>
      </c>
      <c r="S1548" s="2" t="str" cm="1">
        <f t="array" ref="S1548">_xlfn.IFS(P1548&lt;-5,"Autocracy",P1548&lt;1,"Closed Anocracy",P1548&lt;6,"Open Amocracy",P1548&lt;10,"Democracy",P1548=10,"Full democracy")</f>
        <v>Autocracy</v>
      </c>
      <c r="T1548" s="2">
        <v>2</v>
      </c>
      <c r="U1548" s="2">
        <v>1</v>
      </c>
      <c r="V1548" s="2">
        <v>4</v>
      </c>
      <c r="W1548" s="2">
        <v>3</v>
      </c>
      <c r="X1548" s="2">
        <v>4</v>
      </c>
      <c r="Y1548" s="2">
        <v>2</v>
      </c>
      <c r="Z1548" s="2">
        <v>3</v>
      </c>
      <c r="AA1548" s="2">
        <v>3</v>
      </c>
      <c r="AB1548" s="2">
        <v>2</v>
      </c>
      <c r="AC1548" s="7">
        <f t="shared" si="146"/>
        <v>0.2</v>
      </c>
      <c r="AD1548">
        <f t="shared" si="147"/>
        <v>0</v>
      </c>
      <c r="AE1548">
        <f t="shared" si="148"/>
        <v>1</v>
      </c>
      <c r="AF1548">
        <f t="shared" si="149"/>
        <v>0</v>
      </c>
      <c r="AG1548" s="8" cm="1">
        <f t="array" ref="AG1548">(AC1548+SUM(AD1548:AF1548/3))/2</f>
        <v>0.26666666666666666</v>
      </c>
    </row>
    <row r="1549" spans="1:33" x14ac:dyDescent="0.2">
      <c r="A1549" s="2"/>
      <c r="B1549" s="2">
        <v>0</v>
      </c>
      <c r="C1549" s="2">
        <v>500</v>
      </c>
      <c r="D1549" s="1" t="s">
        <v>371</v>
      </c>
      <c r="E1549" s="1" t="s">
        <v>372</v>
      </c>
      <c r="F1549" s="2">
        <v>-7</v>
      </c>
      <c r="G1549" s="2">
        <v>1</v>
      </c>
      <c r="H1549" s="2">
        <v>12</v>
      </c>
      <c r="I1549" s="2">
        <v>20</v>
      </c>
      <c r="J1549" s="2">
        <v>1969</v>
      </c>
      <c r="K1549" s="2">
        <v>1</v>
      </c>
      <c r="L1549" s="2">
        <v>25</v>
      </c>
      <c r="M1549" s="2">
        <v>1971</v>
      </c>
      <c r="N1549" s="2">
        <v>0</v>
      </c>
      <c r="O1549" s="2">
        <v>7</v>
      </c>
      <c r="P1549" s="2">
        <f t="shared" si="144"/>
        <v>-7</v>
      </c>
      <c r="Q1549" s="2">
        <f t="shared" si="145"/>
        <v>3</v>
      </c>
      <c r="R1549" s="2" t="str" cm="1">
        <f t="array" ref="R1549">_xlfn.IFS(P1549&lt;-5,"Autocracy",P1549&lt;1,"Closed Anocracy",P1549&lt;6,"Open Anocracy",P1549&gt;=6,"Democracy")</f>
        <v>Autocracy</v>
      </c>
      <c r="S1549" s="2" t="str" cm="1">
        <f t="array" ref="S1549">_xlfn.IFS(P1549&lt;-5,"Autocracy",P1549&lt;1,"Closed Anocracy",P1549&lt;6,"Open Amocracy",P1549&lt;10,"Democracy",P1549=10,"Full democracy")</f>
        <v>Autocracy</v>
      </c>
      <c r="T1549" s="2">
        <v>2</v>
      </c>
      <c r="U1549" s="2">
        <v>1</v>
      </c>
      <c r="V1549" s="2">
        <v>4</v>
      </c>
      <c r="W1549" s="2">
        <v>3</v>
      </c>
      <c r="X1549" s="2">
        <v>4</v>
      </c>
      <c r="Y1549" s="2">
        <v>1</v>
      </c>
      <c r="Z1549" s="2">
        <v>3</v>
      </c>
      <c r="AA1549" s="2">
        <v>3</v>
      </c>
      <c r="AB1549" s="2">
        <v>1</v>
      </c>
      <c r="AC1549" s="7">
        <f t="shared" si="146"/>
        <v>0.15</v>
      </c>
      <c r="AD1549">
        <f t="shared" si="147"/>
        <v>0</v>
      </c>
      <c r="AE1549">
        <f t="shared" si="148"/>
        <v>1</v>
      </c>
      <c r="AF1549">
        <f t="shared" si="149"/>
        <v>0</v>
      </c>
      <c r="AG1549" s="8" cm="1">
        <f t="array" ref="AG1549">(AC1549+SUM(AD1549:AF1549/3))/2</f>
        <v>0.24166666666666664</v>
      </c>
    </row>
    <row r="1550" spans="1:33" x14ac:dyDescent="0.2">
      <c r="A1550" s="2"/>
      <c r="B1550" s="2">
        <v>0</v>
      </c>
      <c r="C1550" s="2">
        <v>500</v>
      </c>
      <c r="D1550" s="1" t="s">
        <v>371</v>
      </c>
      <c r="E1550" s="1" t="s">
        <v>372</v>
      </c>
      <c r="F1550" s="2">
        <v>-7</v>
      </c>
      <c r="G1550" s="2">
        <v>8</v>
      </c>
      <c r="H1550" s="2">
        <v>1</v>
      </c>
      <c r="I1550" s="2">
        <v>26</v>
      </c>
      <c r="J1550" s="2">
        <v>1971</v>
      </c>
      <c r="K1550" s="2">
        <v>1</v>
      </c>
      <c r="L1550" s="2">
        <v>26</v>
      </c>
      <c r="M1550" s="2">
        <v>1979</v>
      </c>
      <c r="N1550" s="2">
        <v>0</v>
      </c>
      <c r="O1550" s="2">
        <v>7</v>
      </c>
      <c r="P1550" s="2">
        <f t="shared" si="144"/>
        <v>-7</v>
      </c>
      <c r="Q1550" s="2">
        <f t="shared" si="145"/>
        <v>3</v>
      </c>
      <c r="R1550" s="2" t="str" cm="1">
        <f t="array" ref="R1550">_xlfn.IFS(P1550&lt;-5,"Autocracy",P1550&lt;1,"Closed Anocracy",P1550&lt;6,"Open Anocracy",P1550&gt;=6,"Democracy")</f>
        <v>Autocracy</v>
      </c>
      <c r="S1550" s="2" t="str" cm="1">
        <f t="array" ref="S1550">_xlfn.IFS(P1550&lt;-5,"Autocracy",P1550&lt;1,"Closed Anocracy",P1550&lt;6,"Open Amocracy",P1550&lt;10,"Democracy",P1550=10,"Full democracy")</f>
        <v>Autocracy</v>
      </c>
      <c r="T1550" s="2">
        <v>1</v>
      </c>
      <c r="U1550" s="2">
        <v>0</v>
      </c>
      <c r="V1550" s="2">
        <v>0</v>
      </c>
      <c r="W1550" s="2">
        <v>1</v>
      </c>
      <c r="X1550" s="2">
        <v>4</v>
      </c>
      <c r="Y1550" s="2">
        <v>1</v>
      </c>
      <c r="Z1550" s="2">
        <v>4</v>
      </c>
      <c r="AA1550" s="2">
        <v>1</v>
      </c>
      <c r="AB1550" s="2">
        <v>1</v>
      </c>
      <c r="AC1550" s="7">
        <f t="shared" si="146"/>
        <v>0.15</v>
      </c>
      <c r="AD1550">
        <f t="shared" si="147"/>
        <v>0</v>
      </c>
      <c r="AE1550">
        <f t="shared" si="148"/>
        <v>0</v>
      </c>
      <c r="AF1550">
        <f t="shared" si="149"/>
        <v>0</v>
      </c>
      <c r="AG1550" s="8" cm="1">
        <f t="array" ref="AG1550">(AC1550+SUM(AD1550:AF1550/3))/2</f>
        <v>7.4999999999999997E-2</v>
      </c>
    </row>
    <row r="1551" spans="1:33" x14ac:dyDescent="0.2">
      <c r="A1551" s="2"/>
      <c r="B1551" s="2">
        <v>0</v>
      </c>
      <c r="C1551" s="2">
        <v>500</v>
      </c>
      <c r="D1551" s="1" t="s">
        <v>371</v>
      </c>
      <c r="E1551" s="1" t="s">
        <v>372</v>
      </c>
      <c r="F1551" s="2">
        <v>-66</v>
      </c>
      <c r="G1551" s="2">
        <v>2</v>
      </c>
      <c r="H1551" s="2">
        <v>1</v>
      </c>
      <c r="I1551" s="2">
        <v>27</v>
      </c>
      <c r="J1551" s="2">
        <v>1979</v>
      </c>
      <c r="K1551" s="2">
        <v>12</v>
      </c>
      <c r="L1551" s="2">
        <v>15</v>
      </c>
      <c r="M1551" s="2">
        <v>1980</v>
      </c>
      <c r="N1551" s="2">
        <v>-66</v>
      </c>
      <c r="O1551" s="2">
        <v>-66</v>
      </c>
      <c r="P1551" s="2">
        <f t="shared" si="144"/>
        <v>0</v>
      </c>
      <c r="Q1551" s="2">
        <f t="shared" si="145"/>
        <v>10</v>
      </c>
      <c r="R1551" s="2" t="str" cm="1">
        <f t="array" ref="R1551">_xlfn.IFS(P1551&lt;-5,"Autocracy",P1551&lt;1,"Closed Anocracy",P1551&lt;6,"Open Anocracy",P1551&gt;=6,"Democracy")</f>
        <v>Closed Anocracy</v>
      </c>
      <c r="S1551" s="2" t="str" cm="1">
        <f t="array" ref="S1551">_xlfn.IFS(P1551&lt;-5,"Autocracy",P1551&lt;1,"Closed Anocracy",P1551&lt;6,"Open Amocracy",P1551&lt;10,"Democracy",P1551=10,"Full democracy")</f>
        <v>Closed Anocracy</v>
      </c>
      <c r="T1551" s="2">
        <v>-66</v>
      </c>
      <c r="U1551" s="2">
        <v>-66</v>
      </c>
      <c r="V1551" s="2">
        <v>-66</v>
      </c>
      <c r="W1551" s="2">
        <v>-66</v>
      </c>
      <c r="X1551" s="2">
        <v>-66</v>
      </c>
      <c r="Y1551" s="2">
        <v>-66</v>
      </c>
      <c r="Z1551" s="2">
        <v>-66</v>
      </c>
      <c r="AA1551" s="2">
        <v>-66</v>
      </c>
      <c r="AB1551" s="2">
        <v>-66</v>
      </c>
      <c r="AC1551" s="7">
        <f t="shared" si="146"/>
        <v>0.5</v>
      </c>
      <c r="AD1551">
        <f t="shared" si="147"/>
        <v>0</v>
      </c>
      <c r="AE1551">
        <f t="shared" si="148"/>
        <v>0</v>
      </c>
      <c r="AF1551">
        <f t="shared" si="149"/>
        <v>0</v>
      </c>
      <c r="AG1551" s="8" cm="1">
        <f t="array" ref="AG1551">(AC1551+SUM(AD1551:AF1551/3))/2</f>
        <v>0.25</v>
      </c>
    </row>
    <row r="1552" spans="1:33" x14ac:dyDescent="0.2">
      <c r="A1552" s="2"/>
      <c r="B1552" s="2">
        <v>0</v>
      </c>
      <c r="C1552" s="2">
        <v>500</v>
      </c>
      <c r="D1552" s="1" t="s">
        <v>371</v>
      </c>
      <c r="E1552" s="1" t="s">
        <v>372</v>
      </c>
      <c r="F1552" s="2">
        <v>3</v>
      </c>
      <c r="G1552" s="2">
        <v>5</v>
      </c>
      <c r="H1552" s="2">
        <v>12</v>
      </c>
      <c r="I1552" s="2">
        <v>16</v>
      </c>
      <c r="J1552" s="2">
        <v>1980</v>
      </c>
      <c r="K1552" s="2">
        <v>7</v>
      </c>
      <c r="L1552" s="2">
        <v>29</v>
      </c>
      <c r="M1552" s="2">
        <v>1985</v>
      </c>
      <c r="N1552" s="2">
        <v>4</v>
      </c>
      <c r="O1552" s="2">
        <v>1</v>
      </c>
      <c r="P1552" s="2">
        <f t="shared" si="144"/>
        <v>3</v>
      </c>
      <c r="Q1552" s="2">
        <f t="shared" si="145"/>
        <v>13</v>
      </c>
      <c r="R1552" s="2" t="str" cm="1">
        <f t="array" ref="R1552">_xlfn.IFS(P1552&lt;-5,"Autocracy",P1552&lt;1,"Closed Anocracy",P1552&lt;6,"Open Anocracy",P1552&gt;=6,"Democracy")</f>
        <v>Open Anocracy</v>
      </c>
      <c r="S1552" s="2" t="str" cm="1">
        <f t="array" ref="S1552">_xlfn.IFS(P1552&lt;-5,"Autocracy",P1552&lt;1,"Closed Anocracy",P1552&lt;6,"Open Amocracy",P1552&lt;10,"Democracy",P1552=10,"Full democracy")</f>
        <v>Open Amocracy</v>
      </c>
      <c r="T1552" s="2">
        <v>2</v>
      </c>
      <c r="U1552" s="2">
        <v>2</v>
      </c>
      <c r="V1552" s="2">
        <v>4</v>
      </c>
      <c r="W1552" s="2">
        <v>4</v>
      </c>
      <c r="X1552" s="2">
        <v>3</v>
      </c>
      <c r="Y1552" s="2">
        <v>3</v>
      </c>
      <c r="Z1552" s="2">
        <v>7</v>
      </c>
      <c r="AA1552" s="2">
        <v>4</v>
      </c>
      <c r="AB1552" s="2">
        <v>6</v>
      </c>
      <c r="AC1552" s="7">
        <f t="shared" si="146"/>
        <v>0.65</v>
      </c>
      <c r="AD1552">
        <f t="shared" si="147"/>
        <v>1</v>
      </c>
      <c r="AE1552">
        <f t="shared" si="148"/>
        <v>1</v>
      </c>
      <c r="AF1552">
        <f t="shared" si="149"/>
        <v>0</v>
      </c>
      <c r="AG1552" s="8" cm="1">
        <f t="array" ref="AG1552">(AC1552+SUM(AD1552:AF1552/3))/2</f>
        <v>0.65833333333333333</v>
      </c>
    </row>
    <row r="1553" spans="1:33" x14ac:dyDescent="0.2">
      <c r="A1553" s="2"/>
      <c r="B1553" s="2">
        <v>0</v>
      </c>
      <c r="C1553" s="2">
        <v>500</v>
      </c>
      <c r="D1553" s="1" t="s">
        <v>371</v>
      </c>
      <c r="E1553" s="1" t="s">
        <v>372</v>
      </c>
      <c r="F1553" s="2">
        <v>-77</v>
      </c>
      <c r="G1553" s="2">
        <v>0</v>
      </c>
      <c r="H1553" s="2">
        <v>7</v>
      </c>
      <c r="I1553" s="2">
        <v>30</v>
      </c>
      <c r="J1553" s="2">
        <v>1985</v>
      </c>
      <c r="K1553" s="2">
        <v>1</v>
      </c>
      <c r="L1553" s="2">
        <v>26</v>
      </c>
      <c r="M1553" s="2">
        <v>1986</v>
      </c>
      <c r="N1553" s="2">
        <v>-77</v>
      </c>
      <c r="O1553" s="2">
        <v>-77</v>
      </c>
      <c r="P1553" s="2">
        <f t="shared" si="144"/>
        <v>0</v>
      </c>
      <c r="Q1553" s="2">
        <f t="shared" si="145"/>
        <v>10</v>
      </c>
      <c r="R1553" s="2" t="str" cm="1">
        <f t="array" ref="R1553">_xlfn.IFS(P1553&lt;-5,"Autocracy",P1553&lt;1,"Closed Anocracy",P1553&lt;6,"Open Anocracy",P1553&gt;=6,"Democracy")</f>
        <v>Closed Anocracy</v>
      </c>
      <c r="S1553" s="2" t="str" cm="1">
        <f t="array" ref="S1553">_xlfn.IFS(P1553&lt;-5,"Autocracy",P1553&lt;1,"Closed Anocracy",P1553&lt;6,"Open Amocracy",P1553&lt;10,"Democracy",P1553=10,"Full democracy")</f>
        <v>Closed Anocracy</v>
      </c>
      <c r="T1553" s="2">
        <v>-77</v>
      </c>
      <c r="U1553" s="2">
        <v>-77</v>
      </c>
      <c r="V1553" s="2">
        <v>-77</v>
      </c>
      <c r="W1553" s="2">
        <v>-77</v>
      </c>
      <c r="X1553" s="2">
        <v>-77</v>
      </c>
      <c r="Y1553" s="2">
        <v>-77</v>
      </c>
      <c r="Z1553" s="2">
        <v>-77</v>
      </c>
      <c r="AA1553" s="2">
        <v>-77</v>
      </c>
      <c r="AB1553" s="2">
        <v>-77</v>
      </c>
      <c r="AC1553" s="7">
        <f t="shared" si="146"/>
        <v>0.5</v>
      </c>
      <c r="AD1553">
        <f t="shared" si="147"/>
        <v>0</v>
      </c>
      <c r="AE1553">
        <f t="shared" si="148"/>
        <v>0</v>
      </c>
      <c r="AF1553">
        <f t="shared" si="149"/>
        <v>0</v>
      </c>
      <c r="AG1553" s="8" cm="1">
        <f t="array" ref="AG1553">(AC1553+SUM(AD1553:AF1553/3))/2</f>
        <v>0.25</v>
      </c>
    </row>
    <row r="1554" spans="1:33" x14ac:dyDescent="0.2">
      <c r="A1554" s="2"/>
      <c r="B1554" s="2">
        <v>0</v>
      </c>
      <c r="C1554" s="2">
        <v>500</v>
      </c>
      <c r="D1554" s="1" t="s">
        <v>371</v>
      </c>
      <c r="E1554" s="1" t="s">
        <v>372</v>
      </c>
      <c r="F1554" s="2">
        <v>-7</v>
      </c>
      <c r="G1554" s="2">
        <v>7</v>
      </c>
      <c r="H1554" s="2">
        <v>1</v>
      </c>
      <c r="I1554" s="2">
        <v>27</v>
      </c>
      <c r="J1554" s="2">
        <v>1986</v>
      </c>
      <c r="K1554" s="2">
        <v>2</v>
      </c>
      <c r="L1554" s="2">
        <v>16</v>
      </c>
      <c r="M1554" s="2">
        <v>1993</v>
      </c>
      <c r="N1554" s="2">
        <v>0</v>
      </c>
      <c r="O1554" s="2">
        <v>7</v>
      </c>
      <c r="P1554" s="2">
        <f t="shared" si="144"/>
        <v>-7</v>
      </c>
      <c r="Q1554" s="2">
        <f t="shared" si="145"/>
        <v>3</v>
      </c>
      <c r="R1554" s="2" t="str" cm="1">
        <f t="array" ref="R1554">_xlfn.IFS(P1554&lt;-5,"Autocracy",P1554&lt;1,"Closed Anocracy",P1554&lt;6,"Open Anocracy",P1554&gt;=6,"Democracy")</f>
        <v>Autocracy</v>
      </c>
      <c r="S1554" s="2" t="str" cm="1">
        <f t="array" ref="S1554">_xlfn.IFS(P1554&lt;-5,"Autocracy",P1554&lt;1,"Closed Anocracy",P1554&lt;6,"Open Amocracy",P1554&lt;10,"Democracy",P1554=10,"Full democracy")</f>
        <v>Autocracy</v>
      </c>
      <c r="T1554" s="2">
        <v>1</v>
      </c>
      <c r="U1554" s="2">
        <v>0</v>
      </c>
      <c r="V1554" s="2">
        <v>0</v>
      </c>
      <c r="W1554" s="2">
        <v>1</v>
      </c>
      <c r="X1554" s="2">
        <v>4</v>
      </c>
      <c r="Y1554" s="2">
        <v>1</v>
      </c>
      <c r="Z1554" s="2">
        <v>4</v>
      </c>
      <c r="AA1554" s="2">
        <v>1</v>
      </c>
      <c r="AB1554" s="2">
        <v>1</v>
      </c>
      <c r="AC1554" s="7">
        <f t="shared" si="146"/>
        <v>0.15</v>
      </c>
      <c r="AD1554">
        <f t="shared" si="147"/>
        <v>0</v>
      </c>
      <c r="AE1554">
        <f t="shared" si="148"/>
        <v>0</v>
      </c>
      <c r="AF1554">
        <f t="shared" si="149"/>
        <v>0</v>
      </c>
      <c r="AG1554" s="8" cm="1">
        <f t="array" ref="AG1554">(AC1554+SUM(AD1554:AF1554/3))/2</f>
        <v>7.4999999999999997E-2</v>
      </c>
    </row>
    <row r="1555" spans="1:33" x14ac:dyDescent="0.2">
      <c r="A1555" s="2"/>
      <c r="B1555" s="2">
        <v>0</v>
      </c>
      <c r="C1555" s="2">
        <v>500</v>
      </c>
      <c r="D1555" s="1" t="s">
        <v>371</v>
      </c>
      <c r="E1555" s="1" t="s">
        <v>372</v>
      </c>
      <c r="F1555" s="2">
        <v>-4</v>
      </c>
      <c r="G1555" s="2">
        <v>3</v>
      </c>
      <c r="H1555" s="2">
        <v>2</v>
      </c>
      <c r="I1555" s="2">
        <v>17</v>
      </c>
      <c r="J1555" s="2">
        <v>1993</v>
      </c>
      <c r="K1555" s="2">
        <v>12</v>
      </c>
      <c r="L1555" s="2">
        <v>31</v>
      </c>
      <c r="M1555" s="2">
        <v>1995</v>
      </c>
      <c r="N1555" s="2">
        <v>0</v>
      </c>
      <c r="O1555" s="2">
        <v>4</v>
      </c>
      <c r="P1555" s="2">
        <f t="shared" si="144"/>
        <v>-4</v>
      </c>
      <c r="Q1555" s="2">
        <f t="shared" si="145"/>
        <v>6</v>
      </c>
      <c r="R1555" s="2" t="str" cm="1">
        <f t="array" ref="R1555">_xlfn.IFS(P1555&lt;-5,"Autocracy",P1555&lt;1,"Closed Anocracy",P1555&lt;6,"Open Anocracy",P1555&gt;=6,"Democracy")</f>
        <v>Closed Anocracy</v>
      </c>
      <c r="S1555" s="2" t="str" cm="1">
        <f t="array" ref="S1555">_xlfn.IFS(P1555&lt;-5,"Autocracy",P1555&lt;1,"Closed Anocracy",P1555&lt;6,"Open Amocracy",P1555&lt;10,"Democracy",P1555=10,"Full democracy")</f>
        <v>Closed Anocracy</v>
      </c>
      <c r="T1555" s="2">
        <v>1</v>
      </c>
      <c r="U1555" s="2">
        <v>0</v>
      </c>
      <c r="V1555" s="2">
        <v>0</v>
      </c>
      <c r="W1555" s="2">
        <v>3</v>
      </c>
      <c r="X1555" s="2">
        <v>4</v>
      </c>
      <c r="Y1555" s="2">
        <v>2</v>
      </c>
      <c r="Z1555" s="2">
        <v>4</v>
      </c>
      <c r="AA1555" s="2">
        <v>3</v>
      </c>
      <c r="AB1555" s="2">
        <v>2</v>
      </c>
      <c r="AC1555" s="7">
        <f t="shared" si="146"/>
        <v>0.3</v>
      </c>
      <c r="AD1555">
        <f t="shared" si="147"/>
        <v>0</v>
      </c>
      <c r="AE1555">
        <f t="shared" si="148"/>
        <v>0</v>
      </c>
      <c r="AF1555">
        <f t="shared" si="149"/>
        <v>0</v>
      </c>
      <c r="AG1555" s="8" cm="1">
        <f t="array" ref="AG1555">(AC1555+SUM(AD1555:AF1555/3))/2</f>
        <v>0.15</v>
      </c>
    </row>
    <row r="1556" spans="1:33" x14ac:dyDescent="0.2">
      <c r="A1556" s="2"/>
      <c r="B1556" s="2">
        <v>0</v>
      </c>
      <c r="C1556" s="2">
        <v>500</v>
      </c>
      <c r="D1556" s="1" t="s">
        <v>371</v>
      </c>
      <c r="E1556" s="1" t="s">
        <v>372</v>
      </c>
      <c r="F1556" s="2">
        <v>-4</v>
      </c>
      <c r="G1556" s="2">
        <v>10</v>
      </c>
      <c r="H1556" s="2">
        <v>1</v>
      </c>
      <c r="I1556" s="2">
        <v>1</v>
      </c>
      <c r="J1556" s="2">
        <v>1996</v>
      </c>
      <c r="K1556" s="2">
        <v>7</v>
      </c>
      <c r="L1556" s="2">
        <v>27</v>
      </c>
      <c r="M1556" s="2">
        <v>2005</v>
      </c>
      <c r="N1556" s="2">
        <v>0</v>
      </c>
      <c r="O1556" s="2">
        <v>4</v>
      </c>
      <c r="P1556" s="2">
        <f t="shared" si="144"/>
        <v>-4</v>
      </c>
      <c r="Q1556" s="2">
        <f t="shared" si="145"/>
        <v>6</v>
      </c>
      <c r="R1556" s="2" t="str" cm="1">
        <f t="array" ref="R1556">_xlfn.IFS(P1556&lt;-5,"Autocracy",P1556&lt;1,"Closed Anocracy",P1556&lt;6,"Open Anocracy",P1556&gt;=6,"Democracy")</f>
        <v>Closed Anocracy</v>
      </c>
      <c r="S1556" s="2" t="str" cm="1">
        <f t="array" ref="S1556">_xlfn.IFS(P1556&lt;-5,"Autocracy",P1556&lt;1,"Closed Anocracy",P1556&lt;6,"Open Amocracy",P1556&lt;10,"Democracy",P1556=10,"Full democracy")</f>
        <v>Closed Anocracy</v>
      </c>
      <c r="T1556" s="2">
        <v>2</v>
      </c>
      <c r="U1556" s="2">
        <v>0</v>
      </c>
      <c r="V1556" s="2">
        <v>0</v>
      </c>
      <c r="W1556" s="2">
        <v>3</v>
      </c>
      <c r="X1556" s="2">
        <v>4</v>
      </c>
      <c r="Y1556" s="2">
        <v>2</v>
      </c>
      <c r="Z1556" s="2">
        <v>5</v>
      </c>
      <c r="AA1556" s="2">
        <v>3</v>
      </c>
      <c r="AB1556" s="2">
        <v>2</v>
      </c>
      <c r="AC1556" s="7">
        <f t="shared" si="146"/>
        <v>0.3</v>
      </c>
      <c r="AD1556">
        <f t="shared" si="147"/>
        <v>0</v>
      </c>
      <c r="AE1556">
        <f t="shared" si="148"/>
        <v>0</v>
      </c>
      <c r="AF1556">
        <f t="shared" si="149"/>
        <v>0</v>
      </c>
      <c r="AG1556" s="8" cm="1">
        <f t="array" ref="AG1556">(AC1556+SUM(AD1556:AF1556/3))/2</f>
        <v>0.15</v>
      </c>
    </row>
    <row r="1557" spans="1:33" ht="15" customHeight="1" x14ac:dyDescent="0.2">
      <c r="A1557" s="2">
        <v>1</v>
      </c>
      <c r="B1557" s="2">
        <v>0</v>
      </c>
      <c r="C1557" s="2">
        <v>500</v>
      </c>
      <c r="D1557" s="1" t="s">
        <v>371</v>
      </c>
      <c r="E1557" s="1" t="s">
        <v>372</v>
      </c>
      <c r="F1557" s="2">
        <v>-1</v>
      </c>
      <c r="G1557" s="2">
        <v>13</v>
      </c>
      <c r="H1557" s="2">
        <v>7</v>
      </c>
      <c r="I1557" s="2">
        <v>28</v>
      </c>
      <c r="J1557" s="2">
        <v>2005</v>
      </c>
      <c r="K1557" s="2">
        <v>99</v>
      </c>
      <c r="L1557" s="2">
        <v>99</v>
      </c>
      <c r="M1557" s="2">
        <v>9999</v>
      </c>
      <c r="N1557" s="2">
        <v>1</v>
      </c>
      <c r="O1557" s="2">
        <v>2</v>
      </c>
      <c r="P1557" s="2">
        <f t="shared" si="144"/>
        <v>-1</v>
      </c>
      <c r="Q1557" s="2">
        <f t="shared" si="145"/>
        <v>9</v>
      </c>
      <c r="R1557" s="2" t="str" cm="1">
        <f t="array" ref="R1557">_xlfn.IFS(P1557&lt;-5,"Autocracy",P1557&lt;1,"Closed Anocracy",P1557&lt;6,"Open Anocracy",P1557&gt;=6,"Democracy")</f>
        <v>Closed Anocracy</v>
      </c>
      <c r="S1557" s="2" t="str" cm="1">
        <f t="array" ref="S1557">_xlfn.IFS(P1557&lt;-5,"Autocracy",P1557&lt;1,"Closed Anocracy",P1557&lt;6,"Open Amocracy",P1557&lt;10,"Democracy",P1557=10,"Full democracy")</f>
        <v>Closed Anocracy</v>
      </c>
      <c r="T1557" s="2">
        <v>2</v>
      </c>
      <c r="U1557" s="2">
        <v>0</v>
      </c>
      <c r="V1557" s="2">
        <v>0</v>
      </c>
      <c r="W1557" s="2">
        <v>3</v>
      </c>
      <c r="X1557" s="2">
        <v>3</v>
      </c>
      <c r="Y1557" s="2">
        <v>3</v>
      </c>
      <c r="Z1557" s="2">
        <v>5</v>
      </c>
      <c r="AA1557" s="2">
        <v>3</v>
      </c>
      <c r="AB1557" s="2">
        <v>6</v>
      </c>
      <c r="AC1557" s="7">
        <f t="shared" si="146"/>
        <v>0.45</v>
      </c>
      <c r="AD1557">
        <f t="shared" si="147"/>
        <v>0</v>
      </c>
      <c r="AE1557">
        <f t="shared" si="148"/>
        <v>0</v>
      </c>
      <c r="AF1557">
        <f t="shared" si="149"/>
        <v>0</v>
      </c>
      <c r="AG1557" s="8" cm="1">
        <f t="array" ref="AG1557">(AC1557+SUM(AD1557:AF1557/3))/2</f>
        <v>0.22500000000000001</v>
      </c>
    </row>
    <row r="1558" spans="1:33" x14ac:dyDescent="0.2">
      <c r="A1558" s="2"/>
      <c r="B1558" s="2">
        <v>0</v>
      </c>
      <c r="C1558" s="2">
        <v>200</v>
      </c>
      <c r="D1558" s="1" t="s">
        <v>373</v>
      </c>
      <c r="E1558" s="1" t="s">
        <v>374</v>
      </c>
      <c r="F1558" s="2">
        <v>-2</v>
      </c>
      <c r="G1558" s="2"/>
      <c r="H1558" s="2">
        <v>1</v>
      </c>
      <c r="I1558" s="2">
        <v>1</v>
      </c>
      <c r="J1558" s="2">
        <v>1800</v>
      </c>
      <c r="K1558" s="2">
        <v>6</v>
      </c>
      <c r="L1558" s="2">
        <v>20</v>
      </c>
      <c r="M1558" s="2">
        <v>1837</v>
      </c>
      <c r="N1558" s="2">
        <v>4</v>
      </c>
      <c r="O1558" s="2">
        <v>6</v>
      </c>
      <c r="P1558" s="2">
        <f t="shared" si="144"/>
        <v>-2</v>
      </c>
      <c r="Q1558" s="2">
        <f t="shared" si="145"/>
        <v>8</v>
      </c>
      <c r="R1558" s="2" t="str" cm="1">
        <f t="array" ref="R1558">_xlfn.IFS(P1558&lt;-5,"Autocracy",P1558&lt;1,"Closed Anocracy",P1558&lt;6,"Open Anocracy",P1558&gt;=6,"Democracy")</f>
        <v>Closed Anocracy</v>
      </c>
      <c r="S1558" s="2" t="str" cm="1">
        <f t="array" ref="S1558">_xlfn.IFS(P1558&lt;-5,"Autocracy",P1558&lt;1,"Closed Anocracy",P1558&lt;6,"Open Amocracy",P1558&lt;10,"Democracy",P1558=10,"Full democracy")</f>
        <v>Closed Anocracy</v>
      </c>
      <c r="T1558" s="2">
        <v>3</v>
      </c>
      <c r="U1558" s="2">
        <v>1</v>
      </c>
      <c r="V1558" s="2">
        <v>2</v>
      </c>
      <c r="W1558" s="2">
        <v>7</v>
      </c>
      <c r="X1558" s="2">
        <v>4</v>
      </c>
      <c r="Y1558" s="2">
        <v>2</v>
      </c>
      <c r="Z1558" s="2">
        <v>2</v>
      </c>
      <c r="AA1558" s="2">
        <v>7</v>
      </c>
      <c r="AB1558" s="2">
        <v>2</v>
      </c>
      <c r="AC1558" s="7">
        <f t="shared" si="146"/>
        <v>0.4</v>
      </c>
      <c r="AD1558">
        <f t="shared" si="147"/>
        <v>0</v>
      </c>
      <c r="AE1558">
        <f t="shared" si="148"/>
        <v>0</v>
      </c>
      <c r="AF1558">
        <f t="shared" si="149"/>
        <v>0</v>
      </c>
      <c r="AG1558" s="8" cm="1">
        <f t="array" ref="AG1558">(AC1558+SUM(AD1558:AF1558/3))/2</f>
        <v>0.2</v>
      </c>
    </row>
    <row r="1559" spans="1:33" x14ac:dyDescent="0.2">
      <c r="A1559" s="2"/>
      <c r="B1559" s="2">
        <v>0</v>
      </c>
      <c r="C1559" s="2">
        <v>200</v>
      </c>
      <c r="D1559" s="1" t="s">
        <v>373</v>
      </c>
      <c r="E1559" s="1" t="s">
        <v>374</v>
      </c>
      <c r="F1559" s="2">
        <v>3</v>
      </c>
      <c r="G1559" s="2">
        <v>43</v>
      </c>
      <c r="H1559" s="2">
        <v>6</v>
      </c>
      <c r="I1559" s="2">
        <v>21</v>
      </c>
      <c r="J1559" s="2">
        <v>1837</v>
      </c>
      <c r="K1559" s="2">
        <v>4</v>
      </c>
      <c r="L1559" s="2">
        <v>28</v>
      </c>
      <c r="M1559" s="2">
        <v>1880</v>
      </c>
      <c r="N1559" s="2">
        <v>6</v>
      </c>
      <c r="O1559" s="2">
        <v>3</v>
      </c>
      <c r="P1559" s="2">
        <f t="shared" si="144"/>
        <v>3</v>
      </c>
      <c r="Q1559" s="2">
        <f t="shared" si="145"/>
        <v>13</v>
      </c>
      <c r="R1559" s="2" t="str" cm="1">
        <f t="array" ref="R1559">_xlfn.IFS(P1559&lt;-5,"Autocracy",P1559&lt;1,"Closed Anocracy",P1559&lt;6,"Open Anocracy",P1559&gt;=6,"Democracy")</f>
        <v>Open Anocracy</v>
      </c>
      <c r="S1559" s="2" t="str" cm="1">
        <f t="array" ref="S1559">_xlfn.IFS(P1559&lt;-5,"Autocracy",P1559&lt;1,"Closed Anocracy",P1559&lt;6,"Open Amocracy",P1559&lt;10,"Democracy",P1559=10,"Full democracy")</f>
        <v>Open Amocracy</v>
      </c>
      <c r="T1559" s="2">
        <v>3</v>
      </c>
      <c r="U1559" s="2">
        <v>2</v>
      </c>
      <c r="V1559" s="2">
        <v>4</v>
      </c>
      <c r="W1559" s="2">
        <v>7</v>
      </c>
      <c r="X1559" s="2">
        <v>4</v>
      </c>
      <c r="Y1559" s="2">
        <v>2</v>
      </c>
      <c r="Z1559" s="2"/>
      <c r="AA1559" s="2">
        <v>7</v>
      </c>
      <c r="AB1559" s="2">
        <v>2</v>
      </c>
      <c r="AC1559" s="7">
        <f t="shared" si="146"/>
        <v>0.65</v>
      </c>
      <c r="AD1559">
        <f t="shared" si="147"/>
        <v>1</v>
      </c>
      <c r="AE1559">
        <f t="shared" si="148"/>
        <v>1</v>
      </c>
      <c r="AF1559">
        <f t="shared" si="149"/>
        <v>0</v>
      </c>
      <c r="AG1559" s="8" cm="1">
        <f t="array" ref="AG1559">(AC1559+SUM(AD1559:AF1559/3))/2</f>
        <v>0.65833333333333333</v>
      </c>
    </row>
    <row r="1560" spans="1:33" x14ac:dyDescent="0.2">
      <c r="A1560" s="2"/>
      <c r="B1560" s="2">
        <v>0</v>
      </c>
      <c r="C1560" s="2">
        <v>200</v>
      </c>
      <c r="D1560" s="1" t="s">
        <v>373</v>
      </c>
      <c r="E1560" s="1" t="s">
        <v>374</v>
      </c>
      <c r="F1560" s="2">
        <v>7</v>
      </c>
      <c r="G1560" s="2">
        <v>21</v>
      </c>
      <c r="H1560" s="2">
        <v>4</v>
      </c>
      <c r="I1560" s="2">
        <v>29</v>
      </c>
      <c r="J1560" s="2">
        <v>1880</v>
      </c>
      <c r="K1560" s="2">
        <v>7</v>
      </c>
      <c r="L1560" s="2">
        <v>15</v>
      </c>
      <c r="M1560" s="2">
        <v>1901</v>
      </c>
      <c r="N1560" s="2">
        <v>7</v>
      </c>
      <c r="O1560" s="2">
        <v>0</v>
      </c>
      <c r="P1560" s="2">
        <f t="shared" si="144"/>
        <v>7</v>
      </c>
      <c r="Q1560" s="2">
        <f t="shared" si="145"/>
        <v>17</v>
      </c>
      <c r="R1560" s="2" t="str" cm="1">
        <f t="array" ref="R1560">_xlfn.IFS(P1560&lt;-5,"Autocracy",P1560&lt;1,"Closed Anocracy",P1560&lt;6,"Open Anocracy",P1560&gt;=6,"Democracy")</f>
        <v>Democracy</v>
      </c>
      <c r="S1560" s="2" t="str" cm="1">
        <f t="array" ref="S1560">_xlfn.IFS(P1560&lt;-5,"Autocracy",P1560&lt;1,"Closed Anocracy",P1560&lt;6,"Open Amocracy",P1560&lt;10,"Democracy",P1560=10,"Full democracy")</f>
        <v>Democracy</v>
      </c>
      <c r="T1560" s="2">
        <v>3</v>
      </c>
      <c r="U1560" s="2">
        <v>2</v>
      </c>
      <c r="V1560" s="2">
        <v>4</v>
      </c>
      <c r="W1560" s="2">
        <v>7</v>
      </c>
      <c r="X1560" s="2">
        <v>2</v>
      </c>
      <c r="Y1560" s="2">
        <v>3</v>
      </c>
      <c r="Z1560" s="2"/>
      <c r="AA1560" s="2">
        <v>7</v>
      </c>
      <c r="AB1560" s="2">
        <v>7</v>
      </c>
      <c r="AC1560" s="7">
        <f t="shared" si="146"/>
        <v>0.85</v>
      </c>
      <c r="AD1560">
        <f t="shared" si="147"/>
        <v>1</v>
      </c>
      <c r="AE1560">
        <f t="shared" si="148"/>
        <v>1</v>
      </c>
      <c r="AF1560">
        <f t="shared" si="149"/>
        <v>0</v>
      </c>
      <c r="AG1560" s="8" cm="1">
        <f t="array" ref="AG1560">(AC1560+SUM(AD1560:AF1560/3))/2</f>
        <v>0.7583333333333333</v>
      </c>
    </row>
    <row r="1561" spans="1:33" x14ac:dyDescent="0.2">
      <c r="A1561" s="2"/>
      <c r="B1561" s="2">
        <v>0</v>
      </c>
      <c r="C1561" s="2">
        <v>200</v>
      </c>
      <c r="D1561" s="1" t="s">
        <v>373</v>
      </c>
      <c r="E1561" s="1" t="s">
        <v>374</v>
      </c>
      <c r="F1561" s="2">
        <v>8</v>
      </c>
      <c r="G1561" s="2">
        <v>21</v>
      </c>
      <c r="H1561" s="2">
        <v>7</v>
      </c>
      <c r="I1561" s="2">
        <v>16</v>
      </c>
      <c r="J1561" s="2">
        <v>1901</v>
      </c>
      <c r="K1561" s="2">
        <v>11</v>
      </c>
      <c r="L1561" s="2">
        <v>15</v>
      </c>
      <c r="M1561" s="2">
        <v>1922</v>
      </c>
      <c r="N1561" s="2">
        <v>8</v>
      </c>
      <c r="O1561" s="2">
        <v>0</v>
      </c>
      <c r="P1561" s="2">
        <f t="shared" si="144"/>
        <v>8</v>
      </c>
      <c r="Q1561" s="2">
        <f t="shared" si="145"/>
        <v>18</v>
      </c>
      <c r="R1561" s="2" t="str" cm="1">
        <f t="array" ref="R1561">_xlfn.IFS(P1561&lt;-5,"Autocracy",P1561&lt;1,"Closed Anocracy",P1561&lt;6,"Open Anocracy",P1561&gt;=6,"Democracy")</f>
        <v>Democracy</v>
      </c>
      <c r="S1561" s="2" t="str" cm="1">
        <f t="array" ref="S1561">_xlfn.IFS(P1561&lt;-5,"Autocracy",P1561&lt;1,"Closed Anocracy",P1561&lt;6,"Open Amocracy",P1561&lt;10,"Democracy",P1561=10,"Full democracy")</f>
        <v>Democracy</v>
      </c>
      <c r="T1561" s="2">
        <v>3</v>
      </c>
      <c r="U1561" s="2">
        <v>3</v>
      </c>
      <c r="V1561" s="2">
        <v>4</v>
      </c>
      <c r="W1561" s="2">
        <v>7</v>
      </c>
      <c r="X1561" s="2">
        <v>2</v>
      </c>
      <c r="Y1561" s="2">
        <v>3</v>
      </c>
      <c r="Z1561" s="2">
        <v>8</v>
      </c>
      <c r="AA1561" s="2">
        <v>7</v>
      </c>
      <c r="AB1561" s="2">
        <v>7</v>
      </c>
      <c r="AC1561" s="7">
        <f t="shared" si="146"/>
        <v>0.9</v>
      </c>
      <c r="AD1561">
        <f t="shared" si="147"/>
        <v>1</v>
      </c>
      <c r="AE1561">
        <f t="shared" si="148"/>
        <v>1</v>
      </c>
      <c r="AF1561">
        <f t="shared" si="149"/>
        <v>0</v>
      </c>
      <c r="AG1561" s="8" cm="1">
        <f t="array" ref="AG1561">(AC1561+SUM(AD1561:AF1561/3))/2</f>
        <v>0.78333333333333333</v>
      </c>
    </row>
    <row r="1562" spans="1:33" x14ac:dyDescent="0.2">
      <c r="A1562" s="2"/>
      <c r="B1562" s="2">
        <v>0</v>
      </c>
      <c r="C1562" s="2">
        <v>200</v>
      </c>
      <c r="D1562" s="1" t="s">
        <v>373</v>
      </c>
      <c r="E1562" s="1" t="s">
        <v>374</v>
      </c>
      <c r="F1562" s="2">
        <v>10</v>
      </c>
      <c r="G1562" s="2">
        <v>94</v>
      </c>
      <c r="H1562" s="2">
        <v>11</v>
      </c>
      <c r="I1562" s="2">
        <v>16</v>
      </c>
      <c r="J1562" s="2">
        <v>1922</v>
      </c>
      <c r="K1562" s="2">
        <v>6</v>
      </c>
      <c r="L1562" s="2">
        <v>22</v>
      </c>
      <c r="M1562" s="2">
        <v>2016</v>
      </c>
      <c r="N1562" s="2">
        <v>10</v>
      </c>
      <c r="O1562" s="2">
        <v>0</v>
      </c>
      <c r="P1562" s="2">
        <f t="shared" si="144"/>
        <v>10</v>
      </c>
      <c r="Q1562" s="2">
        <f t="shared" si="145"/>
        <v>20</v>
      </c>
      <c r="R1562" s="2" t="str" cm="1">
        <f t="array" ref="R1562">_xlfn.IFS(P1562&lt;-5,"Autocracy",P1562&lt;1,"Closed Anocracy",P1562&lt;6,"Open Anocracy",P1562&gt;=6,"Democracy")</f>
        <v>Democracy</v>
      </c>
      <c r="S1562" s="2" t="str" cm="1">
        <f t="array" ref="S1562">_xlfn.IFS(P1562&lt;-5,"Autocracy",P1562&lt;1,"Closed Anocracy",P1562&lt;6,"Open Amocracy",P1562&lt;10,"Democracy",P1562=10,"Full democracy")</f>
        <v>Full democracy</v>
      </c>
      <c r="T1562" s="2">
        <v>3</v>
      </c>
      <c r="U1562" s="2">
        <v>3</v>
      </c>
      <c r="V1562" s="2">
        <v>4</v>
      </c>
      <c r="W1562" s="2">
        <v>7</v>
      </c>
      <c r="X1562" s="2">
        <v>5</v>
      </c>
      <c r="Y1562" s="2">
        <v>5</v>
      </c>
      <c r="Z1562" s="2">
        <v>8</v>
      </c>
      <c r="AA1562" s="2">
        <v>7</v>
      </c>
      <c r="AB1562" s="2">
        <v>10</v>
      </c>
      <c r="AC1562" s="7">
        <f t="shared" si="146"/>
        <v>1</v>
      </c>
      <c r="AD1562">
        <f t="shared" si="147"/>
        <v>1</v>
      </c>
      <c r="AE1562">
        <f t="shared" si="148"/>
        <v>1</v>
      </c>
      <c r="AF1562">
        <f t="shared" si="149"/>
        <v>1</v>
      </c>
      <c r="AG1562" s="8" cm="1">
        <f t="array" ref="AG1562">(AC1562+SUM(AD1562:AF1562/3))/2</f>
        <v>1</v>
      </c>
    </row>
    <row r="1563" spans="1:33" x14ac:dyDescent="0.2">
      <c r="A1563" s="2">
        <v>1</v>
      </c>
      <c r="B1563" s="2">
        <v>0</v>
      </c>
      <c r="C1563" s="2">
        <v>200</v>
      </c>
      <c r="D1563" s="1" t="s">
        <v>373</v>
      </c>
      <c r="E1563" s="1" t="s">
        <v>374</v>
      </c>
      <c r="F1563" s="2">
        <v>8</v>
      </c>
      <c r="G1563" s="2">
        <v>3</v>
      </c>
      <c r="H1563" s="2">
        <v>6</v>
      </c>
      <c r="I1563" s="2">
        <v>23</v>
      </c>
      <c r="J1563" s="2">
        <v>2016</v>
      </c>
      <c r="K1563" s="2">
        <v>99</v>
      </c>
      <c r="L1563" s="2">
        <v>99</v>
      </c>
      <c r="M1563" s="2">
        <v>9999</v>
      </c>
      <c r="N1563" s="2">
        <v>8</v>
      </c>
      <c r="O1563" s="2">
        <v>0</v>
      </c>
      <c r="P1563" s="2">
        <f t="shared" si="144"/>
        <v>8</v>
      </c>
      <c r="Q1563" s="2">
        <f t="shared" si="145"/>
        <v>18</v>
      </c>
      <c r="R1563" s="2" t="str" cm="1">
        <f t="array" ref="R1563">_xlfn.IFS(P1563&lt;-5,"Autocracy",P1563&lt;1,"Closed Anocracy",P1563&lt;6,"Open Anocracy",P1563&gt;=6,"Democracy")</f>
        <v>Democracy</v>
      </c>
      <c r="S1563" s="2" t="str" cm="1">
        <f t="array" ref="S1563">_xlfn.IFS(P1563&lt;-5,"Autocracy",P1563&lt;1,"Closed Anocracy",P1563&lt;6,"Open Amocracy",P1563&lt;10,"Democracy",P1563=10,"Full democracy")</f>
        <v>Democracy</v>
      </c>
      <c r="T1563" s="2">
        <v>3</v>
      </c>
      <c r="U1563" s="2">
        <v>3</v>
      </c>
      <c r="V1563" s="2">
        <v>4</v>
      </c>
      <c r="W1563" s="2">
        <v>7</v>
      </c>
      <c r="X1563" s="2">
        <v>2</v>
      </c>
      <c r="Y1563" s="2">
        <v>3</v>
      </c>
      <c r="Z1563" s="2">
        <v>8</v>
      </c>
      <c r="AA1563" s="2">
        <v>7</v>
      </c>
      <c r="AB1563" s="2">
        <v>7</v>
      </c>
      <c r="AC1563" s="7">
        <f t="shared" si="146"/>
        <v>0.9</v>
      </c>
      <c r="AD1563">
        <f t="shared" si="147"/>
        <v>1</v>
      </c>
      <c r="AE1563">
        <f t="shared" si="148"/>
        <v>1</v>
      </c>
      <c r="AF1563">
        <f t="shared" si="149"/>
        <v>0</v>
      </c>
      <c r="AG1563" s="8" cm="1">
        <f t="array" ref="AG1563">(AC1563+SUM(AD1563:AF1563/3))/2</f>
        <v>0.78333333333333333</v>
      </c>
    </row>
    <row r="1564" spans="1:33" x14ac:dyDescent="0.2">
      <c r="A1564" s="2"/>
      <c r="B1564" s="2">
        <v>0</v>
      </c>
      <c r="C1564" s="2">
        <v>369</v>
      </c>
      <c r="D1564" s="1" t="s">
        <v>375</v>
      </c>
      <c r="E1564" s="1" t="s">
        <v>376</v>
      </c>
      <c r="F1564" s="2">
        <v>6</v>
      </c>
      <c r="G1564" s="2">
        <v>2</v>
      </c>
      <c r="H1564" s="2">
        <v>12</v>
      </c>
      <c r="I1564" s="2">
        <v>1</v>
      </c>
      <c r="J1564" s="2">
        <v>1991</v>
      </c>
      <c r="K1564" s="2">
        <v>9</v>
      </c>
      <c r="L1564" s="2">
        <v>9</v>
      </c>
      <c r="M1564" s="2">
        <v>1993</v>
      </c>
      <c r="N1564" s="2">
        <v>6</v>
      </c>
      <c r="O1564" s="2">
        <v>0</v>
      </c>
      <c r="P1564" s="2">
        <f t="shared" si="144"/>
        <v>6</v>
      </c>
      <c r="Q1564" s="2">
        <f t="shared" si="145"/>
        <v>16</v>
      </c>
      <c r="R1564" s="2" t="str" cm="1">
        <f t="array" ref="R1564">_xlfn.IFS(P1564&lt;-5,"Autocracy",P1564&lt;1,"Closed Anocracy",P1564&lt;6,"Open Anocracy",P1564&gt;=6,"Democracy")</f>
        <v>Democracy</v>
      </c>
      <c r="S1564" s="2" t="str" cm="1">
        <f t="array" ref="S1564">_xlfn.IFS(P1564&lt;-5,"Autocracy",P1564&lt;1,"Closed Anocracy",P1564&lt;6,"Open Amocracy",P1564&lt;10,"Democracy",P1564=10,"Full democracy")</f>
        <v>Democracy</v>
      </c>
      <c r="T1564" s="2">
        <v>2</v>
      </c>
      <c r="U1564" s="2">
        <v>2</v>
      </c>
      <c r="V1564" s="2">
        <v>4</v>
      </c>
      <c r="W1564" s="2">
        <v>6</v>
      </c>
      <c r="X1564" s="2">
        <v>2</v>
      </c>
      <c r="Y1564" s="2">
        <v>3</v>
      </c>
      <c r="Z1564" s="2">
        <v>7</v>
      </c>
      <c r="AA1564" s="2">
        <v>6</v>
      </c>
      <c r="AB1564" s="2">
        <v>7</v>
      </c>
      <c r="AC1564" s="7">
        <f t="shared" si="146"/>
        <v>0.8</v>
      </c>
      <c r="AD1564">
        <f t="shared" si="147"/>
        <v>1</v>
      </c>
      <c r="AE1564">
        <f t="shared" si="148"/>
        <v>1</v>
      </c>
      <c r="AF1564">
        <f t="shared" si="149"/>
        <v>0</v>
      </c>
      <c r="AG1564" s="8" cm="1">
        <f t="array" ref="AG1564">(AC1564+SUM(AD1564:AF1564/3))/2</f>
        <v>0.73333333333333339</v>
      </c>
    </row>
    <row r="1565" spans="1:33" x14ac:dyDescent="0.2">
      <c r="A1565" s="2"/>
      <c r="B1565" s="2">
        <v>0</v>
      </c>
      <c r="C1565" s="2">
        <v>369</v>
      </c>
      <c r="D1565" s="1" t="s">
        <v>375</v>
      </c>
      <c r="E1565" s="1" t="s">
        <v>376</v>
      </c>
      <c r="F1565" s="2">
        <v>5</v>
      </c>
      <c r="G1565" s="2">
        <v>1</v>
      </c>
      <c r="H1565" s="2">
        <v>9</v>
      </c>
      <c r="I1565" s="2">
        <v>10</v>
      </c>
      <c r="J1565" s="2">
        <v>1993</v>
      </c>
      <c r="K1565" s="2">
        <v>7</v>
      </c>
      <c r="L1565" s="2">
        <v>18</v>
      </c>
      <c r="M1565" s="2">
        <v>1994</v>
      </c>
      <c r="N1565" s="2">
        <v>5</v>
      </c>
      <c r="O1565" s="2">
        <v>0</v>
      </c>
      <c r="P1565" s="2">
        <f t="shared" si="144"/>
        <v>5</v>
      </c>
      <c r="Q1565" s="2">
        <f t="shared" si="145"/>
        <v>15</v>
      </c>
      <c r="R1565" s="2" t="str" cm="1">
        <f t="array" ref="R1565">_xlfn.IFS(P1565&lt;-5,"Autocracy",P1565&lt;1,"Closed Anocracy",P1565&lt;6,"Open Anocracy",P1565&gt;=6,"Democracy")</f>
        <v>Open Anocracy</v>
      </c>
      <c r="S1565" s="2" t="str" cm="1">
        <f t="array" ref="S1565">_xlfn.IFS(P1565&lt;-5,"Autocracy",P1565&lt;1,"Closed Anocracy",P1565&lt;6,"Open Amocracy",P1565&lt;10,"Democracy",P1565=10,"Full democracy")</f>
        <v>Open Amocracy</v>
      </c>
      <c r="T1565" s="2">
        <v>2</v>
      </c>
      <c r="U1565" s="2">
        <v>2</v>
      </c>
      <c r="V1565" s="2">
        <v>4</v>
      </c>
      <c r="W1565" s="2">
        <v>5</v>
      </c>
      <c r="X1565" s="2">
        <v>2</v>
      </c>
      <c r="Y1565" s="2">
        <v>3</v>
      </c>
      <c r="Z1565" s="2">
        <v>7</v>
      </c>
      <c r="AA1565" s="2">
        <v>5</v>
      </c>
      <c r="AB1565" s="2">
        <v>7</v>
      </c>
      <c r="AC1565" s="7">
        <f t="shared" si="146"/>
        <v>0.75</v>
      </c>
      <c r="AD1565">
        <f t="shared" si="147"/>
        <v>1</v>
      </c>
      <c r="AE1565">
        <f t="shared" si="148"/>
        <v>1</v>
      </c>
      <c r="AF1565">
        <f t="shared" si="149"/>
        <v>0</v>
      </c>
      <c r="AG1565" s="8" cm="1">
        <f t="array" ref="AG1565">(AC1565+SUM(AD1565:AF1565/3))/2</f>
        <v>0.70833333333333326</v>
      </c>
    </row>
    <row r="1566" spans="1:33" x14ac:dyDescent="0.2">
      <c r="A1566" s="2"/>
      <c r="B1566" s="2">
        <v>0</v>
      </c>
      <c r="C1566" s="2">
        <v>369</v>
      </c>
      <c r="D1566" s="1" t="s">
        <v>375</v>
      </c>
      <c r="E1566" s="1" t="s">
        <v>376</v>
      </c>
      <c r="F1566" s="2">
        <v>7</v>
      </c>
      <c r="G1566" s="2">
        <v>6</v>
      </c>
      <c r="H1566" s="2">
        <v>7</v>
      </c>
      <c r="I1566" s="2">
        <v>19</v>
      </c>
      <c r="J1566" s="2">
        <v>1994</v>
      </c>
      <c r="K1566" s="2">
        <v>11</v>
      </c>
      <c r="L1566" s="2">
        <v>27</v>
      </c>
      <c r="M1566" s="2">
        <v>2000</v>
      </c>
      <c r="N1566" s="2">
        <v>7</v>
      </c>
      <c r="O1566" s="2">
        <v>0</v>
      </c>
      <c r="P1566" s="2">
        <f t="shared" si="144"/>
        <v>7</v>
      </c>
      <c r="Q1566" s="2">
        <f t="shared" si="145"/>
        <v>17</v>
      </c>
      <c r="R1566" s="2" t="str" cm="1">
        <f t="array" ref="R1566">_xlfn.IFS(P1566&lt;-5,"Autocracy",P1566&lt;1,"Closed Anocracy",P1566&lt;6,"Open Anocracy",P1566&gt;=6,"Democracy")</f>
        <v>Democracy</v>
      </c>
      <c r="S1566" s="2" t="str" cm="1">
        <f t="array" ref="S1566">_xlfn.IFS(P1566&lt;-5,"Autocracy",P1566&lt;1,"Closed Anocracy",P1566&lt;6,"Open Amocracy",P1566&lt;10,"Democracy",P1566=10,"Full democracy")</f>
        <v>Democracy</v>
      </c>
      <c r="T1566" s="2">
        <v>3</v>
      </c>
      <c r="U1566" s="2">
        <v>3</v>
      </c>
      <c r="V1566" s="2">
        <v>4</v>
      </c>
      <c r="W1566" s="2">
        <v>5</v>
      </c>
      <c r="X1566" s="2">
        <v>2</v>
      </c>
      <c r="Y1566" s="2">
        <v>4</v>
      </c>
      <c r="Z1566" s="2">
        <v>8</v>
      </c>
      <c r="AA1566" s="2">
        <v>5</v>
      </c>
      <c r="AB1566" s="2">
        <v>9</v>
      </c>
      <c r="AC1566" s="7">
        <f t="shared" si="146"/>
        <v>0.85</v>
      </c>
      <c r="AD1566">
        <f t="shared" si="147"/>
        <v>1</v>
      </c>
      <c r="AE1566">
        <f t="shared" si="148"/>
        <v>1</v>
      </c>
      <c r="AF1566">
        <f t="shared" si="149"/>
        <v>0</v>
      </c>
      <c r="AG1566" s="8" cm="1">
        <f t="array" ref="AG1566">(AC1566+SUM(AD1566:AF1566/3))/2</f>
        <v>0.7583333333333333</v>
      </c>
    </row>
    <row r="1567" spans="1:33" x14ac:dyDescent="0.2">
      <c r="A1567" s="2"/>
      <c r="B1567" s="2">
        <v>0</v>
      </c>
      <c r="C1567" s="2">
        <v>369</v>
      </c>
      <c r="D1567" s="1" t="s">
        <v>375</v>
      </c>
      <c r="E1567" s="1" t="s">
        <v>376</v>
      </c>
      <c r="F1567" s="2">
        <v>6</v>
      </c>
      <c r="G1567" s="2">
        <v>5</v>
      </c>
      <c r="H1567" s="2">
        <v>11</v>
      </c>
      <c r="I1567" s="2">
        <v>28</v>
      </c>
      <c r="J1567" s="2">
        <v>2000</v>
      </c>
      <c r="K1567" s="2">
        <v>12</v>
      </c>
      <c r="L1567" s="2">
        <v>31</v>
      </c>
      <c r="M1567" s="2">
        <v>2005</v>
      </c>
      <c r="N1567" s="2">
        <v>6</v>
      </c>
      <c r="O1567" s="2">
        <v>0</v>
      </c>
      <c r="P1567" s="2">
        <f t="shared" si="144"/>
        <v>6</v>
      </c>
      <c r="Q1567" s="2">
        <f t="shared" si="145"/>
        <v>16</v>
      </c>
      <c r="R1567" s="2" t="str" cm="1">
        <f t="array" ref="R1567">_xlfn.IFS(P1567&lt;-5,"Autocracy",P1567&lt;1,"Closed Anocracy",P1567&lt;6,"Open Anocracy",P1567&gt;=6,"Democracy")</f>
        <v>Democracy</v>
      </c>
      <c r="S1567" s="2" t="str" cm="1">
        <f t="array" ref="S1567">_xlfn.IFS(P1567&lt;-5,"Autocracy",P1567&lt;1,"Closed Anocracy",P1567&lt;6,"Open Amocracy",P1567&lt;10,"Democracy",P1567=10,"Full democracy")</f>
        <v>Democracy</v>
      </c>
      <c r="T1567" s="2">
        <v>3</v>
      </c>
      <c r="U1567" s="2">
        <v>3</v>
      </c>
      <c r="V1567" s="2">
        <v>4</v>
      </c>
      <c r="W1567" s="2">
        <v>5</v>
      </c>
      <c r="X1567" s="2">
        <v>2</v>
      </c>
      <c r="Y1567" s="2">
        <v>3</v>
      </c>
      <c r="Z1567" s="2">
        <v>8</v>
      </c>
      <c r="AA1567" s="2">
        <v>5</v>
      </c>
      <c r="AB1567" s="2">
        <v>7</v>
      </c>
      <c r="AC1567" s="7">
        <f t="shared" si="146"/>
        <v>0.8</v>
      </c>
      <c r="AD1567">
        <f t="shared" si="147"/>
        <v>1</v>
      </c>
      <c r="AE1567">
        <f t="shared" si="148"/>
        <v>1</v>
      </c>
      <c r="AF1567">
        <f t="shared" si="149"/>
        <v>0</v>
      </c>
      <c r="AG1567" s="8" cm="1">
        <f t="array" ref="AG1567">(AC1567+SUM(AD1567:AF1567/3))/2</f>
        <v>0.73333333333333339</v>
      </c>
    </row>
    <row r="1568" spans="1:33" x14ac:dyDescent="0.2">
      <c r="A1568" s="2"/>
      <c r="B1568" s="2">
        <v>0</v>
      </c>
      <c r="C1568" s="2">
        <v>369</v>
      </c>
      <c r="D1568" s="1" t="s">
        <v>375</v>
      </c>
      <c r="E1568" s="1" t="s">
        <v>376</v>
      </c>
      <c r="F1568" s="2">
        <v>7</v>
      </c>
      <c r="G1568" s="2">
        <v>5</v>
      </c>
      <c r="H1568" s="2">
        <v>1</v>
      </c>
      <c r="I1568" s="2">
        <v>1</v>
      </c>
      <c r="J1568" s="2">
        <v>2006</v>
      </c>
      <c r="K1568" s="2">
        <v>9</v>
      </c>
      <c r="L1568" s="2">
        <v>29</v>
      </c>
      <c r="M1568" s="2">
        <v>2010</v>
      </c>
      <c r="N1568" s="2">
        <v>7</v>
      </c>
      <c r="O1568" s="2">
        <v>0</v>
      </c>
      <c r="P1568" s="2">
        <f t="shared" si="144"/>
        <v>7</v>
      </c>
      <c r="Q1568" s="2">
        <f t="shared" si="145"/>
        <v>17</v>
      </c>
      <c r="R1568" s="2" t="str" cm="1">
        <f t="array" ref="R1568">_xlfn.IFS(P1568&lt;-5,"Autocracy",P1568&lt;1,"Closed Anocracy",P1568&lt;6,"Open Anocracy",P1568&gt;=6,"Democracy")</f>
        <v>Democracy</v>
      </c>
      <c r="S1568" s="2" t="str" cm="1">
        <f t="array" ref="S1568">_xlfn.IFS(P1568&lt;-5,"Autocracy",P1568&lt;1,"Closed Anocracy",P1568&lt;6,"Open Amocracy",P1568&lt;10,"Democracy",P1568=10,"Full democracy")</f>
        <v>Democracy</v>
      </c>
      <c r="T1568" s="2">
        <v>3</v>
      </c>
      <c r="U1568" s="2">
        <v>3</v>
      </c>
      <c r="V1568" s="2">
        <v>4</v>
      </c>
      <c r="W1568" s="2">
        <v>6</v>
      </c>
      <c r="X1568" s="2">
        <v>2</v>
      </c>
      <c r="Y1568" s="2">
        <v>3</v>
      </c>
      <c r="Z1568" s="2">
        <v>8</v>
      </c>
      <c r="AA1568" s="2">
        <v>6</v>
      </c>
      <c r="AB1568" s="2">
        <v>7</v>
      </c>
      <c r="AC1568" s="7">
        <f t="shared" si="146"/>
        <v>0.85</v>
      </c>
      <c r="AD1568">
        <f t="shared" si="147"/>
        <v>1</v>
      </c>
      <c r="AE1568">
        <f t="shared" si="148"/>
        <v>1</v>
      </c>
      <c r="AF1568">
        <f t="shared" si="149"/>
        <v>0</v>
      </c>
      <c r="AG1568" s="8" cm="1">
        <f t="array" ref="AG1568">(AC1568+SUM(AD1568:AF1568/3))/2</f>
        <v>0.7583333333333333</v>
      </c>
    </row>
    <row r="1569" spans="1:33" x14ac:dyDescent="0.2">
      <c r="A1569" s="2"/>
      <c r="B1569" s="2">
        <v>0</v>
      </c>
      <c r="C1569" s="2">
        <v>369</v>
      </c>
      <c r="D1569" s="1" t="s">
        <v>375</v>
      </c>
      <c r="E1569" s="1" t="s">
        <v>376</v>
      </c>
      <c r="F1569" s="2">
        <v>6</v>
      </c>
      <c r="G1569" s="2">
        <v>3</v>
      </c>
      <c r="H1569" s="2">
        <v>9</v>
      </c>
      <c r="I1569" s="2">
        <v>30</v>
      </c>
      <c r="J1569" s="2">
        <v>2010</v>
      </c>
      <c r="K1569" s="2">
        <v>2</v>
      </c>
      <c r="L1569" s="2">
        <v>22</v>
      </c>
      <c r="M1569" s="2">
        <v>2014</v>
      </c>
      <c r="N1569" s="2">
        <v>6</v>
      </c>
      <c r="O1569" s="2">
        <v>0</v>
      </c>
      <c r="P1569" s="2">
        <f t="shared" si="144"/>
        <v>6</v>
      </c>
      <c r="Q1569" s="2">
        <f t="shared" si="145"/>
        <v>16</v>
      </c>
      <c r="R1569" s="2" t="str" cm="1">
        <f t="array" ref="R1569">_xlfn.IFS(P1569&lt;-5,"Autocracy",P1569&lt;1,"Closed Anocracy",P1569&lt;6,"Open Anocracy",P1569&gt;=6,"Democracy")</f>
        <v>Democracy</v>
      </c>
      <c r="S1569" s="2" t="str" cm="1">
        <f t="array" ref="S1569">_xlfn.IFS(P1569&lt;-5,"Autocracy",P1569&lt;1,"Closed Anocracy",P1569&lt;6,"Open Amocracy",P1569&lt;10,"Democracy",P1569=10,"Full democracy")</f>
        <v>Democracy</v>
      </c>
      <c r="T1569" s="2">
        <v>3</v>
      </c>
      <c r="U1569" s="2">
        <v>3</v>
      </c>
      <c r="V1569" s="2">
        <v>4</v>
      </c>
      <c r="W1569" s="2">
        <v>5</v>
      </c>
      <c r="X1569" s="2">
        <v>2</v>
      </c>
      <c r="Y1569" s="2">
        <v>3</v>
      </c>
      <c r="Z1569" s="2">
        <v>8</v>
      </c>
      <c r="AA1569" s="2">
        <v>5</v>
      </c>
      <c r="AB1569" s="2">
        <v>7</v>
      </c>
      <c r="AC1569" s="7">
        <f t="shared" si="146"/>
        <v>0.8</v>
      </c>
      <c r="AD1569">
        <f t="shared" si="147"/>
        <v>1</v>
      </c>
      <c r="AE1569">
        <f t="shared" si="148"/>
        <v>1</v>
      </c>
      <c r="AF1569">
        <f t="shared" si="149"/>
        <v>0</v>
      </c>
      <c r="AG1569" s="8" cm="1">
        <f t="array" ref="AG1569">(AC1569+SUM(AD1569:AF1569/3))/2</f>
        <v>0.73333333333333339</v>
      </c>
    </row>
    <row r="1570" spans="1:33" x14ac:dyDescent="0.2">
      <c r="A1570" s="2"/>
      <c r="B1570" s="2">
        <v>0</v>
      </c>
      <c r="C1570" s="2">
        <v>369</v>
      </c>
      <c r="D1570" s="1" t="s">
        <v>375</v>
      </c>
      <c r="E1570" s="1" t="s">
        <v>376</v>
      </c>
      <c r="F1570" s="2">
        <v>-88</v>
      </c>
      <c r="G1570" s="2">
        <v>0</v>
      </c>
      <c r="H1570" s="2">
        <v>2</v>
      </c>
      <c r="I1570" s="2">
        <v>23</v>
      </c>
      <c r="J1570" s="2">
        <v>2014</v>
      </c>
      <c r="K1570" s="2">
        <v>3</v>
      </c>
      <c r="L1570" s="2">
        <v>15</v>
      </c>
      <c r="M1570" s="2">
        <v>2014</v>
      </c>
      <c r="N1570" s="2">
        <v>-88</v>
      </c>
      <c r="O1570" s="2">
        <v>-88</v>
      </c>
      <c r="P1570" s="2">
        <f t="shared" si="144"/>
        <v>0</v>
      </c>
      <c r="Q1570" s="2">
        <f t="shared" si="145"/>
        <v>10</v>
      </c>
      <c r="R1570" s="2" t="str" cm="1">
        <f t="array" ref="R1570">_xlfn.IFS(P1570&lt;-5,"Autocracy",P1570&lt;1,"Closed Anocracy",P1570&lt;6,"Open Anocracy",P1570&gt;=6,"Democracy")</f>
        <v>Closed Anocracy</v>
      </c>
      <c r="S1570" s="2" t="str" cm="1">
        <f t="array" ref="S1570">_xlfn.IFS(P1570&lt;-5,"Autocracy",P1570&lt;1,"Closed Anocracy",P1570&lt;6,"Open Amocracy",P1570&lt;10,"Democracy",P1570=10,"Full democracy")</f>
        <v>Closed Anocracy</v>
      </c>
      <c r="T1570" s="2">
        <v>-88</v>
      </c>
      <c r="U1570" s="2">
        <v>-88</v>
      </c>
      <c r="V1570" s="2">
        <v>-88</v>
      </c>
      <c r="W1570" s="2">
        <v>-88</v>
      </c>
      <c r="X1570" s="2">
        <v>-88</v>
      </c>
      <c r="Y1570" s="2">
        <v>-88</v>
      </c>
      <c r="Z1570" s="2">
        <v>-88</v>
      </c>
      <c r="AA1570" s="2">
        <v>-88</v>
      </c>
      <c r="AB1570" s="2">
        <v>-88</v>
      </c>
      <c r="AC1570" s="7">
        <f t="shared" si="146"/>
        <v>0.5</v>
      </c>
      <c r="AD1570">
        <f t="shared" si="147"/>
        <v>0</v>
      </c>
      <c r="AE1570">
        <f t="shared" si="148"/>
        <v>0</v>
      </c>
      <c r="AF1570">
        <f t="shared" si="149"/>
        <v>0</v>
      </c>
      <c r="AG1570" s="8" cm="1">
        <f t="array" ref="AG1570">(AC1570+SUM(AD1570:AF1570/3))/2</f>
        <v>0.25</v>
      </c>
    </row>
    <row r="1571" spans="1:33" x14ac:dyDescent="0.2">
      <c r="A1571" s="2"/>
      <c r="B1571" s="2">
        <v>0</v>
      </c>
      <c r="C1571" s="2">
        <v>369</v>
      </c>
      <c r="D1571" s="1" t="s">
        <v>375</v>
      </c>
      <c r="E1571" s="1" t="s">
        <v>376</v>
      </c>
      <c r="F1571" s="2">
        <v>-77</v>
      </c>
      <c r="G1571" s="2">
        <v>1</v>
      </c>
      <c r="H1571" s="2">
        <v>3</v>
      </c>
      <c r="I1571" s="2">
        <v>16</v>
      </c>
      <c r="J1571" s="2">
        <v>2014</v>
      </c>
      <c r="K1571" s="2">
        <v>11</v>
      </c>
      <c r="L1571" s="2">
        <v>26</v>
      </c>
      <c r="M1571" s="2">
        <v>2014</v>
      </c>
      <c r="N1571" s="2">
        <v>-77</v>
      </c>
      <c r="O1571" s="2">
        <v>-77</v>
      </c>
      <c r="P1571" s="2">
        <f t="shared" si="144"/>
        <v>0</v>
      </c>
      <c r="Q1571" s="2">
        <f t="shared" si="145"/>
        <v>10</v>
      </c>
      <c r="R1571" s="2" t="str" cm="1">
        <f t="array" ref="R1571">_xlfn.IFS(P1571&lt;-5,"Autocracy",P1571&lt;1,"Closed Anocracy",P1571&lt;6,"Open Anocracy",P1571&gt;=6,"Democracy")</f>
        <v>Closed Anocracy</v>
      </c>
      <c r="S1571" s="2" t="str" cm="1">
        <f t="array" ref="S1571">_xlfn.IFS(P1571&lt;-5,"Autocracy",P1571&lt;1,"Closed Anocracy",P1571&lt;6,"Open Amocracy",P1571&lt;10,"Democracy",P1571=10,"Full democracy")</f>
        <v>Closed Anocracy</v>
      </c>
      <c r="T1571" s="2">
        <v>-77</v>
      </c>
      <c r="U1571" s="2">
        <v>-77</v>
      </c>
      <c r="V1571" s="2">
        <v>-77</v>
      </c>
      <c r="W1571" s="2">
        <v>-77</v>
      </c>
      <c r="X1571" s="2">
        <v>-77</v>
      </c>
      <c r="Y1571" s="2">
        <v>-77</v>
      </c>
      <c r="Z1571" s="2">
        <v>-77</v>
      </c>
      <c r="AA1571" s="2">
        <v>-77</v>
      </c>
      <c r="AB1571" s="2">
        <v>-77</v>
      </c>
      <c r="AC1571" s="7">
        <f t="shared" si="146"/>
        <v>0.5</v>
      </c>
      <c r="AD1571">
        <f t="shared" si="147"/>
        <v>0</v>
      </c>
      <c r="AE1571">
        <f t="shared" si="148"/>
        <v>0</v>
      </c>
      <c r="AF1571">
        <f t="shared" si="149"/>
        <v>0</v>
      </c>
      <c r="AG1571" s="8" cm="1">
        <f t="array" ref="AG1571">(AC1571+SUM(AD1571:AF1571/3))/2</f>
        <v>0.25</v>
      </c>
    </row>
    <row r="1572" spans="1:33" x14ac:dyDescent="0.2">
      <c r="A1572" s="2">
        <v>1</v>
      </c>
      <c r="B1572" s="2">
        <v>0</v>
      </c>
      <c r="C1572" s="2">
        <v>369</v>
      </c>
      <c r="D1572" s="1" t="s">
        <v>375</v>
      </c>
      <c r="E1572" s="1" t="s">
        <v>376</v>
      </c>
      <c r="F1572" s="2">
        <v>4</v>
      </c>
      <c r="G1572" s="2">
        <v>4</v>
      </c>
      <c r="H1572" s="2">
        <v>11</v>
      </c>
      <c r="I1572" s="2">
        <v>27</v>
      </c>
      <c r="J1572" s="2">
        <v>2014</v>
      </c>
      <c r="K1572" s="2">
        <v>99</v>
      </c>
      <c r="L1572" s="2">
        <v>99</v>
      </c>
      <c r="M1572" s="2">
        <v>9999</v>
      </c>
      <c r="N1572" s="2">
        <v>5</v>
      </c>
      <c r="O1572" s="2">
        <v>1</v>
      </c>
      <c r="P1572" s="2">
        <f t="shared" si="144"/>
        <v>4</v>
      </c>
      <c r="Q1572" s="2">
        <f t="shared" si="145"/>
        <v>14</v>
      </c>
      <c r="R1572" s="2" t="str" cm="1">
        <f t="array" ref="R1572">_xlfn.IFS(P1572&lt;-5,"Autocracy",P1572&lt;1,"Closed Anocracy",P1572&lt;6,"Open Anocracy",P1572&gt;=6,"Democracy")</f>
        <v>Open Anocracy</v>
      </c>
      <c r="S1572" s="2" t="str" cm="1">
        <f t="array" ref="S1572">_xlfn.IFS(P1572&lt;-5,"Autocracy",P1572&lt;1,"Closed Anocracy",P1572&lt;6,"Open Amocracy",P1572&lt;10,"Democracy",P1572=10,"Full democracy")</f>
        <v>Open Amocracy</v>
      </c>
      <c r="T1572" s="2">
        <v>2</v>
      </c>
      <c r="U1572" s="2">
        <v>2</v>
      </c>
      <c r="V1572" s="2">
        <v>4</v>
      </c>
      <c r="W1572" s="2">
        <v>5</v>
      </c>
      <c r="X1572" s="2">
        <v>3</v>
      </c>
      <c r="Y1572" s="2">
        <v>3</v>
      </c>
      <c r="Z1572" s="2">
        <v>7</v>
      </c>
      <c r="AA1572" s="2">
        <v>5</v>
      </c>
      <c r="AB1572" s="2">
        <v>6</v>
      </c>
      <c r="AC1572" s="7">
        <f t="shared" si="146"/>
        <v>0.7</v>
      </c>
      <c r="AD1572">
        <f t="shared" si="147"/>
        <v>1</v>
      </c>
      <c r="AE1572">
        <f t="shared" si="148"/>
        <v>1</v>
      </c>
      <c r="AF1572">
        <f t="shared" si="149"/>
        <v>0</v>
      </c>
      <c r="AG1572" s="8" cm="1">
        <f t="array" ref="AG1572">(AC1572+SUM(AD1572:AF1572/3))/2</f>
        <v>0.68333333333333335</v>
      </c>
    </row>
    <row r="1573" spans="1:33" x14ac:dyDescent="0.2">
      <c r="A1573" s="2"/>
      <c r="B1573" s="2">
        <v>0</v>
      </c>
      <c r="C1573" s="2">
        <v>89</v>
      </c>
      <c r="D1573" s="1" t="s">
        <v>377</v>
      </c>
      <c r="E1573" s="1" t="s">
        <v>378</v>
      </c>
      <c r="F1573" s="2">
        <v>2</v>
      </c>
      <c r="G1573" s="2">
        <v>15</v>
      </c>
      <c r="H1573" s="2">
        <v>1</v>
      </c>
      <c r="I1573" s="2">
        <v>1</v>
      </c>
      <c r="J1573" s="2">
        <v>1824</v>
      </c>
      <c r="K1573" s="2">
        <v>12</v>
      </c>
      <c r="L1573" s="2">
        <v>31</v>
      </c>
      <c r="M1573" s="2">
        <v>1838</v>
      </c>
      <c r="N1573" s="2">
        <v>5</v>
      </c>
      <c r="O1573" s="2">
        <v>3</v>
      </c>
      <c r="P1573" s="2">
        <f t="shared" si="144"/>
        <v>2</v>
      </c>
      <c r="Q1573" s="2">
        <f t="shared" si="145"/>
        <v>12</v>
      </c>
      <c r="R1573" s="2" t="str" cm="1">
        <f t="array" ref="R1573">_xlfn.IFS(P1573&lt;-5,"Autocracy",P1573&lt;1,"Closed Anocracy",P1573&lt;6,"Open Anocracy",P1573&gt;=6,"Democracy")</f>
        <v>Open Anocracy</v>
      </c>
      <c r="S1573" s="2" t="str" cm="1">
        <f t="array" ref="S1573">_xlfn.IFS(P1573&lt;-5,"Autocracy",P1573&lt;1,"Closed Anocracy",P1573&lt;6,"Open Amocracy",P1573&lt;10,"Democracy",P1573=10,"Full democracy")</f>
        <v>Open Amocracy</v>
      </c>
      <c r="T1573" s="2">
        <v>2</v>
      </c>
      <c r="U1573" s="2">
        <v>1</v>
      </c>
      <c r="V1573" s="2">
        <v>4</v>
      </c>
      <c r="W1573" s="2">
        <v>7</v>
      </c>
      <c r="X1573" s="2">
        <v>3</v>
      </c>
      <c r="Y1573" s="2">
        <v>3</v>
      </c>
      <c r="Z1573" s="2">
        <v>3</v>
      </c>
      <c r="AA1573" s="2">
        <v>7</v>
      </c>
      <c r="AB1573" s="2">
        <v>6</v>
      </c>
      <c r="AC1573" s="7">
        <f t="shared" si="146"/>
        <v>0.6</v>
      </c>
      <c r="AD1573">
        <f t="shared" si="147"/>
        <v>0</v>
      </c>
      <c r="AE1573">
        <f t="shared" si="148"/>
        <v>1</v>
      </c>
      <c r="AF1573">
        <f t="shared" si="149"/>
        <v>0</v>
      </c>
      <c r="AG1573" s="8" cm="1">
        <f t="array" ref="AG1573">(AC1573+SUM(AD1573:AF1573/3))/2</f>
        <v>0.46666666666666667</v>
      </c>
    </row>
    <row r="1574" spans="1:33" x14ac:dyDescent="0.2">
      <c r="A1574" s="2"/>
      <c r="B1574" s="2">
        <v>0</v>
      </c>
      <c r="C1574" s="2">
        <v>165</v>
      </c>
      <c r="D1574" s="1" t="s">
        <v>379</v>
      </c>
      <c r="E1574" s="1" t="s">
        <v>380</v>
      </c>
      <c r="F1574" s="2">
        <v>-3</v>
      </c>
      <c r="G1574" s="2">
        <v>74</v>
      </c>
      <c r="H1574" s="2">
        <v>5</v>
      </c>
      <c r="I1574" s="2">
        <v>26</v>
      </c>
      <c r="J1574" s="2">
        <v>1830</v>
      </c>
      <c r="K1574" s="2">
        <v>9</v>
      </c>
      <c r="L1574" s="2">
        <v>15</v>
      </c>
      <c r="M1574" s="2">
        <v>1904</v>
      </c>
      <c r="N1574" s="2">
        <v>1</v>
      </c>
      <c r="O1574" s="2">
        <v>4</v>
      </c>
      <c r="P1574" s="2">
        <f t="shared" si="144"/>
        <v>-3</v>
      </c>
      <c r="Q1574" s="2">
        <f t="shared" si="145"/>
        <v>7</v>
      </c>
      <c r="R1574" s="2" t="str" cm="1">
        <f t="array" ref="R1574">_xlfn.IFS(P1574&lt;-5,"Autocracy",P1574&lt;1,"Closed Anocracy",P1574&lt;6,"Open Anocracy",P1574&gt;=6,"Democracy")</f>
        <v>Closed Anocracy</v>
      </c>
      <c r="S1574" s="2" t="str" cm="1">
        <f t="array" ref="S1574">_xlfn.IFS(P1574&lt;-5,"Autocracy",P1574&lt;1,"Closed Anocracy",P1574&lt;6,"Open Amocracy",P1574&lt;10,"Democracy",P1574=10,"Full democracy")</f>
        <v>Closed Anocracy</v>
      </c>
      <c r="T1574" s="2">
        <v>1</v>
      </c>
      <c r="U1574" s="2">
        <v>0</v>
      </c>
      <c r="V1574" s="2">
        <v>0</v>
      </c>
      <c r="W1574" s="2">
        <v>1</v>
      </c>
      <c r="X1574" s="2">
        <v>3</v>
      </c>
      <c r="Y1574" s="2">
        <v>3</v>
      </c>
      <c r="Z1574" s="2">
        <v>4</v>
      </c>
      <c r="AA1574" s="2">
        <v>1</v>
      </c>
      <c r="AB1574" s="2">
        <v>6</v>
      </c>
      <c r="AC1574" s="7">
        <f t="shared" si="146"/>
        <v>0.35</v>
      </c>
      <c r="AD1574">
        <f t="shared" si="147"/>
        <v>0</v>
      </c>
      <c r="AE1574">
        <f t="shared" si="148"/>
        <v>0</v>
      </c>
      <c r="AF1574">
        <f t="shared" si="149"/>
        <v>0</v>
      </c>
      <c r="AG1574" s="8" cm="1">
        <f t="array" ref="AG1574">(AC1574+SUM(AD1574:AF1574/3))/2</f>
        <v>0.17499999999999999</v>
      </c>
    </row>
    <row r="1575" spans="1:33" x14ac:dyDescent="0.2">
      <c r="A1575" s="2"/>
      <c r="B1575" s="2">
        <v>0</v>
      </c>
      <c r="C1575" s="2">
        <v>165</v>
      </c>
      <c r="D1575" s="1" t="s">
        <v>379</v>
      </c>
      <c r="E1575" s="1" t="s">
        <v>380</v>
      </c>
      <c r="F1575" s="2">
        <v>0</v>
      </c>
      <c r="G1575" s="2">
        <v>6</v>
      </c>
      <c r="H1575" s="2">
        <v>9</v>
      </c>
      <c r="I1575" s="2">
        <v>16</v>
      </c>
      <c r="J1575" s="2">
        <v>1904</v>
      </c>
      <c r="K1575" s="2">
        <v>6</v>
      </c>
      <c r="L1575" s="2">
        <v>30</v>
      </c>
      <c r="M1575" s="2">
        <v>1910</v>
      </c>
      <c r="N1575" s="2">
        <v>3</v>
      </c>
      <c r="O1575" s="2">
        <v>3</v>
      </c>
      <c r="P1575" s="2">
        <f t="shared" si="144"/>
        <v>0</v>
      </c>
      <c r="Q1575" s="2">
        <f t="shared" si="145"/>
        <v>10</v>
      </c>
      <c r="R1575" s="2" t="str" cm="1">
        <f t="array" ref="R1575">_xlfn.IFS(P1575&lt;-5,"Autocracy",P1575&lt;1,"Closed Anocracy",P1575&lt;6,"Open Anocracy",P1575&gt;=6,"Democracy")</f>
        <v>Closed Anocracy</v>
      </c>
      <c r="S1575" s="2" t="str" cm="1">
        <f t="array" ref="S1575">_xlfn.IFS(P1575&lt;-5,"Autocracy",P1575&lt;1,"Closed Anocracy",P1575&lt;6,"Open Amocracy",P1575&lt;10,"Democracy",P1575=10,"Full democracy")</f>
        <v>Closed Anocracy</v>
      </c>
      <c r="T1575" s="2">
        <v>2</v>
      </c>
      <c r="U1575" s="2">
        <v>1</v>
      </c>
      <c r="V1575" s="2">
        <v>4</v>
      </c>
      <c r="W1575" s="2">
        <v>3</v>
      </c>
      <c r="X1575" s="2">
        <v>5</v>
      </c>
      <c r="Y1575" s="2">
        <v>5</v>
      </c>
      <c r="Z1575" s="2">
        <v>3</v>
      </c>
      <c r="AA1575" s="2">
        <v>3</v>
      </c>
      <c r="AB1575" s="2">
        <v>10</v>
      </c>
      <c r="AC1575" s="7">
        <f t="shared" si="146"/>
        <v>0.5</v>
      </c>
      <c r="AD1575">
        <f t="shared" si="147"/>
        <v>0</v>
      </c>
      <c r="AE1575">
        <f t="shared" si="148"/>
        <v>1</v>
      </c>
      <c r="AF1575">
        <f t="shared" si="149"/>
        <v>1</v>
      </c>
      <c r="AG1575" s="8" cm="1">
        <f t="array" ref="AG1575">(AC1575+SUM(AD1575:AF1575/3))/2</f>
        <v>0.58333333333333326</v>
      </c>
    </row>
    <row r="1576" spans="1:33" x14ac:dyDescent="0.2">
      <c r="A1576" s="2"/>
      <c r="B1576" s="2">
        <v>0</v>
      </c>
      <c r="C1576" s="2">
        <v>165</v>
      </c>
      <c r="D1576" s="1" t="s">
        <v>379</v>
      </c>
      <c r="E1576" s="1" t="s">
        <v>380</v>
      </c>
      <c r="F1576" s="2">
        <v>2</v>
      </c>
      <c r="G1576" s="2">
        <v>9</v>
      </c>
      <c r="H1576" s="2">
        <v>7</v>
      </c>
      <c r="I1576" s="2">
        <v>1</v>
      </c>
      <c r="J1576" s="2">
        <v>1910</v>
      </c>
      <c r="K1576" s="2">
        <v>3</v>
      </c>
      <c r="L1576" s="2">
        <v>1</v>
      </c>
      <c r="M1576" s="2">
        <v>1919</v>
      </c>
      <c r="N1576" s="2">
        <v>4</v>
      </c>
      <c r="O1576" s="2">
        <v>2</v>
      </c>
      <c r="P1576" s="2">
        <f t="shared" si="144"/>
        <v>2</v>
      </c>
      <c r="Q1576" s="2">
        <f t="shared" si="145"/>
        <v>12</v>
      </c>
      <c r="R1576" s="2" t="str" cm="1">
        <f t="array" ref="R1576">_xlfn.IFS(P1576&lt;-5,"Autocracy",P1576&lt;1,"Closed Anocracy",P1576&lt;6,"Open Anocracy",P1576&gt;=6,"Democracy")</f>
        <v>Open Anocracy</v>
      </c>
      <c r="S1576" s="2" t="str" cm="1">
        <f t="array" ref="S1576">_xlfn.IFS(P1576&lt;-5,"Autocracy",P1576&lt;1,"Closed Anocracy",P1576&lt;6,"Open Amocracy",P1576&lt;10,"Democracy",P1576=10,"Full democracy")</f>
        <v>Open Amocracy</v>
      </c>
      <c r="T1576" s="2">
        <v>2</v>
      </c>
      <c r="U1576" s="2">
        <v>1</v>
      </c>
      <c r="V1576" s="2">
        <v>4</v>
      </c>
      <c r="W1576" s="2">
        <v>4</v>
      </c>
      <c r="X1576" s="2">
        <v>5</v>
      </c>
      <c r="Y1576" s="2">
        <v>5</v>
      </c>
      <c r="Z1576" s="2">
        <v>3</v>
      </c>
      <c r="AA1576" s="2">
        <v>4</v>
      </c>
      <c r="AB1576" s="2">
        <v>10</v>
      </c>
      <c r="AC1576" s="7">
        <f t="shared" si="146"/>
        <v>0.6</v>
      </c>
      <c r="AD1576">
        <f t="shared" si="147"/>
        <v>0</v>
      </c>
      <c r="AE1576">
        <f t="shared" si="148"/>
        <v>1</v>
      </c>
      <c r="AF1576">
        <f t="shared" si="149"/>
        <v>1</v>
      </c>
      <c r="AG1576" s="8" cm="1">
        <f t="array" ref="AG1576">(AC1576+SUM(AD1576:AF1576/3))/2</f>
        <v>0.6333333333333333</v>
      </c>
    </row>
    <row r="1577" spans="1:33" x14ac:dyDescent="0.2">
      <c r="A1577" s="2"/>
      <c r="B1577" s="2">
        <v>0</v>
      </c>
      <c r="C1577" s="2">
        <v>165</v>
      </c>
      <c r="D1577" s="1" t="s">
        <v>379</v>
      </c>
      <c r="E1577" s="1" t="s">
        <v>380</v>
      </c>
      <c r="F1577" s="2">
        <v>3</v>
      </c>
      <c r="G1577" s="2">
        <v>15</v>
      </c>
      <c r="H1577" s="2">
        <v>3</v>
      </c>
      <c r="I1577" s="2">
        <v>2</v>
      </c>
      <c r="J1577" s="2">
        <v>1919</v>
      </c>
      <c r="K1577" s="2">
        <v>4</v>
      </c>
      <c r="L1577" s="2">
        <v>19</v>
      </c>
      <c r="M1577" s="2">
        <v>1934</v>
      </c>
      <c r="N1577" s="2">
        <v>5</v>
      </c>
      <c r="O1577" s="2">
        <v>2</v>
      </c>
      <c r="P1577" s="2">
        <f t="shared" si="144"/>
        <v>3</v>
      </c>
      <c r="Q1577" s="2">
        <f t="shared" si="145"/>
        <v>13</v>
      </c>
      <c r="R1577" s="2" t="str" cm="1">
        <f t="array" ref="R1577">_xlfn.IFS(P1577&lt;-5,"Autocracy",P1577&lt;1,"Closed Anocracy",P1577&lt;6,"Open Anocracy",P1577&gt;=6,"Democracy")</f>
        <v>Open Anocracy</v>
      </c>
      <c r="S1577" s="2" t="str" cm="1">
        <f t="array" ref="S1577">_xlfn.IFS(P1577&lt;-5,"Autocracy",P1577&lt;1,"Closed Anocracy",P1577&lt;6,"Open Amocracy",P1577&lt;10,"Democracy",P1577=10,"Full democracy")</f>
        <v>Open Amocracy</v>
      </c>
      <c r="T1577" s="2">
        <v>2</v>
      </c>
      <c r="U1577" s="2">
        <v>1</v>
      </c>
      <c r="V1577" s="2">
        <v>4</v>
      </c>
      <c r="W1577" s="2">
        <v>5</v>
      </c>
      <c r="X1577" s="2">
        <v>5</v>
      </c>
      <c r="Y1577" s="2">
        <v>5</v>
      </c>
      <c r="Z1577" s="2">
        <v>3</v>
      </c>
      <c r="AA1577" s="2">
        <v>5</v>
      </c>
      <c r="AB1577" s="2">
        <v>10</v>
      </c>
      <c r="AC1577" s="7">
        <f t="shared" si="146"/>
        <v>0.65</v>
      </c>
      <c r="AD1577">
        <f t="shared" si="147"/>
        <v>0</v>
      </c>
      <c r="AE1577">
        <f t="shared" si="148"/>
        <v>1</v>
      </c>
      <c r="AF1577">
        <f t="shared" si="149"/>
        <v>1</v>
      </c>
      <c r="AG1577" s="8" cm="1">
        <f t="array" ref="AG1577">(AC1577+SUM(AD1577:AF1577/3))/2</f>
        <v>0.65833333333333333</v>
      </c>
    </row>
    <row r="1578" spans="1:33" x14ac:dyDescent="0.2">
      <c r="A1578" s="2"/>
      <c r="B1578" s="2">
        <v>0</v>
      </c>
      <c r="C1578" s="2">
        <v>165</v>
      </c>
      <c r="D1578" s="1" t="s">
        <v>379</v>
      </c>
      <c r="E1578" s="1" t="s">
        <v>380</v>
      </c>
      <c r="F1578" s="2">
        <v>0</v>
      </c>
      <c r="G1578" s="2">
        <v>18</v>
      </c>
      <c r="H1578" s="2">
        <v>4</v>
      </c>
      <c r="I1578" s="2">
        <v>20</v>
      </c>
      <c r="J1578" s="2">
        <v>1934</v>
      </c>
      <c r="K1578" s="2">
        <v>3</v>
      </c>
      <c r="L1578" s="2">
        <v>1</v>
      </c>
      <c r="M1578" s="2">
        <v>1952</v>
      </c>
      <c r="N1578" s="2">
        <v>3</v>
      </c>
      <c r="O1578" s="2">
        <v>3</v>
      </c>
      <c r="P1578" s="2">
        <f t="shared" si="144"/>
        <v>0</v>
      </c>
      <c r="Q1578" s="2">
        <f t="shared" si="145"/>
        <v>10</v>
      </c>
      <c r="R1578" s="2" t="str" cm="1">
        <f t="array" ref="R1578">_xlfn.IFS(P1578&lt;-5,"Autocracy",P1578&lt;1,"Closed Anocracy",P1578&lt;6,"Open Anocracy",P1578&gt;=6,"Democracy")</f>
        <v>Closed Anocracy</v>
      </c>
      <c r="S1578" s="2" t="str" cm="1">
        <f t="array" ref="S1578">_xlfn.IFS(P1578&lt;-5,"Autocracy",P1578&lt;1,"Closed Anocracy",P1578&lt;6,"Open Amocracy",P1578&lt;10,"Democracy",P1578=10,"Full democracy")</f>
        <v>Closed Anocracy</v>
      </c>
      <c r="T1578" s="2">
        <v>2</v>
      </c>
      <c r="U1578" s="2">
        <v>1</v>
      </c>
      <c r="V1578" s="2">
        <v>4</v>
      </c>
      <c r="W1578" s="2">
        <v>3</v>
      </c>
      <c r="X1578" s="2">
        <v>5</v>
      </c>
      <c r="Y1578" s="2">
        <v>5</v>
      </c>
      <c r="Z1578" s="2">
        <v>3</v>
      </c>
      <c r="AA1578" s="2">
        <v>3</v>
      </c>
      <c r="AB1578" s="2">
        <v>10</v>
      </c>
      <c r="AC1578" s="7">
        <f t="shared" si="146"/>
        <v>0.5</v>
      </c>
      <c r="AD1578">
        <f t="shared" si="147"/>
        <v>0</v>
      </c>
      <c r="AE1578">
        <f t="shared" si="148"/>
        <v>1</v>
      </c>
      <c r="AF1578">
        <f t="shared" si="149"/>
        <v>1</v>
      </c>
      <c r="AG1578" s="8" cm="1">
        <f t="array" ref="AG1578">(AC1578+SUM(AD1578:AF1578/3))/2</f>
        <v>0.58333333333333326</v>
      </c>
    </row>
    <row r="1579" spans="1:33" x14ac:dyDescent="0.2">
      <c r="A1579" s="2"/>
      <c r="B1579" s="2">
        <v>0</v>
      </c>
      <c r="C1579" s="2">
        <v>165</v>
      </c>
      <c r="D1579" s="1" t="s">
        <v>379</v>
      </c>
      <c r="E1579" s="1" t="s">
        <v>380</v>
      </c>
      <c r="F1579" s="2">
        <v>8</v>
      </c>
      <c r="G1579" s="2">
        <v>20</v>
      </c>
      <c r="H1579" s="2">
        <v>3</v>
      </c>
      <c r="I1579" s="2">
        <v>2</v>
      </c>
      <c r="J1579" s="2">
        <v>1952</v>
      </c>
      <c r="K1579" s="2">
        <v>11</v>
      </c>
      <c r="L1579" s="2">
        <v>28</v>
      </c>
      <c r="M1579" s="2">
        <v>1971</v>
      </c>
      <c r="N1579" s="2">
        <v>8</v>
      </c>
      <c r="O1579" s="2">
        <v>0</v>
      </c>
      <c r="P1579" s="2">
        <f t="shared" si="144"/>
        <v>8</v>
      </c>
      <c r="Q1579" s="2">
        <f t="shared" si="145"/>
        <v>18</v>
      </c>
      <c r="R1579" s="2" t="str" cm="1">
        <f t="array" ref="R1579">_xlfn.IFS(P1579&lt;-5,"Autocracy",P1579&lt;1,"Closed Anocracy",P1579&lt;6,"Open Anocracy",P1579&gt;=6,"Democracy")</f>
        <v>Democracy</v>
      </c>
      <c r="S1579" s="2" t="str" cm="1">
        <f t="array" ref="S1579">_xlfn.IFS(P1579&lt;-5,"Autocracy",P1579&lt;1,"Closed Anocracy",P1579&lt;6,"Open Amocracy",P1579&lt;10,"Democracy",P1579=10,"Full democracy")</f>
        <v>Democracy</v>
      </c>
      <c r="T1579" s="2">
        <v>3</v>
      </c>
      <c r="U1579" s="2">
        <v>3</v>
      </c>
      <c r="V1579" s="2">
        <v>4</v>
      </c>
      <c r="W1579" s="2">
        <v>5</v>
      </c>
      <c r="X1579" s="2">
        <v>5</v>
      </c>
      <c r="Y1579" s="2">
        <v>5</v>
      </c>
      <c r="Z1579" s="2">
        <v>8</v>
      </c>
      <c r="AA1579" s="2">
        <v>5</v>
      </c>
      <c r="AB1579" s="2">
        <v>10</v>
      </c>
      <c r="AC1579" s="7">
        <f t="shared" si="146"/>
        <v>0.9</v>
      </c>
      <c r="AD1579">
        <f t="shared" si="147"/>
        <v>1</v>
      </c>
      <c r="AE1579">
        <f t="shared" si="148"/>
        <v>1</v>
      </c>
      <c r="AF1579">
        <f t="shared" si="149"/>
        <v>1</v>
      </c>
      <c r="AG1579" s="8" cm="1">
        <f t="array" ref="AG1579">(AC1579+SUM(AD1579:AF1579/3))/2</f>
        <v>0.95</v>
      </c>
    </row>
    <row r="1580" spans="1:33" x14ac:dyDescent="0.2">
      <c r="A1580" s="2"/>
      <c r="B1580" s="2">
        <v>0</v>
      </c>
      <c r="C1580" s="2">
        <v>165</v>
      </c>
      <c r="D1580" s="1" t="s">
        <v>379</v>
      </c>
      <c r="E1580" s="1" t="s">
        <v>380</v>
      </c>
      <c r="F1580" s="2">
        <v>-88</v>
      </c>
      <c r="G1580" s="2">
        <v>1</v>
      </c>
      <c r="H1580" s="2">
        <v>11</v>
      </c>
      <c r="I1580" s="2">
        <v>29</v>
      </c>
      <c r="J1580" s="2">
        <v>1971</v>
      </c>
      <c r="K1580" s="2">
        <v>2</v>
      </c>
      <c r="L1580" s="2">
        <v>8</v>
      </c>
      <c r="M1580" s="2">
        <v>1973</v>
      </c>
      <c r="N1580" s="2">
        <v>-88</v>
      </c>
      <c r="O1580" s="2">
        <v>-88</v>
      </c>
      <c r="P1580" s="2">
        <f t="shared" si="144"/>
        <v>0</v>
      </c>
      <c r="Q1580" s="2">
        <f t="shared" si="145"/>
        <v>10</v>
      </c>
      <c r="R1580" s="2" t="str" cm="1">
        <f t="array" ref="R1580">_xlfn.IFS(P1580&lt;-5,"Autocracy",P1580&lt;1,"Closed Anocracy",P1580&lt;6,"Open Anocracy",P1580&gt;=6,"Democracy")</f>
        <v>Closed Anocracy</v>
      </c>
      <c r="S1580" s="2" t="str" cm="1">
        <f t="array" ref="S1580">_xlfn.IFS(P1580&lt;-5,"Autocracy",P1580&lt;1,"Closed Anocracy",P1580&lt;6,"Open Amocracy",P1580&lt;10,"Democracy",P1580=10,"Full democracy")</f>
        <v>Closed Anocracy</v>
      </c>
      <c r="T1580" s="2">
        <v>-88</v>
      </c>
      <c r="U1580" s="2">
        <v>-88</v>
      </c>
      <c r="V1580" s="2">
        <v>-88</v>
      </c>
      <c r="W1580" s="2">
        <v>-88</v>
      </c>
      <c r="X1580" s="2">
        <v>-88</v>
      </c>
      <c r="Y1580" s="2">
        <v>-88</v>
      </c>
      <c r="Z1580" s="2">
        <v>-88</v>
      </c>
      <c r="AA1580" s="2">
        <v>-88</v>
      </c>
      <c r="AB1580" s="2">
        <v>-88</v>
      </c>
      <c r="AC1580" s="7">
        <f t="shared" si="146"/>
        <v>0.5</v>
      </c>
      <c r="AD1580">
        <f t="shared" si="147"/>
        <v>0</v>
      </c>
      <c r="AE1580">
        <f t="shared" si="148"/>
        <v>0</v>
      </c>
      <c r="AF1580">
        <f t="shared" si="149"/>
        <v>0</v>
      </c>
      <c r="AG1580" s="8" cm="1">
        <f t="array" ref="AG1580">(AC1580+SUM(AD1580:AF1580/3))/2</f>
        <v>0.25</v>
      </c>
    </row>
    <row r="1581" spans="1:33" x14ac:dyDescent="0.2">
      <c r="A1581" s="2"/>
      <c r="B1581" s="2">
        <v>0</v>
      </c>
      <c r="C1581" s="2">
        <v>165</v>
      </c>
      <c r="D1581" s="1" t="s">
        <v>379</v>
      </c>
      <c r="E1581" s="1" t="s">
        <v>380</v>
      </c>
      <c r="F1581" s="2">
        <v>-8</v>
      </c>
      <c r="G1581" s="2">
        <v>5</v>
      </c>
      <c r="H1581" s="2">
        <v>2</v>
      </c>
      <c r="I1581" s="2">
        <v>9</v>
      </c>
      <c r="J1581" s="2">
        <v>1973</v>
      </c>
      <c r="K1581" s="2">
        <v>6</v>
      </c>
      <c r="L1581" s="2">
        <v>30</v>
      </c>
      <c r="M1581" s="2">
        <v>1978</v>
      </c>
      <c r="N1581" s="2">
        <v>0</v>
      </c>
      <c r="O1581" s="2">
        <v>8</v>
      </c>
      <c r="P1581" s="2">
        <f t="shared" si="144"/>
        <v>-8</v>
      </c>
      <c r="Q1581" s="2">
        <f t="shared" si="145"/>
        <v>2</v>
      </c>
      <c r="R1581" s="2" t="str" cm="1">
        <f t="array" ref="R1581">_xlfn.IFS(P1581&lt;-5,"Autocracy",P1581&lt;1,"Closed Anocracy",P1581&lt;6,"Open Anocracy",P1581&gt;=6,"Democracy")</f>
        <v>Autocracy</v>
      </c>
      <c r="S1581" s="2" t="str" cm="1">
        <f t="array" ref="S1581">_xlfn.IFS(P1581&lt;-5,"Autocracy",P1581&lt;1,"Closed Anocracy",P1581&lt;6,"Open Amocracy",P1581&lt;10,"Democracy",P1581=10,"Full democracy")</f>
        <v>Autocracy</v>
      </c>
      <c r="T1581" s="2">
        <v>2</v>
      </c>
      <c r="U1581" s="2">
        <v>1</v>
      </c>
      <c r="V1581" s="2">
        <v>4</v>
      </c>
      <c r="W1581" s="2">
        <v>2</v>
      </c>
      <c r="X1581" s="2">
        <v>4</v>
      </c>
      <c r="Y1581" s="2">
        <v>1</v>
      </c>
      <c r="Z1581" s="2">
        <v>3</v>
      </c>
      <c r="AA1581" s="2">
        <v>2</v>
      </c>
      <c r="AB1581" s="2">
        <v>1</v>
      </c>
      <c r="AC1581" s="7">
        <f t="shared" si="146"/>
        <v>0.1</v>
      </c>
      <c r="AD1581">
        <f t="shared" si="147"/>
        <v>0</v>
      </c>
      <c r="AE1581">
        <f t="shared" si="148"/>
        <v>1</v>
      </c>
      <c r="AF1581">
        <f t="shared" si="149"/>
        <v>0</v>
      </c>
      <c r="AG1581" s="8" cm="1">
        <f t="array" ref="AG1581">(AC1581+SUM(AD1581:AF1581/3))/2</f>
        <v>0.21666666666666667</v>
      </c>
    </row>
    <row r="1582" spans="1:33" x14ac:dyDescent="0.2">
      <c r="A1582" s="2"/>
      <c r="B1582" s="2">
        <v>0</v>
      </c>
      <c r="C1582" s="2">
        <v>165</v>
      </c>
      <c r="D1582" s="1" t="s">
        <v>379</v>
      </c>
      <c r="E1582" s="1" t="s">
        <v>380</v>
      </c>
      <c r="F1582" s="2">
        <v>-7</v>
      </c>
      <c r="G1582" s="2">
        <v>7</v>
      </c>
      <c r="H1582" s="2">
        <v>7</v>
      </c>
      <c r="I1582" s="2">
        <v>1</v>
      </c>
      <c r="J1582" s="2">
        <v>1978</v>
      </c>
      <c r="K1582" s="2">
        <v>3</v>
      </c>
      <c r="L1582" s="2">
        <v>1</v>
      </c>
      <c r="M1582" s="2">
        <v>1985</v>
      </c>
      <c r="N1582" s="2">
        <v>0</v>
      </c>
      <c r="O1582" s="2">
        <v>7</v>
      </c>
      <c r="P1582" s="2">
        <f t="shared" si="144"/>
        <v>-7</v>
      </c>
      <c r="Q1582" s="2">
        <f t="shared" si="145"/>
        <v>3</v>
      </c>
      <c r="R1582" s="2" t="str" cm="1">
        <f t="array" ref="R1582">_xlfn.IFS(P1582&lt;-5,"Autocracy",P1582&lt;1,"Closed Anocracy",P1582&lt;6,"Open Anocracy",P1582&gt;=6,"Democracy")</f>
        <v>Autocracy</v>
      </c>
      <c r="S1582" s="2" t="str" cm="1">
        <f t="array" ref="S1582">_xlfn.IFS(P1582&lt;-5,"Autocracy",P1582&lt;1,"Closed Anocracy",P1582&lt;6,"Open Amocracy",P1582&lt;10,"Democracy",P1582=10,"Full democracy")</f>
        <v>Autocracy</v>
      </c>
      <c r="T1582" s="2">
        <v>2</v>
      </c>
      <c r="U1582" s="2">
        <v>1</v>
      </c>
      <c r="V1582" s="2">
        <v>4</v>
      </c>
      <c r="W1582" s="2">
        <v>3</v>
      </c>
      <c r="X1582" s="2">
        <v>4</v>
      </c>
      <c r="Y1582" s="2">
        <v>1</v>
      </c>
      <c r="Z1582" s="2">
        <v>3</v>
      </c>
      <c r="AA1582" s="2">
        <v>3</v>
      </c>
      <c r="AB1582" s="2">
        <v>1</v>
      </c>
      <c r="AC1582" s="7">
        <f t="shared" si="146"/>
        <v>0.15</v>
      </c>
      <c r="AD1582">
        <f t="shared" si="147"/>
        <v>0</v>
      </c>
      <c r="AE1582">
        <f t="shared" si="148"/>
        <v>1</v>
      </c>
      <c r="AF1582">
        <f t="shared" si="149"/>
        <v>0</v>
      </c>
      <c r="AG1582" s="8" cm="1">
        <f t="array" ref="AG1582">(AC1582+SUM(AD1582:AF1582/3))/2</f>
        <v>0.24166666666666664</v>
      </c>
    </row>
    <row r="1583" spans="1:33" x14ac:dyDescent="0.2">
      <c r="A1583" s="2"/>
      <c r="B1583" s="2">
        <v>0</v>
      </c>
      <c r="C1583" s="2">
        <v>165</v>
      </c>
      <c r="D1583" s="1" t="s">
        <v>379</v>
      </c>
      <c r="E1583" s="1" t="s">
        <v>380</v>
      </c>
      <c r="F1583" s="2">
        <v>9</v>
      </c>
      <c r="G1583" s="2">
        <v>5</v>
      </c>
      <c r="H1583" s="2">
        <v>3</v>
      </c>
      <c r="I1583" s="2">
        <v>2</v>
      </c>
      <c r="J1583" s="2">
        <v>1985</v>
      </c>
      <c r="K1583" s="2">
        <v>11</v>
      </c>
      <c r="L1583" s="2">
        <v>26</v>
      </c>
      <c r="M1583" s="2">
        <v>1989</v>
      </c>
      <c r="N1583" s="2">
        <v>9</v>
      </c>
      <c r="O1583" s="2">
        <v>0</v>
      </c>
      <c r="P1583" s="2">
        <f t="shared" si="144"/>
        <v>9</v>
      </c>
      <c r="Q1583" s="2">
        <f t="shared" si="145"/>
        <v>19</v>
      </c>
      <c r="R1583" s="2" t="str" cm="1">
        <f t="array" ref="R1583">_xlfn.IFS(P1583&lt;-5,"Autocracy",P1583&lt;1,"Closed Anocracy",P1583&lt;6,"Open Anocracy",P1583&gt;=6,"Democracy")</f>
        <v>Democracy</v>
      </c>
      <c r="S1583" s="2" t="str" cm="1">
        <f t="array" ref="S1583">_xlfn.IFS(P1583&lt;-5,"Autocracy",P1583&lt;1,"Closed Anocracy",P1583&lt;6,"Open Amocracy",P1583&lt;10,"Democracy",P1583=10,"Full democracy")</f>
        <v>Democracy</v>
      </c>
      <c r="T1583" s="2">
        <v>2</v>
      </c>
      <c r="U1583" s="2">
        <v>2</v>
      </c>
      <c r="V1583" s="2">
        <v>4</v>
      </c>
      <c r="W1583" s="2">
        <v>7</v>
      </c>
      <c r="X1583" s="2">
        <v>5</v>
      </c>
      <c r="Y1583" s="2">
        <v>5</v>
      </c>
      <c r="Z1583" s="2">
        <v>7</v>
      </c>
      <c r="AA1583" s="2">
        <v>7</v>
      </c>
      <c r="AB1583" s="2">
        <v>10</v>
      </c>
      <c r="AC1583" s="7">
        <f t="shared" si="146"/>
        <v>0.95</v>
      </c>
      <c r="AD1583">
        <f t="shared" si="147"/>
        <v>1</v>
      </c>
      <c r="AE1583">
        <f t="shared" si="148"/>
        <v>1</v>
      </c>
      <c r="AF1583">
        <f t="shared" si="149"/>
        <v>1</v>
      </c>
      <c r="AG1583" s="8" cm="1">
        <f t="array" ref="AG1583">(AC1583+SUM(AD1583:AF1583/3))/2</f>
        <v>0.97499999999999998</v>
      </c>
    </row>
    <row r="1584" spans="1:33" x14ac:dyDescent="0.2">
      <c r="A1584" s="2">
        <v>1</v>
      </c>
      <c r="B1584" s="2">
        <v>0</v>
      </c>
      <c r="C1584" s="2">
        <v>165</v>
      </c>
      <c r="D1584" s="1" t="s">
        <v>379</v>
      </c>
      <c r="E1584" s="1" t="s">
        <v>380</v>
      </c>
      <c r="F1584" s="2">
        <v>10</v>
      </c>
      <c r="G1584" s="2">
        <v>29</v>
      </c>
      <c r="H1584" s="2">
        <v>11</v>
      </c>
      <c r="I1584" s="2">
        <v>27</v>
      </c>
      <c r="J1584" s="2">
        <v>1989</v>
      </c>
      <c r="K1584" s="2">
        <v>99</v>
      </c>
      <c r="L1584" s="2">
        <v>99</v>
      </c>
      <c r="M1584" s="2">
        <v>9999</v>
      </c>
      <c r="N1584" s="2">
        <v>10</v>
      </c>
      <c r="O1584" s="2">
        <v>0</v>
      </c>
      <c r="P1584" s="2">
        <f t="shared" si="144"/>
        <v>10</v>
      </c>
      <c r="Q1584" s="2">
        <f t="shared" si="145"/>
        <v>20</v>
      </c>
      <c r="R1584" s="2" t="str" cm="1">
        <f t="array" ref="R1584">_xlfn.IFS(P1584&lt;-5,"Autocracy",P1584&lt;1,"Closed Anocracy",P1584&lt;6,"Open Anocracy",P1584&gt;=6,"Democracy")</f>
        <v>Democracy</v>
      </c>
      <c r="S1584" s="2" t="str" cm="1">
        <f t="array" ref="S1584">_xlfn.IFS(P1584&lt;-5,"Autocracy",P1584&lt;1,"Closed Anocracy",P1584&lt;6,"Open Amocracy",P1584&lt;10,"Democracy",P1584=10,"Full democracy")</f>
        <v>Full democracy</v>
      </c>
      <c r="T1584" s="2">
        <v>3</v>
      </c>
      <c r="U1584" s="2">
        <v>3</v>
      </c>
      <c r="V1584" s="2">
        <v>4</v>
      </c>
      <c r="W1584" s="2">
        <v>7</v>
      </c>
      <c r="X1584" s="2">
        <v>5</v>
      </c>
      <c r="Y1584" s="2">
        <v>5</v>
      </c>
      <c r="Z1584" s="2">
        <v>8</v>
      </c>
      <c r="AA1584" s="2">
        <v>7</v>
      </c>
      <c r="AB1584" s="2">
        <v>10</v>
      </c>
      <c r="AC1584" s="7">
        <f t="shared" si="146"/>
        <v>1</v>
      </c>
      <c r="AD1584">
        <f t="shared" si="147"/>
        <v>1</v>
      </c>
      <c r="AE1584">
        <f t="shared" si="148"/>
        <v>1</v>
      </c>
      <c r="AF1584">
        <f t="shared" si="149"/>
        <v>1</v>
      </c>
      <c r="AG1584" s="8" cm="1">
        <f t="array" ref="AG1584">(AC1584+SUM(AD1584:AF1584/3))/2</f>
        <v>1</v>
      </c>
    </row>
    <row r="1585" spans="1:33" x14ac:dyDescent="0.2">
      <c r="A1585" s="2"/>
      <c r="B1585" s="2">
        <v>0</v>
      </c>
      <c r="C1585" s="2">
        <v>2</v>
      </c>
      <c r="D1585" s="1" t="s">
        <v>381</v>
      </c>
      <c r="E1585" s="1" t="s">
        <v>382</v>
      </c>
      <c r="F1585" s="2">
        <v>4</v>
      </c>
      <c r="G1585" s="2"/>
      <c r="H1585" s="2">
        <v>1</v>
      </c>
      <c r="I1585" s="2">
        <v>1</v>
      </c>
      <c r="J1585" s="2">
        <v>1800</v>
      </c>
      <c r="K1585" s="2">
        <v>3</v>
      </c>
      <c r="L1585" s="2">
        <v>4</v>
      </c>
      <c r="M1585" s="2">
        <v>1809</v>
      </c>
      <c r="N1585" s="2">
        <v>7</v>
      </c>
      <c r="O1585" s="2">
        <v>3</v>
      </c>
      <c r="P1585" s="2">
        <f t="shared" si="144"/>
        <v>4</v>
      </c>
      <c r="Q1585" s="2">
        <f t="shared" si="145"/>
        <v>14</v>
      </c>
      <c r="R1585" s="2" t="str" cm="1">
        <f t="array" ref="R1585">_xlfn.IFS(P1585&lt;-5,"Autocracy",P1585&lt;1,"Closed Anocracy",P1585&lt;6,"Open Anocracy",P1585&gt;=6,"Democracy")</f>
        <v>Open Anocracy</v>
      </c>
      <c r="S1585" s="2" t="str" cm="1">
        <f t="array" ref="S1585">_xlfn.IFS(P1585&lt;-5,"Autocracy",P1585&lt;1,"Closed Anocracy",P1585&lt;6,"Open Amocracy",P1585&lt;10,"Democracy",P1585=10,"Full democracy")</f>
        <v>Open Amocracy</v>
      </c>
      <c r="T1585" s="2">
        <v>3</v>
      </c>
      <c r="U1585" s="2">
        <v>3</v>
      </c>
      <c r="V1585" s="2">
        <v>4</v>
      </c>
      <c r="W1585" s="2">
        <v>7</v>
      </c>
      <c r="X1585" s="2">
        <v>4</v>
      </c>
      <c r="Y1585" s="2">
        <v>2</v>
      </c>
      <c r="Z1585" s="2">
        <v>8</v>
      </c>
      <c r="AA1585" s="2">
        <v>7</v>
      </c>
      <c r="AB1585" s="2">
        <v>2</v>
      </c>
      <c r="AC1585" s="7">
        <f t="shared" si="146"/>
        <v>0.7</v>
      </c>
      <c r="AD1585">
        <f t="shared" si="147"/>
        <v>1</v>
      </c>
      <c r="AE1585">
        <f t="shared" si="148"/>
        <v>1</v>
      </c>
      <c r="AF1585">
        <f t="shared" si="149"/>
        <v>0</v>
      </c>
      <c r="AG1585" s="8" cm="1">
        <f t="array" ref="AG1585">(AC1585+SUM(AD1585:AF1585/3))/2</f>
        <v>0.68333333333333335</v>
      </c>
    </row>
    <row r="1586" spans="1:33" x14ac:dyDescent="0.2">
      <c r="A1586" s="2"/>
      <c r="B1586" s="2">
        <v>0</v>
      </c>
      <c r="C1586" s="2">
        <v>2</v>
      </c>
      <c r="D1586" s="1" t="s">
        <v>381</v>
      </c>
      <c r="E1586" s="1" t="s">
        <v>382</v>
      </c>
      <c r="F1586" s="2">
        <v>9</v>
      </c>
      <c r="G1586" s="2">
        <v>36</v>
      </c>
      <c r="H1586" s="2">
        <v>3</v>
      </c>
      <c r="I1586" s="2">
        <v>5</v>
      </c>
      <c r="J1586" s="2">
        <v>1809</v>
      </c>
      <c r="K1586" s="2">
        <v>3</v>
      </c>
      <c r="L1586" s="2">
        <v>1</v>
      </c>
      <c r="M1586" s="2">
        <v>1845</v>
      </c>
      <c r="N1586" s="2">
        <v>9</v>
      </c>
      <c r="O1586" s="2">
        <v>0</v>
      </c>
      <c r="P1586" s="2">
        <f t="shared" si="144"/>
        <v>9</v>
      </c>
      <c r="Q1586" s="2">
        <f t="shared" si="145"/>
        <v>19</v>
      </c>
      <c r="R1586" s="2" t="str" cm="1">
        <f t="array" ref="R1586">_xlfn.IFS(P1586&lt;-5,"Autocracy",P1586&lt;1,"Closed Anocracy",P1586&lt;6,"Open Anocracy",P1586&gt;=6,"Democracy")</f>
        <v>Democracy</v>
      </c>
      <c r="S1586" s="2" t="str" cm="1">
        <f t="array" ref="S1586">_xlfn.IFS(P1586&lt;-5,"Autocracy",P1586&lt;1,"Closed Anocracy",P1586&lt;6,"Open Amocracy",P1586&lt;10,"Democracy",P1586=10,"Full democracy")</f>
        <v>Democracy</v>
      </c>
      <c r="T1586" s="2">
        <v>3</v>
      </c>
      <c r="U1586" s="2">
        <v>3</v>
      </c>
      <c r="V1586" s="2">
        <v>4</v>
      </c>
      <c r="W1586" s="2">
        <v>7</v>
      </c>
      <c r="X1586" s="2">
        <v>2</v>
      </c>
      <c r="Y1586" s="2">
        <v>4</v>
      </c>
      <c r="Z1586" s="2">
        <v>8</v>
      </c>
      <c r="AA1586" s="2">
        <v>7</v>
      </c>
      <c r="AB1586" s="2">
        <v>9</v>
      </c>
      <c r="AC1586" s="7">
        <f t="shared" si="146"/>
        <v>0.95</v>
      </c>
      <c r="AD1586">
        <f t="shared" si="147"/>
        <v>1</v>
      </c>
      <c r="AE1586">
        <f t="shared" si="148"/>
        <v>1</v>
      </c>
      <c r="AF1586">
        <f t="shared" si="149"/>
        <v>0</v>
      </c>
      <c r="AG1586" s="8" cm="1">
        <f t="array" ref="AG1586">(AC1586+SUM(AD1586:AF1586/3))/2</f>
        <v>0.80833333333333335</v>
      </c>
    </row>
    <row r="1587" spans="1:33" x14ac:dyDescent="0.2">
      <c r="A1587" s="2"/>
      <c r="B1587" s="2">
        <v>0</v>
      </c>
      <c r="C1587" s="2">
        <v>2</v>
      </c>
      <c r="D1587" s="1" t="s">
        <v>381</v>
      </c>
      <c r="E1587" s="1" t="s">
        <v>382</v>
      </c>
      <c r="F1587" s="2">
        <v>10</v>
      </c>
      <c r="G1587" s="2">
        <v>5</v>
      </c>
      <c r="H1587" s="2">
        <v>3</v>
      </c>
      <c r="I1587" s="2">
        <v>2</v>
      </c>
      <c r="J1587" s="2">
        <v>1845</v>
      </c>
      <c r="K1587" s="2">
        <v>1</v>
      </c>
      <c r="L1587" s="2">
        <v>29</v>
      </c>
      <c r="M1587" s="2">
        <v>1850</v>
      </c>
      <c r="N1587" s="2">
        <v>10</v>
      </c>
      <c r="O1587" s="2">
        <v>0</v>
      </c>
      <c r="P1587" s="2">
        <f t="shared" si="144"/>
        <v>10</v>
      </c>
      <c r="Q1587" s="2">
        <f t="shared" si="145"/>
        <v>20</v>
      </c>
      <c r="R1587" s="2" t="str" cm="1">
        <f t="array" ref="R1587">_xlfn.IFS(P1587&lt;-5,"Autocracy",P1587&lt;1,"Closed Anocracy",P1587&lt;6,"Open Anocracy",P1587&gt;=6,"Democracy")</f>
        <v>Democracy</v>
      </c>
      <c r="S1587" s="2" t="str" cm="1">
        <f t="array" ref="S1587">_xlfn.IFS(P1587&lt;-5,"Autocracy",P1587&lt;1,"Closed Anocracy",P1587&lt;6,"Open Amocracy",P1587&lt;10,"Democracy",P1587=10,"Full democracy")</f>
        <v>Full democracy</v>
      </c>
      <c r="T1587" s="2">
        <v>3</v>
      </c>
      <c r="U1587" s="2">
        <v>3</v>
      </c>
      <c r="V1587" s="2">
        <v>4</v>
      </c>
      <c r="W1587" s="2">
        <v>7</v>
      </c>
      <c r="X1587" s="2">
        <v>5</v>
      </c>
      <c r="Y1587" s="2">
        <v>5</v>
      </c>
      <c r="Z1587" s="2">
        <v>8</v>
      </c>
      <c r="AA1587" s="2">
        <v>7</v>
      </c>
      <c r="AB1587" s="2">
        <v>10</v>
      </c>
      <c r="AC1587" s="7">
        <f t="shared" si="146"/>
        <v>1</v>
      </c>
      <c r="AD1587">
        <f t="shared" si="147"/>
        <v>1</v>
      </c>
      <c r="AE1587">
        <f t="shared" si="148"/>
        <v>1</v>
      </c>
      <c r="AF1587">
        <f t="shared" si="149"/>
        <v>1</v>
      </c>
      <c r="AG1587" s="8" cm="1">
        <f t="array" ref="AG1587">(AC1587+SUM(AD1587:AF1587/3))/2</f>
        <v>1</v>
      </c>
    </row>
    <row r="1588" spans="1:33" x14ac:dyDescent="0.2">
      <c r="A1588" s="2"/>
      <c r="B1588" s="2">
        <v>0</v>
      </c>
      <c r="C1588" s="2">
        <v>2</v>
      </c>
      <c r="D1588" s="1" t="s">
        <v>381</v>
      </c>
      <c r="E1588" s="1" t="s">
        <v>382</v>
      </c>
      <c r="F1588" s="2">
        <v>9</v>
      </c>
      <c r="G1588" s="2">
        <v>4</v>
      </c>
      <c r="H1588" s="2">
        <v>1</v>
      </c>
      <c r="I1588" s="2">
        <v>30</v>
      </c>
      <c r="J1588" s="2">
        <v>1850</v>
      </c>
      <c r="K1588" s="2">
        <v>5</v>
      </c>
      <c r="L1588" s="2">
        <v>30</v>
      </c>
      <c r="M1588" s="2">
        <v>1854</v>
      </c>
      <c r="N1588" s="2">
        <v>9</v>
      </c>
      <c r="O1588" s="2">
        <v>0</v>
      </c>
      <c r="P1588" s="2">
        <f t="shared" si="144"/>
        <v>9</v>
      </c>
      <c r="Q1588" s="2">
        <f t="shared" si="145"/>
        <v>19</v>
      </c>
      <c r="R1588" s="2" t="str" cm="1">
        <f t="array" ref="R1588">_xlfn.IFS(P1588&lt;-5,"Autocracy",P1588&lt;1,"Closed Anocracy",P1588&lt;6,"Open Anocracy",P1588&gt;=6,"Democracy")</f>
        <v>Democracy</v>
      </c>
      <c r="S1588" s="2" t="str" cm="1">
        <f t="array" ref="S1588">_xlfn.IFS(P1588&lt;-5,"Autocracy",P1588&lt;1,"Closed Anocracy",P1588&lt;6,"Open Amocracy",P1588&lt;10,"Democracy",P1588=10,"Full democracy")</f>
        <v>Democracy</v>
      </c>
      <c r="T1588" s="2">
        <v>3</v>
      </c>
      <c r="U1588" s="2">
        <v>3</v>
      </c>
      <c r="V1588" s="2">
        <v>4</v>
      </c>
      <c r="W1588" s="2">
        <v>7</v>
      </c>
      <c r="X1588" s="2">
        <v>2</v>
      </c>
      <c r="Y1588" s="2">
        <v>4</v>
      </c>
      <c r="Z1588" s="2">
        <v>8</v>
      </c>
      <c r="AA1588" s="2">
        <v>7</v>
      </c>
      <c r="AB1588" s="2">
        <v>9</v>
      </c>
      <c r="AC1588" s="7">
        <f t="shared" si="146"/>
        <v>0.95</v>
      </c>
      <c r="AD1588">
        <f t="shared" si="147"/>
        <v>1</v>
      </c>
      <c r="AE1588">
        <f t="shared" si="148"/>
        <v>1</v>
      </c>
      <c r="AF1588">
        <f t="shared" si="149"/>
        <v>0</v>
      </c>
      <c r="AG1588" s="8" cm="1">
        <f t="array" ref="AG1588">(AC1588+SUM(AD1588:AF1588/3))/2</f>
        <v>0.80833333333333335</v>
      </c>
    </row>
    <row r="1589" spans="1:33" x14ac:dyDescent="0.2">
      <c r="A1589" s="2"/>
      <c r="B1589" s="2">
        <v>0</v>
      </c>
      <c r="C1589" s="2">
        <v>2</v>
      </c>
      <c r="D1589" s="1" t="s">
        <v>381</v>
      </c>
      <c r="E1589" s="1" t="s">
        <v>382</v>
      </c>
      <c r="F1589" s="2">
        <v>8</v>
      </c>
      <c r="G1589" s="2">
        <v>11</v>
      </c>
      <c r="H1589" s="2">
        <v>5</v>
      </c>
      <c r="I1589" s="2">
        <v>31</v>
      </c>
      <c r="J1589" s="2">
        <v>1854</v>
      </c>
      <c r="K1589" s="2">
        <v>5</v>
      </c>
      <c r="L1589" s="2">
        <v>31</v>
      </c>
      <c r="M1589" s="2">
        <v>1865</v>
      </c>
      <c r="N1589" s="2">
        <v>8</v>
      </c>
      <c r="O1589" s="2">
        <v>0</v>
      </c>
      <c r="P1589" s="2">
        <f t="shared" si="144"/>
        <v>8</v>
      </c>
      <c r="Q1589" s="2">
        <f t="shared" si="145"/>
        <v>18</v>
      </c>
      <c r="R1589" s="2" t="str" cm="1">
        <f t="array" ref="R1589">_xlfn.IFS(P1589&lt;-5,"Autocracy",P1589&lt;1,"Closed Anocracy",P1589&lt;6,"Open Anocracy",P1589&gt;=6,"Democracy")</f>
        <v>Democracy</v>
      </c>
      <c r="S1589" s="2" t="str" cm="1">
        <f t="array" ref="S1589">_xlfn.IFS(P1589&lt;-5,"Autocracy",P1589&lt;1,"Closed Anocracy",P1589&lt;6,"Open Amocracy",P1589&lt;10,"Democracy",P1589=10,"Full democracy")</f>
        <v>Democracy</v>
      </c>
      <c r="T1589" s="2">
        <v>3</v>
      </c>
      <c r="U1589" s="2">
        <v>3</v>
      </c>
      <c r="V1589" s="2">
        <v>4</v>
      </c>
      <c r="W1589" s="2">
        <v>7</v>
      </c>
      <c r="X1589" s="2">
        <v>2</v>
      </c>
      <c r="Y1589" s="2">
        <v>3</v>
      </c>
      <c r="Z1589" s="2">
        <v>8</v>
      </c>
      <c r="AA1589" s="2">
        <v>7</v>
      </c>
      <c r="AB1589" s="2">
        <v>7</v>
      </c>
      <c r="AC1589" s="7">
        <f t="shared" si="146"/>
        <v>0.9</v>
      </c>
      <c r="AD1589">
        <f t="shared" si="147"/>
        <v>1</v>
      </c>
      <c r="AE1589">
        <f t="shared" si="148"/>
        <v>1</v>
      </c>
      <c r="AF1589">
        <f t="shared" si="149"/>
        <v>0</v>
      </c>
      <c r="AG1589" s="8" cm="1">
        <f t="array" ref="AG1589">(AC1589+SUM(AD1589:AF1589/3))/2</f>
        <v>0.78333333333333333</v>
      </c>
    </row>
    <row r="1590" spans="1:33" x14ac:dyDescent="0.2">
      <c r="A1590" s="2"/>
      <c r="B1590" s="2">
        <v>0</v>
      </c>
      <c r="C1590" s="2">
        <v>2</v>
      </c>
      <c r="D1590" s="1" t="s">
        <v>381</v>
      </c>
      <c r="E1590" s="1" t="s">
        <v>382</v>
      </c>
      <c r="F1590" s="2">
        <v>8</v>
      </c>
      <c r="G1590" s="2">
        <v>6</v>
      </c>
      <c r="H1590" s="2">
        <v>6</v>
      </c>
      <c r="I1590" s="2">
        <v>1</v>
      </c>
      <c r="J1590" s="2">
        <v>1865</v>
      </c>
      <c r="K1590" s="2">
        <v>6</v>
      </c>
      <c r="L1590" s="2">
        <v>30</v>
      </c>
      <c r="M1590" s="2">
        <v>1871</v>
      </c>
      <c r="N1590" s="2">
        <v>9</v>
      </c>
      <c r="O1590" s="2">
        <v>1</v>
      </c>
      <c r="P1590" s="2">
        <f t="shared" si="144"/>
        <v>8</v>
      </c>
      <c r="Q1590" s="2">
        <f t="shared" si="145"/>
        <v>18</v>
      </c>
      <c r="R1590" s="2" t="str" cm="1">
        <f t="array" ref="R1590">_xlfn.IFS(P1590&lt;-5,"Autocracy",P1590&lt;1,"Closed Anocracy",P1590&lt;6,"Open Anocracy",P1590&gt;=6,"Democracy")</f>
        <v>Democracy</v>
      </c>
      <c r="S1590" s="2" t="str" cm="1">
        <f t="array" ref="S1590">_xlfn.IFS(P1590&lt;-5,"Autocracy",P1590&lt;1,"Closed Anocracy",P1590&lt;6,"Open Amocracy",P1590&lt;10,"Democracy",P1590=10,"Full democracy")</f>
        <v>Democracy</v>
      </c>
      <c r="T1590" s="2">
        <v>3</v>
      </c>
      <c r="U1590" s="2">
        <v>3</v>
      </c>
      <c r="V1590" s="2">
        <v>4</v>
      </c>
      <c r="W1590" s="2">
        <v>7</v>
      </c>
      <c r="X1590" s="2">
        <v>3</v>
      </c>
      <c r="Y1590" s="2">
        <v>4</v>
      </c>
      <c r="Z1590" s="2">
        <v>8</v>
      </c>
      <c r="AA1590" s="2">
        <v>7</v>
      </c>
      <c r="AB1590" s="2">
        <v>8</v>
      </c>
      <c r="AC1590" s="7">
        <f t="shared" si="146"/>
        <v>0.9</v>
      </c>
      <c r="AD1590">
        <f t="shared" si="147"/>
        <v>1</v>
      </c>
      <c r="AE1590">
        <f t="shared" si="148"/>
        <v>1</v>
      </c>
      <c r="AF1590">
        <f t="shared" si="149"/>
        <v>0</v>
      </c>
      <c r="AG1590" s="8" cm="1">
        <f t="array" ref="AG1590">(AC1590+SUM(AD1590:AF1590/3))/2</f>
        <v>0.78333333333333333</v>
      </c>
    </row>
    <row r="1591" spans="1:33" x14ac:dyDescent="0.2">
      <c r="A1591" s="2"/>
      <c r="B1591" s="2">
        <v>0</v>
      </c>
      <c r="C1591" s="2">
        <v>2</v>
      </c>
      <c r="D1591" s="1" t="s">
        <v>381</v>
      </c>
      <c r="E1591" s="1" t="s">
        <v>382</v>
      </c>
      <c r="F1591" s="2">
        <v>10</v>
      </c>
      <c r="G1591" s="2">
        <v>196</v>
      </c>
      <c r="H1591" s="2">
        <v>7</v>
      </c>
      <c r="I1591" s="2">
        <v>1</v>
      </c>
      <c r="J1591" s="2">
        <v>1871</v>
      </c>
      <c r="K1591" s="2">
        <v>6</v>
      </c>
      <c r="L1591" s="2">
        <v>22</v>
      </c>
      <c r="M1591" s="2">
        <v>1967</v>
      </c>
      <c r="N1591" s="2">
        <v>10</v>
      </c>
      <c r="O1591" s="2">
        <v>0</v>
      </c>
      <c r="P1591" s="2">
        <f t="shared" si="144"/>
        <v>10</v>
      </c>
      <c r="Q1591" s="2">
        <f t="shared" si="145"/>
        <v>20</v>
      </c>
      <c r="R1591" s="2" t="str" cm="1">
        <f t="array" ref="R1591">_xlfn.IFS(P1591&lt;-5,"Autocracy",P1591&lt;1,"Closed Anocracy",P1591&lt;6,"Open Anocracy",P1591&gt;=6,"Democracy")</f>
        <v>Democracy</v>
      </c>
      <c r="S1591" s="2" t="str" cm="1">
        <f t="array" ref="S1591">_xlfn.IFS(P1591&lt;-5,"Autocracy",P1591&lt;1,"Closed Anocracy",P1591&lt;6,"Open Amocracy",P1591&lt;10,"Democracy",P1591=10,"Full democracy")</f>
        <v>Full democracy</v>
      </c>
      <c r="T1591" s="2">
        <v>3</v>
      </c>
      <c r="U1591" s="2">
        <v>3</v>
      </c>
      <c r="V1591" s="2">
        <v>4</v>
      </c>
      <c r="W1591" s="2">
        <v>7</v>
      </c>
      <c r="X1591" s="2">
        <v>5</v>
      </c>
      <c r="Y1591" s="2">
        <v>5</v>
      </c>
      <c r="Z1591" s="2">
        <v>8</v>
      </c>
      <c r="AA1591" s="2">
        <v>7</v>
      </c>
      <c r="AB1591" s="2">
        <v>10</v>
      </c>
      <c r="AC1591" s="7">
        <f t="shared" si="146"/>
        <v>1</v>
      </c>
      <c r="AD1591">
        <f t="shared" si="147"/>
        <v>1</v>
      </c>
      <c r="AE1591">
        <f t="shared" si="148"/>
        <v>1</v>
      </c>
      <c r="AF1591">
        <f t="shared" si="149"/>
        <v>1</v>
      </c>
      <c r="AG1591" s="8" cm="1">
        <f t="array" ref="AG1591">(AC1591+SUM(AD1591:AF1591/3))/2</f>
        <v>1</v>
      </c>
    </row>
    <row r="1592" spans="1:33" x14ac:dyDescent="0.2">
      <c r="A1592" s="2"/>
      <c r="B1592" s="2">
        <v>0</v>
      </c>
      <c r="C1592" s="2">
        <v>2</v>
      </c>
      <c r="D1592" s="1" t="s">
        <v>381</v>
      </c>
      <c r="E1592" s="1" t="s">
        <v>382</v>
      </c>
      <c r="F1592" s="2">
        <v>8</v>
      </c>
      <c r="G1592" s="2">
        <v>7</v>
      </c>
      <c r="H1592" s="2">
        <v>6</v>
      </c>
      <c r="I1592" s="2">
        <v>23</v>
      </c>
      <c r="J1592" s="2">
        <v>1967</v>
      </c>
      <c r="K1592" s="2">
        <v>8</v>
      </c>
      <c r="L1592" s="2">
        <v>9</v>
      </c>
      <c r="M1592" s="2">
        <v>1974</v>
      </c>
      <c r="N1592" s="2">
        <v>8</v>
      </c>
      <c r="O1592" s="2">
        <v>0</v>
      </c>
      <c r="P1592" s="2">
        <f t="shared" si="144"/>
        <v>8</v>
      </c>
      <c r="Q1592" s="2">
        <f t="shared" si="145"/>
        <v>18</v>
      </c>
      <c r="R1592" s="2" t="str" cm="1">
        <f t="array" ref="R1592">_xlfn.IFS(P1592&lt;-5,"Autocracy",P1592&lt;1,"Closed Anocracy",P1592&lt;6,"Open Anocracy",P1592&gt;=6,"Democracy")</f>
        <v>Democracy</v>
      </c>
      <c r="S1592" s="2" t="str" cm="1">
        <f t="array" ref="S1592">_xlfn.IFS(P1592&lt;-5,"Autocracy",P1592&lt;1,"Closed Anocracy",P1592&lt;6,"Open Amocracy",P1592&lt;10,"Democracy",P1592=10,"Full democracy")</f>
        <v>Democracy</v>
      </c>
      <c r="T1592" s="2">
        <v>3</v>
      </c>
      <c r="U1592" s="2">
        <v>3</v>
      </c>
      <c r="V1592" s="2">
        <v>4</v>
      </c>
      <c r="W1592" s="2">
        <v>7</v>
      </c>
      <c r="X1592" s="2">
        <v>2</v>
      </c>
      <c r="Y1592" s="2">
        <v>3</v>
      </c>
      <c r="Z1592" s="2">
        <v>8</v>
      </c>
      <c r="AA1592" s="2">
        <v>7</v>
      </c>
      <c r="AB1592" s="2">
        <v>7</v>
      </c>
      <c r="AC1592" s="7">
        <f t="shared" si="146"/>
        <v>0.9</v>
      </c>
      <c r="AD1592">
        <f t="shared" si="147"/>
        <v>1</v>
      </c>
      <c r="AE1592">
        <f t="shared" si="148"/>
        <v>1</v>
      </c>
      <c r="AF1592">
        <f t="shared" si="149"/>
        <v>0</v>
      </c>
      <c r="AG1592" s="8" cm="1">
        <f t="array" ref="AG1592">(AC1592+SUM(AD1592:AF1592/3))/2</f>
        <v>0.78333333333333333</v>
      </c>
    </row>
    <row r="1593" spans="1:33" x14ac:dyDescent="0.2">
      <c r="A1593" s="2"/>
      <c r="B1593" s="2">
        <v>0</v>
      </c>
      <c r="C1593" s="2">
        <v>2</v>
      </c>
      <c r="D1593" s="1" t="s">
        <v>381</v>
      </c>
      <c r="E1593" s="1" t="s">
        <v>382</v>
      </c>
      <c r="F1593" s="2">
        <v>10</v>
      </c>
      <c r="G1593" s="2">
        <v>42</v>
      </c>
      <c r="H1593" s="2">
        <v>8</v>
      </c>
      <c r="I1593" s="2">
        <v>10</v>
      </c>
      <c r="J1593" s="2">
        <v>1974</v>
      </c>
      <c r="K1593" s="2">
        <v>11</v>
      </c>
      <c r="L1593" s="2">
        <v>8</v>
      </c>
      <c r="M1593" s="2">
        <v>2016</v>
      </c>
      <c r="N1593" s="2">
        <v>10</v>
      </c>
      <c r="O1593" s="2">
        <v>0</v>
      </c>
      <c r="P1593" s="2">
        <f t="shared" si="144"/>
        <v>10</v>
      </c>
      <c r="Q1593" s="2">
        <f t="shared" si="145"/>
        <v>20</v>
      </c>
      <c r="R1593" s="2" t="str" cm="1">
        <f t="array" ref="R1593">_xlfn.IFS(P1593&lt;-5,"Autocracy",P1593&lt;1,"Closed Anocracy",P1593&lt;6,"Open Anocracy",P1593&gt;=6,"Democracy")</f>
        <v>Democracy</v>
      </c>
      <c r="S1593" s="2" t="str" cm="1">
        <f t="array" ref="S1593">_xlfn.IFS(P1593&lt;-5,"Autocracy",P1593&lt;1,"Closed Anocracy",P1593&lt;6,"Open Amocracy",P1593&lt;10,"Democracy",P1593=10,"Full democracy")</f>
        <v>Full democracy</v>
      </c>
      <c r="T1593" s="2">
        <v>3</v>
      </c>
      <c r="U1593" s="2">
        <v>3</v>
      </c>
      <c r="V1593" s="2">
        <v>4</v>
      </c>
      <c r="W1593" s="2">
        <v>7</v>
      </c>
      <c r="X1593" s="2">
        <v>5</v>
      </c>
      <c r="Y1593" s="2">
        <v>5</v>
      </c>
      <c r="Z1593" s="2">
        <v>8</v>
      </c>
      <c r="AA1593" s="2">
        <v>7</v>
      </c>
      <c r="AB1593" s="2">
        <v>10</v>
      </c>
      <c r="AC1593" s="7">
        <f t="shared" si="146"/>
        <v>1</v>
      </c>
      <c r="AD1593">
        <f t="shared" si="147"/>
        <v>1</v>
      </c>
      <c r="AE1593">
        <f t="shared" si="148"/>
        <v>1</v>
      </c>
      <c r="AF1593">
        <f t="shared" si="149"/>
        <v>1</v>
      </c>
      <c r="AG1593" s="8" cm="1">
        <f t="array" ref="AG1593">(AC1593+SUM(AD1593:AF1593/3))/2</f>
        <v>1</v>
      </c>
    </row>
    <row r="1594" spans="1:33" x14ac:dyDescent="0.2">
      <c r="A1594" s="2">
        <v>1</v>
      </c>
      <c r="B1594" s="2">
        <v>0</v>
      </c>
      <c r="C1594" s="2">
        <v>2</v>
      </c>
      <c r="D1594" s="1" t="s">
        <v>381</v>
      </c>
      <c r="E1594" s="1" t="s">
        <v>382</v>
      </c>
      <c r="F1594" s="2">
        <v>8</v>
      </c>
      <c r="G1594" s="2">
        <v>2</v>
      </c>
      <c r="H1594" s="2">
        <v>11</v>
      </c>
      <c r="I1594" s="2">
        <v>9</v>
      </c>
      <c r="J1594" s="2">
        <v>2016</v>
      </c>
      <c r="K1594" s="2">
        <v>99</v>
      </c>
      <c r="L1594" s="2">
        <v>99</v>
      </c>
      <c r="M1594" s="2">
        <v>9999</v>
      </c>
      <c r="N1594" s="2">
        <v>8</v>
      </c>
      <c r="O1594" s="2">
        <v>0</v>
      </c>
      <c r="P1594" s="2">
        <f t="shared" si="144"/>
        <v>8</v>
      </c>
      <c r="Q1594" s="2">
        <f t="shared" si="145"/>
        <v>18</v>
      </c>
      <c r="R1594" s="2" t="str" cm="1">
        <f t="array" ref="R1594">_xlfn.IFS(P1594&lt;-5,"Autocracy",P1594&lt;1,"Closed Anocracy",P1594&lt;6,"Open Anocracy",P1594&gt;=6,"Democracy")</f>
        <v>Democracy</v>
      </c>
      <c r="S1594" s="2" t="str" cm="1">
        <f t="array" ref="S1594">_xlfn.IFS(P1594&lt;-5,"Autocracy",P1594&lt;1,"Closed Anocracy",P1594&lt;6,"Open Amocracy",P1594&lt;10,"Democracy",P1594=10,"Full democracy")</f>
        <v>Democracy</v>
      </c>
      <c r="T1594" s="2">
        <v>3</v>
      </c>
      <c r="U1594" s="2">
        <v>3</v>
      </c>
      <c r="V1594" s="2">
        <v>4</v>
      </c>
      <c r="W1594" s="2">
        <v>7</v>
      </c>
      <c r="X1594" s="2">
        <v>2</v>
      </c>
      <c r="Y1594" s="2">
        <v>3</v>
      </c>
      <c r="Z1594" s="2">
        <v>8</v>
      </c>
      <c r="AA1594" s="2">
        <v>7</v>
      </c>
      <c r="AB1594" s="2">
        <v>7</v>
      </c>
      <c r="AC1594" s="7">
        <f t="shared" si="146"/>
        <v>0.9</v>
      </c>
      <c r="AD1594">
        <f t="shared" si="147"/>
        <v>1</v>
      </c>
      <c r="AE1594">
        <f t="shared" si="148"/>
        <v>1</v>
      </c>
      <c r="AF1594">
        <f t="shared" si="149"/>
        <v>0</v>
      </c>
      <c r="AG1594" s="8" cm="1">
        <f t="array" ref="AG1594">(AC1594+SUM(AD1594:AF1594/3))/2</f>
        <v>0.78333333333333333</v>
      </c>
    </row>
    <row r="1595" spans="1:33" x14ac:dyDescent="0.2">
      <c r="A1595" s="2"/>
      <c r="B1595" s="2">
        <v>0</v>
      </c>
      <c r="C1595" s="2">
        <v>364</v>
      </c>
      <c r="D1595" s="1" t="s">
        <v>383</v>
      </c>
      <c r="E1595" s="1" t="s">
        <v>384</v>
      </c>
      <c r="F1595" s="2">
        <v>-7</v>
      </c>
      <c r="G1595" s="2">
        <v>5</v>
      </c>
      <c r="H1595" s="2">
        <v>12</v>
      </c>
      <c r="I1595" s="2">
        <v>30</v>
      </c>
      <c r="J1595" s="2">
        <v>1922</v>
      </c>
      <c r="K1595" s="2">
        <v>12</v>
      </c>
      <c r="L1595" s="2">
        <v>27</v>
      </c>
      <c r="M1595" s="2">
        <v>1927</v>
      </c>
      <c r="N1595" s="2">
        <v>0</v>
      </c>
      <c r="O1595" s="2">
        <v>7</v>
      </c>
      <c r="P1595" s="2">
        <f t="shared" si="144"/>
        <v>-7</v>
      </c>
      <c r="Q1595" s="2">
        <f t="shared" si="145"/>
        <v>3</v>
      </c>
      <c r="R1595" s="2" t="str" cm="1">
        <f t="array" ref="R1595">_xlfn.IFS(P1595&lt;-5,"Autocracy",P1595&lt;1,"Closed Anocracy",P1595&lt;6,"Open Anocracy",P1595&gt;=6,"Democracy")</f>
        <v>Autocracy</v>
      </c>
      <c r="S1595" s="2" t="str" cm="1">
        <f t="array" ref="S1595">_xlfn.IFS(P1595&lt;-5,"Autocracy",P1595&lt;1,"Closed Anocracy",P1595&lt;6,"Open Amocracy",P1595&lt;10,"Democracy",P1595=10,"Full democracy")</f>
        <v>Autocracy</v>
      </c>
      <c r="T1595" s="2">
        <v>2</v>
      </c>
      <c r="U1595" s="2">
        <v>1</v>
      </c>
      <c r="V1595" s="2">
        <v>4</v>
      </c>
      <c r="W1595" s="2">
        <v>3</v>
      </c>
      <c r="X1595" s="2">
        <v>4</v>
      </c>
      <c r="Y1595" s="2">
        <v>1</v>
      </c>
      <c r="Z1595" s="2">
        <v>3</v>
      </c>
      <c r="AA1595" s="2">
        <v>3</v>
      </c>
      <c r="AB1595" s="2">
        <v>1</v>
      </c>
      <c r="AC1595" s="7">
        <f t="shared" si="146"/>
        <v>0.15</v>
      </c>
      <c r="AD1595">
        <f t="shared" si="147"/>
        <v>0</v>
      </c>
      <c r="AE1595">
        <f t="shared" si="148"/>
        <v>1</v>
      </c>
      <c r="AF1595">
        <f t="shared" si="149"/>
        <v>0</v>
      </c>
      <c r="AG1595" s="8" cm="1">
        <f t="array" ref="AG1595">(AC1595+SUM(AD1595:AF1595/3))/2</f>
        <v>0.24166666666666664</v>
      </c>
    </row>
    <row r="1596" spans="1:33" x14ac:dyDescent="0.2">
      <c r="A1596" s="2"/>
      <c r="B1596" s="2">
        <v>0</v>
      </c>
      <c r="C1596" s="2">
        <v>364</v>
      </c>
      <c r="D1596" s="1" t="s">
        <v>383</v>
      </c>
      <c r="E1596" s="1" t="s">
        <v>384</v>
      </c>
      <c r="F1596" s="2">
        <v>-8</v>
      </c>
      <c r="G1596" s="2">
        <v>6</v>
      </c>
      <c r="H1596" s="2">
        <v>12</v>
      </c>
      <c r="I1596" s="2">
        <v>28</v>
      </c>
      <c r="J1596" s="2">
        <v>1927</v>
      </c>
      <c r="K1596" s="2">
        <v>6</v>
      </c>
      <c r="L1596" s="2">
        <v>30</v>
      </c>
      <c r="M1596" s="2">
        <v>1933</v>
      </c>
      <c r="N1596" s="2">
        <v>0</v>
      </c>
      <c r="O1596" s="2">
        <v>8</v>
      </c>
      <c r="P1596" s="2">
        <f t="shared" si="144"/>
        <v>-8</v>
      </c>
      <c r="Q1596" s="2">
        <f t="shared" si="145"/>
        <v>2</v>
      </c>
      <c r="R1596" s="2" t="str" cm="1">
        <f t="array" ref="R1596">_xlfn.IFS(P1596&lt;-5,"Autocracy",P1596&lt;1,"Closed Anocracy",P1596&lt;6,"Open Anocracy",P1596&gt;=6,"Democracy")</f>
        <v>Autocracy</v>
      </c>
      <c r="S1596" s="2" t="str" cm="1">
        <f t="array" ref="S1596">_xlfn.IFS(P1596&lt;-5,"Autocracy",P1596&lt;1,"Closed Anocracy",P1596&lt;6,"Open Amocracy",P1596&lt;10,"Democracy",P1596=10,"Full democracy")</f>
        <v>Autocracy</v>
      </c>
      <c r="T1596" s="2">
        <v>2</v>
      </c>
      <c r="U1596" s="2">
        <v>1</v>
      </c>
      <c r="V1596" s="2">
        <v>4</v>
      </c>
      <c r="W1596" s="2">
        <v>2</v>
      </c>
      <c r="X1596" s="2">
        <v>4</v>
      </c>
      <c r="Y1596" s="2">
        <v>1</v>
      </c>
      <c r="Z1596" s="2">
        <v>3</v>
      </c>
      <c r="AA1596" s="2">
        <v>2</v>
      </c>
      <c r="AB1596" s="2">
        <v>1</v>
      </c>
      <c r="AC1596" s="7">
        <f t="shared" si="146"/>
        <v>0.1</v>
      </c>
      <c r="AD1596">
        <f t="shared" si="147"/>
        <v>0</v>
      </c>
      <c r="AE1596">
        <f t="shared" si="148"/>
        <v>1</v>
      </c>
      <c r="AF1596">
        <f t="shared" si="149"/>
        <v>0</v>
      </c>
      <c r="AG1596" s="8" cm="1">
        <f t="array" ref="AG1596">(AC1596+SUM(AD1596:AF1596/3))/2</f>
        <v>0.21666666666666667</v>
      </c>
    </row>
    <row r="1597" spans="1:33" x14ac:dyDescent="0.2">
      <c r="A1597" s="2"/>
      <c r="B1597" s="2">
        <v>0</v>
      </c>
      <c r="C1597" s="2">
        <v>364</v>
      </c>
      <c r="D1597" s="1" t="s">
        <v>383</v>
      </c>
      <c r="E1597" s="1" t="s">
        <v>384</v>
      </c>
      <c r="F1597" s="2">
        <v>-9</v>
      </c>
      <c r="G1597" s="2">
        <v>20</v>
      </c>
      <c r="H1597" s="2">
        <v>7</v>
      </c>
      <c r="I1597" s="2">
        <v>1</v>
      </c>
      <c r="J1597" s="2">
        <v>1933</v>
      </c>
      <c r="K1597" s="2">
        <v>3</v>
      </c>
      <c r="L1597" s="2">
        <v>5</v>
      </c>
      <c r="M1597" s="2">
        <v>1953</v>
      </c>
      <c r="N1597" s="2">
        <v>0</v>
      </c>
      <c r="O1597" s="2">
        <v>9</v>
      </c>
      <c r="P1597" s="2">
        <f t="shared" si="144"/>
        <v>-9</v>
      </c>
      <c r="Q1597" s="2">
        <f t="shared" si="145"/>
        <v>1</v>
      </c>
      <c r="R1597" s="2" t="str" cm="1">
        <f t="array" ref="R1597">_xlfn.IFS(P1597&lt;-5,"Autocracy",P1597&lt;1,"Closed Anocracy",P1597&lt;6,"Open Anocracy",P1597&gt;=6,"Democracy")</f>
        <v>Autocracy</v>
      </c>
      <c r="S1597" s="2" t="str" cm="1">
        <f t="array" ref="S1597">_xlfn.IFS(P1597&lt;-5,"Autocracy",P1597&lt;1,"Closed Anocracy",P1597&lt;6,"Open Amocracy",P1597&lt;10,"Democracy",P1597=10,"Full democracy")</f>
        <v>Autocracy</v>
      </c>
      <c r="T1597" s="2">
        <v>2</v>
      </c>
      <c r="U1597" s="2">
        <v>1</v>
      </c>
      <c r="V1597" s="2">
        <v>4</v>
      </c>
      <c r="W1597" s="2">
        <v>1</v>
      </c>
      <c r="X1597" s="2">
        <v>4</v>
      </c>
      <c r="Y1597" s="2">
        <v>1</v>
      </c>
      <c r="Z1597" s="2">
        <v>3</v>
      </c>
      <c r="AA1597" s="2">
        <v>1</v>
      </c>
      <c r="AB1597" s="2">
        <v>1</v>
      </c>
      <c r="AC1597" s="7">
        <f t="shared" si="146"/>
        <v>0.05</v>
      </c>
      <c r="AD1597">
        <f t="shared" si="147"/>
        <v>0</v>
      </c>
      <c r="AE1597">
        <f t="shared" si="148"/>
        <v>1</v>
      </c>
      <c r="AF1597">
        <f t="shared" si="149"/>
        <v>0</v>
      </c>
      <c r="AG1597" s="8" cm="1">
        <f t="array" ref="AG1597">(AC1597+SUM(AD1597:AF1597/3))/2</f>
        <v>0.19166666666666665</v>
      </c>
    </row>
    <row r="1598" spans="1:33" x14ac:dyDescent="0.2">
      <c r="A1598" s="2"/>
      <c r="B1598" s="2">
        <v>0</v>
      </c>
      <c r="C1598" s="2">
        <v>364</v>
      </c>
      <c r="D1598" s="1" t="s">
        <v>383</v>
      </c>
      <c r="E1598" s="1" t="s">
        <v>384</v>
      </c>
      <c r="F1598" s="2">
        <v>-7</v>
      </c>
      <c r="G1598" s="2">
        <v>35</v>
      </c>
      <c r="H1598" s="2">
        <v>3</v>
      </c>
      <c r="I1598" s="2">
        <v>6</v>
      </c>
      <c r="J1598" s="2">
        <v>1953</v>
      </c>
      <c r="K1598" s="2">
        <v>6</v>
      </c>
      <c r="L1598" s="2">
        <v>28</v>
      </c>
      <c r="M1598" s="2">
        <v>1988</v>
      </c>
      <c r="N1598" s="2">
        <v>0</v>
      </c>
      <c r="O1598" s="2">
        <v>7</v>
      </c>
      <c r="P1598" s="2">
        <f t="shared" si="144"/>
        <v>-7</v>
      </c>
      <c r="Q1598" s="2">
        <f t="shared" si="145"/>
        <v>3</v>
      </c>
      <c r="R1598" s="2" t="str" cm="1">
        <f t="array" ref="R1598">_xlfn.IFS(P1598&lt;-5,"Autocracy",P1598&lt;1,"Closed Anocracy",P1598&lt;6,"Open Anocracy",P1598&gt;=6,"Democracy")</f>
        <v>Autocracy</v>
      </c>
      <c r="S1598" s="2" t="str" cm="1">
        <f t="array" ref="S1598">_xlfn.IFS(P1598&lt;-5,"Autocracy",P1598&lt;1,"Closed Anocracy",P1598&lt;6,"Open Amocracy",P1598&lt;10,"Democracy",P1598=10,"Full democracy")</f>
        <v>Autocracy</v>
      </c>
      <c r="T1598" s="2">
        <v>2</v>
      </c>
      <c r="U1598" s="2">
        <v>1</v>
      </c>
      <c r="V1598" s="2">
        <v>4</v>
      </c>
      <c r="W1598" s="2">
        <v>3</v>
      </c>
      <c r="X1598" s="2">
        <v>4</v>
      </c>
      <c r="Y1598" s="2">
        <v>1</v>
      </c>
      <c r="Z1598" s="2">
        <v>3</v>
      </c>
      <c r="AA1598" s="2">
        <v>3</v>
      </c>
      <c r="AB1598" s="2">
        <v>1</v>
      </c>
      <c r="AC1598" s="7">
        <f t="shared" si="146"/>
        <v>0.15</v>
      </c>
      <c r="AD1598">
        <f t="shared" si="147"/>
        <v>0</v>
      </c>
      <c r="AE1598">
        <f t="shared" si="148"/>
        <v>1</v>
      </c>
      <c r="AF1598">
        <f t="shared" si="149"/>
        <v>0</v>
      </c>
      <c r="AG1598" s="8" cm="1">
        <f t="array" ref="AG1598">(AC1598+SUM(AD1598:AF1598/3))/2</f>
        <v>0.24166666666666664</v>
      </c>
    </row>
    <row r="1599" spans="1:33" x14ac:dyDescent="0.2">
      <c r="A1599" s="2"/>
      <c r="B1599" s="2">
        <v>0</v>
      </c>
      <c r="C1599" s="2">
        <v>364</v>
      </c>
      <c r="D1599" s="1" t="s">
        <v>383</v>
      </c>
      <c r="E1599" s="1" t="s">
        <v>384</v>
      </c>
      <c r="F1599" s="2">
        <v>-6</v>
      </c>
      <c r="G1599" s="2">
        <v>1</v>
      </c>
      <c r="H1599" s="2">
        <v>6</v>
      </c>
      <c r="I1599" s="2">
        <v>29</v>
      </c>
      <c r="J1599" s="2">
        <v>1988</v>
      </c>
      <c r="K1599" s="2">
        <v>5</v>
      </c>
      <c r="L1599" s="2">
        <v>25</v>
      </c>
      <c r="M1599" s="2">
        <v>1989</v>
      </c>
      <c r="N1599" s="2">
        <v>0</v>
      </c>
      <c r="O1599" s="2">
        <v>6</v>
      </c>
      <c r="P1599" s="2">
        <f t="shared" si="144"/>
        <v>-6</v>
      </c>
      <c r="Q1599" s="2">
        <f t="shared" si="145"/>
        <v>4</v>
      </c>
      <c r="R1599" s="2" t="str" cm="1">
        <f t="array" ref="R1599">_xlfn.IFS(P1599&lt;-5,"Autocracy",P1599&lt;1,"Closed Anocracy",P1599&lt;6,"Open Anocracy",P1599&gt;=6,"Democracy")</f>
        <v>Autocracy</v>
      </c>
      <c r="S1599" s="2" t="str" cm="1">
        <f t="array" ref="S1599">_xlfn.IFS(P1599&lt;-5,"Autocracy",P1599&lt;1,"Closed Anocracy",P1599&lt;6,"Open Amocracy",P1599&lt;10,"Democracy",P1599=10,"Full democracy")</f>
        <v>Autocracy</v>
      </c>
      <c r="T1599" s="2">
        <v>2</v>
      </c>
      <c r="U1599" s="2">
        <v>1</v>
      </c>
      <c r="V1599" s="2">
        <v>4</v>
      </c>
      <c r="W1599" s="2">
        <v>3</v>
      </c>
      <c r="X1599" s="2">
        <v>4</v>
      </c>
      <c r="Y1599" s="2">
        <v>2</v>
      </c>
      <c r="Z1599" s="2">
        <v>3</v>
      </c>
      <c r="AA1599" s="2">
        <v>3</v>
      </c>
      <c r="AB1599" s="2">
        <v>2</v>
      </c>
      <c r="AC1599" s="7">
        <f t="shared" si="146"/>
        <v>0.2</v>
      </c>
      <c r="AD1599">
        <f t="shared" si="147"/>
        <v>0</v>
      </c>
      <c r="AE1599">
        <f t="shared" si="148"/>
        <v>1</v>
      </c>
      <c r="AF1599">
        <f t="shared" si="149"/>
        <v>0</v>
      </c>
      <c r="AG1599" s="8" cm="1">
        <f t="array" ref="AG1599">(AC1599+SUM(AD1599:AF1599/3))/2</f>
        <v>0.26666666666666666</v>
      </c>
    </row>
    <row r="1600" spans="1:33" x14ac:dyDescent="0.2">
      <c r="A1600" s="2"/>
      <c r="B1600" s="2">
        <v>0</v>
      </c>
      <c r="C1600" s="2">
        <v>364</v>
      </c>
      <c r="D1600" s="1" t="s">
        <v>383</v>
      </c>
      <c r="E1600" s="1" t="s">
        <v>384</v>
      </c>
      <c r="F1600" s="2">
        <v>-4</v>
      </c>
      <c r="G1600" s="2">
        <v>1</v>
      </c>
      <c r="H1600" s="2">
        <v>5</v>
      </c>
      <c r="I1600" s="2">
        <v>26</v>
      </c>
      <c r="J1600" s="2">
        <v>1989</v>
      </c>
      <c r="K1600" s="2">
        <v>6</v>
      </c>
      <c r="L1600" s="2">
        <v>12</v>
      </c>
      <c r="M1600" s="2">
        <v>1990</v>
      </c>
      <c r="N1600" s="2">
        <v>1</v>
      </c>
      <c r="O1600" s="2">
        <v>5</v>
      </c>
      <c r="P1600" s="2">
        <f t="shared" si="144"/>
        <v>-4</v>
      </c>
      <c r="Q1600" s="2">
        <f t="shared" si="145"/>
        <v>6</v>
      </c>
      <c r="R1600" s="2" t="str" cm="1">
        <f t="array" ref="R1600">_xlfn.IFS(P1600&lt;-5,"Autocracy",P1600&lt;1,"Closed Anocracy",P1600&lt;6,"Open Anocracy",P1600&gt;=6,"Democracy")</f>
        <v>Closed Anocracy</v>
      </c>
      <c r="S1600" s="2" t="str" cm="1">
        <f t="array" ref="S1600">_xlfn.IFS(P1600&lt;-5,"Autocracy",P1600&lt;1,"Closed Anocracy",P1600&lt;6,"Open Amocracy",P1600&lt;10,"Democracy",P1600=10,"Full democracy")</f>
        <v>Closed Anocracy</v>
      </c>
      <c r="T1600" s="2">
        <v>2</v>
      </c>
      <c r="U1600" s="2">
        <v>1</v>
      </c>
      <c r="V1600" s="2">
        <v>4</v>
      </c>
      <c r="W1600" s="2">
        <v>4</v>
      </c>
      <c r="X1600" s="2">
        <v>4</v>
      </c>
      <c r="Y1600" s="2">
        <v>2</v>
      </c>
      <c r="Z1600" s="2">
        <v>3</v>
      </c>
      <c r="AA1600" s="2">
        <v>4</v>
      </c>
      <c r="AB1600" s="2">
        <v>2</v>
      </c>
      <c r="AC1600" s="7">
        <f t="shared" si="146"/>
        <v>0.3</v>
      </c>
      <c r="AD1600">
        <f t="shared" si="147"/>
        <v>0</v>
      </c>
      <c r="AE1600">
        <f t="shared" si="148"/>
        <v>1</v>
      </c>
      <c r="AF1600">
        <f t="shared" si="149"/>
        <v>0</v>
      </c>
      <c r="AG1600" s="8" cm="1">
        <f t="array" ref="AG1600">(AC1600+SUM(AD1600:AF1600/3))/2</f>
        <v>0.31666666666666665</v>
      </c>
    </row>
    <row r="1601" spans="1:33" x14ac:dyDescent="0.2">
      <c r="A1601" s="2"/>
      <c r="B1601" s="2">
        <v>0</v>
      </c>
      <c r="C1601" s="2">
        <v>364</v>
      </c>
      <c r="D1601" s="1" t="s">
        <v>383</v>
      </c>
      <c r="E1601" s="1" t="s">
        <v>384</v>
      </c>
      <c r="F1601" s="2">
        <v>0</v>
      </c>
      <c r="G1601" s="2">
        <v>2</v>
      </c>
      <c r="H1601" s="2">
        <v>6</v>
      </c>
      <c r="I1601" s="2">
        <v>13</v>
      </c>
      <c r="J1601" s="2">
        <v>1990</v>
      </c>
      <c r="K1601" s="2">
        <v>12</v>
      </c>
      <c r="L1601" s="2">
        <v>31</v>
      </c>
      <c r="M1601" s="2">
        <v>1991</v>
      </c>
      <c r="N1601" s="2">
        <v>3</v>
      </c>
      <c r="O1601" s="2">
        <v>3</v>
      </c>
      <c r="P1601" s="2">
        <f t="shared" si="144"/>
        <v>0</v>
      </c>
      <c r="Q1601" s="2">
        <f t="shared" si="145"/>
        <v>10</v>
      </c>
      <c r="R1601" s="2" t="str" cm="1">
        <f t="array" ref="R1601">_xlfn.IFS(P1601&lt;-5,"Autocracy",P1601&lt;1,"Closed Anocracy",P1601&lt;6,"Open Anocracy",P1601&gt;=6,"Democracy")</f>
        <v>Closed Anocracy</v>
      </c>
      <c r="S1601" s="2" t="str" cm="1">
        <f t="array" ref="S1601">_xlfn.IFS(P1601&lt;-5,"Autocracy",P1601&lt;1,"Closed Anocracy",P1601&lt;6,"Open Amocracy",P1601&lt;10,"Democracy",P1601=10,"Full democracy")</f>
        <v>Closed Anocracy</v>
      </c>
      <c r="T1601" s="2">
        <v>2</v>
      </c>
      <c r="U1601" s="2">
        <v>2</v>
      </c>
      <c r="V1601" s="2">
        <v>4</v>
      </c>
      <c r="W1601" s="2">
        <v>4</v>
      </c>
      <c r="X1601" s="2">
        <v>4</v>
      </c>
      <c r="Y1601" s="2">
        <v>2</v>
      </c>
      <c r="Z1601" s="2">
        <v>7</v>
      </c>
      <c r="AA1601" s="2">
        <v>4</v>
      </c>
      <c r="AB1601" s="2">
        <v>2</v>
      </c>
      <c r="AC1601" s="7">
        <f t="shared" si="146"/>
        <v>0.5</v>
      </c>
      <c r="AD1601">
        <f t="shared" si="147"/>
        <v>1</v>
      </c>
      <c r="AE1601">
        <f t="shared" si="148"/>
        <v>1</v>
      </c>
      <c r="AF1601">
        <f t="shared" si="149"/>
        <v>0</v>
      </c>
      <c r="AG1601" s="8" cm="1">
        <f t="array" ref="AG1601">(AC1601+SUM(AD1601:AF1601/3))/2</f>
        <v>0.58333333333333326</v>
      </c>
    </row>
    <row r="1602" spans="1:33" x14ac:dyDescent="0.2">
      <c r="A1602" s="2">
        <v>1</v>
      </c>
      <c r="B1602" s="2">
        <v>0</v>
      </c>
      <c r="C1602" s="2">
        <v>704</v>
      </c>
      <c r="D1602" s="1" t="s">
        <v>385</v>
      </c>
      <c r="E1602" s="1" t="s">
        <v>386</v>
      </c>
      <c r="F1602" s="2">
        <v>-9</v>
      </c>
      <c r="G1602" s="2">
        <v>27</v>
      </c>
      <c r="H1602" s="2">
        <v>8</v>
      </c>
      <c r="I1602" s="2">
        <v>31</v>
      </c>
      <c r="J1602" s="2">
        <v>1991</v>
      </c>
      <c r="K1602" s="2">
        <v>99</v>
      </c>
      <c r="L1602" s="2">
        <v>99</v>
      </c>
      <c r="M1602" s="2">
        <v>9999</v>
      </c>
      <c r="N1602" s="2">
        <v>0</v>
      </c>
      <c r="O1602" s="2">
        <v>9</v>
      </c>
      <c r="P1602" s="2">
        <f t="shared" si="144"/>
        <v>-9</v>
      </c>
      <c r="Q1602" s="2">
        <f t="shared" si="145"/>
        <v>1</v>
      </c>
      <c r="R1602" s="2" t="str" cm="1">
        <f t="array" ref="R1602">_xlfn.IFS(P1602&lt;-5,"Autocracy",P1602&lt;1,"Closed Anocracy",P1602&lt;6,"Open Anocracy",P1602&gt;=6,"Democracy")</f>
        <v>Autocracy</v>
      </c>
      <c r="S1602" s="2" t="str" cm="1">
        <f t="array" ref="S1602">_xlfn.IFS(P1602&lt;-5,"Autocracy",P1602&lt;1,"Closed Anocracy",P1602&lt;6,"Open Amocracy",P1602&lt;10,"Democracy",P1602=10,"Full democracy")</f>
        <v>Autocracy</v>
      </c>
      <c r="T1602" s="2">
        <v>2</v>
      </c>
      <c r="U1602" s="2">
        <v>1</v>
      </c>
      <c r="V1602" s="2">
        <v>4</v>
      </c>
      <c r="W1602" s="2">
        <v>1</v>
      </c>
      <c r="X1602" s="2">
        <v>4</v>
      </c>
      <c r="Y1602" s="2">
        <v>1</v>
      </c>
      <c r="Z1602" s="2">
        <v>3</v>
      </c>
      <c r="AA1602" s="2">
        <v>1</v>
      </c>
      <c r="AB1602" s="2">
        <v>1</v>
      </c>
      <c r="AC1602" s="7">
        <f t="shared" si="146"/>
        <v>0.05</v>
      </c>
      <c r="AD1602">
        <f t="shared" si="147"/>
        <v>0</v>
      </c>
      <c r="AE1602">
        <f t="shared" si="148"/>
        <v>1</v>
      </c>
      <c r="AF1602">
        <f t="shared" si="149"/>
        <v>0</v>
      </c>
      <c r="AG1602" s="8" cm="1">
        <f t="array" ref="AG1602">(AC1602+SUM(AD1602:AF1602/3))/2</f>
        <v>0.19166666666666665</v>
      </c>
    </row>
    <row r="1603" spans="1:33" x14ac:dyDescent="0.2">
      <c r="A1603" s="2"/>
      <c r="B1603" s="2">
        <v>0</v>
      </c>
      <c r="C1603" s="2">
        <v>101</v>
      </c>
      <c r="D1603" s="1" t="s">
        <v>387</v>
      </c>
      <c r="E1603" s="1" t="s">
        <v>388</v>
      </c>
      <c r="F1603" s="2">
        <v>-5</v>
      </c>
      <c r="G1603" s="2">
        <v>51</v>
      </c>
      <c r="H1603" s="2">
        <v>9</v>
      </c>
      <c r="I1603" s="2">
        <v>22</v>
      </c>
      <c r="J1603" s="2">
        <v>1830</v>
      </c>
      <c r="K1603" s="2">
        <v>4</v>
      </c>
      <c r="L1603" s="2">
        <v>27</v>
      </c>
      <c r="M1603" s="2">
        <v>1881</v>
      </c>
      <c r="N1603" s="2">
        <v>1</v>
      </c>
      <c r="O1603" s="2">
        <v>6</v>
      </c>
      <c r="P1603" s="2">
        <f t="shared" ref="P1603:P1666" si="150">N1603-O1603</f>
        <v>-5</v>
      </c>
      <c r="Q1603" s="2">
        <f t="shared" ref="Q1603:Q1666" si="151">P1603+10</f>
        <v>5</v>
      </c>
      <c r="R1603" s="2" t="str" cm="1">
        <f t="array" ref="R1603">_xlfn.IFS(P1603&lt;-5,"Autocracy",P1603&lt;1,"Closed Anocracy",P1603&lt;6,"Open Anocracy",P1603&gt;=6,"Democracy")</f>
        <v>Closed Anocracy</v>
      </c>
      <c r="S1603" s="2" t="str" cm="1">
        <f t="array" ref="S1603">_xlfn.IFS(P1603&lt;-5,"Autocracy",P1603&lt;1,"Closed Anocracy",P1603&lt;6,"Open Amocracy",P1603&lt;10,"Democracy",P1603=10,"Full democracy")</f>
        <v>Closed Anocracy</v>
      </c>
      <c r="T1603" s="2">
        <v>2</v>
      </c>
      <c r="U1603" s="2">
        <v>1</v>
      </c>
      <c r="V1603" s="2">
        <v>4</v>
      </c>
      <c r="W1603" s="2">
        <v>1</v>
      </c>
      <c r="X1603" s="2">
        <v>3</v>
      </c>
      <c r="Y1603" s="2">
        <v>3</v>
      </c>
      <c r="Z1603" s="2">
        <v>3</v>
      </c>
      <c r="AA1603" s="2">
        <v>1</v>
      </c>
      <c r="AB1603" s="2">
        <v>6</v>
      </c>
      <c r="AC1603" s="7">
        <f t="shared" ref="AC1603:AC1666" si="152">Q1603/20</f>
        <v>0.25</v>
      </c>
      <c r="AD1603">
        <f t="shared" ref="AD1603:AD1666" si="153">IF(U1603&gt;=2,1,0)</f>
        <v>0</v>
      </c>
      <c r="AE1603">
        <f t="shared" ref="AE1603:AE1666" si="154">IF(V1603&gt;2,1,0)</f>
        <v>1</v>
      </c>
      <c r="AF1603">
        <f t="shared" ref="AF1603:AF1666" si="155">IF(Y1603=5,1,0)</f>
        <v>0</v>
      </c>
      <c r="AG1603" s="8" cm="1">
        <f t="array" ref="AG1603">(AC1603+SUM(AD1603:AF1603/3))/2</f>
        <v>0.29166666666666663</v>
      </c>
    </row>
    <row r="1604" spans="1:33" x14ac:dyDescent="0.2">
      <c r="A1604" s="2"/>
      <c r="B1604" s="2">
        <v>0</v>
      </c>
      <c r="C1604" s="2">
        <v>101</v>
      </c>
      <c r="D1604" s="1" t="s">
        <v>387</v>
      </c>
      <c r="E1604" s="1" t="s">
        <v>388</v>
      </c>
      <c r="F1604" s="2">
        <v>-4</v>
      </c>
      <c r="G1604" s="2">
        <v>11</v>
      </c>
      <c r="H1604" s="2">
        <v>4</v>
      </c>
      <c r="I1604" s="2">
        <v>28</v>
      </c>
      <c r="J1604" s="2">
        <v>1881</v>
      </c>
      <c r="K1604" s="2">
        <v>6</v>
      </c>
      <c r="L1604" s="2">
        <v>17</v>
      </c>
      <c r="M1604" s="2">
        <v>1892</v>
      </c>
      <c r="N1604" s="2">
        <v>1</v>
      </c>
      <c r="O1604" s="2">
        <v>5</v>
      </c>
      <c r="P1604" s="2">
        <f t="shared" si="150"/>
        <v>-4</v>
      </c>
      <c r="Q1604" s="2">
        <f t="shared" si="151"/>
        <v>6</v>
      </c>
      <c r="R1604" s="2" t="str" cm="1">
        <f t="array" ref="R1604">_xlfn.IFS(P1604&lt;-5,"Autocracy",P1604&lt;1,"Closed Anocracy",P1604&lt;6,"Open Anocracy",P1604&gt;=6,"Democracy")</f>
        <v>Closed Anocracy</v>
      </c>
      <c r="S1604" s="2" t="str" cm="1">
        <f t="array" ref="S1604">_xlfn.IFS(P1604&lt;-5,"Autocracy",P1604&lt;1,"Closed Anocracy",P1604&lt;6,"Open Amocracy",P1604&lt;10,"Democracy",P1604=10,"Full democracy")</f>
        <v>Closed Anocracy</v>
      </c>
      <c r="T1604" s="2">
        <v>2</v>
      </c>
      <c r="U1604" s="2">
        <v>1</v>
      </c>
      <c r="V1604" s="2">
        <v>4</v>
      </c>
      <c r="W1604" s="2">
        <v>2</v>
      </c>
      <c r="X1604" s="2">
        <v>3</v>
      </c>
      <c r="Y1604" s="2">
        <v>3</v>
      </c>
      <c r="Z1604" s="2">
        <v>3</v>
      </c>
      <c r="AA1604" s="2">
        <v>2</v>
      </c>
      <c r="AB1604" s="2">
        <v>6</v>
      </c>
      <c r="AC1604" s="7">
        <f t="shared" si="152"/>
        <v>0.3</v>
      </c>
      <c r="AD1604">
        <f t="shared" si="153"/>
        <v>0</v>
      </c>
      <c r="AE1604">
        <f t="shared" si="154"/>
        <v>1</v>
      </c>
      <c r="AF1604">
        <f t="shared" si="155"/>
        <v>0</v>
      </c>
      <c r="AG1604" s="8" cm="1">
        <f t="array" ref="AG1604">(AC1604+SUM(AD1604:AF1604/3))/2</f>
        <v>0.31666666666666665</v>
      </c>
    </row>
    <row r="1605" spans="1:33" x14ac:dyDescent="0.2">
      <c r="A1605" s="2"/>
      <c r="B1605" s="2">
        <v>0</v>
      </c>
      <c r="C1605" s="2">
        <v>101</v>
      </c>
      <c r="D1605" s="1" t="s">
        <v>387</v>
      </c>
      <c r="E1605" s="1" t="s">
        <v>388</v>
      </c>
      <c r="F1605" s="2">
        <v>-3</v>
      </c>
      <c r="G1605" s="2">
        <v>17</v>
      </c>
      <c r="H1605" s="2">
        <v>6</v>
      </c>
      <c r="I1605" s="2">
        <v>18</v>
      </c>
      <c r="J1605" s="2">
        <v>1892</v>
      </c>
      <c r="K1605" s="2">
        <v>12</v>
      </c>
      <c r="L1605" s="2">
        <v>19</v>
      </c>
      <c r="M1605" s="2">
        <v>1909</v>
      </c>
      <c r="N1605" s="2">
        <v>1</v>
      </c>
      <c r="O1605" s="2">
        <v>4</v>
      </c>
      <c r="P1605" s="2">
        <f t="shared" si="150"/>
        <v>-3</v>
      </c>
      <c r="Q1605" s="2">
        <f t="shared" si="151"/>
        <v>7</v>
      </c>
      <c r="R1605" s="2" t="str" cm="1">
        <f t="array" ref="R1605">_xlfn.IFS(P1605&lt;-5,"Autocracy",P1605&lt;1,"Closed Anocracy",P1605&lt;6,"Open Anocracy",P1605&gt;=6,"Democracy")</f>
        <v>Closed Anocracy</v>
      </c>
      <c r="S1605" s="2" t="str" cm="1">
        <f t="array" ref="S1605">_xlfn.IFS(P1605&lt;-5,"Autocracy",P1605&lt;1,"Closed Anocracy",P1605&lt;6,"Open Amocracy",P1605&lt;10,"Democracy",P1605=10,"Full democracy")</f>
        <v>Closed Anocracy</v>
      </c>
      <c r="T1605" s="2">
        <v>2</v>
      </c>
      <c r="U1605" s="2">
        <v>1</v>
      </c>
      <c r="V1605" s="2">
        <v>4</v>
      </c>
      <c r="W1605" s="2">
        <v>3</v>
      </c>
      <c r="X1605" s="2">
        <v>3</v>
      </c>
      <c r="Y1605" s="2">
        <v>3</v>
      </c>
      <c r="Z1605" s="2">
        <v>3</v>
      </c>
      <c r="AA1605" s="2">
        <v>3</v>
      </c>
      <c r="AB1605" s="2">
        <v>6</v>
      </c>
      <c r="AC1605" s="7">
        <f t="shared" si="152"/>
        <v>0.35</v>
      </c>
      <c r="AD1605">
        <f t="shared" si="153"/>
        <v>0</v>
      </c>
      <c r="AE1605">
        <f t="shared" si="154"/>
        <v>1</v>
      </c>
      <c r="AF1605">
        <f t="shared" si="155"/>
        <v>0</v>
      </c>
      <c r="AG1605" s="8" cm="1">
        <f t="array" ref="AG1605">(AC1605+SUM(AD1605:AF1605/3))/2</f>
        <v>0.34166666666666667</v>
      </c>
    </row>
    <row r="1606" spans="1:33" x14ac:dyDescent="0.2">
      <c r="A1606" s="2"/>
      <c r="B1606" s="2">
        <v>0</v>
      </c>
      <c r="C1606" s="2">
        <v>101</v>
      </c>
      <c r="D1606" s="1" t="s">
        <v>387</v>
      </c>
      <c r="E1606" s="1" t="s">
        <v>388</v>
      </c>
      <c r="F1606" s="2">
        <v>-6</v>
      </c>
      <c r="G1606" s="2">
        <v>11</v>
      </c>
      <c r="H1606" s="2">
        <v>12</v>
      </c>
      <c r="I1606" s="2">
        <v>20</v>
      </c>
      <c r="J1606" s="2">
        <v>1909</v>
      </c>
      <c r="K1606" s="2">
        <v>6</v>
      </c>
      <c r="L1606" s="2">
        <v>30</v>
      </c>
      <c r="M1606" s="2">
        <v>1920</v>
      </c>
      <c r="N1606" s="2">
        <v>0</v>
      </c>
      <c r="O1606" s="2">
        <v>6</v>
      </c>
      <c r="P1606" s="2">
        <f t="shared" si="150"/>
        <v>-6</v>
      </c>
      <c r="Q1606" s="2">
        <f t="shared" si="151"/>
        <v>4</v>
      </c>
      <c r="R1606" s="2" t="str" cm="1">
        <f t="array" ref="R1606">_xlfn.IFS(P1606&lt;-5,"Autocracy",P1606&lt;1,"Closed Anocracy",P1606&lt;6,"Open Anocracy",P1606&gt;=6,"Democracy")</f>
        <v>Autocracy</v>
      </c>
      <c r="S1606" s="2" t="str" cm="1">
        <f t="array" ref="S1606">_xlfn.IFS(P1606&lt;-5,"Autocracy",P1606&lt;1,"Closed Anocracy",P1606&lt;6,"Open Amocracy",P1606&lt;10,"Democracy",P1606=10,"Full democracy")</f>
        <v>Autocracy</v>
      </c>
      <c r="T1606" s="2">
        <v>2</v>
      </c>
      <c r="U1606" s="2">
        <v>1</v>
      </c>
      <c r="V1606" s="2">
        <v>4</v>
      </c>
      <c r="W1606" s="2">
        <v>2</v>
      </c>
      <c r="X1606" s="2">
        <v>3</v>
      </c>
      <c r="Y1606" s="2">
        <v>2</v>
      </c>
      <c r="Z1606" s="2">
        <v>3</v>
      </c>
      <c r="AA1606" s="2">
        <v>2</v>
      </c>
      <c r="AB1606" s="2">
        <v>3</v>
      </c>
      <c r="AC1606" s="7">
        <f t="shared" si="152"/>
        <v>0.2</v>
      </c>
      <c r="AD1606">
        <f t="shared" si="153"/>
        <v>0</v>
      </c>
      <c r="AE1606">
        <f t="shared" si="154"/>
        <v>1</v>
      </c>
      <c r="AF1606">
        <f t="shared" si="155"/>
        <v>0</v>
      </c>
      <c r="AG1606" s="8" cm="1">
        <f t="array" ref="AG1606">(AC1606+SUM(AD1606:AF1606/3))/2</f>
        <v>0.26666666666666666</v>
      </c>
    </row>
    <row r="1607" spans="1:33" x14ac:dyDescent="0.2">
      <c r="A1607" s="2"/>
      <c r="B1607" s="2">
        <v>0</v>
      </c>
      <c r="C1607" s="2">
        <v>101</v>
      </c>
      <c r="D1607" s="1" t="s">
        <v>387</v>
      </c>
      <c r="E1607" s="1" t="s">
        <v>388</v>
      </c>
      <c r="F1607" s="2">
        <v>-9</v>
      </c>
      <c r="G1607" s="2">
        <v>15</v>
      </c>
      <c r="H1607" s="2">
        <v>7</v>
      </c>
      <c r="I1607" s="2">
        <v>1</v>
      </c>
      <c r="J1607" s="2">
        <v>1920</v>
      </c>
      <c r="K1607" s="2">
        <v>12</v>
      </c>
      <c r="L1607" s="2">
        <v>18</v>
      </c>
      <c r="M1607" s="2">
        <v>1935</v>
      </c>
      <c r="N1607" s="2">
        <v>0</v>
      </c>
      <c r="O1607" s="2">
        <v>9</v>
      </c>
      <c r="P1607" s="2">
        <f t="shared" si="150"/>
        <v>-9</v>
      </c>
      <c r="Q1607" s="2">
        <f t="shared" si="151"/>
        <v>1</v>
      </c>
      <c r="R1607" s="2" t="str" cm="1">
        <f t="array" ref="R1607">_xlfn.IFS(P1607&lt;-5,"Autocracy",P1607&lt;1,"Closed Anocracy",P1607&lt;6,"Open Anocracy",P1607&gt;=6,"Democracy")</f>
        <v>Autocracy</v>
      </c>
      <c r="S1607" s="2" t="str" cm="1">
        <f t="array" ref="S1607">_xlfn.IFS(P1607&lt;-5,"Autocracy",P1607&lt;1,"Closed Anocracy",P1607&lt;6,"Open Amocracy",P1607&lt;10,"Democracy",P1607=10,"Full democracy")</f>
        <v>Autocracy</v>
      </c>
      <c r="T1607" s="2">
        <v>2</v>
      </c>
      <c r="U1607" s="2">
        <v>1</v>
      </c>
      <c r="V1607" s="2">
        <v>4</v>
      </c>
      <c r="W1607" s="2">
        <v>1</v>
      </c>
      <c r="X1607" s="2">
        <v>4</v>
      </c>
      <c r="Y1607" s="2">
        <v>1</v>
      </c>
      <c r="Z1607" s="2">
        <v>3</v>
      </c>
      <c r="AA1607" s="2">
        <v>1</v>
      </c>
      <c r="AB1607" s="2">
        <v>1</v>
      </c>
      <c r="AC1607" s="7">
        <f t="shared" si="152"/>
        <v>0.05</v>
      </c>
      <c r="AD1607">
        <f t="shared" si="153"/>
        <v>0</v>
      </c>
      <c r="AE1607">
        <f t="shared" si="154"/>
        <v>1</v>
      </c>
      <c r="AF1607">
        <f t="shared" si="155"/>
        <v>0</v>
      </c>
      <c r="AG1607" s="8" cm="1">
        <f t="array" ref="AG1607">(AC1607+SUM(AD1607:AF1607/3))/2</f>
        <v>0.19166666666666665</v>
      </c>
    </row>
    <row r="1608" spans="1:33" x14ac:dyDescent="0.2">
      <c r="A1608" s="2"/>
      <c r="B1608" s="2">
        <v>0</v>
      </c>
      <c r="C1608" s="2">
        <v>101</v>
      </c>
      <c r="D1608" s="1" t="s">
        <v>387</v>
      </c>
      <c r="E1608" s="1" t="s">
        <v>388</v>
      </c>
      <c r="F1608" s="2">
        <v>-88</v>
      </c>
      <c r="G1608" s="2">
        <v>1</v>
      </c>
      <c r="H1608" s="2">
        <v>12</v>
      </c>
      <c r="I1608" s="2">
        <v>19</v>
      </c>
      <c r="J1608" s="2">
        <v>1935</v>
      </c>
      <c r="K1608" s="2">
        <v>7</v>
      </c>
      <c r="L1608" s="2">
        <v>17</v>
      </c>
      <c r="M1608" s="2">
        <v>1936</v>
      </c>
      <c r="N1608" s="2">
        <v>-88</v>
      </c>
      <c r="O1608" s="2">
        <v>-88</v>
      </c>
      <c r="P1608" s="2">
        <f t="shared" si="150"/>
        <v>0</v>
      </c>
      <c r="Q1608" s="2">
        <f t="shared" si="151"/>
        <v>10</v>
      </c>
      <c r="R1608" s="2" t="str" cm="1">
        <f t="array" ref="R1608">_xlfn.IFS(P1608&lt;-5,"Autocracy",P1608&lt;1,"Closed Anocracy",P1608&lt;6,"Open Anocracy",P1608&gt;=6,"Democracy")</f>
        <v>Closed Anocracy</v>
      </c>
      <c r="S1608" s="2" t="str" cm="1">
        <f t="array" ref="S1608">_xlfn.IFS(P1608&lt;-5,"Autocracy",P1608&lt;1,"Closed Anocracy",P1608&lt;6,"Open Amocracy",P1608&lt;10,"Democracy",P1608=10,"Full democracy")</f>
        <v>Closed Anocracy</v>
      </c>
      <c r="T1608" s="2">
        <v>-88</v>
      </c>
      <c r="U1608" s="2">
        <v>-88</v>
      </c>
      <c r="V1608" s="2">
        <v>-88</v>
      </c>
      <c r="W1608" s="2">
        <v>-88</v>
      </c>
      <c r="X1608" s="2">
        <v>-88</v>
      </c>
      <c r="Y1608" s="2">
        <v>-88</v>
      </c>
      <c r="Z1608" s="2">
        <v>-88</v>
      </c>
      <c r="AA1608" s="2">
        <v>-88</v>
      </c>
      <c r="AB1608" s="2">
        <v>-88</v>
      </c>
      <c r="AC1608" s="7">
        <f t="shared" si="152"/>
        <v>0.5</v>
      </c>
      <c r="AD1608">
        <f t="shared" si="153"/>
        <v>0</v>
      </c>
      <c r="AE1608">
        <f t="shared" si="154"/>
        <v>0</v>
      </c>
      <c r="AF1608">
        <f t="shared" si="155"/>
        <v>0</v>
      </c>
      <c r="AG1608" s="8" cm="1">
        <f t="array" ref="AG1608">(AC1608+SUM(AD1608:AF1608/3))/2</f>
        <v>0.25</v>
      </c>
    </row>
    <row r="1609" spans="1:33" x14ac:dyDescent="0.2">
      <c r="A1609" s="2"/>
      <c r="B1609" s="2">
        <v>0</v>
      </c>
      <c r="C1609" s="2">
        <v>101</v>
      </c>
      <c r="D1609" s="1" t="s">
        <v>387</v>
      </c>
      <c r="E1609" s="1" t="s">
        <v>388</v>
      </c>
      <c r="F1609" s="2">
        <v>-6</v>
      </c>
      <c r="G1609" s="2">
        <v>0</v>
      </c>
      <c r="H1609" s="2">
        <v>7</v>
      </c>
      <c r="I1609" s="2">
        <v>18</v>
      </c>
      <c r="J1609" s="2">
        <v>1936</v>
      </c>
      <c r="K1609" s="2">
        <v>2</v>
      </c>
      <c r="L1609" s="2">
        <v>4</v>
      </c>
      <c r="M1609" s="2">
        <v>1937</v>
      </c>
      <c r="N1609" s="2">
        <v>0</v>
      </c>
      <c r="O1609" s="2">
        <v>6</v>
      </c>
      <c r="P1609" s="2">
        <f t="shared" si="150"/>
        <v>-6</v>
      </c>
      <c r="Q1609" s="2">
        <f t="shared" si="151"/>
        <v>4</v>
      </c>
      <c r="R1609" s="2" t="str" cm="1">
        <f t="array" ref="R1609">_xlfn.IFS(P1609&lt;-5,"Autocracy",P1609&lt;1,"Closed Anocracy",P1609&lt;6,"Open Anocracy",P1609&gt;=6,"Democracy")</f>
        <v>Autocracy</v>
      </c>
      <c r="S1609" s="2" t="str" cm="1">
        <f t="array" ref="S1609">_xlfn.IFS(P1609&lt;-5,"Autocracy",P1609&lt;1,"Closed Anocracy",P1609&lt;6,"Open Amocracy",P1609&lt;10,"Democracy",P1609=10,"Full democracy")</f>
        <v>Autocracy</v>
      </c>
      <c r="T1609" s="2">
        <v>2</v>
      </c>
      <c r="U1609" s="2">
        <v>1</v>
      </c>
      <c r="V1609" s="2">
        <v>4</v>
      </c>
      <c r="W1609" s="2">
        <v>3</v>
      </c>
      <c r="X1609" s="2">
        <v>4</v>
      </c>
      <c r="Y1609" s="2">
        <v>2</v>
      </c>
      <c r="Z1609" s="2">
        <v>3</v>
      </c>
      <c r="AA1609" s="2">
        <v>3</v>
      </c>
      <c r="AB1609" s="2">
        <v>2</v>
      </c>
      <c r="AC1609" s="7">
        <f t="shared" si="152"/>
        <v>0.2</v>
      </c>
      <c r="AD1609">
        <f t="shared" si="153"/>
        <v>0</v>
      </c>
      <c r="AE1609">
        <f t="shared" si="154"/>
        <v>1</v>
      </c>
      <c r="AF1609">
        <f t="shared" si="155"/>
        <v>0</v>
      </c>
      <c r="AG1609" s="8" cm="1">
        <f t="array" ref="AG1609">(AC1609+SUM(AD1609:AF1609/3))/2</f>
        <v>0.26666666666666666</v>
      </c>
    </row>
    <row r="1610" spans="1:33" x14ac:dyDescent="0.2">
      <c r="A1610" s="2"/>
      <c r="B1610" s="2">
        <v>0</v>
      </c>
      <c r="C1610" s="2">
        <v>101</v>
      </c>
      <c r="D1610" s="1" t="s">
        <v>387</v>
      </c>
      <c r="E1610" s="1" t="s">
        <v>388</v>
      </c>
      <c r="F1610" s="2">
        <v>-5</v>
      </c>
      <c r="G1610" s="2">
        <v>4</v>
      </c>
      <c r="H1610" s="2">
        <v>2</v>
      </c>
      <c r="I1610" s="2">
        <v>5</v>
      </c>
      <c r="J1610" s="2">
        <v>1937</v>
      </c>
      <c r="K1610" s="2">
        <v>6</v>
      </c>
      <c r="L1610" s="2">
        <v>30</v>
      </c>
      <c r="M1610" s="2">
        <v>1941</v>
      </c>
      <c r="N1610" s="2">
        <v>0</v>
      </c>
      <c r="O1610" s="2">
        <v>5</v>
      </c>
      <c r="P1610" s="2">
        <f t="shared" si="150"/>
        <v>-5</v>
      </c>
      <c r="Q1610" s="2">
        <f t="shared" si="151"/>
        <v>5</v>
      </c>
      <c r="R1610" s="2" t="str" cm="1">
        <f t="array" ref="R1610">_xlfn.IFS(P1610&lt;-5,"Autocracy",P1610&lt;1,"Closed Anocracy",P1610&lt;6,"Open Anocracy",P1610&gt;=6,"Democracy")</f>
        <v>Closed Anocracy</v>
      </c>
      <c r="S1610" s="2" t="str" cm="1">
        <f t="array" ref="S1610">_xlfn.IFS(P1610&lt;-5,"Autocracy",P1610&lt;1,"Closed Anocracy",P1610&lt;6,"Open Amocracy",P1610&lt;10,"Democracy",P1610=10,"Full democracy")</f>
        <v>Closed Anocracy</v>
      </c>
      <c r="T1610" s="2">
        <v>2</v>
      </c>
      <c r="U1610" s="2">
        <v>1</v>
      </c>
      <c r="V1610" s="2">
        <v>4</v>
      </c>
      <c r="W1610" s="2">
        <v>3</v>
      </c>
      <c r="X1610" s="2">
        <v>3</v>
      </c>
      <c r="Y1610" s="2">
        <v>2</v>
      </c>
      <c r="Z1610" s="2">
        <v>3</v>
      </c>
      <c r="AA1610" s="2">
        <v>3</v>
      </c>
      <c r="AB1610" s="2">
        <v>3</v>
      </c>
      <c r="AC1610" s="7">
        <f t="shared" si="152"/>
        <v>0.25</v>
      </c>
      <c r="AD1610">
        <f t="shared" si="153"/>
        <v>0</v>
      </c>
      <c r="AE1610">
        <f t="shared" si="154"/>
        <v>1</v>
      </c>
      <c r="AF1610">
        <f t="shared" si="155"/>
        <v>0</v>
      </c>
      <c r="AG1610" s="8" cm="1">
        <f t="array" ref="AG1610">(AC1610+SUM(AD1610:AF1610/3))/2</f>
        <v>0.29166666666666663</v>
      </c>
    </row>
    <row r="1611" spans="1:33" x14ac:dyDescent="0.2">
      <c r="A1611" s="2"/>
      <c r="B1611" s="2">
        <v>0</v>
      </c>
      <c r="C1611" s="2">
        <v>101</v>
      </c>
      <c r="D1611" s="1" t="s">
        <v>387</v>
      </c>
      <c r="E1611" s="1" t="s">
        <v>388</v>
      </c>
      <c r="F1611" s="2">
        <v>-3</v>
      </c>
      <c r="G1611" s="2">
        <v>17</v>
      </c>
      <c r="H1611" s="2">
        <v>7</v>
      </c>
      <c r="I1611" s="2">
        <v>1</v>
      </c>
      <c r="J1611" s="2">
        <v>1941</v>
      </c>
      <c r="K1611" s="2">
        <v>12</v>
      </c>
      <c r="L1611" s="2">
        <v>7</v>
      </c>
      <c r="M1611" s="2">
        <v>1958</v>
      </c>
      <c r="N1611" s="2">
        <v>1</v>
      </c>
      <c r="O1611" s="2">
        <v>4</v>
      </c>
      <c r="P1611" s="2">
        <f t="shared" si="150"/>
        <v>-3</v>
      </c>
      <c r="Q1611" s="2">
        <f t="shared" si="151"/>
        <v>7</v>
      </c>
      <c r="R1611" s="2" t="str" cm="1">
        <f t="array" ref="R1611">_xlfn.IFS(P1611&lt;-5,"Autocracy",P1611&lt;1,"Closed Anocracy",P1611&lt;6,"Open Anocracy",P1611&gt;=6,"Democracy")</f>
        <v>Closed Anocracy</v>
      </c>
      <c r="S1611" s="2" t="str" cm="1">
        <f t="array" ref="S1611">_xlfn.IFS(P1611&lt;-5,"Autocracy",P1611&lt;1,"Closed Anocracy",P1611&lt;6,"Open Amocracy",P1611&lt;10,"Democracy",P1611=10,"Full democracy")</f>
        <v>Closed Anocracy</v>
      </c>
      <c r="T1611" s="2">
        <v>2</v>
      </c>
      <c r="U1611" s="2">
        <v>1</v>
      </c>
      <c r="V1611" s="2">
        <v>4</v>
      </c>
      <c r="W1611" s="2">
        <v>3</v>
      </c>
      <c r="X1611" s="2">
        <v>3</v>
      </c>
      <c r="Y1611" s="2">
        <v>3</v>
      </c>
      <c r="Z1611" s="2">
        <v>3</v>
      </c>
      <c r="AA1611" s="2">
        <v>3</v>
      </c>
      <c r="AB1611" s="2">
        <v>6</v>
      </c>
      <c r="AC1611" s="7">
        <f t="shared" si="152"/>
        <v>0.35</v>
      </c>
      <c r="AD1611">
        <f t="shared" si="153"/>
        <v>0</v>
      </c>
      <c r="AE1611">
        <f t="shared" si="154"/>
        <v>1</v>
      </c>
      <c r="AF1611">
        <f t="shared" si="155"/>
        <v>0</v>
      </c>
      <c r="AG1611" s="8" cm="1">
        <f t="array" ref="AG1611">(AC1611+SUM(AD1611:AF1611/3))/2</f>
        <v>0.34166666666666667</v>
      </c>
    </row>
    <row r="1612" spans="1:33" x14ac:dyDescent="0.2">
      <c r="A1612" s="2"/>
      <c r="B1612" s="2">
        <v>0</v>
      </c>
      <c r="C1612" s="2">
        <v>101</v>
      </c>
      <c r="D1612" s="1" t="s">
        <v>387</v>
      </c>
      <c r="E1612" s="1" t="s">
        <v>388</v>
      </c>
      <c r="F1612" s="2">
        <v>6</v>
      </c>
      <c r="G1612" s="2">
        <v>10</v>
      </c>
      <c r="H1612" s="2">
        <v>12</v>
      </c>
      <c r="I1612" s="2">
        <v>8</v>
      </c>
      <c r="J1612" s="2">
        <v>1958</v>
      </c>
      <c r="K1612" s="2">
        <v>12</v>
      </c>
      <c r="L1612" s="2">
        <v>1</v>
      </c>
      <c r="M1612" s="2">
        <v>1968</v>
      </c>
      <c r="N1612" s="2">
        <v>7</v>
      </c>
      <c r="O1612" s="2">
        <v>1</v>
      </c>
      <c r="P1612" s="2">
        <f t="shared" si="150"/>
        <v>6</v>
      </c>
      <c r="Q1612" s="2">
        <f t="shared" si="151"/>
        <v>16</v>
      </c>
      <c r="R1612" s="2" t="str" cm="1">
        <f t="array" ref="R1612">_xlfn.IFS(P1612&lt;-5,"Autocracy",P1612&lt;1,"Closed Anocracy",P1612&lt;6,"Open Anocracy",P1612&gt;=6,"Democracy")</f>
        <v>Democracy</v>
      </c>
      <c r="S1612" s="2" t="str" cm="1">
        <f t="array" ref="S1612">_xlfn.IFS(P1612&lt;-5,"Autocracy",P1612&lt;1,"Closed Anocracy",P1612&lt;6,"Open Amocracy",P1612&lt;10,"Democracy",P1612=10,"Full democracy")</f>
        <v>Democracy</v>
      </c>
      <c r="T1612" s="2">
        <v>3</v>
      </c>
      <c r="U1612" s="2">
        <v>3</v>
      </c>
      <c r="V1612" s="2">
        <v>4</v>
      </c>
      <c r="W1612" s="2">
        <v>5</v>
      </c>
      <c r="X1612" s="2">
        <v>3</v>
      </c>
      <c r="Y1612" s="2">
        <v>4</v>
      </c>
      <c r="Z1612" s="2">
        <v>8</v>
      </c>
      <c r="AA1612" s="2">
        <v>5</v>
      </c>
      <c r="AB1612" s="2">
        <v>8</v>
      </c>
      <c r="AC1612" s="7">
        <f t="shared" si="152"/>
        <v>0.8</v>
      </c>
      <c r="AD1612">
        <f t="shared" si="153"/>
        <v>1</v>
      </c>
      <c r="AE1612">
        <f t="shared" si="154"/>
        <v>1</v>
      </c>
      <c r="AF1612">
        <f t="shared" si="155"/>
        <v>0</v>
      </c>
      <c r="AG1612" s="8" cm="1">
        <f t="array" ref="AG1612">(AC1612+SUM(AD1612:AF1612/3))/2</f>
        <v>0.73333333333333339</v>
      </c>
    </row>
    <row r="1613" spans="1:33" x14ac:dyDescent="0.2">
      <c r="A1613" s="2"/>
      <c r="B1613" s="2">
        <v>0</v>
      </c>
      <c r="C1613" s="2">
        <v>101</v>
      </c>
      <c r="D1613" s="1" t="s">
        <v>387</v>
      </c>
      <c r="E1613" s="1" t="s">
        <v>388</v>
      </c>
      <c r="F1613" s="2">
        <v>7</v>
      </c>
      <c r="G1613" s="2">
        <v>0</v>
      </c>
      <c r="H1613" s="2">
        <v>12</v>
      </c>
      <c r="I1613" s="2">
        <v>2</v>
      </c>
      <c r="J1613" s="2">
        <v>1968</v>
      </c>
      <c r="K1613" s="2">
        <v>3</v>
      </c>
      <c r="L1613" s="2">
        <v>26</v>
      </c>
      <c r="M1613" s="2">
        <v>1969</v>
      </c>
      <c r="N1613" s="2">
        <v>8</v>
      </c>
      <c r="O1613" s="2">
        <v>1</v>
      </c>
      <c r="P1613" s="2">
        <f t="shared" si="150"/>
        <v>7</v>
      </c>
      <c r="Q1613" s="2">
        <f t="shared" si="151"/>
        <v>17</v>
      </c>
      <c r="R1613" s="2" t="str" cm="1">
        <f t="array" ref="R1613">_xlfn.IFS(P1613&lt;-5,"Autocracy",P1613&lt;1,"Closed Anocracy",P1613&lt;6,"Open Anocracy",P1613&gt;=6,"Democracy")</f>
        <v>Democracy</v>
      </c>
      <c r="S1613" s="2" t="str" cm="1">
        <f t="array" ref="S1613">_xlfn.IFS(P1613&lt;-5,"Autocracy",P1613&lt;1,"Closed Anocracy",P1613&lt;6,"Open Amocracy",P1613&lt;10,"Democracy",P1613=10,"Full democracy")</f>
        <v>Democracy</v>
      </c>
      <c r="T1613" s="2">
        <v>3</v>
      </c>
      <c r="U1613" s="2">
        <v>3</v>
      </c>
      <c r="V1613" s="2">
        <v>4</v>
      </c>
      <c r="W1613" s="2">
        <v>6</v>
      </c>
      <c r="X1613" s="2">
        <v>3</v>
      </c>
      <c r="Y1613" s="2">
        <v>4</v>
      </c>
      <c r="Z1613" s="2">
        <v>8</v>
      </c>
      <c r="AA1613" s="2">
        <v>6</v>
      </c>
      <c r="AB1613" s="2">
        <v>8</v>
      </c>
      <c r="AC1613" s="7">
        <f t="shared" si="152"/>
        <v>0.85</v>
      </c>
      <c r="AD1613">
        <f t="shared" si="153"/>
        <v>1</v>
      </c>
      <c r="AE1613">
        <f t="shared" si="154"/>
        <v>1</v>
      </c>
      <c r="AF1613">
        <f t="shared" si="155"/>
        <v>0</v>
      </c>
      <c r="AG1613" s="8" cm="1">
        <f t="array" ref="AG1613">(AC1613+SUM(AD1613:AF1613/3))/2</f>
        <v>0.7583333333333333</v>
      </c>
    </row>
    <row r="1614" spans="1:33" x14ac:dyDescent="0.2">
      <c r="A1614" s="2"/>
      <c r="B1614" s="2">
        <v>0</v>
      </c>
      <c r="C1614" s="2">
        <v>101</v>
      </c>
      <c r="D1614" s="1" t="s">
        <v>387</v>
      </c>
      <c r="E1614" s="1" t="s">
        <v>388</v>
      </c>
      <c r="F1614" s="2">
        <v>9</v>
      </c>
      <c r="G1614" s="2">
        <v>23</v>
      </c>
      <c r="H1614" s="2">
        <v>3</v>
      </c>
      <c r="I1614" s="2">
        <v>27</v>
      </c>
      <c r="J1614" s="2">
        <v>1969</v>
      </c>
      <c r="K1614" s="2">
        <v>2</v>
      </c>
      <c r="L1614" s="2">
        <v>3</v>
      </c>
      <c r="M1614" s="2">
        <v>1992</v>
      </c>
      <c r="N1614" s="2">
        <v>9</v>
      </c>
      <c r="O1614" s="2">
        <v>0</v>
      </c>
      <c r="P1614" s="2">
        <f t="shared" si="150"/>
        <v>9</v>
      </c>
      <c r="Q1614" s="2">
        <f t="shared" si="151"/>
        <v>19</v>
      </c>
      <c r="R1614" s="2" t="str" cm="1">
        <f t="array" ref="R1614">_xlfn.IFS(P1614&lt;-5,"Autocracy",P1614&lt;1,"Closed Anocracy",P1614&lt;6,"Open Anocracy",P1614&gt;=6,"Democracy")</f>
        <v>Democracy</v>
      </c>
      <c r="S1614" s="2" t="str" cm="1">
        <f t="array" ref="S1614">_xlfn.IFS(P1614&lt;-5,"Autocracy",P1614&lt;1,"Closed Anocracy",P1614&lt;6,"Open Amocracy",P1614&lt;10,"Democracy",P1614=10,"Full democracy")</f>
        <v>Democracy</v>
      </c>
      <c r="T1614" s="2">
        <v>3</v>
      </c>
      <c r="U1614" s="2">
        <v>3</v>
      </c>
      <c r="V1614" s="2">
        <v>4</v>
      </c>
      <c r="W1614" s="2">
        <v>6</v>
      </c>
      <c r="X1614" s="2">
        <v>5</v>
      </c>
      <c r="Y1614" s="2">
        <v>5</v>
      </c>
      <c r="Z1614" s="2">
        <v>8</v>
      </c>
      <c r="AA1614" s="2">
        <v>6</v>
      </c>
      <c r="AB1614" s="2">
        <v>10</v>
      </c>
      <c r="AC1614" s="7">
        <f t="shared" si="152"/>
        <v>0.95</v>
      </c>
      <c r="AD1614">
        <f t="shared" si="153"/>
        <v>1</v>
      </c>
      <c r="AE1614">
        <f t="shared" si="154"/>
        <v>1</v>
      </c>
      <c r="AF1614">
        <f t="shared" si="155"/>
        <v>1</v>
      </c>
      <c r="AG1614" s="8" cm="1">
        <f t="array" ref="AG1614">(AC1614+SUM(AD1614:AF1614/3))/2</f>
        <v>0.97499999999999998</v>
      </c>
    </row>
    <row r="1615" spans="1:33" x14ac:dyDescent="0.2">
      <c r="A1615" s="2"/>
      <c r="B1615" s="2">
        <v>0</v>
      </c>
      <c r="C1615" s="2">
        <v>101</v>
      </c>
      <c r="D1615" s="1" t="s">
        <v>387</v>
      </c>
      <c r="E1615" s="1" t="s">
        <v>388</v>
      </c>
      <c r="F1615" s="2">
        <v>8</v>
      </c>
      <c r="G1615" s="2">
        <v>8</v>
      </c>
      <c r="H1615" s="2">
        <v>2</v>
      </c>
      <c r="I1615" s="2">
        <v>4</v>
      </c>
      <c r="J1615" s="2">
        <v>1992</v>
      </c>
      <c r="K1615" s="2">
        <v>12</v>
      </c>
      <c r="L1615" s="2">
        <v>15</v>
      </c>
      <c r="M1615" s="2">
        <v>1999</v>
      </c>
      <c r="N1615" s="2">
        <v>8</v>
      </c>
      <c r="O1615" s="2">
        <v>0</v>
      </c>
      <c r="P1615" s="2">
        <f t="shared" si="150"/>
        <v>8</v>
      </c>
      <c r="Q1615" s="2">
        <f t="shared" si="151"/>
        <v>18</v>
      </c>
      <c r="R1615" s="2" t="str" cm="1">
        <f t="array" ref="R1615">_xlfn.IFS(P1615&lt;-5,"Autocracy",P1615&lt;1,"Closed Anocracy",P1615&lt;6,"Open Anocracy",P1615&gt;=6,"Democracy")</f>
        <v>Democracy</v>
      </c>
      <c r="S1615" s="2" t="str" cm="1">
        <f t="array" ref="S1615">_xlfn.IFS(P1615&lt;-5,"Autocracy",P1615&lt;1,"Closed Anocracy",P1615&lt;6,"Open Amocracy",P1615&lt;10,"Democracy",P1615=10,"Full democracy")</f>
        <v>Democracy</v>
      </c>
      <c r="T1615" s="2">
        <v>3</v>
      </c>
      <c r="U1615" s="2">
        <v>3</v>
      </c>
      <c r="V1615" s="2">
        <v>4</v>
      </c>
      <c r="W1615" s="2">
        <v>6</v>
      </c>
      <c r="X1615" s="2">
        <v>2</v>
      </c>
      <c r="Y1615" s="2">
        <v>4</v>
      </c>
      <c r="Z1615" s="2">
        <v>8</v>
      </c>
      <c r="AA1615" s="2">
        <v>6</v>
      </c>
      <c r="AB1615" s="2">
        <v>9</v>
      </c>
      <c r="AC1615" s="7">
        <f t="shared" si="152"/>
        <v>0.9</v>
      </c>
      <c r="AD1615">
        <f t="shared" si="153"/>
        <v>1</v>
      </c>
      <c r="AE1615">
        <f t="shared" si="154"/>
        <v>1</v>
      </c>
      <c r="AF1615">
        <f t="shared" si="155"/>
        <v>0</v>
      </c>
      <c r="AG1615" s="8" cm="1">
        <f t="array" ref="AG1615">(AC1615+SUM(AD1615:AF1615/3))/2</f>
        <v>0.78333333333333333</v>
      </c>
    </row>
    <row r="1616" spans="1:33" x14ac:dyDescent="0.2">
      <c r="A1616" s="2"/>
      <c r="B1616" s="2">
        <v>0</v>
      </c>
      <c r="C1616" s="2">
        <v>101</v>
      </c>
      <c r="D1616" s="1" t="s">
        <v>387</v>
      </c>
      <c r="E1616" s="1" t="s">
        <v>388</v>
      </c>
      <c r="F1616" s="2">
        <v>7</v>
      </c>
      <c r="G1616" s="2">
        <v>2</v>
      </c>
      <c r="H1616" s="2">
        <v>12</v>
      </c>
      <c r="I1616" s="2">
        <v>16</v>
      </c>
      <c r="J1616" s="2">
        <v>1999</v>
      </c>
      <c r="K1616" s="2">
        <v>11</v>
      </c>
      <c r="L1616" s="2">
        <v>12</v>
      </c>
      <c r="M1616" s="2">
        <v>2001</v>
      </c>
      <c r="N1616" s="2">
        <v>7</v>
      </c>
      <c r="O1616" s="2">
        <v>0</v>
      </c>
      <c r="P1616" s="2">
        <f t="shared" si="150"/>
        <v>7</v>
      </c>
      <c r="Q1616" s="2">
        <f t="shared" si="151"/>
        <v>17</v>
      </c>
      <c r="R1616" s="2" t="str" cm="1">
        <f t="array" ref="R1616">_xlfn.IFS(P1616&lt;-5,"Autocracy",P1616&lt;1,"Closed Anocracy",P1616&lt;6,"Open Anocracy",P1616&gt;=6,"Democracy")</f>
        <v>Democracy</v>
      </c>
      <c r="S1616" s="2" t="str" cm="1">
        <f t="array" ref="S1616">_xlfn.IFS(P1616&lt;-5,"Autocracy",P1616&lt;1,"Closed Anocracy",P1616&lt;6,"Open Amocracy",P1616&lt;10,"Democracy",P1616=10,"Full democracy")</f>
        <v>Democracy</v>
      </c>
      <c r="T1616" s="2">
        <v>3</v>
      </c>
      <c r="U1616" s="2">
        <v>3</v>
      </c>
      <c r="V1616" s="2">
        <v>4</v>
      </c>
      <c r="W1616" s="2">
        <v>5</v>
      </c>
      <c r="X1616" s="2">
        <v>2</v>
      </c>
      <c r="Y1616" s="2">
        <v>4</v>
      </c>
      <c r="Z1616" s="2">
        <v>8</v>
      </c>
      <c r="AA1616" s="2">
        <v>5</v>
      </c>
      <c r="AB1616" s="2">
        <v>9</v>
      </c>
      <c r="AC1616" s="7">
        <f t="shared" si="152"/>
        <v>0.85</v>
      </c>
      <c r="AD1616">
        <f t="shared" si="153"/>
        <v>1</v>
      </c>
      <c r="AE1616">
        <f t="shared" si="154"/>
        <v>1</v>
      </c>
      <c r="AF1616">
        <f t="shared" si="155"/>
        <v>0</v>
      </c>
      <c r="AG1616" s="8" cm="1">
        <f t="array" ref="AG1616">(AC1616+SUM(AD1616:AF1616/3))/2</f>
        <v>0.7583333333333333</v>
      </c>
    </row>
    <row r="1617" spans="1:33" x14ac:dyDescent="0.2">
      <c r="A1617" s="2"/>
      <c r="B1617" s="2">
        <v>0</v>
      </c>
      <c r="C1617" s="2">
        <v>101</v>
      </c>
      <c r="D1617" s="1" t="s">
        <v>387</v>
      </c>
      <c r="E1617" s="1" t="s">
        <v>388</v>
      </c>
      <c r="F1617" s="2">
        <v>6</v>
      </c>
      <c r="G1617" s="2">
        <v>5</v>
      </c>
      <c r="H1617" s="2">
        <v>11</v>
      </c>
      <c r="I1617" s="2">
        <v>13</v>
      </c>
      <c r="J1617" s="2">
        <v>2001</v>
      </c>
      <c r="K1617" s="2">
        <v>12</v>
      </c>
      <c r="L1617" s="2">
        <v>17</v>
      </c>
      <c r="M1617" s="2">
        <v>2006</v>
      </c>
      <c r="N1617" s="2">
        <v>6</v>
      </c>
      <c r="O1617" s="2">
        <v>0</v>
      </c>
      <c r="P1617" s="2">
        <f t="shared" si="150"/>
        <v>6</v>
      </c>
      <c r="Q1617" s="2">
        <f t="shared" si="151"/>
        <v>16</v>
      </c>
      <c r="R1617" s="2" t="str" cm="1">
        <f t="array" ref="R1617">_xlfn.IFS(P1617&lt;-5,"Autocracy",P1617&lt;1,"Closed Anocracy",P1617&lt;6,"Open Anocracy",P1617&gt;=6,"Democracy")</f>
        <v>Democracy</v>
      </c>
      <c r="S1617" s="2" t="str" cm="1">
        <f t="array" ref="S1617">_xlfn.IFS(P1617&lt;-5,"Autocracy",P1617&lt;1,"Closed Anocracy",P1617&lt;6,"Open Amocracy",P1617&lt;10,"Democracy",P1617=10,"Full democracy")</f>
        <v>Democracy</v>
      </c>
      <c r="T1617" s="2">
        <v>3</v>
      </c>
      <c r="U1617" s="2">
        <v>3</v>
      </c>
      <c r="V1617" s="2">
        <v>4</v>
      </c>
      <c r="W1617" s="2">
        <v>5</v>
      </c>
      <c r="X1617" s="2">
        <v>2</v>
      </c>
      <c r="Y1617" s="2">
        <v>3</v>
      </c>
      <c r="Z1617" s="2">
        <v>8</v>
      </c>
      <c r="AA1617" s="2">
        <v>5</v>
      </c>
      <c r="AB1617" s="2">
        <v>7</v>
      </c>
      <c r="AC1617" s="7">
        <f t="shared" si="152"/>
        <v>0.8</v>
      </c>
      <c r="AD1617">
        <f t="shared" si="153"/>
        <v>1</v>
      </c>
      <c r="AE1617">
        <f t="shared" si="154"/>
        <v>1</v>
      </c>
      <c r="AF1617">
        <f t="shared" si="155"/>
        <v>0</v>
      </c>
      <c r="AG1617" s="8" cm="1">
        <f t="array" ref="AG1617">(AC1617+SUM(AD1617:AF1617/3))/2</f>
        <v>0.73333333333333339</v>
      </c>
    </row>
    <row r="1618" spans="1:33" x14ac:dyDescent="0.2">
      <c r="A1618" s="2"/>
      <c r="B1618" s="2">
        <v>0</v>
      </c>
      <c r="C1618" s="2">
        <v>101</v>
      </c>
      <c r="D1618" s="1" t="s">
        <v>387</v>
      </c>
      <c r="E1618" s="1" t="s">
        <v>388</v>
      </c>
      <c r="F1618" s="2">
        <v>5</v>
      </c>
      <c r="G1618" s="2">
        <v>2</v>
      </c>
      <c r="H1618" s="2">
        <v>12</v>
      </c>
      <c r="I1618" s="2">
        <v>18</v>
      </c>
      <c r="J1618" s="2">
        <v>2006</v>
      </c>
      <c r="K1618" s="2">
        <v>2</v>
      </c>
      <c r="L1618" s="2">
        <v>10</v>
      </c>
      <c r="M1618" s="2">
        <v>2009</v>
      </c>
      <c r="N1618" s="2">
        <v>5</v>
      </c>
      <c r="O1618" s="2">
        <v>0</v>
      </c>
      <c r="P1618" s="2">
        <f t="shared" si="150"/>
        <v>5</v>
      </c>
      <c r="Q1618" s="2">
        <f t="shared" si="151"/>
        <v>15</v>
      </c>
      <c r="R1618" s="2" t="str" cm="1">
        <f t="array" ref="R1618">_xlfn.IFS(P1618&lt;-5,"Autocracy",P1618&lt;1,"Closed Anocracy",P1618&lt;6,"Open Anocracy",P1618&gt;=6,"Democracy")</f>
        <v>Open Anocracy</v>
      </c>
      <c r="S1618" s="2" t="str" cm="1">
        <f t="array" ref="S1618">_xlfn.IFS(P1618&lt;-5,"Autocracy",P1618&lt;1,"Closed Anocracy",P1618&lt;6,"Open Amocracy",P1618&lt;10,"Democracy",P1618=10,"Full democracy")</f>
        <v>Open Amocracy</v>
      </c>
      <c r="T1618" s="2">
        <v>3</v>
      </c>
      <c r="U1618" s="2">
        <v>3</v>
      </c>
      <c r="V1618" s="2">
        <v>4</v>
      </c>
      <c r="W1618" s="2">
        <v>4</v>
      </c>
      <c r="X1618" s="2">
        <v>2</v>
      </c>
      <c r="Y1618" s="2">
        <v>3</v>
      </c>
      <c r="Z1618" s="2">
        <v>8</v>
      </c>
      <c r="AA1618" s="2">
        <v>4</v>
      </c>
      <c r="AB1618" s="2">
        <v>7</v>
      </c>
      <c r="AC1618" s="7">
        <f t="shared" si="152"/>
        <v>0.75</v>
      </c>
      <c r="AD1618">
        <f t="shared" si="153"/>
        <v>1</v>
      </c>
      <c r="AE1618">
        <f t="shared" si="154"/>
        <v>1</v>
      </c>
      <c r="AF1618">
        <f t="shared" si="155"/>
        <v>0</v>
      </c>
      <c r="AG1618" s="8" cm="1">
        <f t="array" ref="AG1618">(AC1618+SUM(AD1618:AF1618/3))/2</f>
        <v>0.70833333333333326</v>
      </c>
    </row>
    <row r="1619" spans="1:33" x14ac:dyDescent="0.2">
      <c r="A1619" s="2"/>
      <c r="B1619" s="2">
        <v>0</v>
      </c>
      <c r="C1619" s="2">
        <v>101</v>
      </c>
      <c r="D1619" s="1" t="s">
        <v>387</v>
      </c>
      <c r="E1619" s="1" t="s">
        <v>388</v>
      </c>
      <c r="F1619" s="2">
        <v>-3</v>
      </c>
      <c r="G1619" s="2">
        <v>4</v>
      </c>
      <c r="H1619" s="2">
        <v>2</v>
      </c>
      <c r="I1619" s="2">
        <v>11</v>
      </c>
      <c r="J1619" s="2">
        <v>2009</v>
      </c>
      <c r="K1619" s="2">
        <v>4</v>
      </c>
      <c r="L1619" s="2">
        <v>18</v>
      </c>
      <c r="M1619" s="2">
        <v>2013</v>
      </c>
      <c r="N1619" s="2">
        <v>1</v>
      </c>
      <c r="O1619" s="2">
        <v>4</v>
      </c>
      <c r="P1619" s="2">
        <f t="shared" si="150"/>
        <v>-3</v>
      </c>
      <c r="Q1619" s="2">
        <f t="shared" si="151"/>
        <v>7</v>
      </c>
      <c r="R1619" s="2" t="str" cm="1">
        <f t="array" ref="R1619">_xlfn.IFS(P1619&lt;-5,"Autocracy",P1619&lt;1,"Closed Anocracy",P1619&lt;6,"Open Anocracy",P1619&gt;=6,"Democracy")</f>
        <v>Closed Anocracy</v>
      </c>
      <c r="S1619" s="2" t="str" cm="1">
        <f t="array" ref="S1619">_xlfn.IFS(P1619&lt;-5,"Autocracy",P1619&lt;1,"Closed Anocracy",P1619&lt;6,"Open Amocracy",P1619&lt;10,"Democracy",P1619=10,"Full democracy")</f>
        <v>Closed Anocracy</v>
      </c>
      <c r="T1619" s="2">
        <v>2</v>
      </c>
      <c r="U1619" s="2">
        <v>1</v>
      </c>
      <c r="V1619" s="2">
        <v>4</v>
      </c>
      <c r="W1619" s="2">
        <v>3</v>
      </c>
      <c r="X1619" s="2">
        <v>3</v>
      </c>
      <c r="Y1619" s="2">
        <v>3</v>
      </c>
      <c r="Z1619" s="2">
        <v>3</v>
      </c>
      <c r="AA1619" s="2">
        <v>3</v>
      </c>
      <c r="AB1619" s="2">
        <v>6</v>
      </c>
      <c r="AC1619" s="7">
        <f t="shared" si="152"/>
        <v>0.35</v>
      </c>
      <c r="AD1619">
        <f t="shared" si="153"/>
        <v>0</v>
      </c>
      <c r="AE1619">
        <f t="shared" si="154"/>
        <v>1</v>
      </c>
      <c r="AF1619">
        <f t="shared" si="155"/>
        <v>0</v>
      </c>
      <c r="AG1619" s="8" cm="1">
        <f t="array" ref="AG1619">(AC1619+SUM(AD1619:AF1619/3))/2</f>
        <v>0.34166666666666667</v>
      </c>
    </row>
    <row r="1620" spans="1:33" x14ac:dyDescent="0.2">
      <c r="A1620" s="2"/>
      <c r="B1620" s="2">
        <v>0</v>
      </c>
      <c r="C1620" s="2">
        <v>101</v>
      </c>
      <c r="D1620" s="1" t="s">
        <v>387</v>
      </c>
      <c r="E1620" s="1" t="s">
        <v>388</v>
      </c>
      <c r="F1620" s="2">
        <v>4</v>
      </c>
      <c r="G1620" s="2">
        <v>4</v>
      </c>
      <c r="H1620" s="2">
        <v>4</v>
      </c>
      <c r="I1620" s="2">
        <v>19</v>
      </c>
      <c r="J1620" s="2">
        <v>2013</v>
      </c>
      <c r="K1620" s="2">
        <v>8</v>
      </c>
      <c r="L1620" s="2">
        <v>17</v>
      </c>
      <c r="M1620" s="2">
        <v>2017</v>
      </c>
      <c r="N1620" s="2">
        <v>4</v>
      </c>
      <c r="O1620" s="2">
        <v>0</v>
      </c>
      <c r="P1620" s="2">
        <f t="shared" si="150"/>
        <v>4</v>
      </c>
      <c r="Q1620" s="2">
        <f t="shared" si="151"/>
        <v>14</v>
      </c>
      <c r="R1620" s="2" t="str" cm="1">
        <f t="array" ref="R1620">_xlfn.IFS(P1620&lt;-5,"Autocracy",P1620&lt;1,"Closed Anocracy",P1620&lt;6,"Open Anocracy",P1620&gt;=6,"Democracy")</f>
        <v>Open Anocracy</v>
      </c>
      <c r="S1620" s="2" t="str" cm="1">
        <f t="array" ref="S1620">_xlfn.IFS(P1620&lt;-5,"Autocracy",P1620&lt;1,"Closed Anocracy",P1620&lt;6,"Open Amocracy",P1620&lt;10,"Democracy",P1620=10,"Full democracy")</f>
        <v>Open Amocracy</v>
      </c>
      <c r="T1620" s="2">
        <v>2</v>
      </c>
      <c r="U1620" s="2">
        <v>2</v>
      </c>
      <c r="V1620" s="2">
        <v>4</v>
      </c>
      <c r="W1620" s="2">
        <v>4</v>
      </c>
      <c r="X1620" s="2">
        <v>2</v>
      </c>
      <c r="Y1620" s="2">
        <v>3</v>
      </c>
      <c r="Z1620" s="2">
        <v>7</v>
      </c>
      <c r="AA1620" s="2">
        <v>4</v>
      </c>
      <c r="AB1620" s="2">
        <v>7</v>
      </c>
      <c r="AC1620" s="7">
        <f t="shared" si="152"/>
        <v>0.7</v>
      </c>
      <c r="AD1620">
        <f t="shared" si="153"/>
        <v>1</v>
      </c>
      <c r="AE1620">
        <f t="shared" si="154"/>
        <v>1</v>
      </c>
      <c r="AF1620">
        <f t="shared" si="155"/>
        <v>0</v>
      </c>
      <c r="AG1620" s="8" cm="1">
        <f t="array" ref="AG1620">(AC1620+SUM(AD1620:AF1620/3))/2</f>
        <v>0.68333333333333335</v>
      </c>
    </row>
    <row r="1621" spans="1:33" x14ac:dyDescent="0.2">
      <c r="A1621" s="2">
        <v>1</v>
      </c>
      <c r="B1621" s="2">
        <v>0</v>
      </c>
      <c r="C1621" s="2">
        <v>101</v>
      </c>
      <c r="D1621" s="1" t="s">
        <v>387</v>
      </c>
      <c r="E1621" s="1" t="s">
        <v>388</v>
      </c>
      <c r="F1621" s="2">
        <v>-3</v>
      </c>
      <c r="G1621" s="2">
        <v>1</v>
      </c>
      <c r="H1621" s="2">
        <v>8</v>
      </c>
      <c r="I1621" s="2">
        <v>18</v>
      </c>
      <c r="J1621" s="2">
        <v>2017</v>
      </c>
      <c r="K1621" s="2">
        <v>99</v>
      </c>
      <c r="L1621" s="2">
        <v>99</v>
      </c>
      <c r="M1621" s="2">
        <v>9999</v>
      </c>
      <c r="N1621" s="2">
        <v>1</v>
      </c>
      <c r="O1621" s="2">
        <v>4</v>
      </c>
      <c r="P1621" s="2">
        <f t="shared" si="150"/>
        <v>-3</v>
      </c>
      <c r="Q1621" s="2">
        <f t="shared" si="151"/>
        <v>7</v>
      </c>
      <c r="R1621" s="2" t="str" cm="1">
        <f t="array" ref="R1621">_xlfn.IFS(P1621&lt;-5,"Autocracy",P1621&lt;1,"Closed Anocracy",P1621&lt;6,"Open Anocracy",P1621&gt;=6,"Democracy")</f>
        <v>Closed Anocracy</v>
      </c>
      <c r="S1621" s="2" t="str" cm="1">
        <f t="array" ref="S1621">_xlfn.IFS(P1621&lt;-5,"Autocracy",P1621&lt;1,"Closed Anocracy",P1621&lt;6,"Open Amocracy",P1621&lt;10,"Democracy",P1621=10,"Full democracy")</f>
        <v>Closed Anocracy</v>
      </c>
      <c r="T1621" s="2">
        <v>2</v>
      </c>
      <c r="U1621" s="2">
        <v>1</v>
      </c>
      <c r="V1621" s="2">
        <v>4</v>
      </c>
      <c r="W1621" s="2">
        <v>3</v>
      </c>
      <c r="X1621" s="2">
        <v>3</v>
      </c>
      <c r="Y1621" s="2">
        <v>3</v>
      </c>
      <c r="Z1621" s="2">
        <v>3</v>
      </c>
      <c r="AA1621" s="2">
        <v>3</v>
      </c>
      <c r="AB1621" s="2">
        <v>6</v>
      </c>
      <c r="AC1621" s="7">
        <f t="shared" si="152"/>
        <v>0.35</v>
      </c>
      <c r="AD1621">
        <f t="shared" si="153"/>
        <v>0</v>
      </c>
      <c r="AE1621">
        <f t="shared" si="154"/>
        <v>1</v>
      </c>
      <c r="AF1621">
        <f t="shared" si="155"/>
        <v>0</v>
      </c>
      <c r="AG1621" s="8" cm="1">
        <f t="array" ref="AG1621">(AC1621+SUM(AD1621:AF1621/3))/2</f>
        <v>0.34166666666666667</v>
      </c>
    </row>
    <row r="1622" spans="1:33" x14ac:dyDescent="0.2">
      <c r="A1622" s="2">
        <v>1</v>
      </c>
      <c r="B1622" s="2">
        <v>0</v>
      </c>
      <c r="C1622" s="2">
        <v>818</v>
      </c>
      <c r="D1622" s="1" t="s">
        <v>389</v>
      </c>
      <c r="E1622" s="1" t="s">
        <v>390</v>
      </c>
      <c r="F1622" s="2">
        <v>-7</v>
      </c>
      <c r="G1622" s="2">
        <v>42</v>
      </c>
      <c r="H1622" s="2">
        <v>7</v>
      </c>
      <c r="I1622" s="2">
        <v>2</v>
      </c>
      <c r="J1622" s="2">
        <v>1976</v>
      </c>
      <c r="K1622" s="2">
        <v>99</v>
      </c>
      <c r="L1622" s="2">
        <v>99</v>
      </c>
      <c r="M1622" s="2">
        <v>9999</v>
      </c>
      <c r="N1622" s="2">
        <v>0</v>
      </c>
      <c r="O1622" s="2">
        <v>7</v>
      </c>
      <c r="P1622" s="2">
        <f t="shared" si="150"/>
        <v>-7</v>
      </c>
      <c r="Q1622" s="2">
        <f t="shared" si="151"/>
        <v>3</v>
      </c>
      <c r="R1622" s="2" t="str" cm="1">
        <f t="array" ref="R1622">_xlfn.IFS(P1622&lt;-5,"Autocracy",P1622&lt;1,"Closed Anocracy",P1622&lt;6,"Open Anocracy",P1622&gt;=6,"Democracy")</f>
        <v>Autocracy</v>
      </c>
      <c r="S1622" s="2" t="str" cm="1">
        <f t="array" ref="S1622">_xlfn.IFS(P1622&lt;-5,"Autocracy",P1622&lt;1,"Closed Anocracy",P1622&lt;6,"Open Amocracy",P1622&lt;10,"Democracy",P1622=10,"Full democracy")</f>
        <v>Autocracy</v>
      </c>
      <c r="T1622" s="2">
        <v>2</v>
      </c>
      <c r="U1622" s="2">
        <v>1</v>
      </c>
      <c r="V1622" s="2">
        <v>4</v>
      </c>
      <c r="W1622" s="2">
        <v>3</v>
      </c>
      <c r="X1622" s="2">
        <v>4</v>
      </c>
      <c r="Y1622" s="2">
        <v>1</v>
      </c>
      <c r="Z1622" s="2">
        <v>3</v>
      </c>
      <c r="AA1622" s="2">
        <v>3</v>
      </c>
      <c r="AB1622" s="2">
        <v>1</v>
      </c>
      <c r="AC1622" s="7">
        <f t="shared" si="152"/>
        <v>0.15</v>
      </c>
      <c r="AD1622">
        <f t="shared" si="153"/>
        <v>0</v>
      </c>
      <c r="AE1622">
        <f t="shared" si="154"/>
        <v>1</v>
      </c>
      <c r="AF1622">
        <f t="shared" si="155"/>
        <v>0</v>
      </c>
      <c r="AG1622" s="8" cm="1">
        <f t="array" ref="AG1622">(AC1622+SUM(AD1622:AF1622/3))/2</f>
        <v>0.24166666666666664</v>
      </c>
    </row>
    <row r="1623" spans="1:33" x14ac:dyDescent="0.2">
      <c r="A1623" s="2"/>
      <c r="B1623" s="2">
        <v>0</v>
      </c>
      <c r="C1623" s="2">
        <v>271</v>
      </c>
      <c r="D1623" s="1" t="s">
        <v>391</v>
      </c>
      <c r="E1623" s="1" t="s">
        <v>392</v>
      </c>
      <c r="F1623" s="2">
        <v>-7</v>
      </c>
      <c r="G1623" s="2"/>
      <c r="H1623" s="2">
        <v>1</v>
      </c>
      <c r="I1623" s="2">
        <v>1</v>
      </c>
      <c r="J1623" s="2">
        <v>1800</v>
      </c>
      <c r="K1623" s="2">
        <v>6</v>
      </c>
      <c r="L1623" s="2">
        <v>30</v>
      </c>
      <c r="M1623" s="2">
        <v>1819</v>
      </c>
      <c r="N1623" s="2">
        <v>0</v>
      </c>
      <c r="O1623" s="2">
        <v>7</v>
      </c>
      <c r="P1623" s="2">
        <f t="shared" si="150"/>
        <v>-7</v>
      </c>
      <c r="Q1623" s="2">
        <f t="shared" si="151"/>
        <v>3</v>
      </c>
      <c r="R1623" s="2" t="str" cm="1">
        <f t="array" ref="R1623">_xlfn.IFS(P1623&lt;-5,"Autocracy",P1623&lt;1,"Closed Anocracy",P1623&lt;6,"Open Anocracy",P1623&gt;=6,"Democracy")</f>
        <v>Autocracy</v>
      </c>
      <c r="S1623" s="2" t="str" cm="1">
        <f t="array" ref="S1623">_xlfn.IFS(P1623&lt;-5,"Autocracy",P1623&lt;1,"Closed Anocracy",P1623&lt;6,"Open Amocracy",P1623&lt;10,"Democracy",P1623=10,"Full democracy")</f>
        <v>Autocracy</v>
      </c>
      <c r="T1623" s="2">
        <v>3</v>
      </c>
      <c r="U1623" s="2">
        <v>1</v>
      </c>
      <c r="V1623" s="2">
        <v>1</v>
      </c>
      <c r="W1623" s="2">
        <v>3</v>
      </c>
      <c r="X1623" s="2">
        <v>4</v>
      </c>
      <c r="Y1623" s="2">
        <v>2</v>
      </c>
      <c r="Z1623" s="2">
        <v>1</v>
      </c>
      <c r="AA1623" s="2">
        <v>3</v>
      </c>
      <c r="AB1623" s="2">
        <v>2</v>
      </c>
      <c r="AC1623" s="7">
        <f t="shared" si="152"/>
        <v>0.15</v>
      </c>
      <c r="AD1623">
        <f t="shared" si="153"/>
        <v>0</v>
      </c>
      <c r="AE1623">
        <f t="shared" si="154"/>
        <v>0</v>
      </c>
      <c r="AF1623">
        <f t="shared" si="155"/>
        <v>0</v>
      </c>
      <c r="AG1623" s="8" cm="1">
        <f t="array" ref="AG1623">(AC1623+SUM(AD1623:AF1623/3))/2</f>
        <v>7.4999999999999997E-2</v>
      </c>
    </row>
    <row r="1624" spans="1:33" x14ac:dyDescent="0.2">
      <c r="A1624" s="2"/>
      <c r="B1624" s="2">
        <v>0</v>
      </c>
      <c r="C1624" s="2">
        <v>271</v>
      </c>
      <c r="D1624" s="1" t="s">
        <v>391</v>
      </c>
      <c r="E1624" s="1" t="s">
        <v>392</v>
      </c>
      <c r="F1624" s="2">
        <v>-4</v>
      </c>
      <c r="G1624" s="2">
        <v>52</v>
      </c>
      <c r="H1624" s="2">
        <v>7</v>
      </c>
      <c r="I1624" s="2">
        <v>1</v>
      </c>
      <c r="J1624" s="2">
        <v>1819</v>
      </c>
      <c r="K1624" s="2">
        <v>1</v>
      </c>
      <c r="L1624" s="2">
        <v>18</v>
      </c>
      <c r="M1624" s="2">
        <v>1871</v>
      </c>
      <c r="N1624" s="2">
        <v>2</v>
      </c>
      <c r="O1624" s="2">
        <v>6</v>
      </c>
      <c r="P1624" s="2">
        <f t="shared" si="150"/>
        <v>-4</v>
      </c>
      <c r="Q1624" s="2">
        <f t="shared" si="151"/>
        <v>6</v>
      </c>
      <c r="R1624" s="2" t="str" cm="1">
        <f t="array" ref="R1624">_xlfn.IFS(P1624&lt;-5,"Autocracy",P1624&lt;1,"Closed Anocracy",P1624&lt;6,"Open Anocracy",P1624&gt;=6,"Democracy")</f>
        <v>Closed Anocracy</v>
      </c>
      <c r="S1624" s="2" t="str" cm="1">
        <f t="array" ref="S1624">_xlfn.IFS(P1624&lt;-5,"Autocracy",P1624&lt;1,"Closed Anocracy",P1624&lt;6,"Open Amocracy",P1624&lt;10,"Democracy",P1624=10,"Full democracy")</f>
        <v>Closed Anocracy</v>
      </c>
      <c r="T1624" s="2">
        <v>3</v>
      </c>
      <c r="U1624" s="2">
        <v>1</v>
      </c>
      <c r="V1624" s="2">
        <v>1</v>
      </c>
      <c r="W1624" s="2">
        <v>5</v>
      </c>
      <c r="X1624" s="2">
        <v>4</v>
      </c>
      <c r="Y1624" s="2">
        <v>2</v>
      </c>
      <c r="Z1624" s="2">
        <v>1</v>
      </c>
      <c r="AA1624" s="2">
        <v>5</v>
      </c>
      <c r="AB1624" s="2">
        <v>2</v>
      </c>
      <c r="AC1624" s="7">
        <f t="shared" si="152"/>
        <v>0.3</v>
      </c>
      <c r="AD1624">
        <f t="shared" si="153"/>
        <v>0</v>
      </c>
      <c r="AE1624">
        <f t="shared" si="154"/>
        <v>0</v>
      </c>
      <c r="AF1624">
        <f t="shared" si="155"/>
        <v>0</v>
      </c>
      <c r="AG1624" s="8" cm="1">
        <f t="array" ref="AG1624">(AC1624+SUM(AD1624:AF1624/3))/2</f>
        <v>0.15</v>
      </c>
    </row>
    <row r="1625" spans="1:33" x14ac:dyDescent="0.2">
      <c r="A1625" s="2"/>
      <c r="B1625" s="2">
        <v>0</v>
      </c>
      <c r="C1625" s="2">
        <v>678</v>
      </c>
      <c r="D1625" s="1" t="s">
        <v>393</v>
      </c>
      <c r="E1625" s="1" t="s">
        <v>394</v>
      </c>
      <c r="F1625" s="2">
        <v>-10</v>
      </c>
      <c r="G1625" s="2">
        <v>28</v>
      </c>
      <c r="H1625" s="2">
        <v>10</v>
      </c>
      <c r="I1625" s="2">
        <v>30</v>
      </c>
      <c r="J1625" s="2">
        <v>1918</v>
      </c>
      <c r="K1625" s="2">
        <v>6</v>
      </c>
      <c r="L1625" s="2">
        <v>30</v>
      </c>
      <c r="M1625" s="2">
        <v>1946</v>
      </c>
      <c r="N1625" s="2">
        <v>0</v>
      </c>
      <c r="O1625" s="2">
        <v>10</v>
      </c>
      <c r="P1625" s="2">
        <f t="shared" si="150"/>
        <v>-10</v>
      </c>
      <c r="Q1625" s="2">
        <f t="shared" si="151"/>
        <v>0</v>
      </c>
      <c r="R1625" s="2" t="str" cm="1">
        <f t="array" ref="R1625">_xlfn.IFS(P1625&lt;-5,"Autocracy",P1625&lt;1,"Closed Anocracy",P1625&lt;6,"Open Anocracy",P1625&gt;=6,"Democracy")</f>
        <v>Autocracy</v>
      </c>
      <c r="S1625" s="2" t="str" cm="1">
        <f t="array" ref="S1625">_xlfn.IFS(P1625&lt;-5,"Autocracy",P1625&lt;1,"Closed Anocracy",P1625&lt;6,"Open Amocracy",P1625&lt;10,"Democracy",P1625=10,"Full democracy")</f>
        <v>Autocracy</v>
      </c>
      <c r="T1625" s="2">
        <v>3</v>
      </c>
      <c r="U1625" s="2">
        <v>1</v>
      </c>
      <c r="V1625" s="2">
        <v>1</v>
      </c>
      <c r="W1625" s="2">
        <v>1</v>
      </c>
      <c r="X1625" s="2">
        <v>4</v>
      </c>
      <c r="Y1625" s="2">
        <v>1</v>
      </c>
      <c r="Z1625" s="2">
        <v>1</v>
      </c>
      <c r="AA1625" s="2">
        <v>1</v>
      </c>
      <c r="AB1625" s="2">
        <v>1</v>
      </c>
      <c r="AC1625" s="7">
        <f t="shared" si="152"/>
        <v>0</v>
      </c>
      <c r="AD1625">
        <f t="shared" si="153"/>
        <v>0</v>
      </c>
      <c r="AE1625">
        <f t="shared" si="154"/>
        <v>0</v>
      </c>
      <c r="AF1625">
        <f t="shared" si="155"/>
        <v>0</v>
      </c>
      <c r="AG1625" s="8" cm="1">
        <f t="array" ref="AG1625">(AC1625+SUM(AD1625:AF1625/3))/2</f>
        <v>0</v>
      </c>
    </row>
    <row r="1626" spans="1:33" x14ac:dyDescent="0.2">
      <c r="A1626" s="2"/>
      <c r="B1626" s="2">
        <v>0</v>
      </c>
      <c r="C1626" s="2">
        <v>678</v>
      </c>
      <c r="D1626" s="1" t="s">
        <v>393</v>
      </c>
      <c r="E1626" s="1" t="s">
        <v>394</v>
      </c>
      <c r="F1626" s="2">
        <v>-88</v>
      </c>
      <c r="G1626" s="2">
        <v>2</v>
      </c>
      <c r="H1626" s="2">
        <v>7</v>
      </c>
      <c r="I1626" s="2">
        <v>1</v>
      </c>
      <c r="J1626" s="2">
        <v>1946</v>
      </c>
      <c r="K1626" s="2">
        <v>2</v>
      </c>
      <c r="L1626" s="2">
        <v>17</v>
      </c>
      <c r="M1626" s="2">
        <v>1948</v>
      </c>
      <c r="N1626" s="2">
        <v>-88</v>
      </c>
      <c r="O1626" s="2">
        <v>-88</v>
      </c>
      <c r="P1626" s="2">
        <f t="shared" si="150"/>
        <v>0</v>
      </c>
      <c r="Q1626" s="2">
        <f t="shared" si="151"/>
        <v>10</v>
      </c>
      <c r="R1626" s="2" t="str" cm="1">
        <f t="array" ref="R1626">_xlfn.IFS(P1626&lt;-5,"Autocracy",P1626&lt;1,"Closed Anocracy",P1626&lt;6,"Open Anocracy",P1626&gt;=6,"Democracy")</f>
        <v>Closed Anocracy</v>
      </c>
      <c r="S1626" s="2" t="str" cm="1">
        <f t="array" ref="S1626">_xlfn.IFS(P1626&lt;-5,"Autocracy",P1626&lt;1,"Closed Anocracy",P1626&lt;6,"Open Amocracy",P1626&lt;10,"Democracy",P1626=10,"Full democracy")</f>
        <v>Closed Anocracy</v>
      </c>
      <c r="T1626" s="2">
        <v>-88</v>
      </c>
      <c r="U1626" s="2">
        <v>-88</v>
      </c>
      <c r="V1626" s="2">
        <v>-88</v>
      </c>
      <c r="W1626" s="2">
        <v>-88</v>
      </c>
      <c r="X1626" s="2">
        <v>-88</v>
      </c>
      <c r="Y1626" s="2">
        <v>-88</v>
      </c>
      <c r="Z1626" s="2">
        <v>-88</v>
      </c>
      <c r="AA1626" s="2">
        <v>-88</v>
      </c>
      <c r="AB1626" s="2">
        <v>-88</v>
      </c>
      <c r="AC1626" s="7">
        <f t="shared" si="152"/>
        <v>0.5</v>
      </c>
      <c r="AD1626">
        <f t="shared" si="153"/>
        <v>0</v>
      </c>
      <c r="AE1626">
        <f t="shared" si="154"/>
        <v>0</v>
      </c>
      <c r="AF1626">
        <f t="shared" si="155"/>
        <v>0</v>
      </c>
      <c r="AG1626" s="8" cm="1">
        <f t="array" ref="AG1626">(AC1626+SUM(AD1626:AF1626/3))/2</f>
        <v>0.25</v>
      </c>
    </row>
    <row r="1627" spans="1:33" x14ac:dyDescent="0.2">
      <c r="A1627" s="2"/>
      <c r="B1627" s="2">
        <v>0</v>
      </c>
      <c r="C1627" s="2">
        <v>678</v>
      </c>
      <c r="D1627" s="1" t="s">
        <v>393</v>
      </c>
      <c r="E1627" s="1" t="s">
        <v>394</v>
      </c>
      <c r="F1627" s="2">
        <v>-6</v>
      </c>
      <c r="G1627" s="2">
        <v>15</v>
      </c>
      <c r="H1627" s="2">
        <v>2</v>
      </c>
      <c r="I1627" s="2">
        <v>18</v>
      </c>
      <c r="J1627" s="2">
        <v>1948</v>
      </c>
      <c r="K1627" s="2">
        <v>9</v>
      </c>
      <c r="L1627" s="2">
        <v>19</v>
      </c>
      <c r="M1627" s="2">
        <v>1962</v>
      </c>
      <c r="N1627" s="2">
        <v>1</v>
      </c>
      <c r="O1627" s="2">
        <v>7</v>
      </c>
      <c r="P1627" s="2">
        <f t="shared" si="150"/>
        <v>-6</v>
      </c>
      <c r="Q1627" s="2">
        <f t="shared" si="151"/>
        <v>4</v>
      </c>
      <c r="R1627" s="2" t="str" cm="1">
        <f t="array" ref="R1627">_xlfn.IFS(P1627&lt;-5,"Autocracy",P1627&lt;1,"Closed Anocracy",P1627&lt;6,"Open Anocracy",P1627&gt;=6,"Democracy")</f>
        <v>Autocracy</v>
      </c>
      <c r="S1627" s="2" t="str" cm="1">
        <f t="array" ref="S1627">_xlfn.IFS(P1627&lt;-5,"Autocracy",P1627&lt;1,"Closed Anocracy",P1627&lt;6,"Open Amocracy",P1627&lt;10,"Democracy",P1627=10,"Full democracy")</f>
        <v>Autocracy</v>
      </c>
      <c r="T1627" s="2">
        <v>3</v>
      </c>
      <c r="U1627" s="2">
        <v>1</v>
      </c>
      <c r="V1627" s="2">
        <v>1</v>
      </c>
      <c r="W1627" s="2">
        <v>1</v>
      </c>
      <c r="X1627" s="2">
        <v>3</v>
      </c>
      <c r="Y1627" s="2">
        <v>3</v>
      </c>
      <c r="Z1627" s="2">
        <v>1</v>
      </c>
      <c r="AA1627" s="2">
        <v>1</v>
      </c>
      <c r="AB1627" s="2">
        <v>6</v>
      </c>
      <c r="AC1627" s="7">
        <f t="shared" si="152"/>
        <v>0.2</v>
      </c>
      <c r="AD1627">
        <f t="shared" si="153"/>
        <v>0</v>
      </c>
      <c r="AE1627">
        <f t="shared" si="154"/>
        <v>0</v>
      </c>
      <c r="AF1627">
        <f t="shared" si="155"/>
        <v>0</v>
      </c>
      <c r="AG1627" s="8" cm="1">
        <f t="array" ref="AG1627">(AC1627+SUM(AD1627:AF1627/3))/2</f>
        <v>0.1</v>
      </c>
    </row>
    <row r="1628" spans="1:33" x14ac:dyDescent="0.2">
      <c r="A1628" s="2"/>
      <c r="B1628" s="2">
        <v>0</v>
      </c>
      <c r="C1628" s="2">
        <v>678</v>
      </c>
      <c r="D1628" s="1" t="s">
        <v>393</v>
      </c>
      <c r="E1628" s="1" t="s">
        <v>394</v>
      </c>
      <c r="F1628" s="2">
        <v>0</v>
      </c>
      <c r="G1628" s="2">
        <v>4</v>
      </c>
      <c r="H1628" s="2">
        <v>9</v>
      </c>
      <c r="I1628" s="2">
        <v>20</v>
      </c>
      <c r="J1628" s="2">
        <v>1962</v>
      </c>
      <c r="K1628" s="2">
        <v>11</v>
      </c>
      <c r="L1628" s="2">
        <v>5</v>
      </c>
      <c r="M1628" s="2">
        <v>1966</v>
      </c>
      <c r="N1628" s="2">
        <v>2</v>
      </c>
      <c r="O1628" s="2">
        <v>2</v>
      </c>
      <c r="P1628" s="2">
        <f t="shared" si="150"/>
        <v>0</v>
      </c>
      <c r="Q1628" s="2">
        <f t="shared" si="151"/>
        <v>10</v>
      </c>
      <c r="R1628" s="2" t="str" cm="1">
        <f t="array" ref="R1628">_xlfn.IFS(P1628&lt;-5,"Autocracy",P1628&lt;1,"Closed Anocracy",P1628&lt;6,"Open Anocracy",P1628&gt;=6,"Democracy")</f>
        <v>Closed Anocracy</v>
      </c>
      <c r="S1628" s="2" t="str" cm="1">
        <f t="array" ref="S1628">_xlfn.IFS(P1628&lt;-5,"Autocracy",P1628&lt;1,"Closed Anocracy",P1628&lt;6,"Open Amocracy",P1628&lt;10,"Democracy",P1628=10,"Full democracy")</f>
        <v>Closed Anocracy</v>
      </c>
      <c r="T1628" s="2">
        <v>1</v>
      </c>
      <c r="U1628" s="2">
        <v>0</v>
      </c>
      <c r="V1628" s="2">
        <v>0</v>
      </c>
      <c r="W1628" s="2">
        <v>5</v>
      </c>
      <c r="X1628" s="2">
        <v>3</v>
      </c>
      <c r="Y1628" s="2">
        <v>2</v>
      </c>
      <c r="Z1628" s="2">
        <v>4</v>
      </c>
      <c r="AA1628" s="2">
        <v>5</v>
      </c>
      <c r="AB1628" s="2">
        <v>3</v>
      </c>
      <c r="AC1628" s="7">
        <f t="shared" si="152"/>
        <v>0.5</v>
      </c>
      <c r="AD1628">
        <f t="shared" si="153"/>
        <v>0</v>
      </c>
      <c r="AE1628">
        <f t="shared" si="154"/>
        <v>0</v>
      </c>
      <c r="AF1628">
        <f t="shared" si="155"/>
        <v>0</v>
      </c>
      <c r="AG1628" s="8" cm="1">
        <f t="array" ref="AG1628">(AC1628+SUM(AD1628:AF1628/3))/2</f>
        <v>0.25</v>
      </c>
    </row>
    <row r="1629" spans="1:33" x14ac:dyDescent="0.2">
      <c r="A1629" s="2"/>
      <c r="B1629" s="2">
        <v>0</v>
      </c>
      <c r="C1629" s="2">
        <v>678</v>
      </c>
      <c r="D1629" s="1" t="s">
        <v>393</v>
      </c>
      <c r="E1629" s="1" t="s">
        <v>394</v>
      </c>
      <c r="F1629" s="2">
        <v>-3</v>
      </c>
      <c r="G1629" s="2">
        <v>8</v>
      </c>
      <c r="H1629" s="2">
        <v>11</v>
      </c>
      <c r="I1629" s="2">
        <v>6</v>
      </c>
      <c r="J1629" s="2">
        <v>1966</v>
      </c>
      <c r="K1629" s="2">
        <v>6</v>
      </c>
      <c r="L1629" s="2">
        <v>13</v>
      </c>
      <c r="M1629" s="2">
        <v>1974</v>
      </c>
      <c r="N1629" s="2">
        <v>0</v>
      </c>
      <c r="O1629" s="2">
        <v>3</v>
      </c>
      <c r="P1629" s="2">
        <f t="shared" si="150"/>
        <v>-3</v>
      </c>
      <c r="Q1629" s="2">
        <f t="shared" si="151"/>
        <v>7</v>
      </c>
      <c r="R1629" s="2" t="str" cm="1">
        <f t="array" ref="R1629">_xlfn.IFS(P1629&lt;-5,"Autocracy",P1629&lt;1,"Closed Anocracy",P1629&lt;6,"Open Anocracy",P1629&gt;=6,"Democracy")</f>
        <v>Closed Anocracy</v>
      </c>
      <c r="S1629" s="2" t="str" cm="1">
        <f t="array" ref="S1629">_xlfn.IFS(P1629&lt;-5,"Autocracy",P1629&lt;1,"Closed Anocracy",P1629&lt;6,"Open Amocracy",P1629&lt;10,"Democracy",P1629=10,"Full democracy")</f>
        <v>Closed Anocracy</v>
      </c>
      <c r="T1629" s="2">
        <v>1</v>
      </c>
      <c r="U1629" s="2">
        <v>0</v>
      </c>
      <c r="V1629" s="2">
        <v>0</v>
      </c>
      <c r="W1629" s="2">
        <v>3</v>
      </c>
      <c r="X1629" s="2">
        <v>3</v>
      </c>
      <c r="Y1629" s="2">
        <v>2</v>
      </c>
      <c r="Z1629" s="2">
        <v>4</v>
      </c>
      <c r="AA1629" s="2">
        <v>3</v>
      </c>
      <c r="AB1629" s="2">
        <v>3</v>
      </c>
      <c r="AC1629" s="7">
        <f t="shared" si="152"/>
        <v>0.35</v>
      </c>
      <c r="AD1629">
        <f t="shared" si="153"/>
        <v>0</v>
      </c>
      <c r="AE1629">
        <f t="shared" si="154"/>
        <v>0</v>
      </c>
      <c r="AF1629">
        <f t="shared" si="155"/>
        <v>0</v>
      </c>
      <c r="AG1629" s="8" cm="1">
        <f t="array" ref="AG1629">(AC1629+SUM(AD1629:AF1629/3))/2</f>
        <v>0.17499999999999999</v>
      </c>
    </row>
    <row r="1630" spans="1:33" x14ac:dyDescent="0.2">
      <c r="A1630" s="2"/>
      <c r="B1630" s="2">
        <v>0</v>
      </c>
      <c r="C1630" s="2">
        <v>678</v>
      </c>
      <c r="D1630" s="1" t="s">
        <v>393</v>
      </c>
      <c r="E1630" s="1" t="s">
        <v>394</v>
      </c>
      <c r="F1630" s="2">
        <v>-4</v>
      </c>
      <c r="G1630" s="2">
        <v>3</v>
      </c>
      <c r="H1630" s="2">
        <v>6</v>
      </c>
      <c r="I1630" s="2">
        <v>14</v>
      </c>
      <c r="J1630" s="2">
        <v>1974</v>
      </c>
      <c r="K1630" s="2">
        <v>10</v>
      </c>
      <c r="L1630" s="2">
        <v>11</v>
      </c>
      <c r="M1630" s="2">
        <v>1977</v>
      </c>
      <c r="N1630" s="2">
        <v>0</v>
      </c>
      <c r="O1630" s="2">
        <v>4</v>
      </c>
      <c r="P1630" s="2">
        <f t="shared" si="150"/>
        <v>-4</v>
      </c>
      <c r="Q1630" s="2">
        <f t="shared" si="151"/>
        <v>6</v>
      </c>
      <c r="R1630" s="2" t="str" cm="1">
        <f t="array" ref="R1630">_xlfn.IFS(P1630&lt;-5,"Autocracy",P1630&lt;1,"Closed Anocracy",P1630&lt;6,"Open Anocracy",P1630&gt;=6,"Democracy")</f>
        <v>Closed Anocracy</v>
      </c>
      <c r="S1630" s="2" t="str" cm="1">
        <f t="array" ref="S1630">_xlfn.IFS(P1630&lt;-5,"Autocracy",P1630&lt;1,"Closed Anocracy",P1630&lt;6,"Open Amocracy",P1630&lt;10,"Democracy",P1630=10,"Full democracy")</f>
        <v>Closed Anocracy</v>
      </c>
      <c r="T1630" s="2">
        <v>2</v>
      </c>
      <c r="U1630" s="2">
        <v>0</v>
      </c>
      <c r="V1630" s="2">
        <v>0</v>
      </c>
      <c r="W1630" s="2">
        <v>3</v>
      </c>
      <c r="X1630" s="2">
        <v>4</v>
      </c>
      <c r="Y1630" s="2">
        <v>2</v>
      </c>
      <c r="Z1630" s="2">
        <v>5</v>
      </c>
      <c r="AA1630" s="2">
        <v>3</v>
      </c>
      <c r="AB1630" s="2">
        <v>2</v>
      </c>
      <c r="AC1630" s="7">
        <f t="shared" si="152"/>
        <v>0.3</v>
      </c>
      <c r="AD1630">
        <f t="shared" si="153"/>
        <v>0</v>
      </c>
      <c r="AE1630">
        <f t="shared" si="154"/>
        <v>0</v>
      </c>
      <c r="AF1630">
        <f t="shared" si="155"/>
        <v>0</v>
      </c>
      <c r="AG1630" s="8" cm="1">
        <f t="array" ref="AG1630">(AC1630+SUM(AD1630:AF1630/3))/2</f>
        <v>0.15</v>
      </c>
    </row>
    <row r="1631" spans="1:33" x14ac:dyDescent="0.2">
      <c r="A1631" s="2"/>
      <c r="B1631" s="2">
        <v>0</v>
      </c>
      <c r="C1631" s="2">
        <v>678</v>
      </c>
      <c r="D1631" s="1" t="s">
        <v>393</v>
      </c>
      <c r="E1631" s="1" t="s">
        <v>394</v>
      </c>
      <c r="F1631" s="2">
        <v>-6</v>
      </c>
      <c r="G1631" s="2">
        <v>11</v>
      </c>
      <c r="H1631" s="2">
        <v>10</v>
      </c>
      <c r="I1631" s="2">
        <v>12</v>
      </c>
      <c r="J1631" s="2">
        <v>1977</v>
      </c>
      <c r="K1631" s="2">
        <v>6</v>
      </c>
      <c r="L1631" s="2">
        <v>30</v>
      </c>
      <c r="M1631" s="2">
        <v>1988</v>
      </c>
      <c r="N1631" s="2">
        <v>0</v>
      </c>
      <c r="O1631" s="2">
        <v>6</v>
      </c>
      <c r="P1631" s="2">
        <f t="shared" si="150"/>
        <v>-6</v>
      </c>
      <c r="Q1631" s="2">
        <f t="shared" si="151"/>
        <v>4</v>
      </c>
      <c r="R1631" s="2" t="str" cm="1">
        <f t="array" ref="R1631">_xlfn.IFS(P1631&lt;-5,"Autocracy",P1631&lt;1,"Closed Anocracy",P1631&lt;6,"Open Anocracy",P1631&gt;=6,"Democracy")</f>
        <v>Autocracy</v>
      </c>
      <c r="S1631" s="2" t="str" cm="1">
        <f t="array" ref="S1631">_xlfn.IFS(P1631&lt;-5,"Autocracy",P1631&lt;1,"Closed Anocracy",P1631&lt;6,"Open Amocracy",P1631&lt;10,"Democracy",P1631=10,"Full democracy")</f>
        <v>Autocracy</v>
      </c>
      <c r="T1631" s="2">
        <v>2</v>
      </c>
      <c r="U1631" s="2">
        <v>1</v>
      </c>
      <c r="V1631" s="2">
        <v>4</v>
      </c>
      <c r="W1631" s="2">
        <v>3</v>
      </c>
      <c r="X1631" s="2">
        <v>4</v>
      </c>
      <c r="Y1631" s="2">
        <v>2</v>
      </c>
      <c r="Z1631" s="2">
        <v>3</v>
      </c>
      <c r="AA1631" s="2">
        <v>3</v>
      </c>
      <c r="AB1631" s="2">
        <v>2</v>
      </c>
      <c r="AC1631" s="7">
        <f t="shared" si="152"/>
        <v>0.2</v>
      </c>
      <c r="AD1631">
        <f t="shared" si="153"/>
        <v>0</v>
      </c>
      <c r="AE1631">
        <f t="shared" si="154"/>
        <v>1</v>
      </c>
      <c r="AF1631">
        <f t="shared" si="155"/>
        <v>0</v>
      </c>
      <c r="AG1631" s="8" cm="1">
        <f t="array" ref="AG1631">(AC1631+SUM(AD1631:AF1631/3))/2</f>
        <v>0.26666666666666666</v>
      </c>
    </row>
    <row r="1632" spans="1:33" x14ac:dyDescent="0.2">
      <c r="A1632" s="2"/>
      <c r="B1632" s="2">
        <v>0</v>
      </c>
      <c r="C1632" s="2">
        <v>678</v>
      </c>
      <c r="D1632" s="1" t="s">
        <v>393</v>
      </c>
      <c r="E1632" s="1" t="s">
        <v>394</v>
      </c>
      <c r="F1632" s="2">
        <v>-5</v>
      </c>
      <c r="G1632" s="2">
        <v>2</v>
      </c>
      <c r="H1632" s="2">
        <v>7</v>
      </c>
      <c r="I1632" s="2">
        <v>1</v>
      </c>
      <c r="J1632" s="2">
        <v>1988</v>
      </c>
      <c r="K1632" s="2">
        <v>5</v>
      </c>
      <c r="L1632" s="2">
        <v>21</v>
      </c>
      <c r="M1632" s="2">
        <v>1990</v>
      </c>
      <c r="N1632" s="2">
        <v>0</v>
      </c>
      <c r="O1632" s="2">
        <v>5</v>
      </c>
      <c r="P1632" s="2">
        <f t="shared" si="150"/>
        <v>-5</v>
      </c>
      <c r="Q1632" s="2">
        <f t="shared" si="151"/>
        <v>5</v>
      </c>
      <c r="R1632" s="2" t="str" cm="1">
        <f t="array" ref="R1632">_xlfn.IFS(P1632&lt;-5,"Autocracy",P1632&lt;1,"Closed Anocracy",P1632&lt;6,"Open Anocracy",P1632&gt;=6,"Democracy")</f>
        <v>Closed Anocracy</v>
      </c>
      <c r="S1632" s="2" t="str" cm="1">
        <f t="array" ref="S1632">_xlfn.IFS(P1632&lt;-5,"Autocracy",P1632&lt;1,"Closed Anocracy",P1632&lt;6,"Open Amocracy",P1632&lt;10,"Democracy",P1632=10,"Full democracy")</f>
        <v>Closed Anocracy</v>
      </c>
      <c r="T1632" s="2">
        <v>2</v>
      </c>
      <c r="U1632" s="2">
        <v>1</v>
      </c>
      <c r="V1632" s="2">
        <v>4</v>
      </c>
      <c r="W1632" s="2">
        <v>3</v>
      </c>
      <c r="X1632" s="2">
        <v>3</v>
      </c>
      <c r="Y1632" s="2">
        <v>2</v>
      </c>
      <c r="Z1632" s="2">
        <v>3</v>
      </c>
      <c r="AA1632" s="2">
        <v>3</v>
      </c>
      <c r="AB1632" s="2">
        <v>3</v>
      </c>
      <c r="AC1632" s="7">
        <f t="shared" si="152"/>
        <v>0.25</v>
      </c>
      <c r="AD1632">
        <f t="shared" si="153"/>
        <v>0</v>
      </c>
      <c r="AE1632">
        <f t="shared" si="154"/>
        <v>1</v>
      </c>
      <c r="AF1632">
        <f t="shared" si="155"/>
        <v>0</v>
      </c>
      <c r="AG1632" s="8" cm="1">
        <f t="array" ref="AG1632">(AC1632+SUM(AD1632:AF1632/3))/2</f>
        <v>0.29166666666666663</v>
      </c>
    </row>
    <row r="1633" spans="1:33" x14ac:dyDescent="0.2">
      <c r="A1633" s="2"/>
      <c r="B1633" s="2">
        <v>1</v>
      </c>
      <c r="C1633" s="2">
        <v>679</v>
      </c>
      <c r="D1633" s="1" t="s">
        <v>395</v>
      </c>
      <c r="E1633" s="1" t="s">
        <v>396</v>
      </c>
      <c r="F1633" s="2">
        <v>-88</v>
      </c>
      <c r="G1633" s="2">
        <v>3</v>
      </c>
      <c r="H1633" s="2">
        <v>5</v>
      </c>
      <c r="I1633" s="2">
        <v>22</v>
      </c>
      <c r="J1633" s="2">
        <v>1990</v>
      </c>
      <c r="K1633" s="2">
        <v>4</v>
      </c>
      <c r="L1633" s="2">
        <v>27</v>
      </c>
      <c r="M1633" s="2">
        <v>1993</v>
      </c>
      <c r="N1633" s="2">
        <v>-88</v>
      </c>
      <c r="O1633" s="2">
        <v>-88</v>
      </c>
      <c r="P1633" s="2">
        <f t="shared" si="150"/>
        <v>0</v>
      </c>
      <c r="Q1633" s="2">
        <f t="shared" si="151"/>
        <v>10</v>
      </c>
      <c r="R1633" s="2" t="str" cm="1">
        <f t="array" ref="R1633">_xlfn.IFS(P1633&lt;-5,"Autocracy",P1633&lt;1,"Closed Anocracy",P1633&lt;6,"Open Anocracy",P1633&gt;=6,"Democracy")</f>
        <v>Closed Anocracy</v>
      </c>
      <c r="S1633" s="2" t="str" cm="1">
        <f t="array" ref="S1633">_xlfn.IFS(P1633&lt;-5,"Autocracy",P1633&lt;1,"Closed Anocracy",P1633&lt;6,"Open Amocracy",P1633&lt;10,"Democracy",P1633=10,"Full democracy")</f>
        <v>Closed Anocracy</v>
      </c>
      <c r="T1633" s="2">
        <v>-88</v>
      </c>
      <c r="U1633" s="2">
        <v>-88</v>
      </c>
      <c r="V1633" s="2">
        <v>-88</v>
      </c>
      <c r="W1633" s="2">
        <v>-88</v>
      </c>
      <c r="X1633" s="2">
        <v>-88</v>
      </c>
      <c r="Y1633" s="2">
        <v>-88</v>
      </c>
      <c r="Z1633" s="2">
        <v>-88</v>
      </c>
      <c r="AA1633" s="2">
        <v>-88</v>
      </c>
      <c r="AB1633" s="2">
        <v>-88</v>
      </c>
      <c r="AC1633" s="7">
        <f t="shared" si="152"/>
        <v>0.5</v>
      </c>
      <c r="AD1633">
        <f t="shared" si="153"/>
        <v>0</v>
      </c>
      <c r="AE1633">
        <f t="shared" si="154"/>
        <v>0</v>
      </c>
      <c r="AF1633">
        <f t="shared" si="155"/>
        <v>0</v>
      </c>
      <c r="AG1633" s="8" cm="1">
        <f t="array" ref="AG1633">(AC1633+SUM(AD1633:AF1633/3))/2</f>
        <v>0.25</v>
      </c>
    </row>
    <row r="1634" spans="1:33" x14ac:dyDescent="0.2">
      <c r="A1634" s="2"/>
      <c r="B1634" s="2">
        <v>1</v>
      </c>
      <c r="C1634" s="2">
        <v>679</v>
      </c>
      <c r="D1634" s="1" t="s">
        <v>395</v>
      </c>
      <c r="E1634" s="1" t="s">
        <v>396</v>
      </c>
      <c r="F1634" s="2">
        <v>-2</v>
      </c>
      <c r="G1634" s="2">
        <v>20</v>
      </c>
      <c r="H1634" s="2">
        <v>4</v>
      </c>
      <c r="I1634" s="2">
        <v>28</v>
      </c>
      <c r="J1634" s="2">
        <v>1993</v>
      </c>
      <c r="K1634" s="2">
        <v>2</v>
      </c>
      <c r="L1634" s="2">
        <v>21</v>
      </c>
      <c r="M1634" s="2">
        <v>2012</v>
      </c>
      <c r="N1634" s="2">
        <v>1</v>
      </c>
      <c r="O1634" s="2">
        <v>3</v>
      </c>
      <c r="P1634" s="2">
        <f t="shared" si="150"/>
        <v>-2</v>
      </c>
      <c r="Q1634" s="2">
        <f t="shared" si="151"/>
        <v>8</v>
      </c>
      <c r="R1634" s="2" t="str" cm="1">
        <f t="array" ref="R1634">_xlfn.IFS(P1634&lt;-5,"Autocracy",P1634&lt;1,"Closed Anocracy",P1634&lt;6,"Open Anocracy",P1634&gt;=6,"Democracy")</f>
        <v>Closed Anocracy</v>
      </c>
      <c r="S1634" s="2" t="str" cm="1">
        <f t="array" ref="S1634">_xlfn.IFS(P1634&lt;-5,"Autocracy",P1634&lt;1,"Closed Anocracy",P1634&lt;6,"Open Amocracy",P1634&lt;10,"Democracy",P1634=10,"Full democracy")</f>
        <v>Closed Anocracy</v>
      </c>
      <c r="T1634" s="2">
        <v>2</v>
      </c>
      <c r="U1634" s="2">
        <v>0</v>
      </c>
      <c r="V1634" s="2">
        <v>0</v>
      </c>
      <c r="W1634" s="2">
        <v>2</v>
      </c>
      <c r="X1634" s="2">
        <v>3</v>
      </c>
      <c r="Y1634" s="2">
        <v>3</v>
      </c>
      <c r="Z1634" s="2">
        <v>5</v>
      </c>
      <c r="AA1634" s="2">
        <v>2</v>
      </c>
      <c r="AB1634" s="2">
        <v>6</v>
      </c>
      <c r="AC1634" s="7">
        <f t="shared" si="152"/>
        <v>0.4</v>
      </c>
      <c r="AD1634">
        <f t="shared" si="153"/>
        <v>0</v>
      </c>
      <c r="AE1634">
        <f t="shared" si="154"/>
        <v>0</v>
      </c>
      <c r="AF1634">
        <f t="shared" si="155"/>
        <v>0</v>
      </c>
      <c r="AG1634" s="8" cm="1">
        <f t="array" ref="AG1634">(AC1634+SUM(AD1634:AF1634/3))/2</f>
        <v>0.2</v>
      </c>
    </row>
    <row r="1635" spans="1:33" x14ac:dyDescent="0.2">
      <c r="A1635" s="2"/>
      <c r="B1635" s="2">
        <v>1</v>
      </c>
      <c r="C1635" s="2">
        <v>679</v>
      </c>
      <c r="D1635" s="1" t="s">
        <v>395</v>
      </c>
      <c r="E1635" s="1" t="s">
        <v>396</v>
      </c>
      <c r="F1635" s="2">
        <v>3</v>
      </c>
      <c r="G1635" s="2">
        <v>3</v>
      </c>
      <c r="H1635" s="2">
        <v>2</v>
      </c>
      <c r="I1635" s="2">
        <v>22</v>
      </c>
      <c r="J1635" s="2">
        <v>2012</v>
      </c>
      <c r="K1635" s="2">
        <v>9</v>
      </c>
      <c r="L1635" s="2">
        <v>21</v>
      </c>
      <c r="M1635" s="2">
        <v>2014</v>
      </c>
      <c r="N1635" s="2">
        <v>3</v>
      </c>
      <c r="O1635" s="2">
        <v>0</v>
      </c>
      <c r="P1635" s="2">
        <f t="shared" si="150"/>
        <v>3</v>
      </c>
      <c r="Q1635" s="2">
        <f t="shared" si="151"/>
        <v>13</v>
      </c>
      <c r="R1635" s="2" t="str" cm="1">
        <f t="array" ref="R1635">_xlfn.IFS(P1635&lt;-5,"Autocracy",P1635&lt;1,"Closed Anocracy",P1635&lt;6,"Open Anocracy",P1635&gt;=6,"Democracy")</f>
        <v>Open Anocracy</v>
      </c>
      <c r="S1635" s="2" t="str" cm="1">
        <f t="array" ref="S1635">_xlfn.IFS(P1635&lt;-5,"Autocracy",P1635&lt;1,"Closed Anocracy",P1635&lt;6,"Open Amocracy",P1635&lt;10,"Democracy",P1635=10,"Full democracy")</f>
        <v>Open Amocracy</v>
      </c>
      <c r="T1635" s="2">
        <v>2</v>
      </c>
      <c r="U1635" s="2">
        <v>0</v>
      </c>
      <c r="V1635" s="2">
        <v>0</v>
      </c>
      <c r="W1635" s="2">
        <v>5</v>
      </c>
      <c r="X1635" s="2">
        <v>2</v>
      </c>
      <c r="Y1635" s="2">
        <v>3</v>
      </c>
      <c r="Z1635" s="2">
        <v>5</v>
      </c>
      <c r="AA1635" s="2">
        <v>5</v>
      </c>
      <c r="AB1635" s="2">
        <v>7</v>
      </c>
      <c r="AC1635" s="7">
        <f t="shared" si="152"/>
        <v>0.65</v>
      </c>
      <c r="AD1635">
        <f t="shared" si="153"/>
        <v>0</v>
      </c>
      <c r="AE1635">
        <f t="shared" si="154"/>
        <v>0</v>
      </c>
      <c r="AF1635">
        <f t="shared" si="155"/>
        <v>0</v>
      </c>
      <c r="AG1635" s="8" cm="1">
        <f t="array" ref="AG1635">(AC1635+SUM(AD1635:AF1635/3))/2</f>
        <v>0.32500000000000001</v>
      </c>
    </row>
    <row r="1636" spans="1:33" x14ac:dyDescent="0.2">
      <c r="A1636" s="2">
        <v>1</v>
      </c>
      <c r="B1636" s="2">
        <v>1</v>
      </c>
      <c r="C1636" s="2">
        <v>679</v>
      </c>
      <c r="D1636" s="1" t="s">
        <v>395</v>
      </c>
      <c r="E1636" s="1" t="s">
        <v>396</v>
      </c>
      <c r="F1636" s="2">
        <v>-77</v>
      </c>
      <c r="G1636" s="2">
        <v>4</v>
      </c>
      <c r="H1636" s="2">
        <v>9</v>
      </c>
      <c r="I1636" s="2">
        <v>22</v>
      </c>
      <c r="J1636" s="2">
        <v>2014</v>
      </c>
      <c r="K1636" s="2">
        <v>99</v>
      </c>
      <c r="L1636" s="2">
        <v>99</v>
      </c>
      <c r="M1636" s="2">
        <v>9999</v>
      </c>
      <c r="N1636" s="2">
        <v>-77</v>
      </c>
      <c r="O1636" s="2">
        <v>-77</v>
      </c>
      <c r="P1636" s="2">
        <f t="shared" si="150"/>
        <v>0</v>
      </c>
      <c r="Q1636" s="2">
        <f t="shared" si="151"/>
        <v>10</v>
      </c>
      <c r="R1636" s="2" t="str" cm="1">
        <f t="array" ref="R1636">_xlfn.IFS(P1636&lt;-5,"Autocracy",P1636&lt;1,"Closed Anocracy",P1636&lt;6,"Open Anocracy",P1636&gt;=6,"Democracy")</f>
        <v>Closed Anocracy</v>
      </c>
      <c r="S1636" s="2" t="str" cm="1">
        <f t="array" ref="S1636">_xlfn.IFS(P1636&lt;-5,"Autocracy",P1636&lt;1,"Closed Anocracy",P1636&lt;6,"Open Amocracy",P1636&lt;10,"Democracy",P1636=10,"Full democracy")</f>
        <v>Closed Anocracy</v>
      </c>
      <c r="T1636" s="2">
        <v>-77</v>
      </c>
      <c r="U1636" s="2">
        <v>-77</v>
      </c>
      <c r="V1636" s="2">
        <v>-77</v>
      </c>
      <c r="W1636" s="2">
        <v>-77</v>
      </c>
      <c r="X1636" s="2">
        <v>-77</v>
      </c>
      <c r="Y1636" s="2">
        <v>-77</v>
      </c>
      <c r="Z1636" s="2">
        <v>-77</v>
      </c>
      <c r="AA1636" s="2">
        <v>-77</v>
      </c>
      <c r="AB1636" s="2">
        <v>-77</v>
      </c>
      <c r="AC1636" s="7">
        <f t="shared" si="152"/>
        <v>0.5</v>
      </c>
      <c r="AD1636">
        <f t="shared" si="153"/>
        <v>0</v>
      </c>
      <c r="AE1636">
        <f t="shared" si="154"/>
        <v>0</v>
      </c>
      <c r="AF1636">
        <f t="shared" si="155"/>
        <v>0</v>
      </c>
      <c r="AG1636" s="8" cm="1">
        <f t="array" ref="AG1636">(AC1636+SUM(AD1636:AF1636/3))/2</f>
        <v>0.25</v>
      </c>
    </row>
    <row r="1637" spans="1:33" x14ac:dyDescent="0.2">
      <c r="A1637" s="2"/>
      <c r="B1637" s="2">
        <v>0</v>
      </c>
      <c r="C1637" s="2">
        <v>347</v>
      </c>
      <c r="D1637" s="1" t="s">
        <v>397</v>
      </c>
      <c r="E1637" s="1" t="s">
        <v>398</v>
      </c>
      <c r="F1637" s="2">
        <v>-5</v>
      </c>
      <c r="G1637" s="2">
        <v>2</v>
      </c>
      <c r="H1637" s="2">
        <v>7</v>
      </c>
      <c r="I1637" s="2">
        <v>1</v>
      </c>
      <c r="J1637" s="2">
        <v>1991</v>
      </c>
      <c r="K1637" s="2">
        <v>6</v>
      </c>
      <c r="L1637" s="2">
        <v>30</v>
      </c>
      <c r="M1637" s="2">
        <v>1993</v>
      </c>
      <c r="N1637" s="2">
        <v>0</v>
      </c>
      <c r="O1637" s="2">
        <v>5</v>
      </c>
      <c r="P1637" s="2">
        <f t="shared" si="150"/>
        <v>-5</v>
      </c>
      <c r="Q1637" s="2">
        <f t="shared" si="151"/>
        <v>5</v>
      </c>
      <c r="R1637" s="2" t="str" cm="1">
        <f t="array" ref="R1637">_xlfn.IFS(P1637&lt;-5,"Autocracy",P1637&lt;1,"Closed Anocracy",P1637&lt;6,"Open Anocracy",P1637&gt;=6,"Democracy")</f>
        <v>Closed Anocracy</v>
      </c>
      <c r="S1637" s="2" t="str" cm="1">
        <f t="array" ref="S1637">_xlfn.IFS(P1637&lt;-5,"Autocracy",P1637&lt;1,"Closed Anocracy",P1637&lt;6,"Open Amocracy",P1637&lt;10,"Democracy",P1637=10,"Full democracy")</f>
        <v>Closed Anocracy</v>
      </c>
      <c r="T1637" s="2">
        <v>2</v>
      </c>
      <c r="U1637" s="2">
        <v>1</v>
      </c>
      <c r="V1637" s="2">
        <v>4</v>
      </c>
      <c r="W1637" s="2">
        <v>3</v>
      </c>
      <c r="X1637" s="2">
        <v>3</v>
      </c>
      <c r="Y1637" s="2">
        <v>2</v>
      </c>
      <c r="Z1637" s="2">
        <v>3</v>
      </c>
      <c r="AA1637" s="2">
        <v>3</v>
      </c>
      <c r="AB1637" s="2">
        <v>3</v>
      </c>
      <c r="AC1637" s="7">
        <f t="shared" si="152"/>
        <v>0.25</v>
      </c>
      <c r="AD1637">
        <f t="shared" si="153"/>
        <v>0</v>
      </c>
      <c r="AE1637">
        <f t="shared" si="154"/>
        <v>1</v>
      </c>
      <c r="AF1637">
        <f t="shared" si="155"/>
        <v>0</v>
      </c>
      <c r="AG1637" s="8" cm="1">
        <f t="array" ref="AG1637">(AC1637+SUM(AD1637:AF1637/3))/2</f>
        <v>0.29166666666666663</v>
      </c>
    </row>
    <row r="1638" spans="1:33" x14ac:dyDescent="0.2">
      <c r="A1638" s="2"/>
      <c r="B1638" s="2">
        <v>0</v>
      </c>
      <c r="C1638" s="2">
        <v>347</v>
      </c>
      <c r="D1638" s="1" t="s">
        <v>397</v>
      </c>
      <c r="E1638" s="1" t="s">
        <v>398</v>
      </c>
      <c r="F1638" s="2">
        <v>-7</v>
      </c>
      <c r="G1638" s="2">
        <v>4</v>
      </c>
      <c r="H1638" s="2">
        <v>7</v>
      </c>
      <c r="I1638" s="2">
        <v>1</v>
      </c>
      <c r="J1638" s="2">
        <v>1993</v>
      </c>
      <c r="K1638" s="2">
        <v>10</v>
      </c>
      <c r="L1638" s="2">
        <v>15</v>
      </c>
      <c r="M1638" s="2">
        <v>1997</v>
      </c>
      <c r="N1638" s="2">
        <v>0</v>
      </c>
      <c r="O1638" s="2">
        <v>7</v>
      </c>
      <c r="P1638" s="2">
        <f t="shared" si="150"/>
        <v>-7</v>
      </c>
      <c r="Q1638" s="2">
        <f t="shared" si="151"/>
        <v>3</v>
      </c>
      <c r="R1638" s="2" t="str" cm="1">
        <f t="array" ref="R1638">_xlfn.IFS(P1638&lt;-5,"Autocracy",P1638&lt;1,"Closed Anocracy",P1638&lt;6,"Open Anocracy",P1638&gt;=6,"Democracy")</f>
        <v>Autocracy</v>
      </c>
      <c r="S1638" s="2" t="str" cm="1">
        <f t="array" ref="S1638">_xlfn.IFS(P1638&lt;-5,"Autocracy",P1638&lt;1,"Closed Anocracy",P1638&lt;6,"Open Amocracy",P1638&lt;10,"Democracy",P1638=10,"Full democracy")</f>
        <v>Autocracy</v>
      </c>
      <c r="T1638" s="2">
        <v>2</v>
      </c>
      <c r="U1638" s="2">
        <v>1</v>
      </c>
      <c r="V1638" s="2">
        <v>4</v>
      </c>
      <c r="W1638" s="2">
        <v>1</v>
      </c>
      <c r="X1638" s="2">
        <v>3</v>
      </c>
      <c r="Y1638" s="2">
        <v>2</v>
      </c>
      <c r="Z1638" s="2">
        <v>3</v>
      </c>
      <c r="AA1638" s="2">
        <v>1</v>
      </c>
      <c r="AB1638" s="2">
        <v>3</v>
      </c>
      <c r="AC1638" s="7">
        <f t="shared" si="152"/>
        <v>0.15</v>
      </c>
      <c r="AD1638">
        <f t="shared" si="153"/>
        <v>0</v>
      </c>
      <c r="AE1638">
        <f t="shared" si="154"/>
        <v>1</v>
      </c>
      <c r="AF1638">
        <f t="shared" si="155"/>
        <v>0</v>
      </c>
      <c r="AG1638" s="8" cm="1">
        <f t="array" ref="AG1638">(AC1638+SUM(AD1638:AF1638/3))/2</f>
        <v>0.24166666666666664</v>
      </c>
    </row>
    <row r="1639" spans="1:33" x14ac:dyDescent="0.2">
      <c r="A1639" s="2"/>
      <c r="B1639" s="2">
        <v>0</v>
      </c>
      <c r="C1639" s="2">
        <v>347</v>
      </c>
      <c r="D1639" s="1" t="s">
        <v>397</v>
      </c>
      <c r="E1639" s="1" t="s">
        <v>398</v>
      </c>
      <c r="F1639" s="2">
        <v>-6</v>
      </c>
      <c r="G1639" s="2">
        <v>1</v>
      </c>
      <c r="H1639" s="2">
        <v>10</v>
      </c>
      <c r="I1639" s="2">
        <v>16</v>
      </c>
      <c r="J1639" s="2">
        <v>1997</v>
      </c>
      <c r="K1639" s="2">
        <v>12</v>
      </c>
      <c r="L1639" s="2">
        <v>31</v>
      </c>
      <c r="M1639" s="2">
        <v>1998</v>
      </c>
      <c r="N1639" s="2">
        <v>0</v>
      </c>
      <c r="O1639" s="2">
        <v>6</v>
      </c>
      <c r="P1639" s="2">
        <f t="shared" si="150"/>
        <v>-6</v>
      </c>
      <c r="Q1639" s="2">
        <f t="shared" si="151"/>
        <v>4</v>
      </c>
      <c r="R1639" s="2" t="str" cm="1">
        <f t="array" ref="R1639">_xlfn.IFS(P1639&lt;-5,"Autocracy",P1639&lt;1,"Closed Anocracy",P1639&lt;6,"Open Anocracy",P1639&gt;=6,"Democracy")</f>
        <v>Autocracy</v>
      </c>
      <c r="S1639" s="2" t="str" cm="1">
        <f t="array" ref="S1639">_xlfn.IFS(P1639&lt;-5,"Autocracy",P1639&lt;1,"Closed Anocracy",P1639&lt;6,"Open Amocracy",P1639&lt;10,"Democracy",P1639=10,"Full democracy")</f>
        <v>Autocracy</v>
      </c>
      <c r="T1639" s="2">
        <v>2</v>
      </c>
      <c r="U1639" s="2">
        <v>1</v>
      </c>
      <c r="V1639" s="2">
        <v>4</v>
      </c>
      <c r="W1639" s="2">
        <v>2</v>
      </c>
      <c r="X1639" s="2">
        <v>3</v>
      </c>
      <c r="Y1639" s="2">
        <v>2</v>
      </c>
      <c r="Z1639" s="2">
        <v>3</v>
      </c>
      <c r="AA1639" s="2">
        <v>2</v>
      </c>
      <c r="AB1639" s="2">
        <v>3</v>
      </c>
      <c r="AC1639" s="7">
        <f t="shared" si="152"/>
        <v>0.2</v>
      </c>
      <c r="AD1639">
        <f t="shared" si="153"/>
        <v>0</v>
      </c>
      <c r="AE1639">
        <f t="shared" si="154"/>
        <v>1</v>
      </c>
      <c r="AF1639">
        <f t="shared" si="155"/>
        <v>0</v>
      </c>
      <c r="AG1639" s="8" cm="1">
        <f t="array" ref="AG1639">(AC1639+SUM(AD1639:AF1639/3))/2</f>
        <v>0.26666666666666666</v>
      </c>
    </row>
    <row r="1640" spans="1:33" x14ac:dyDescent="0.2">
      <c r="A1640" s="2"/>
      <c r="B1640" s="2">
        <v>0</v>
      </c>
      <c r="C1640" s="2">
        <v>347</v>
      </c>
      <c r="D1640" s="1" t="s">
        <v>397</v>
      </c>
      <c r="E1640" s="1" t="s">
        <v>398</v>
      </c>
      <c r="F1640" s="2">
        <v>-6</v>
      </c>
      <c r="G1640" s="2">
        <v>2</v>
      </c>
      <c r="H1640" s="2">
        <v>1</v>
      </c>
      <c r="I1640" s="2">
        <v>1</v>
      </c>
      <c r="J1640" s="2">
        <v>1999</v>
      </c>
      <c r="K1640" s="2">
        <v>10</v>
      </c>
      <c r="L1640" s="2">
        <v>26</v>
      </c>
      <c r="M1640" s="2">
        <v>2000</v>
      </c>
      <c r="N1640" s="2">
        <v>0</v>
      </c>
      <c r="O1640" s="2">
        <v>6</v>
      </c>
      <c r="P1640" s="2">
        <f t="shared" si="150"/>
        <v>-6</v>
      </c>
      <c r="Q1640" s="2">
        <f t="shared" si="151"/>
        <v>4</v>
      </c>
      <c r="R1640" s="2" t="str" cm="1">
        <f t="array" ref="R1640">_xlfn.IFS(P1640&lt;-5,"Autocracy",P1640&lt;1,"Closed Anocracy",P1640&lt;6,"Open Anocracy",P1640&gt;=6,"Democracy")</f>
        <v>Autocracy</v>
      </c>
      <c r="S1640" s="2" t="str" cm="1">
        <f t="array" ref="S1640">_xlfn.IFS(P1640&lt;-5,"Autocracy",P1640&lt;1,"Closed Anocracy",P1640&lt;6,"Open Amocracy",P1640&lt;10,"Democracy",P1640=10,"Full democracy")</f>
        <v>Autocracy</v>
      </c>
      <c r="T1640" s="2">
        <v>2</v>
      </c>
      <c r="U1640" s="2">
        <v>1</v>
      </c>
      <c r="V1640" s="2">
        <v>4</v>
      </c>
      <c r="W1640" s="2">
        <v>3</v>
      </c>
      <c r="X1640" s="2">
        <v>4</v>
      </c>
      <c r="Y1640" s="2">
        <v>2</v>
      </c>
      <c r="Z1640" s="2">
        <v>3</v>
      </c>
      <c r="AA1640" s="2">
        <v>3</v>
      </c>
      <c r="AB1640" s="2">
        <v>2</v>
      </c>
      <c r="AC1640" s="7">
        <f t="shared" si="152"/>
        <v>0.2</v>
      </c>
      <c r="AD1640">
        <f t="shared" si="153"/>
        <v>0</v>
      </c>
      <c r="AE1640">
        <f t="shared" si="154"/>
        <v>1</v>
      </c>
      <c r="AF1640">
        <f t="shared" si="155"/>
        <v>0</v>
      </c>
      <c r="AG1640" s="8" cm="1">
        <f t="array" ref="AG1640">(AC1640+SUM(AD1640:AF1640/3))/2</f>
        <v>0.26666666666666666</v>
      </c>
    </row>
    <row r="1641" spans="1:33" x14ac:dyDescent="0.2">
      <c r="A1641" s="2"/>
      <c r="B1641" s="2">
        <v>0</v>
      </c>
      <c r="C1641" s="2">
        <v>347</v>
      </c>
      <c r="D1641" s="1" t="s">
        <v>397</v>
      </c>
      <c r="E1641" s="1" t="s">
        <v>398</v>
      </c>
      <c r="F1641" s="2">
        <v>7</v>
      </c>
      <c r="G1641" s="2">
        <v>2</v>
      </c>
      <c r="H1641" s="2">
        <v>10</v>
      </c>
      <c r="I1641" s="2">
        <v>27</v>
      </c>
      <c r="J1641" s="2">
        <v>2000</v>
      </c>
      <c r="K1641" s="2">
        <v>3</v>
      </c>
      <c r="L1641" s="2">
        <v>11</v>
      </c>
      <c r="M1641" s="2">
        <v>2003</v>
      </c>
      <c r="N1641" s="2">
        <v>7</v>
      </c>
      <c r="O1641" s="2">
        <v>0</v>
      </c>
      <c r="P1641" s="2">
        <f t="shared" si="150"/>
        <v>7</v>
      </c>
      <c r="Q1641" s="2">
        <f t="shared" si="151"/>
        <v>17</v>
      </c>
      <c r="R1641" s="2" t="str" cm="1">
        <f t="array" ref="R1641">_xlfn.IFS(P1641&lt;-5,"Autocracy",P1641&lt;1,"Closed Anocracy",P1641&lt;6,"Open Anocracy",P1641&gt;=6,"Democracy")</f>
        <v>Democracy</v>
      </c>
      <c r="S1641" s="2" t="str" cm="1">
        <f t="array" ref="S1641">_xlfn.IFS(P1641&lt;-5,"Autocracy",P1641&lt;1,"Closed Anocracy",P1641&lt;6,"Open Amocracy",P1641&lt;10,"Democracy",P1641=10,"Full democracy")</f>
        <v>Democracy</v>
      </c>
      <c r="T1641" s="2">
        <v>2</v>
      </c>
      <c r="U1641" s="2">
        <v>2</v>
      </c>
      <c r="V1641" s="2">
        <v>4</v>
      </c>
      <c r="W1641" s="2">
        <v>6</v>
      </c>
      <c r="X1641" s="2">
        <v>2</v>
      </c>
      <c r="Y1641" s="2">
        <v>4</v>
      </c>
      <c r="Z1641" s="2">
        <v>7</v>
      </c>
      <c r="AA1641" s="2">
        <v>6</v>
      </c>
      <c r="AB1641" s="2">
        <v>9</v>
      </c>
      <c r="AC1641" s="7">
        <f t="shared" si="152"/>
        <v>0.85</v>
      </c>
      <c r="AD1641">
        <f t="shared" si="153"/>
        <v>1</v>
      </c>
      <c r="AE1641">
        <f t="shared" si="154"/>
        <v>1</v>
      </c>
      <c r="AF1641">
        <f t="shared" si="155"/>
        <v>0</v>
      </c>
      <c r="AG1641" s="8" cm="1">
        <f t="array" ref="AG1641">(AC1641+SUM(AD1641:AF1641/3))/2</f>
        <v>0.7583333333333333</v>
      </c>
    </row>
    <row r="1642" spans="1:33" x14ac:dyDescent="0.2">
      <c r="A1642" s="2"/>
      <c r="B1642" s="2">
        <v>0</v>
      </c>
      <c r="C1642" s="2">
        <v>347</v>
      </c>
      <c r="D1642" s="1" t="s">
        <v>397</v>
      </c>
      <c r="E1642" s="1" t="s">
        <v>399</v>
      </c>
      <c r="F1642" s="2">
        <v>6</v>
      </c>
      <c r="G1642" s="2">
        <v>3</v>
      </c>
      <c r="H1642" s="2">
        <v>3</v>
      </c>
      <c r="I1642" s="2">
        <v>11</v>
      </c>
      <c r="J1642" s="2">
        <v>2003</v>
      </c>
      <c r="K1642" s="2">
        <v>6</v>
      </c>
      <c r="L1642" s="2">
        <v>2</v>
      </c>
      <c r="M1642" s="2">
        <v>2006</v>
      </c>
      <c r="N1642" s="2">
        <v>6</v>
      </c>
      <c r="O1642" s="2">
        <v>0</v>
      </c>
      <c r="P1642" s="2">
        <f t="shared" si="150"/>
        <v>6</v>
      </c>
      <c r="Q1642" s="2">
        <f t="shared" si="151"/>
        <v>16</v>
      </c>
      <c r="R1642" s="2" t="str" cm="1">
        <f t="array" ref="R1642">_xlfn.IFS(P1642&lt;-5,"Autocracy",P1642&lt;1,"Closed Anocracy",P1642&lt;6,"Open Anocracy",P1642&gt;=6,"Democracy")</f>
        <v>Democracy</v>
      </c>
      <c r="S1642" s="2" t="str" cm="1">
        <f t="array" ref="S1642">_xlfn.IFS(P1642&lt;-5,"Autocracy",P1642&lt;1,"Closed Anocracy",P1642&lt;6,"Open Amocracy",P1642&lt;10,"Democracy",P1642=10,"Full democracy")</f>
        <v>Democracy</v>
      </c>
      <c r="T1642" s="2">
        <v>2</v>
      </c>
      <c r="U1642" s="2">
        <v>2</v>
      </c>
      <c r="V1642" s="2">
        <v>4</v>
      </c>
      <c r="W1642" s="2">
        <v>6</v>
      </c>
      <c r="X1642" s="2">
        <v>2</v>
      </c>
      <c r="Y1642" s="2">
        <v>3</v>
      </c>
      <c r="Z1642" s="2">
        <v>7</v>
      </c>
      <c r="AA1642" s="2">
        <v>6</v>
      </c>
      <c r="AB1642" s="2">
        <v>7</v>
      </c>
      <c r="AC1642" s="7">
        <f t="shared" si="152"/>
        <v>0.8</v>
      </c>
      <c r="AD1642">
        <f t="shared" si="153"/>
        <v>1</v>
      </c>
      <c r="AE1642">
        <f t="shared" si="154"/>
        <v>1</v>
      </c>
      <c r="AF1642">
        <f t="shared" si="155"/>
        <v>0</v>
      </c>
      <c r="AG1642" s="8" cm="1">
        <f t="array" ref="AG1642">(AC1642+SUM(AD1642:AF1642/3))/2</f>
        <v>0.73333333333333339</v>
      </c>
    </row>
    <row r="1643" spans="1:33" x14ac:dyDescent="0.2">
      <c r="A1643" s="2"/>
      <c r="B1643" s="2">
        <v>0</v>
      </c>
      <c r="C1643" s="2">
        <v>680</v>
      </c>
      <c r="D1643" s="1" t="s">
        <v>400</v>
      </c>
      <c r="E1643" s="1" t="s">
        <v>401</v>
      </c>
      <c r="F1643" s="2">
        <v>-5</v>
      </c>
      <c r="G1643" s="2">
        <v>3</v>
      </c>
      <c r="H1643" s="2">
        <v>11</v>
      </c>
      <c r="I1643" s="2">
        <v>30</v>
      </c>
      <c r="J1643" s="2">
        <v>1967</v>
      </c>
      <c r="K1643" s="2">
        <v>11</v>
      </c>
      <c r="L1643" s="2">
        <v>30</v>
      </c>
      <c r="M1643" s="2">
        <v>1970</v>
      </c>
      <c r="N1643" s="2">
        <v>0</v>
      </c>
      <c r="O1643" s="2">
        <v>5</v>
      </c>
      <c r="P1643" s="2">
        <f t="shared" si="150"/>
        <v>-5</v>
      </c>
      <c r="Q1643" s="2">
        <f t="shared" si="151"/>
        <v>5</v>
      </c>
      <c r="R1643" s="2" t="str" cm="1">
        <f t="array" ref="R1643">_xlfn.IFS(P1643&lt;-5,"Autocracy",P1643&lt;1,"Closed Anocracy",P1643&lt;6,"Open Anocracy",P1643&gt;=6,"Democracy")</f>
        <v>Closed Anocracy</v>
      </c>
      <c r="S1643" s="2" t="str" cm="1">
        <f t="array" ref="S1643">_xlfn.IFS(P1643&lt;-5,"Autocracy",P1643&lt;1,"Closed Anocracy",P1643&lt;6,"Open Amocracy",P1643&lt;10,"Democracy",P1643=10,"Full democracy")</f>
        <v>Closed Anocracy</v>
      </c>
      <c r="T1643" s="2">
        <v>2</v>
      </c>
      <c r="U1643" s="2">
        <v>1</v>
      </c>
      <c r="V1643" s="2">
        <v>4</v>
      </c>
      <c r="W1643" s="2">
        <v>3</v>
      </c>
      <c r="X1643" s="2">
        <v>3</v>
      </c>
      <c r="Y1643" s="2">
        <v>2</v>
      </c>
      <c r="Z1643" s="2">
        <v>3</v>
      </c>
      <c r="AA1643" s="2">
        <v>3</v>
      </c>
      <c r="AB1643" s="2">
        <v>3</v>
      </c>
      <c r="AC1643" s="7">
        <f t="shared" si="152"/>
        <v>0.25</v>
      </c>
      <c r="AD1643">
        <f t="shared" si="153"/>
        <v>0</v>
      </c>
      <c r="AE1643">
        <f t="shared" si="154"/>
        <v>1</v>
      </c>
      <c r="AF1643">
        <f t="shared" si="155"/>
        <v>0</v>
      </c>
      <c r="AG1643" s="8" cm="1">
        <f t="array" ref="AG1643">(AC1643+SUM(AD1643:AF1643/3))/2</f>
        <v>0.29166666666666663</v>
      </c>
    </row>
    <row r="1644" spans="1:33" x14ac:dyDescent="0.2">
      <c r="A1644" s="2"/>
      <c r="B1644" s="2">
        <v>0</v>
      </c>
      <c r="C1644" s="2">
        <v>680</v>
      </c>
      <c r="D1644" s="1" t="s">
        <v>400</v>
      </c>
      <c r="E1644" s="1" t="s">
        <v>401</v>
      </c>
      <c r="F1644" s="2">
        <v>-6</v>
      </c>
      <c r="G1644" s="2">
        <v>4</v>
      </c>
      <c r="H1644" s="2">
        <v>12</v>
      </c>
      <c r="I1644" s="2">
        <v>1</v>
      </c>
      <c r="J1644" s="2">
        <v>1970</v>
      </c>
      <c r="K1644" s="2">
        <v>6</v>
      </c>
      <c r="L1644" s="2">
        <v>30</v>
      </c>
      <c r="M1644" s="2">
        <v>1974</v>
      </c>
      <c r="N1644" s="2">
        <v>0</v>
      </c>
      <c r="O1644" s="2">
        <v>6</v>
      </c>
      <c r="P1644" s="2">
        <f t="shared" si="150"/>
        <v>-6</v>
      </c>
      <c r="Q1644" s="2">
        <f t="shared" si="151"/>
        <v>4</v>
      </c>
      <c r="R1644" s="2" t="str" cm="1">
        <f t="array" ref="R1644">_xlfn.IFS(P1644&lt;-5,"Autocracy",P1644&lt;1,"Closed Anocracy",P1644&lt;6,"Open Anocracy",P1644&gt;=6,"Democracy")</f>
        <v>Autocracy</v>
      </c>
      <c r="S1644" s="2" t="str" cm="1">
        <f t="array" ref="S1644">_xlfn.IFS(P1644&lt;-5,"Autocracy",P1644&lt;1,"Closed Anocracy",P1644&lt;6,"Open Amocracy",P1644&lt;10,"Democracy",P1644=10,"Full democracy")</f>
        <v>Autocracy</v>
      </c>
      <c r="T1644" s="2">
        <v>2</v>
      </c>
      <c r="U1644" s="2">
        <v>1</v>
      </c>
      <c r="V1644" s="2">
        <v>4</v>
      </c>
      <c r="W1644" s="2">
        <v>3</v>
      </c>
      <c r="X1644" s="2">
        <v>4</v>
      </c>
      <c r="Y1644" s="2">
        <v>2</v>
      </c>
      <c r="Z1644" s="2">
        <v>3</v>
      </c>
      <c r="AA1644" s="2">
        <v>3</v>
      </c>
      <c r="AB1644" s="2">
        <v>2</v>
      </c>
      <c r="AC1644" s="7">
        <f t="shared" si="152"/>
        <v>0.2</v>
      </c>
      <c r="AD1644">
        <f t="shared" si="153"/>
        <v>0</v>
      </c>
      <c r="AE1644">
        <f t="shared" si="154"/>
        <v>1</v>
      </c>
      <c r="AF1644">
        <f t="shared" si="155"/>
        <v>0</v>
      </c>
      <c r="AG1644" s="8" cm="1">
        <f t="array" ref="AG1644">(AC1644+SUM(AD1644:AF1644/3))/2</f>
        <v>0.26666666666666666</v>
      </c>
    </row>
    <row r="1645" spans="1:33" x14ac:dyDescent="0.2">
      <c r="A1645" s="2"/>
      <c r="B1645" s="2">
        <v>0</v>
      </c>
      <c r="C1645" s="2">
        <v>680</v>
      </c>
      <c r="D1645" s="1" t="s">
        <v>400</v>
      </c>
      <c r="E1645" s="1" t="s">
        <v>401</v>
      </c>
      <c r="F1645" s="2">
        <v>-7</v>
      </c>
      <c r="G1645" s="2">
        <v>4</v>
      </c>
      <c r="H1645" s="2">
        <v>7</v>
      </c>
      <c r="I1645" s="2">
        <v>1</v>
      </c>
      <c r="J1645" s="2">
        <v>1974</v>
      </c>
      <c r="K1645" s="2">
        <v>12</v>
      </c>
      <c r="L1645" s="2">
        <v>27</v>
      </c>
      <c r="M1645" s="2">
        <v>1978</v>
      </c>
      <c r="N1645" s="2">
        <v>0</v>
      </c>
      <c r="O1645" s="2">
        <v>7</v>
      </c>
      <c r="P1645" s="2">
        <f t="shared" si="150"/>
        <v>-7</v>
      </c>
      <c r="Q1645" s="2">
        <f t="shared" si="151"/>
        <v>3</v>
      </c>
      <c r="R1645" s="2" t="str" cm="1">
        <f t="array" ref="R1645">_xlfn.IFS(P1645&lt;-5,"Autocracy",P1645&lt;1,"Closed Anocracy",P1645&lt;6,"Open Anocracy",P1645&gt;=6,"Democracy")</f>
        <v>Autocracy</v>
      </c>
      <c r="S1645" s="2" t="str" cm="1">
        <f t="array" ref="S1645">_xlfn.IFS(P1645&lt;-5,"Autocracy",P1645&lt;1,"Closed Anocracy",P1645&lt;6,"Open Amocracy",P1645&lt;10,"Democracy",P1645=10,"Full democracy")</f>
        <v>Autocracy</v>
      </c>
      <c r="T1645" s="2">
        <v>2</v>
      </c>
      <c r="U1645" s="2">
        <v>1</v>
      </c>
      <c r="V1645" s="2">
        <v>4</v>
      </c>
      <c r="W1645" s="2">
        <v>3</v>
      </c>
      <c r="X1645" s="2">
        <v>4</v>
      </c>
      <c r="Y1645" s="2">
        <v>1</v>
      </c>
      <c r="Z1645" s="2">
        <v>3</v>
      </c>
      <c r="AA1645" s="2">
        <v>3</v>
      </c>
      <c r="AB1645" s="2">
        <v>1</v>
      </c>
      <c r="AC1645" s="7">
        <f t="shared" si="152"/>
        <v>0.15</v>
      </c>
      <c r="AD1645">
        <f t="shared" si="153"/>
        <v>0</v>
      </c>
      <c r="AE1645">
        <f t="shared" si="154"/>
        <v>1</v>
      </c>
      <c r="AF1645">
        <f t="shared" si="155"/>
        <v>0</v>
      </c>
      <c r="AG1645" s="8" cm="1">
        <f t="array" ref="AG1645">(AC1645+SUM(AD1645:AF1645/3))/2</f>
        <v>0.24166666666666664</v>
      </c>
    </row>
    <row r="1646" spans="1:33" x14ac:dyDescent="0.2">
      <c r="A1646" s="2"/>
      <c r="B1646" s="2">
        <v>0</v>
      </c>
      <c r="C1646" s="2">
        <v>680</v>
      </c>
      <c r="D1646" s="1" t="s">
        <v>400</v>
      </c>
      <c r="E1646" s="1" t="s">
        <v>401</v>
      </c>
      <c r="F1646" s="2">
        <v>-8</v>
      </c>
      <c r="G1646" s="2">
        <v>7</v>
      </c>
      <c r="H1646" s="2">
        <v>12</v>
      </c>
      <c r="I1646" s="2">
        <v>28</v>
      </c>
      <c r="J1646" s="2">
        <v>1978</v>
      </c>
      <c r="K1646" s="2">
        <v>2</v>
      </c>
      <c r="L1646" s="2">
        <v>6</v>
      </c>
      <c r="M1646" s="2">
        <v>1986</v>
      </c>
      <c r="N1646" s="2">
        <v>0</v>
      </c>
      <c r="O1646" s="2">
        <v>8</v>
      </c>
      <c r="P1646" s="2">
        <f t="shared" si="150"/>
        <v>-8</v>
      </c>
      <c r="Q1646" s="2">
        <f t="shared" si="151"/>
        <v>2</v>
      </c>
      <c r="R1646" s="2" t="str" cm="1">
        <f t="array" ref="R1646">_xlfn.IFS(P1646&lt;-5,"Autocracy",P1646&lt;1,"Closed Anocracy",P1646&lt;6,"Open Anocracy",P1646&gt;=6,"Democracy")</f>
        <v>Autocracy</v>
      </c>
      <c r="S1646" s="2" t="str" cm="1">
        <f t="array" ref="S1646">_xlfn.IFS(P1646&lt;-5,"Autocracy",P1646&lt;1,"Closed Anocracy",P1646&lt;6,"Open Amocracy",P1646&lt;10,"Democracy",P1646=10,"Full democracy")</f>
        <v>Autocracy</v>
      </c>
      <c r="T1646" s="2">
        <v>2</v>
      </c>
      <c r="U1646" s="2">
        <v>1</v>
      </c>
      <c r="V1646" s="2">
        <v>4</v>
      </c>
      <c r="W1646" s="2">
        <v>2</v>
      </c>
      <c r="X1646" s="2">
        <v>4</v>
      </c>
      <c r="Y1646" s="2">
        <v>1</v>
      </c>
      <c r="Z1646" s="2">
        <v>3</v>
      </c>
      <c r="AA1646" s="2">
        <v>2</v>
      </c>
      <c r="AB1646" s="2">
        <v>1</v>
      </c>
      <c r="AC1646" s="7">
        <f t="shared" si="152"/>
        <v>0.1</v>
      </c>
      <c r="AD1646">
        <f t="shared" si="153"/>
        <v>0</v>
      </c>
      <c r="AE1646">
        <f t="shared" si="154"/>
        <v>1</v>
      </c>
      <c r="AF1646">
        <f t="shared" si="155"/>
        <v>0</v>
      </c>
      <c r="AG1646" s="8" cm="1">
        <f t="array" ref="AG1646">(AC1646+SUM(AD1646:AF1646/3))/2</f>
        <v>0.21666666666666667</v>
      </c>
    </row>
    <row r="1647" spans="1:33" x14ac:dyDescent="0.2">
      <c r="A1647" s="2"/>
      <c r="B1647" s="2">
        <v>0</v>
      </c>
      <c r="C1647" s="2">
        <v>680</v>
      </c>
      <c r="D1647" s="1" t="s">
        <v>400</v>
      </c>
      <c r="E1647" s="1" t="s">
        <v>401</v>
      </c>
      <c r="F1647" s="2">
        <v>-7</v>
      </c>
      <c r="G1647" s="2">
        <v>4</v>
      </c>
      <c r="H1647" s="2">
        <v>2</v>
      </c>
      <c r="I1647" s="2">
        <v>7</v>
      </c>
      <c r="J1647" s="2">
        <v>1986</v>
      </c>
      <c r="K1647" s="2">
        <v>5</v>
      </c>
      <c r="L1647" s="2">
        <v>21</v>
      </c>
      <c r="M1647" s="2">
        <v>1990</v>
      </c>
      <c r="N1647" s="2">
        <v>0</v>
      </c>
      <c r="O1647" s="2">
        <v>7</v>
      </c>
      <c r="P1647" s="2">
        <f t="shared" si="150"/>
        <v>-7</v>
      </c>
      <c r="Q1647" s="2">
        <f t="shared" si="151"/>
        <v>3</v>
      </c>
      <c r="R1647" s="2" t="str" cm="1">
        <f t="array" ref="R1647">_xlfn.IFS(P1647&lt;-5,"Autocracy",P1647&lt;1,"Closed Anocracy",P1647&lt;6,"Open Anocracy",P1647&gt;=6,"Democracy")</f>
        <v>Autocracy</v>
      </c>
      <c r="S1647" s="2" t="str" cm="1">
        <f t="array" ref="S1647">_xlfn.IFS(P1647&lt;-5,"Autocracy",P1647&lt;1,"Closed Anocracy",P1647&lt;6,"Open Amocracy",P1647&lt;10,"Democracy",P1647=10,"Full democracy")</f>
        <v>Autocracy</v>
      </c>
      <c r="T1647" s="2">
        <v>2</v>
      </c>
      <c r="U1647" s="2">
        <v>1</v>
      </c>
      <c r="V1647" s="2">
        <v>4</v>
      </c>
      <c r="W1647" s="2">
        <v>3</v>
      </c>
      <c r="X1647" s="2">
        <v>4</v>
      </c>
      <c r="Y1647" s="2">
        <v>1</v>
      </c>
      <c r="Z1647" s="2">
        <v>3</v>
      </c>
      <c r="AA1647" s="2">
        <v>3</v>
      </c>
      <c r="AB1647" s="2">
        <v>1</v>
      </c>
      <c r="AC1647" s="7">
        <f t="shared" si="152"/>
        <v>0.15</v>
      </c>
      <c r="AD1647">
        <f t="shared" si="153"/>
        <v>0</v>
      </c>
      <c r="AE1647">
        <f t="shared" si="154"/>
        <v>1</v>
      </c>
      <c r="AF1647">
        <f t="shared" si="155"/>
        <v>0</v>
      </c>
      <c r="AG1647" s="8" cm="1">
        <f t="array" ref="AG1647">(AC1647+SUM(AD1647:AF1647/3))/2</f>
        <v>0.24166666666666664</v>
      </c>
    </row>
    <row r="1648" spans="1:33" x14ac:dyDescent="0.2">
      <c r="A1648" s="2"/>
      <c r="B1648" s="2">
        <v>0</v>
      </c>
      <c r="C1648" s="2">
        <v>345</v>
      </c>
      <c r="D1648" s="1" t="s">
        <v>402</v>
      </c>
      <c r="E1648" s="1" t="s">
        <v>398</v>
      </c>
      <c r="F1648" s="2">
        <v>0</v>
      </c>
      <c r="G1648" s="2">
        <v>8</v>
      </c>
      <c r="H1648" s="2">
        <v>1</v>
      </c>
      <c r="I1648" s="2">
        <v>1</v>
      </c>
      <c r="J1648" s="2">
        <v>1921</v>
      </c>
      <c r="K1648" s="2">
        <v>1</v>
      </c>
      <c r="L1648" s="2">
        <v>5</v>
      </c>
      <c r="M1648" s="2">
        <v>1929</v>
      </c>
      <c r="N1648" s="2">
        <v>3</v>
      </c>
      <c r="O1648" s="2">
        <v>3</v>
      </c>
      <c r="P1648" s="2">
        <f t="shared" si="150"/>
        <v>0</v>
      </c>
      <c r="Q1648" s="2">
        <f t="shared" si="151"/>
        <v>10</v>
      </c>
      <c r="R1648" s="2" t="str" cm="1">
        <f t="array" ref="R1648">_xlfn.IFS(P1648&lt;-5,"Autocracy",P1648&lt;1,"Closed Anocracy",P1648&lt;6,"Open Anocracy",P1648&gt;=6,"Democracy")</f>
        <v>Closed Anocracy</v>
      </c>
      <c r="S1648" s="2" t="str" cm="1">
        <f t="array" ref="S1648">_xlfn.IFS(P1648&lt;-5,"Autocracy",P1648&lt;1,"Closed Anocracy",P1648&lt;6,"Open Amocracy",P1648&lt;10,"Democracy",P1648=10,"Full democracy")</f>
        <v>Closed Anocracy</v>
      </c>
      <c r="T1648" s="2">
        <v>3</v>
      </c>
      <c r="U1648" s="2">
        <v>1</v>
      </c>
      <c r="V1648" s="2">
        <v>2</v>
      </c>
      <c r="W1648" s="2">
        <v>5</v>
      </c>
      <c r="X1648" s="2">
        <v>2</v>
      </c>
      <c r="Y1648" s="2">
        <v>3</v>
      </c>
      <c r="Z1648" s="2">
        <v>2</v>
      </c>
      <c r="AA1648" s="2">
        <v>5</v>
      </c>
      <c r="AB1648" s="2">
        <v>7</v>
      </c>
      <c r="AC1648" s="7">
        <f t="shared" si="152"/>
        <v>0.5</v>
      </c>
      <c r="AD1648">
        <f t="shared" si="153"/>
        <v>0</v>
      </c>
      <c r="AE1648">
        <f t="shared" si="154"/>
        <v>0</v>
      </c>
      <c r="AF1648">
        <f t="shared" si="155"/>
        <v>0</v>
      </c>
      <c r="AG1648" s="8" cm="1">
        <f t="array" ref="AG1648">(AC1648+SUM(AD1648:AF1648/3))/2</f>
        <v>0.25</v>
      </c>
    </row>
    <row r="1649" spans="1:33" x14ac:dyDescent="0.2">
      <c r="A1649" s="2"/>
      <c r="B1649" s="2">
        <v>0</v>
      </c>
      <c r="C1649" s="2">
        <v>345</v>
      </c>
      <c r="D1649" s="1" t="s">
        <v>402</v>
      </c>
      <c r="E1649" s="1" t="s">
        <v>398</v>
      </c>
      <c r="F1649" s="2">
        <v>-10</v>
      </c>
      <c r="G1649" s="2">
        <v>6</v>
      </c>
      <c r="H1649" s="2">
        <v>1</v>
      </c>
      <c r="I1649" s="2">
        <v>6</v>
      </c>
      <c r="J1649" s="2">
        <v>1929</v>
      </c>
      <c r="K1649" s="2">
        <v>10</v>
      </c>
      <c r="L1649" s="2">
        <v>9</v>
      </c>
      <c r="M1649" s="2">
        <v>1934</v>
      </c>
      <c r="N1649" s="2">
        <v>0</v>
      </c>
      <c r="O1649" s="2">
        <v>10</v>
      </c>
      <c r="P1649" s="2">
        <f t="shared" si="150"/>
        <v>-10</v>
      </c>
      <c r="Q1649" s="2">
        <f t="shared" si="151"/>
        <v>0</v>
      </c>
      <c r="R1649" s="2" t="str" cm="1">
        <f t="array" ref="R1649">_xlfn.IFS(P1649&lt;-5,"Autocracy",P1649&lt;1,"Closed Anocracy",P1649&lt;6,"Open Anocracy",P1649&gt;=6,"Democracy")</f>
        <v>Autocracy</v>
      </c>
      <c r="S1649" s="2" t="str" cm="1">
        <f t="array" ref="S1649">_xlfn.IFS(P1649&lt;-5,"Autocracy",P1649&lt;1,"Closed Anocracy",P1649&lt;6,"Open Amocracy",P1649&lt;10,"Democracy",P1649=10,"Full democracy")</f>
        <v>Autocracy</v>
      </c>
      <c r="T1649" s="2">
        <v>3</v>
      </c>
      <c r="U1649" s="2">
        <v>1</v>
      </c>
      <c r="V1649" s="2">
        <v>1</v>
      </c>
      <c r="W1649" s="2">
        <v>1</v>
      </c>
      <c r="X1649" s="2">
        <v>4</v>
      </c>
      <c r="Y1649" s="2">
        <v>1</v>
      </c>
      <c r="Z1649" s="2">
        <v>1</v>
      </c>
      <c r="AA1649" s="2">
        <v>1</v>
      </c>
      <c r="AB1649" s="2">
        <v>1</v>
      </c>
      <c r="AC1649" s="7">
        <f t="shared" si="152"/>
        <v>0</v>
      </c>
      <c r="AD1649">
        <f t="shared" si="153"/>
        <v>0</v>
      </c>
      <c r="AE1649">
        <f t="shared" si="154"/>
        <v>0</v>
      </c>
      <c r="AF1649">
        <f t="shared" si="155"/>
        <v>0</v>
      </c>
      <c r="AG1649" s="8" cm="1">
        <f t="array" ref="AG1649">(AC1649+SUM(AD1649:AF1649/3))/2</f>
        <v>0</v>
      </c>
    </row>
    <row r="1650" spans="1:33" x14ac:dyDescent="0.2">
      <c r="A1650" s="2"/>
      <c r="B1650" s="2">
        <v>0</v>
      </c>
      <c r="C1650" s="2">
        <v>345</v>
      </c>
      <c r="D1650" s="1" t="s">
        <v>402</v>
      </c>
      <c r="E1650" s="1" t="s">
        <v>398</v>
      </c>
      <c r="F1650" s="2">
        <v>-10</v>
      </c>
      <c r="G1650" s="2">
        <v>1</v>
      </c>
      <c r="H1650" s="2">
        <v>10</v>
      </c>
      <c r="I1650" s="2">
        <v>10</v>
      </c>
      <c r="J1650" s="2">
        <v>1934</v>
      </c>
      <c r="K1650" s="2">
        <v>6</v>
      </c>
      <c r="L1650" s="2">
        <v>23</v>
      </c>
      <c r="M1650" s="2">
        <v>1935</v>
      </c>
      <c r="N1650" s="2">
        <v>0</v>
      </c>
      <c r="O1650" s="2">
        <v>10</v>
      </c>
      <c r="P1650" s="2">
        <f t="shared" si="150"/>
        <v>-10</v>
      </c>
      <c r="Q1650" s="2">
        <f t="shared" si="151"/>
        <v>0</v>
      </c>
      <c r="R1650" s="2" t="str" cm="1">
        <f t="array" ref="R1650">_xlfn.IFS(P1650&lt;-5,"Autocracy",P1650&lt;1,"Closed Anocracy",P1650&lt;6,"Open Anocracy",P1650&gt;=6,"Democracy")</f>
        <v>Autocracy</v>
      </c>
      <c r="S1650" s="2" t="str" cm="1">
        <f t="array" ref="S1650">_xlfn.IFS(P1650&lt;-5,"Autocracy",P1650&lt;1,"Closed Anocracy",P1650&lt;6,"Open Amocracy",P1650&lt;10,"Democracy",P1650=10,"Full democracy")</f>
        <v>Autocracy</v>
      </c>
      <c r="T1650" s="2">
        <v>3</v>
      </c>
      <c r="U1650" s="2">
        <v>1</v>
      </c>
      <c r="V1650" s="2">
        <v>2</v>
      </c>
      <c r="W1650" s="2">
        <v>1</v>
      </c>
      <c r="X1650" s="2">
        <v>4</v>
      </c>
      <c r="Y1650" s="2">
        <v>1</v>
      </c>
      <c r="Z1650" s="2">
        <v>2</v>
      </c>
      <c r="AA1650" s="2">
        <v>1</v>
      </c>
      <c r="AB1650" s="2">
        <v>1</v>
      </c>
      <c r="AC1650" s="7">
        <f t="shared" si="152"/>
        <v>0</v>
      </c>
      <c r="AD1650">
        <f t="shared" si="153"/>
        <v>0</v>
      </c>
      <c r="AE1650">
        <f t="shared" si="154"/>
        <v>0</v>
      </c>
      <c r="AF1650">
        <f t="shared" si="155"/>
        <v>0</v>
      </c>
      <c r="AG1650" s="8" cm="1">
        <f t="array" ref="AG1650">(AC1650+SUM(AD1650:AF1650/3))/2</f>
        <v>0</v>
      </c>
    </row>
    <row r="1651" spans="1:33" x14ac:dyDescent="0.2">
      <c r="A1651" s="2"/>
      <c r="B1651" s="2">
        <v>0</v>
      </c>
      <c r="C1651" s="2">
        <v>345</v>
      </c>
      <c r="D1651" s="1" t="s">
        <v>402</v>
      </c>
      <c r="E1651" s="1" t="s">
        <v>398</v>
      </c>
      <c r="F1651" s="2">
        <v>-9</v>
      </c>
      <c r="G1651" s="2">
        <v>2</v>
      </c>
      <c r="H1651" s="2">
        <v>6</v>
      </c>
      <c r="I1651" s="2">
        <v>24</v>
      </c>
      <c r="J1651" s="2">
        <v>1935</v>
      </c>
      <c r="K1651" s="2">
        <v>3</v>
      </c>
      <c r="L1651" s="2">
        <v>15</v>
      </c>
      <c r="M1651" s="2">
        <v>1937</v>
      </c>
      <c r="N1651" s="2">
        <v>0</v>
      </c>
      <c r="O1651" s="2">
        <v>9</v>
      </c>
      <c r="P1651" s="2">
        <f t="shared" si="150"/>
        <v>-9</v>
      </c>
      <c r="Q1651" s="2">
        <f t="shared" si="151"/>
        <v>1</v>
      </c>
      <c r="R1651" s="2" t="str" cm="1">
        <f t="array" ref="R1651">_xlfn.IFS(P1651&lt;-5,"Autocracy",P1651&lt;1,"Closed Anocracy",P1651&lt;6,"Open Anocracy",P1651&gt;=6,"Democracy")</f>
        <v>Autocracy</v>
      </c>
      <c r="S1651" s="2" t="str" cm="1">
        <f t="array" ref="S1651">_xlfn.IFS(P1651&lt;-5,"Autocracy",P1651&lt;1,"Closed Anocracy",P1651&lt;6,"Open Amocracy",P1651&lt;10,"Democracy",P1651=10,"Full democracy")</f>
        <v>Autocracy</v>
      </c>
      <c r="T1651" s="2">
        <v>3</v>
      </c>
      <c r="U1651" s="2">
        <v>1</v>
      </c>
      <c r="V1651" s="2">
        <v>2</v>
      </c>
      <c r="W1651" s="2">
        <v>1</v>
      </c>
      <c r="X1651" s="2">
        <v>4</v>
      </c>
      <c r="Y1651" s="2">
        <v>2</v>
      </c>
      <c r="Z1651" s="2">
        <v>2</v>
      </c>
      <c r="AA1651" s="2">
        <v>1</v>
      </c>
      <c r="AB1651" s="2">
        <v>2</v>
      </c>
      <c r="AC1651" s="7">
        <f t="shared" si="152"/>
        <v>0.05</v>
      </c>
      <c r="AD1651">
        <f t="shared" si="153"/>
        <v>0</v>
      </c>
      <c r="AE1651">
        <f t="shared" si="154"/>
        <v>0</v>
      </c>
      <c r="AF1651">
        <f t="shared" si="155"/>
        <v>0</v>
      </c>
      <c r="AG1651" s="8" cm="1">
        <f t="array" ref="AG1651">(AC1651+SUM(AD1651:AF1651/3))/2</f>
        <v>2.5000000000000001E-2</v>
      </c>
    </row>
    <row r="1652" spans="1:33" x14ac:dyDescent="0.2">
      <c r="A1652" s="2"/>
      <c r="B1652" s="2">
        <v>0</v>
      </c>
      <c r="C1652" s="2">
        <v>345</v>
      </c>
      <c r="D1652" s="1" t="s">
        <v>402</v>
      </c>
      <c r="E1652" s="1" t="s">
        <v>398</v>
      </c>
      <c r="F1652" s="2">
        <v>-88</v>
      </c>
      <c r="G1652" s="2">
        <v>2</v>
      </c>
      <c r="H1652" s="2">
        <v>3</v>
      </c>
      <c r="I1652" s="2">
        <v>16</v>
      </c>
      <c r="J1652" s="2">
        <v>1937</v>
      </c>
      <c r="K1652" s="2">
        <v>8</v>
      </c>
      <c r="L1652" s="2">
        <v>26</v>
      </c>
      <c r="M1652" s="2">
        <v>1939</v>
      </c>
      <c r="N1652" s="2">
        <v>-88</v>
      </c>
      <c r="O1652" s="2">
        <v>-88</v>
      </c>
      <c r="P1652" s="2">
        <f t="shared" si="150"/>
        <v>0</v>
      </c>
      <c r="Q1652" s="2">
        <f t="shared" si="151"/>
        <v>10</v>
      </c>
      <c r="R1652" s="2" t="str" cm="1">
        <f t="array" ref="R1652">_xlfn.IFS(P1652&lt;-5,"Autocracy",P1652&lt;1,"Closed Anocracy",P1652&lt;6,"Open Anocracy",P1652&gt;=6,"Democracy")</f>
        <v>Closed Anocracy</v>
      </c>
      <c r="S1652" s="2" t="str" cm="1">
        <f t="array" ref="S1652">_xlfn.IFS(P1652&lt;-5,"Autocracy",P1652&lt;1,"Closed Anocracy",P1652&lt;6,"Open Amocracy",P1652&lt;10,"Democracy",P1652=10,"Full democracy")</f>
        <v>Closed Anocracy</v>
      </c>
      <c r="T1652" s="2">
        <v>-88</v>
      </c>
      <c r="U1652" s="2">
        <v>-88</v>
      </c>
      <c r="V1652" s="2">
        <v>-88</v>
      </c>
      <c r="W1652" s="2">
        <v>-88</v>
      </c>
      <c r="X1652" s="2">
        <v>-88</v>
      </c>
      <c r="Y1652" s="2">
        <v>-88</v>
      </c>
      <c r="Z1652" s="2">
        <v>-88</v>
      </c>
      <c r="AA1652" s="2">
        <v>-88</v>
      </c>
      <c r="AB1652" s="2">
        <v>-88</v>
      </c>
      <c r="AC1652" s="7">
        <f t="shared" si="152"/>
        <v>0.5</v>
      </c>
      <c r="AD1652">
        <f t="shared" si="153"/>
        <v>0</v>
      </c>
      <c r="AE1652">
        <f t="shared" si="154"/>
        <v>0</v>
      </c>
      <c r="AF1652">
        <f t="shared" si="155"/>
        <v>0</v>
      </c>
      <c r="AG1652" s="8" cm="1">
        <f t="array" ref="AG1652">(AC1652+SUM(AD1652:AF1652/3))/2</f>
        <v>0.25</v>
      </c>
    </row>
    <row r="1653" spans="1:33" x14ac:dyDescent="0.2">
      <c r="A1653" s="2"/>
      <c r="B1653" s="2">
        <v>0</v>
      </c>
      <c r="C1653" s="2">
        <v>345</v>
      </c>
      <c r="D1653" s="1" t="s">
        <v>402</v>
      </c>
      <c r="E1653" s="1" t="s">
        <v>398</v>
      </c>
      <c r="F1653" s="2">
        <v>2</v>
      </c>
      <c r="G1653" s="2">
        <v>2</v>
      </c>
      <c r="H1653" s="2">
        <v>8</v>
      </c>
      <c r="I1653" s="2">
        <v>27</v>
      </c>
      <c r="J1653" s="2">
        <v>1939</v>
      </c>
      <c r="K1653" s="2">
        <v>4</v>
      </c>
      <c r="L1653" s="2">
        <v>7</v>
      </c>
      <c r="M1653" s="2">
        <v>1941</v>
      </c>
      <c r="N1653" s="2">
        <v>5</v>
      </c>
      <c r="O1653" s="2">
        <v>3</v>
      </c>
      <c r="P1653" s="2">
        <f t="shared" si="150"/>
        <v>2</v>
      </c>
      <c r="Q1653" s="2">
        <f t="shared" si="151"/>
        <v>12</v>
      </c>
      <c r="R1653" s="2" t="str" cm="1">
        <f t="array" ref="R1653">_xlfn.IFS(P1653&lt;-5,"Autocracy",P1653&lt;1,"Closed Anocracy",P1653&lt;6,"Open Anocracy",P1653&gt;=6,"Democracy")</f>
        <v>Open Anocracy</v>
      </c>
      <c r="S1653" s="2" t="str" cm="1">
        <f t="array" ref="S1653">_xlfn.IFS(P1653&lt;-5,"Autocracy",P1653&lt;1,"Closed Anocracy",P1653&lt;6,"Open Amocracy",P1653&lt;10,"Democracy",P1653=10,"Full democracy")</f>
        <v>Open Amocracy</v>
      </c>
      <c r="T1653" s="2">
        <v>3</v>
      </c>
      <c r="U1653" s="2">
        <v>1</v>
      </c>
      <c r="V1653" s="2">
        <v>2</v>
      </c>
      <c r="W1653" s="2">
        <v>5</v>
      </c>
      <c r="X1653" s="2">
        <v>5</v>
      </c>
      <c r="Y1653" s="2">
        <v>5</v>
      </c>
      <c r="Z1653" s="2">
        <v>2</v>
      </c>
      <c r="AA1653" s="2">
        <v>5</v>
      </c>
      <c r="AB1653" s="2">
        <v>10</v>
      </c>
      <c r="AC1653" s="7">
        <f t="shared" si="152"/>
        <v>0.6</v>
      </c>
      <c r="AD1653">
        <f t="shared" si="153"/>
        <v>0</v>
      </c>
      <c r="AE1653">
        <f t="shared" si="154"/>
        <v>0</v>
      </c>
      <c r="AF1653">
        <f t="shared" si="155"/>
        <v>1</v>
      </c>
      <c r="AG1653" s="8" cm="1">
        <f t="array" ref="AG1653">(AC1653+SUM(AD1653:AF1653/3))/2</f>
        <v>0.46666666666666667</v>
      </c>
    </row>
    <row r="1654" spans="1:33" x14ac:dyDescent="0.2">
      <c r="A1654" s="2"/>
      <c r="B1654" s="2">
        <v>0</v>
      </c>
      <c r="C1654" s="2">
        <v>345</v>
      </c>
      <c r="D1654" s="1" t="s">
        <v>402</v>
      </c>
      <c r="E1654" s="1" t="s">
        <v>398</v>
      </c>
      <c r="F1654" s="2">
        <v>-77</v>
      </c>
      <c r="G1654" s="2">
        <v>4</v>
      </c>
      <c r="H1654" s="2">
        <v>4</v>
      </c>
      <c r="I1654" s="2">
        <v>8</v>
      </c>
      <c r="J1654" s="2">
        <v>1941</v>
      </c>
      <c r="K1654" s="2">
        <v>10</v>
      </c>
      <c r="L1654" s="2">
        <v>20</v>
      </c>
      <c r="M1654" s="2">
        <v>1944</v>
      </c>
      <c r="N1654" s="2">
        <v>-77</v>
      </c>
      <c r="O1654" s="2">
        <v>-77</v>
      </c>
      <c r="P1654" s="2">
        <f t="shared" si="150"/>
        <v>0</v>
      </c>
      <c r="Q1654" s="2">
        <f t="shared" si="151"/>
        <v>10</v>
      </c>
      <c r="R1654" s="2" t="str" cm="1">
        <f t="array" ref="R1654">_xlfn.IFS(P1654&lt;-5,"Autocracy",P1654&lt;1,"Closed Anocracy",P1654&lt;6,"Open Anocracy",P1654&gt;=6,"Democracy")</f>
        <v>Closed Anocracy</v>
      </c>
      <c r="S1654" s="2" t="str" cm="1">
        <f t="array" ref="S1654">_xlfn.IFS(P1654&lt;-5,"Autocracy",P1654&lt;1,"Closed Anocracy",P1654&lt;6,"Open Amocracy",P1654&lt;10,"Democracy",P1654=10,"Full democracy")</f>
        <v>Closed Anocracy</v>
      </c>
      <c r="T1654" s="2">
        <v>-77</v>
      </c>
      <c r="U1654" s="2">
        <v>-77</v>
      </c>
      <c r="V1654" s="2">
        <v>-77</v>
      </c>
      <c r="W1654" s="2">
        <v>-77</v>
      </c>
      <c r="X1654" s="2">
        <v>-77</v>
      </c>
      <c r="Y1654" s="2">
        <v>-77</v>
      </c>
      <c r="Z1654" s="2">
        <v>-77</v>
      </c>
      <c r="AA1654" s="2">
        <v>-77</v>
      </c>
      <c r="AB1654" s="2">
        <v>-77</v>
      </c>
      <c r="AC1654" s="7">
        <f t="shared" si="152"/>
        <v>0.5</v>
      </c>
      <c r="AD1654">
        <f t="shared" si="153"/>
        <v>0</v>
      </c>
      <c r="AE1654">
        <f t="shared" si="154"/>
        <v>0</v>
      </c>
      <c r="AF1654">
        <f t="shared" si="155"/>
        <v>0</v>
      </c>
      <c r="AG1654" s="8" cm="1">
        <f t="array" ref="AG1654">(AC1654+SUM(AD1654:AF1654/3))/2</f>
        <v>0.25</v>
      </c>
    </row>
    <row r="1655" spans="1:33" x14ac:dyDescent="0.2">
      <c r="A1655" s="2"/>
      <c r="B1655" s="2">
        <v>0</v>
      </c>
      <c r="C1655" s="2">
        <v>345</v>
      </c>
      <c r="D1655" s="1" t="s">
        <v>402</v>
      </c>
      <c r="E1655" s="1" t="s">
        <v>398</v>
      </c>
      <c r="F1655" s="2">
        <v>-88</v>
      </c>
      <c r="G1655" s="2">
        <v>1</v>
      </c>
      <c r="H1655" s="2">
        <v>10</v>
      </c>
      <c r="I1655" s="2">
        <v>21</v>
      </c>
      <c r="J1655" s="2">
        <v>1944</v>
      </c>
      <c r="K1655" s="2">
        <v>11</v>
      </c>
      <c r="L1655" s="2">
        <v>29</v>
      </c>
      <c r="M1655" s="2">
        <v>1945</v>
      </c>
      <c r="N1655" s="2">
        <v>-88</v>
      </c>
      <c r="O1655" s="2">
        <v>-88</v>
      </c>
      <c r="P1655" s="2">
        <f t="shared" si="150"/>
        <v>0</v>
      </c>
      <c r="Q1655" s="2">
        <f t="shared" si="151"/>
        <v>10</v>
      </c>
      <c r="R1655" s="2" t="str" cm="1">
        <f t="array" ref="R1655">_xlfn.IFS(P1655&lt;-5,"Autocracy",P1655&lt;1,"Closed Anocracy",P1655&lt;6,"Open Anocracy",P1655&gt;=6,"Democracy")</f>
        <v>Closed Anocracy</v>
      </c>
      <c r="S1655" s="2" t="str" cm="1">
        <f t="array" ref="S1655">_xlfn.IFS(P1655&lt;-5,"Autocracy",P1655&lt;1,"Closed Anocracy",P1655&lt;6,"Open Amocracy",P1655&lt;10,"Democracy",P1655=10,"Full democracy")</f>
        <v>Closed Anocracy</v>
      </c>
      <c r="T1655" s="2">
        <v>-88</v>
      </c>
      <c r="U1655" s="2">
        <v>-88</v>
      </c>
      <c r="V1655" s="2">
        <v>-88</v>
      </c>
      <c r="W1655" s="2">
        <v>-88</v>
      </c>
      <c r="X1655" s="2">
        <v>-88</v>
      </c>
      <c r="Y1655" s="2">
        <v>-88</v>
      </c>
      <c r="Z1655" s="2">
        <v>-88</v>
      </c>
      <c r="AA1655" s="2">
        <v>-88</v>
      </c>
      <c r="AB1655" s="2">
        <v>-88</v>
      </c>
      <c r="AC1655" s="7">
        <f t="shared" si="152"/>
        <v>0.5</v>
      </c>
      <c r="AD1655">
        <f t="shared" si="153"/>
        <v>0</v>
      </c>
      <c r="AE1655">
        <f t="shared" si="154"/>
        <v>0</v>
      </c>
      <c r="AF1655">
        <f t="shared" si="155"/>
        <v>0</v>
      </c>
      <c r="AG1655" s="8" cm="1">
        <f t="array" ref="AG1655">(AC1655+SUM(AD1655:AF1655/3))/2</f>
        <v>0.25</v>
      </c>
    </row>
    <row r="1656" spans="1:33" x14ac:dyDescent="0.2">
      <c r="A1656" s="2"/>
      <c r="B1656" s="2">
        <v>0</v>
      </c>
      <c r="C1656" s="2">
        <v>345</v>
      </c>
      <c r="D1656" s="1" t="s">
        <v>402</v>
      </c>
      <c r="E1656" s="1" t="s">
        <v>398</v>
      </c>
      <c r="F1656" s="2">
        <v>-7</v>
      </c>
      <c r="G1656" s="2">
        <v>6</v>
      </c>
      <c r="H1656" s="2">
        <v>11</v>
      </c>
      <c r="I1656" s="2">
        <v>30</v>
      </c>
      <c r="J1656" s="2">
        <v>1945</v>
      </c>
      <c r="K1656" s="2">
        <v>6</v>
      </c>
      <c r="L1656" s="2">
        <v>30</v>
      </c>
      <c r="M1656" s="2">
        <v>1951</v>
      </c>
      <c r="N1656" s="2">
        <v>0</v>
      </c>
      <c r="O1656" s="2">
        <v>7</v>
      </c>
      <c r="P1656" s="2">
        <f t="shared" si="150"/>
        <v>-7</v>
      </c>
      <c r="Q1656" s="2">
        <f t="shared" si="151"/>
        <v>3</v>
      </c>
      <c r="R1656" s="2" t="str" cm="1">
        <f t="array" ref="R1656">_xlfn.IFS(P1656&lt;-5,"Autocracy",P1656&lt;1,"Closed Anocracy",P1656&lt;6,"Open Anocracy",P1656&gt;=6,"Democracy")</f>
        <v>Autocracy</v>
      </c>
      <c r="S1656" s="2" t="str" cm="1">
        <f t="array" ref="S1656">_xlfn.IFS(P1656&lt;-5,"Autocracy",P1656&lt;1,"Closed Anocracy",P1656&lt;6,"Open Amocracy",P1656&lt;10,"Democracy",P1656=10,"Full democracy")</f>
        <v>Autocracy</v>
      </c>
      <c r="T1656" s="2">
        <v>2</v>
      </c>
      <c r="U1656" s="2">
        <v>1</v>
      </c>
      <c r="V1656" s="2">
        <v>4</v>
      </c>
      <c r="W1656" s="2">
        <v>3</v>
      </c>
      <c r="X1656" s="2">
        <v>4</v>
      </c>
      <c r="Y1656" s="2">
        <v>1</v>
      </c>
      <c r="Z1656" s="2">
        <v>3</v>
      </c>
      <c r="AA1656" s="2">
        <v>3</v>
      </c>
      <c r="AB1656" s="2">
        <v>1</v>
      </c>
      <c r="AC1656" s="7">
        <f t="shared" si="152"/>
        <v>0.15</v>
      </c>
      <c r="AD1656">
        <f t="shared" si="153"/>
        <v>0</v>
      </c>
      <c r="AE1656">
        <f t="shared" si="154"/>
        <v>1</v>
      </c>
      <c r="AF1656">
        <f t="shared" si="155"/>
        <v>0</v>
      </c>
      <c r="AG1656" s="8" cm="1">
        <f t="array" ref="AG1656">(AC1656+SUM(AD1656:AF1656/3))/2</f>
        <v>0.24166666666666664</v>
      </c>
    </row>
    <row r="1657" spans="1:33" x14ac:dyDescent="0.2">
      <c r="A1657" s="2"/>
      <c r="B1657" s="2">
        <v>0</v>
      </c>
      <c r="C1657" s="2">
        <v>345</v>
      </c>
      <c r="D1657" s="1" t="s">
        <v>402</v>
      </c>
      <c r="E1657" s="1" t="s">
        <v>398</v>
      </c>
      <c r="F1657" s="2">
        <v>-88</v>
      </c>
      <c r="G1657" s="2">
        <v>1</v>
      </c>
      <c r="H1657" s="2">
        <v>7</v>
      </c>
      <c r="I1657" s="2">
        <v>1</v>
      </c>
      <c r="J1657" s="2">
        <v>1951</v>
      </c>
      <c r="K1657" s="2">
        <v>1</v>
      </c>
      <c r="L1657" s="2">
        <v>14</v>
      </c>
      <c r="M1657" s="2">
        <v>1953</v>
      </c>
      <c r="N1657" s="2">
        <v>-88</v>
      </c>
      <c r="O1657" s="2">
        <v>-88</v>
      </c>
      <c r="P1657" s="2">
        <f t="shared" si="150"/>
        <v>0</v>
      </c>
      <c r="Q1657" s="2">
        <f t="shared" si="151"/>
        <v>10</v>
      </c>
      <c r="R1657" s="2" t="str" cm="1">
        <f t="array" ref="R1657">_xlfn.IFS(P1657&lt;-5,"Autocracy",P1657&lt;1,"Closed Anocracy",P1657&lt;6,"Open Anocracy",P1657&gt;=6,"Democracy")</f>
        <v>Closed Anocracy</v>
      </c>
      <c r="S1657" s="2" t="str" cm="1">
        <f t="array" ref="S1657">_xlfn.IFS(P1657&lt;-5,"Autocracy",P1657&lt;1,"Closed Anocracy",P1657&lt;6,"Open Amocracy",P1657&lt;10,"Democracy",P1657=10,"Full democracy")</f>
        <v>Closed Anocracy</v>
      </c>
      <c r="T1657" s="2">
        <v>-88</v>
      </c>
      <c r="U1657" s="2">
        <v>-88</v>
      </c>
      <c r="V1657" s="2">
        <v>-88</v>
      </c>
      <c r="W1657" s="2">
        <v>-88</v>
      </c>
      <c r="X1657" s="2">
        <v>-88</v>
      </c>
      <c r="Y1657" s="2">
        <v>-88</v>
      </c>
      <c r="Z1657" s="2">
        <v>-88</v>
      </c>
      <c r="AA1657" s="2">
        <v>-88</v>
      </c>
      <c r="AB1657" s="2">
        <v>-88</v>
      </c>
      <c r="AC1657" s="7">
        <f t="shared" si="152"/>
        <v>0.5</v>
      </c>
      <c r="AD1657">
        <f t="shared" si="153"/>
        <v>0</v>
      </c>
      <c r="AE1657">
        <f t="shared" si="154"/>
        <v>0</v>
      </c>
      <c r="AF1657">
        <f t="shared" si="155"/>
        <v>0</v>
      </c>
      <c r="AG1657" s="8" cm="1">
        <f t="array" ref="AG1657">(AC1657+SUM(AD1657:AF1657/3))/2</f>
        <v>0.25</v>
      </c>
    </row>
    <row r="1658" spans="1:33" x14ac:dyDescent="0.2">
      <c r="A1658" s="2"/>
      <c r="B1658" s="2">
        <v>0</v>
      </c>
      <c r="C1658" s="2">
        <v>345</v>
      </c>
      <c r="D1658" s="1" t="s">
        <v>402</v>
      </c>
      <c r="E1658" s="1" t="s">
        <v>398</v>
      </c>
      <c r="F1658" s="2">
        <v>-7</v>
      </c>
      <c r="G1658" s="2">
        <v>27</v>
      </c>
      <c r="H1658" s="2">
        <v>1</v>
      </c>
      <c r="I1658" s="2">
        <v>15</v>
      </c>
      <c r="J1658" s="2">
        <v>1953</v>
      </c>
      <c r="K1658" s="2">
        <v>5</v>
      </c>
      <c r="L1658" s="2">
        <v>4</v>
      </c>
      <c r="M1658" s="2">
        <v>1980</v>
      </c>
      <c r="N1658" s="2">
        <v>0</v>
      </c>
      <c r="O1658" s="2">
        <v>7</v>
      </c>
      <c r="P1658" s="2">
        <f t="shared" si="150"/>
        <v>-7</v>
      </c>
      <c r="Q1658" s="2">
        <f t="shared" si="151"/>
        <v>3</v>
      </c>
      <c r="R1658" s="2" t="str" cm="1">
        <f t="array" ref="R1658">_xlfn.IFS(P1658&lt;-5,"Autocracy",P1658&lt;1,"Closed Anocracy",P1658&lt;6,"Open Anocracy",P1658&gt;=6,"Democracy")</f>
        <v>Autocracy</v>
      </c>
      <c r="S1658" s="2" t="str" cm="1">
        <f t="array" ref="S1658">_xlfn.IFS(P1658&lt;-5,"Autocracy",P1658&lt;1,"Closed Anocracy",P1658&lt;6,"Open Amocracy",P1658&lt;10,"Democracy",P1658=10,"Full democracy")</f>
        <v>Autocracy</v>
      </c>
      <c r="T1658" s="2">
        <v>2</v>
      </c>
      <c r="U1658" s="2">
        <v>1</v>
      </c>
      <c r="V1658" s="2">
        <v>4</v>
      </c>
      <c r="W1658" s="2">
        <v>3</v>
      </c>
      <c r="X1658" s="2">
        <v>4</v>
      </c>
      <c r="Y1658" s="2">
        <v>1</v>
      </c>
      <c r="Z1658" s="2">
        <v>3</v>
      </c>
      <c r="AA1658" s="2">
        <v>3</v>
      </c>
      <c r="AB1658" s="2">
        <v>1</v>
      </c>
      <c r="AC1658" s="7">
        <f t="shared" si="152"/>
        <v>0.15</v>
      </c>
      <c r="AD1658">
        <f t="shared" si="153"/>
        <v>0</v>
      </c>
      <c r="AE1658">
        <f t="shared" si="154"/>
        <v>1</v>
      </c>
      <c r="AF1658">
        <f t="shared" si="155"/>
        <v>0</v>
      </c>
      <c r="AG1658" s="8" cm="1">
        <f t="array" ref="AG1658">(AC1658+SUM(AD1658:AF1658/3))/2</f>
        <v>0.24166666666666664</v>
      </c>
    </row>
    <row r="1659" spans="1:33" x14ac:dyDescent="0.2">
      <c r="A1659" s="2"/>
      <c r="B1659" s="2">
        <v>0</v>
      </c>
      <c r="C1659" s="2">
        <v>345</v>
      </c>
      <c r="D1659" s="1" t="s">
        <v>402</v>
      </c>
      <c r="E1659" s="1" t="s">
        <v>398</v>
      </c>
      <c r="F1659" s="2">
        <v>-5</v>
      </c>
      <c r="G1659" s="2">
        <v>10</v>
      </c>
      <c r="H1659" s="2">
        <v>5</v>
      </c>
      <c r="I1659" s="2">
        <v>5</v>
      </c>
      <c r="J1659" s="2">
        <v>1980</v>
      </c>
      <c r="K1659" s="2">
        <v>1</v>
      </c>
      <c r="L1659" s="2">
        <v>20</v>
      </c>
      <c r="M1659" s="2">
        <v>1990</v>
      </c>
      <c r="N1659" s="2">
        <v>1</v>
      </c>
      <c r="O1659" s="2">
        <v>6</v>
      </c>
      <c r="P1659" s="2">
        <f t="shared" si="150"/>
        <v>-5</v>
      </c>
      <c r="Q1659" s="2">
        <f t="shared" si="151"/>
        <v>5</v>
      </c>
      <c r="R1659" s="2" t="str" cm="1">
        <f t="array" ref="R1659">_xlfn.IFS(P1659&lt;-5,"Autocracy",P1659&lt;1,"Closed Anocracy",P1659&lt;6,"Open Anocracy",P1659&gt;=6,"Democracy")</f>
        <v>Closed Anocracy</v>
      </c>
      <c r="S1659" s="2" t="str" cm="1">
        <f t="array" ref="S1659">_xlfn.IFS(P1659&lt;-5,"Autocracy",P1659&lt;1,"Closed Anocracy",P1659&lt;6,"Open Amocracy",P1659&lt;10,"Democracy",P1659=10,"Full democracy")</f>
        <v>Closed Anocracy</v>
      </c>
      <c r="T1659" s="2">
        <v>2</v>
      </c>
      <c r="U1659" s="2">
        <v>1</v>
      </c>
      <c r="V1659" s="2">
        <v>4</v>
      </c>
      <c r="W1659" s="2">
        <v>4</v>
      </c>
      <c r="X1659" s="2">
        <v>4</v>
      </c>
      <c r="Y1659" s="2">
        <v>1</v>
      </c>
      <c r="Z1659" s="2">
        <v>3</v>
      </c>
      <c r="AA1659" s="2">
        <v>4</v>
      </c>
      <c r="AB1659" s="2">
        <v>1</v>
      </c>
      <c r="AC1659" s="7">
        <f t="shared" si="152"/>
        <v>0.25</v>
      </c>
      <c r="AD1659">
        <f t="shared" si="153"/>
        <v>0</v>
      </c>
      <c r="AE1659">
        <f t="shared" si="154"/>
        <v>1</v>
      </c>
      <c r="AF1659">
        <f t="shared" si="155"/>
        <v>0</v>
      </c>
      <c r="AG1659" s="8" cm="1">
        <f t="array" ref="AG1659">(AC1659+SUM(AD1659:AF1659/3))/2</f>
        <v>0.29166666666666663</v>
      </c>
    </row>
    <row r="1660" spans="1:33" x14ac:dyDescent="0.2">
      <c r="A1660" s="2"/>
      <c r="B1660" s="2">
        <v>0</v>
      </c>
      <c r="C1660" s="2">
        <v>345</v>
      </c>
      <c r="D1660" s="1" t="s">
        <v>402</v>
      </c>
      <c r="E1660" s="1" t="s">
        <v>398</v>
      </c>
      <c r="F1660" s="2">
        <v>-5</v>
      </c>
      <c r="G1660" s="2">
        <v>1</v>
      </c>
      <c r="H1660" s="2">
        <v>1</v>
      </c>
      <c r="I1660" s="2">
        <v>21</v>
      </c>
      <c r="J1660" s="2">
        <v>1990</v>
      </c>
      <c r="K1660" s="2">
        <v>7</v>
      </c>
      <c r="L1660" s="2">
        <v>1</v>
      </c>
      <c r="M1660" s="2">
        <v>1991</v>
      </c>
      <c r="N1660" s="2">
        <v>0</v>
      </c>
      <c r="O1660" s="2">
        <v>5</v>
      </c>
      <c r="P1660" s="2">
        <f t="shared" si="150"/>
        <v>-5</v>
      </c>
      <c r="Q1660" s="2">
        <f t="shared" si="151"/>
        <v>5</v>
      </c>
      <c r="R1660" s="2" t="str" cm="1">
        <f t="array" ref="R1660">_xlfn.IFS(P1660&lt;-5,"Autocracy",P1660&lt;1,"Closed Anocracy",P1660&lt;6,"Open Anocracy",P1660&gt;=6,"Democracy")</f>
        <v>Closed Anocracy</v>
      </c>
      <c r="S1660" s="2" t="str" cm="1">
        <f t="array" ref="S1660">_xlfn.IFS(P1660&lt;-5,"Autocracy",P1660&lt;1,"Closed Anocracy",P1660&lt;6,"Open Amocracy",P1660&lt;10,"Democracy",P1660=10,"Full democracy")</f>
        <v>Closed Anocracy</v>
      </c>
      <c r="T1660" s="2">
        <v>2</v>
      </c>
      <c r="U1660" s="2">
        <v>1</v>
      </c>
      <c r="V1660" s="2">
        <v>4</v>
      </c>
      <c r="W1660" s="2">
        <v>3</v>
      </c>
      <c r="X1660" s="2">
        <v>3</v>
      </c>
      <c r="Y1660" s="2">
        <v>2</v>
      </c>
      <c r="Z1660" s="2">
        <v>3</v>
      </c>
      <c r="AA1660" s="2">
        <v>3</v>
      </c>
      <c r="AB1660" s="2">
        <v>3</v>
      </c>
      <c r="AC1660" s="7">
        <f t="shared" si="152"/>
        <v>0.25</v>
      </c>
      <c r="AD1660">
        <f t="shared" si="153"/>
        <v>0</v>
      </c>
      <c r="AE1660">
        <f t="shared" si="154"/>
        <v>1</v>
      </c>
      <c r="AF1660">
        <f t="shared" si="155"/>
        <v>0</v>
      </c>
      <c r="AG1660" s="8" cm="1">
        <f t="array" ref="AG1660">(AC1660+SUM(AD1660:AF1660/3))/2</f>
        <v>0.29166666666666663</v>
      </c>
    </row>
    <row r="1661" spans="1:33" x14ac:dyDescent="0.2">
      <c r="A1661" s="2"/>
      <c r="B1661" s="2">
        <v>0</v>
      </c>
      <c r="C1661" s="2">
        <v>490</v>
      </c>
      <c r="D1661" s="1" t="s">
        <v>403</v>
      </c>
      <c r="E1661" s="1" t="s">
        <v>404</v>
      </c>
      <c r="F1661" s="2">
        <v>-77</v>
      </c>
      <c r="G1661" s="2">
        <v>2</v>
      </c>
      <c r="H1661" s="2">
        <v>6</v>
      </c>
      <c r="I1661" s="2">
        <v>30</v>
      </c>
      <c r="J1661" s="2">
        <v>1960</v>
      </c>
      <c r="K1661" s="2">
        <v>1</v>
      </c>
      <c r="L1661" s="2">
        <v>15</v>
      </c>
      <c r="M1661" s="2">
        <v>1963</v>
      </c>
      <c r="N1661" s="2">
        <v>-77</v>
      </c>
      <c r="O1661" s="2">
        <v>-77</v>
      </c>
      <c r="P1661" s="2">
        <f t="shared" si="150"/>
        <v>0</v>
      </c>
      <c r="Q1661" s="2">
        <f t="shared" si="151"/>
        <v>10</v>
      </c>
      <c r="R1661" s="2" t="str" cm="1">
        <f t="array" ref="R1661">_xlfn.IFS(P1661&lt;-5,"Autocracy",P1661&lt;1,"Closed Anocracy",P1661&lt;6,"Open Anocracy",P1661&gt;=6,"Democracy")</f>
        <v>Closed Anocracy</v>
      </c>
      <c r="S1661" s="2" t="str" cm="1">
        <f t="array" ref="S1661">_xlfn.IFS(P1661&lt;-5,"Autocracy",P1661&lt;1,"Closed Anocracy",P1661&lt;6,"Open Amocracy",P1661&lt;10,"Democracy",P1661=10,"Full democracy")</f>
        <v>Closed Anocracy</v>
      </c>
      <c r="T1661" s="2">
        <v>-77</v>
      </c>
      <c r="U1661" s="2">
        <v>-77</v>
      </c>
      <c r="V1661" s="2">
        <v>-77</v>
      </c>
      <c r="W1661" s="2">
        <v>-77</v>
      </c>
      <c r="X1661" s="2">
        <v>-77</v>
      </c>
      <c r="Y1661" s="2">
        <v>-77</v>
      </c>
      <c r="Z1661" s="2">
        <v>-77</v>
      </c>
      <c r="AA1661" s="2">
        <v>-77</v>
      </c>
      <c r="AB1661" s="2">
        <v>-77</v>
      </c>
      <c r="AC1661" s="7">
        <f t="shared" si="152"/>
        <v>0.5</v>
      </c>
      <c r="AD1661">
        <f t="shared" si="153"/>
        <v>0</v>
      </c>
      <c r="AE1661">
        <f t="shared" si="154"/>
        <v>0</v>
      </c>
      <c r="AF1661">
        <f t="shared" si="155"/>
        <v>0</v>
      </c>
      <c r="AG1661" s="8" cm="1">
        <f t="array" ref="AG1661">(AC1661+SUM(AD1661:AF1661/3))/2</f>
        <v>0.25</v>
      </c>
    </row>
    <row r="1662" spans="1:33" x14ac:dyDescent="0.2">
      <c r="A1662" s="2"/>
      <c r="B1662" s="2">
        <v>0</v>
      </c>
      <c r="C1662" s="2">
        <v>490</v>
      </c>
      <c r="D1662" s="1" t="s">
        <v>403</v>
      </c>
      <c r="E1662" s="1" t="s">
        <v>404</v>
      </c>
      <c r="F1662" s="2">
        <v>-88</v>
      </c>
      <c r="G1662" s="2">
        <v>3</v>
      </c>
      <c r="H1662" s="2">
        <v>1</v>
      </c>
      <c r="I1662" s="2">
        <v>16</v>
      </c>
      <c r="J1662" s="2">
        <v>1963</v>
      </c>
      <c r="K1662" s="2">
        <v>11</v>
      </c>
      <c r="L1662" s="2">
        <v>24</v>
      </c>
      <c r="M1662" s="2">
        <v>1965</v>
      </c>
      <c r="N1662" s="2">
        <v>-88</v>
      </c>
      <c r="O1662" s="2">
        <v>-88</v>
      </c>
      <c r="P1662" s="2">
        <f t="shared" si="150"/>
        <v>0</v>
      </c>
      <c r="Q1662" s="2">
        <f t="shared" si="151"/>
        <v>10</v>
      </c>
      <c r="R1662" s="2" t="str" cm="1">
        <f t="array" ref="R1662">_xlfn.IFS(P1662&lt;-5,"Autocracy",P1662&lt;1,"Closed Anocracy",P1662&lt;6,"Open Anocracy",P1662&gt;=6,"Democracy")</f>
        <v>Closed Anocracy</v>
      </c>
      <c r="S1662" s="2" t="str" cm="1">
        <f t="array" ref="S1662">_xlfn.IFS(P1662&lt;-5,"Autocracy",P1662&lt;1,"Closed Anocracy",P1662&lt;6,"Open Amocracy",P1662&lt;10,"Democracy",P1662=10,"Full democracy")</f>
        <v>Closed Anocracy</v>
      </c>
      <c r="T1662" s="2">
        <v>-88</v>
      </c>
      <c r="U1662" s="2">
        <v>-88</v>
      </c>
      <c r="V1662" s="2">
        <v>-88</v>
      </c>
      <c r="W1662" s="2">
        <v>-88</v>
      </c>
      <c r="X1662" s="2">
        <v>-88</v>
      </c>
      <c r="Y1662" s="2">
        <v>-88</v>
      </c>
      <c r="Z1662" s="2">
        <v>-88</v>
      </c>
      <c r="AA1662" s="2">
        <v>-88</v>
      </c>
      <c r="AB1662" s="2">
        <v>-88</v>
      </c>
      <c r="AC1662" s="7">
        <f t="shared" si="152"/>
        <v>0.5</v>
      </c>
      <c r="AD1662">
        <f t="shared" si="153"/>
        <v>0</v>
      </c>
      <c r="AE1662">
        <f t="shared" si="154"/>
        <v>0</v>
      </c>
      <c r="AF1662">
        <f t="shared" si="155"/>
        <v>0</v>
      </c>
      <c r="AG1662" s="8" cm="1">
        <f t="array" ref="AG1662">(AC1662+SUM(AD1662:AF1662/3))/2</f>
        <v>0.25</v>
      </c>
    </row>
    <row r="1663" spans="1:33" x14ac:dyDescent="0.2">
      <c r="A1663" s="2"/>
      <c r="B1663" s="2">
        <v>0</v>
      </c>
      <c r="C1663" s="2">
        <v>490</v>
      </c>
      <c r="D1663" s="1" t="s">
        <v>403</v>
      </c>
      <c r="E1663" s="1" t="s">
        <v>404</v>
      </c>
      <c r="F1663" s="2">
        <v>-9</v>
      </c>
      <c r="G1663" s="2">
        <v>25</v>
      </c>
      <c r="H1663" s="2">
        <v>11</v>
      </c>
      <c r="I1663" s="2">
        <v>25</v>
      </c>
      <c r="J1663" s="2">
        <v>1965</v>
      </c>
      <c r="K1663" s="2">
        <v>11</v>
      </c>
      <c r="L1663" s="2">
        <v>23</v>
      </c>
      <c r="M1663" s="2">
        <v>1990</v>
      </c>
      <c r="N1663" s="2">
        <v>0</v>
      </c>
      <c r="O1663" s="2">
        <v>9</v>
      </c>
      <c r="P1663" s="2">
        <f t="shared" si="150"/>
        <v>-9</v>
      </c>
      <c r="Q1663" s="2">
        <f t="shared" si="151"/>
        <v>1</v>
      </c>
      <c r="R1663" s="2" t="str" cm="1">
        <f t="array" ref="R1663">_xlfn.IFS(P1663&lt;-5,"Autocracy",P1663&lt;1,"Closed Anocracy",P1663&lt;6,"Open Anocracy",P1663&gt;=6,"Democracy")</f>
        <v>Autocracy</v>
      </c>
      <c r="S1663" s="2" t="str" cm="1">
        <f t="array" ref="S1663">_xlfn.IFS(P1663&lt;-5,"Autocracy",P1663&lt;1,"Closed Anocracy",P1663&lt;6,"Open Amocracy",P1663&lt;10,"Democracy",P1663=10,"Full democracy")</f>
        <v>Autocracy</v>
      </c>
      <c r="T1663" s="2">
        <v>2</v>
      </c>
      <c r="U1663" s="2">
        <v>1</v>
      </c>
      <c r="V1663" s="2">
        <v>4</v>
      </c>
      <c r="W1663" s="2">
        <v>1</v>
      </c>
      <c r="X1663" s="2">
        <v>4</v>
      </c>
      <c r="Y1663" s="2">
        <v>1</v>
      </c>
      <c r="Z1663" s="2">
        <v>3</v>
      </c>
      <c r="AA1663" s="2">
        <v>1</v>
      </c>
      <c r="AB1663" s="2">
        <v>1</v>
      </c>
      <c r="AC1663" s="7">
        <f t="shared" si="152"/>
        <v>0.05</v>
      </c>
      <c r="AD1663">
        <f t="shared" si="153"/>
        <v>0</v>
      </c>
      <c r="AE1663">
        <f t="shared" si="154"/>
        <v>1</v>
      </c>
      <c r="AF1663">
        <f t="shared" si="155"/>
        <v>0</v>
      </c>
      <c r="AG1663" s="8" cm="1">
        <f t="array" ref="AG1663">(AC1663+SUM(AD1663:AF1663/3))/2</f>
        <v>0.19166666666666665</v>
      </c>
    </row>
    <row r="1664" spans="1:33" x14ac:dyDescent="0.2">
      <c r="A1664" s="2"/>
      <c r="B1664" s="2">
        <v>0</v>
      </c>
      <c r="C1664" s="2">
        <v>490</v>
      </c>
      <c r="D1664" s="1" t="s">
        <v>403</v>
      </c>
      <c r="E1664" s="1" t="s">
        <v>404</v>
      </c>
      <c r="F1664" s="2">
        <v>-8</v>
      </c>
      <c r="G1664" s="2">
        <v>2</v>
      </c>
      <c r="H1664" s="2">
        <v>11</v>
      </c>
      <c r="I1664" s="2">
        <v>24</v>
      </c>
      <c r="J1664" s="2">
        <v>1990</v>
      </c>
      <c r="K1664" s="2">
        <v>12</v>
      </c>
      <c r="L1664" s="2">
        <v>6</v>
      </c>
      <c r="M1664" s="2">
        <v>1992</v>
      </c>
      <c r="N1664" s="2">
        <v>0</v>
      </c>
      <c r="O1664" s="2">
        <v>8</v>
      </c>
      <c r="P1664" s="2">
        <f t="shared" si="150"/>
        <v>-8</v>
      </c>
      <c r="Q1664" s="2">
        <f t="shared" si="151"/>
        <v>2</v>
      </c>
      <c r="R1664" s="2" t="str" cm="1">
        <f t="array" ref="R1664">_xlfn.IFS(P1664&lt;-5,"Autocracy",P1664&lt;1,"Closed Anocracy",P1664&lt;6,"Open Anocracy",P1664&gt;=6,"Democracy")</f>
        <v>Autocracy</v>
      </c>
      <c r="S1664" s="2" t="str" cm="1">
        <f t="array" ref="S1664">_xlfn.IFS(P1664&lt;-5,"Autocracy",P1664&lt;1,"Closed Anocracy",P1664&lt;6,"Open Amocracy",P1664&lt;10,"Democracy",P1664=10,"Full democracy")</f>
        <v>Autocracy</v>
      </c>
      <c r="T1664" s="2">
        <v>2</v>
      </c>
      <c r="U1664" s="2">
        <v>1</v>
      </c>
      <c r="V1664" s="2">
        <v>4</v>
      </c>
      <c r="W1664" s="2">
        <v>1</v>
      </c>
      <c r="X1664" s="2">
        <v>4</v>
      </c>
      <c r="Y1664" s="2">
        <v>2</v>
      </c>
      <c r="Z1664" s="2">
        <v>3</v>
      </c>
      <c r="AA1664" s="2">
        <v>1</v>
      </c>
      <c r="AB1664" s="2">
        <v>2</v>
      </c>
      <c r="AC1664" s="7">
        <f t="shared" si="152"/>
        <v>0.1</v>
      </c>
      <c r="AD1664">
        <f t="shared" si="153"/>
        <v>0</v>
      </c>
      <c r="AE1664">
        <f t="shared" si="154"/>
        <v>1</v>
      </c>
      <c r="AF1664">
        <f t="shared" si="155"/>
        <v>0</v>
      </c>
      <c r="AG1664" s="8" cm="1">
        <f t="array" ref="AG1664">(AC1664+SUM(AD1664:AF1664/3))/2</f>
        <v>0.21666666666666667</v>
      </c>
    </row>
    <row r="1665" spans="1:33" x14ac:dyDescent="0.2">
      <c r="A1665" s="2"/>
      <c r="B1665" s="2">
        <v>0</v>
      </c>
      <c r="C1665" s="2">
        <v>490</v>
      </c>
      <c r="D1665" s="1" t="s">
        <v>403</v>
      </c>
      <c r="E1665" s="1" t="s">
        <v>404</v>
      </c>
      <c r="F1665" s="2">
        <v>-77</v>
      </c>
      <c r="G1665" s="2">
        <v>11</v>
      </c>
      <c r="H1665" s="2">
        <v>12</v>
      </c>
      <c r="I1665" s="2">
        <v>7</v>
      </c>
      <c r="J1665" s="2">
        <v>1992</v>
      </c>
      <c r="K1665" s="2">
        <v>6</v>
      </c>
      <c r="L1665" s="2">
        <v>30</v>
      </c>
      <c r="M1665" s="2">
        <v>2003</v>
      </c>
      <c r="N1665" s="2">
        <v>-77</v>
      </c>
      <c r="O1665" s="2">
        <v>-77</v>
      </c>
      <c r="P1665" s="2">
        <f t="shared" si="150"/>
        <v>0</v>
      </c>
      <c r="Q1665" s="2">
        <f t="shared" si="151"/>
        <v>10</v>
      </c>
      <c r="R1665" s="2" t="str" cm="1">
        <f t="array" ref="R1665">_xlfn.IFS(P1665&lt;-5,"Autocracy",P1665&lt;1,"Closed Anocracy",P1665&lt;6,"Open Anocracy",P1665&gt;=6,"Democracy")</f>
        <v>Closed Anocracy</v>
      </c>
      <c r="S1665" s="2" t="str" cm="1">
        <f t="array" ref="S1665">_xlfn.IFS(P1665&lt;-5,"Autocracy",P1665&lt;1,"Closed Anocracy",P1665&lt;6,"Open Amocracy",P1665&lt;10,"Democracy",P1665=10,"Full democracy")</f>
        <v>Closed Anocracy</v>
      </c>
      <c r="T1665" s="2">
        <v>-77</v>
      </c>
      <c r="U1665" s="2">
        <v>-77</v>
      </c>
      <c r="V1665" s="2">
        <v>-77</v>
      </c>
      <c r="W1665" s="2">
        <v>-77</v>
      </c>
      <c r="X1665" s="2">
        <v>-77</v>
      </c>
      <c r="Y1665" s="2">
        <v>-77</v>
      </c>
      <c r="Z1665" s="2">
        <v>-77</v>
      </c>
      <c r="AA1665" s="2">
        <v>-77</v>
      </c>
      <c r="AB1665" s="2">
        <v>-77</v>
      </c>
      <c r="AC1665" s="7">
        <f t="shared" si="152"/>
        <v>0.5</v>
      </c>
      <c r="AD1665">
        <f t="shared" si="153"/>
        <v>0</v>
      </c>
      <c r="AE1665">
        <f t="shared" si="154"/>
        <v>0</v>
      </c>
      <c r="AF1665">
        <f t="shared" si="155"/>
        <v>0</v>
      </c>
      <c r="AG1665" s="8" cm="1">
        <f t="array" ref="AG1665">(AC1665+SUM(AD1665:AF1665/3))/2</f>
        <v>0.25</v>
      </c>
    </row>
    <row r="1666" spans="1:33" x14ac:dyDescent="0.2">
      <c r="A1666" s="2"/>
      <c r="B1666" s="2">
        <v>0</v>
      </c>
      <c r="C1666" s="2">
        <v>490</v>
      </c>
      <c r="D1666" s="1" t="s">
        <v>403</v>
      </c>
      <c r="E1666" s="1" t="s">
        <v>404</v>
      </c>
      <c r="F1666" s="2">
        <v>-88</v>
      </c>
      <c r="G1666" s="2">
        <v>3</v>
      </c>
      <c r="H1666" s="2">
        <v>7</v>
      </c>
      <c r="I1666" s="2">
        <v>1</v>
      </c>
      <c r="J1666" s="2">
        <v>2003</v>
      </c>
      <c r="K1666" s="2">
        <v>12</v>
      </c>
      <c r="L1666" s="2">
        <v>5</v>
      </c>
      <c r="M1666" s="2">
        <v>2006</v>
      </c>
      <c r="N1666" s="2">
        <v>-88</v>
      </c>
      <c r="O1666" s="2">
        <v>-88</v>
      </c>
      <c r="P1666" s="2">
        <f t="shared" si="150"/>
        <v>0</v>
      </c>
      <c r="Q1666" s="2">
        <f t="shared" si="151"/>
        <v>10</v>
      </c>
      <c r="R1666" s="2" t="str" cm="1">
        <f t="array" ref="R1666">_xlfn.IFS(P1666&lt;-5,"Autocracy",P1666&lt;1,"Closed Anocracy",P1666&lt;6,"Open Anocracy",P1666&gt;=6,"Democracy")</f>
        <v>Closed Anocracy</v>
      </c>
      <c r="S1666" s="2" t="str" cm="1">
        <f t="array" ref="S1666">_xlfn.IFS(P1666&lt;-5,"Autocracy",P1666&lt;1,"Closed Anocracy",P1666&lt;6,"Open Amocracy",P1666&lt;10,"Democracy",P1666=10,"Full democracy")</f>
        <v>Closed Anocracy</v>
      </c>
      <c r="T1666" s="2">
        <v>-88</v>
      </c>
      <c r="U1666" s="2">
        <v>-88</v>
      </c>
      <c r="V1666" s="2">
        <v>-88</v>
      </c>
      <c r="W1666" s="2">
        <v>-88</v>
      </c>
      <c r="X1666" s="2">
        <v>-88</v>
      </c>
      <c r="Y1666" s="2">
        <v>-88</v>
      </c>
      <c r="Z1666" s="2">
        <v>-88</v>
      </c>
      <c r="AA1666" s="2">
        <v>-88</v>
      </c>
      <c r="AB1666" s="2">
        <v>-88</v>
      </c>
      <c r="AC1666" s="7">
        <f t="shared" si="152"/>
        <v>0.5</v>
      </c>
      <c r="AD1666">
        <f t="shared" si="153"/>
        <v>0</v>
      </c>
      <c r="AE1666">
        <f t="shared" si="154"/>
        <v>0</v>
      </c>
      <c r="AF1666">
        <f t="shared" si="155"/>
        <v>0</v>
      </c>
      <c r="AG1666" s="8" cm="1">
        <f t="array" ref="AG1666">(AC1666+SUM(AD1666:AF1666/3))/2</f>
        <v>0.25</v>
      </c>
    </row>
    <row r="1667" spans="1:33" x14ac:dyDescent="0.2">
      <c r="A1667" s="2"/>
      <c r="B1667" s="2">
        <v>0</v>
      </c>
      <c r="C1667" s="2">
        <v>490</v>
      </c>
      <c r="D1667" s="1" t="s">
        <v>403</v>
      </c>
      <c r="E1667" s="1" t="s">
        <v>404</v>
      </c>
      <c r="F1667" s="2">
        <v>5</v>
      </c>
      <c r="G1667" s="2">
        <v>10</v>
      </c>
      <c r="H1667" s="2">
        <v>12</v>
      </c>
      <c r="I1667" s="2">
        <v>6</v>
      </c>
      <c r="J1667" s="2">
        <v>2006</v>
      </c>
      <c r="K1667" s="2">
        <v>12</v>
      </c>
      <c r="L1667" s="2">
        <v>19</v>
      </c>
      <c r="M1667" s="2">
        <v>2016</v>
      </c>
      <c r="N1667" s="2">
        <v>6</v>
      </c>
      <c r="O1667" s="2">
        <v>1</v>
      </c>
      <c r="P1667" s="2">
        <f t="shared" ref="P1667:P1683" si="156">N1667-O1667</f>
        <v>5</v>
      </c>
      <c r="Q1667" s="2">
        <f t="shared" ref="Q1667:Q1683" si="157">P1667+10</f>
        <v>15</v>
      </c>
      <c r="R1667" s="2" t="str" cm="1">
        <f t="array" ref="R1667">_xlfn.IFS(P1667&lt;-5,"Autocracy",P1667&lt;1,"Closed Anocracy",P1667&lt;6,"Open Anocracy",P1667&gt;=6,"Democracy")</f>
        <v>Open Anocracy</v>
      </c>
      <c r="S1667" s="2" t="str" cm="1">
        <f t="array" ref="S1667">_xlfn.IFS(P1667&lt;-5,"Autocracy",P1667&lt;1,"Closed Anocracy",P1667&lt;6,"Open Amocracy",P1667&lt;10,"Democracy",P1667=10,"Full democracy")</f>
        <v>Open Amocracy</v>
      </c>
      <c r="T1667" s="2">
        <v>2</v>
      </c>
      <c r="U1667" s="2">
        <v>2</v>
      </c>
      <c r="V1667" s="2">
        <v>4</v>
      </c>
      <c r="W1667" s="2">
        <v>5</v>
      </c>
      <c r="X1667" s="2">
        <v>3</v>
      </c>
      <c r="Y1667" s="2">
        <v>4</v>
      </c>
      <c r="Z1667" s="2">
        <v>7</v>
      </c>
      <c r="AA1667" s="2">
        <v>5</v>
      </c>
      <c r="AB1667" s="2">
        <v>8</v>
      </c>
      <c r="AC1667" s="7">
        <f t="shared" ref="AC1667:AC1683" si="158">Q1667/20</f>
        <v>0.75</v>
      </c>
      <c r="AD1667">
        <f t="shared" ref="AD1667:AD1683" si="159">IF(U1667&gt;=2,1,0)</f>
        <v>1</v>
      </c>
      <c r="AE1667">
        <f t="shared" ref="AE1667:AE1683" si="160">IF(V1667&gt;2,1,0)</f>
        <v>1</v>
      </c>
      <c r="AF1667">
        <f t="shared" ref="AF1667:AF1683" si="161">IF(Y1667=5,1,0)</f>
        <v>0</v>
      </c>
      <c r="AG1667" s="8" cm="1">
        <f t="array" ref="AG1667">(AC1667+SUM(AD1667:AF1667/3))/2</f>
        <v>0.70833333333333326</v>
      </c>
    </row>
    <row r="1668" spans="1:33" x14ac:dyDescent="0.2">
      <c r="A1668" s="2">
        <v>1</v>
      </c>
      <c r="B1668" s="2">
        <v>0</v>
      </c>
      <c r="C1668" s="2">
        <v>490</v>
      </c>
      <c r="D1668" s="1" t="s">
        <v>403</v>
      </c>
      <c r="E1668" s="1" t="s">
        <v>404</v>
      </c>
      <c r="F1668" s="2">
        <v>-3</v>
      </c>
      <c r="G1668" s="2">
        <v>2</v>
      </c>
      <c r="H1668" s="2">
        <v>12</v>
      </c>
      <c r="I1668" s="2">
        <v>20</v>
      </c>
      <c r="J1668" s="2">
        <v>2016</v>
      </c>
      <c r="K1668" s="2">
        <v>99</v>
      </c>
      <c r="L1668" s="2">
        <v>99</v>
      </c>
      <c r="M1668" s="2">
        <v>9999</v>
      </c>
      <c r="N1668" s="2">
        <v>1</v>
      </c>
      <c r="O1668" s="2">
        <v>4</v>
      </c>
      <c r="P1668" s="2">
        <f t="shared" si="156"/>
        <v>-3</v>
      </c>
      <c r="Q1668" s="2">
        <f t="shared" si="157"/>
        <v>7</v>
      </c>
      <c r="R1668" s="2" t="str" cm="1">
        <f t="array" ref="R1668">_xlfn.IFS(P1668&lt;-5,"Autocracy",P1668&lt;1,"Closed Anocracy",P1668&lt;6,"Open Anocracy",P1668&gt;=6,"Democracy")</f>
        <v>Closed Anocracy</v>
      </c>
      <c r="S1668" s="2" t="str" cm="1">
        <f t="array" ref="S1668">_xlfn.IFS(P1668&lt;-5,"Autocracy",P1668&lt;1,"Closed Anocracy",P1668&lt;6,"Open Amocracy",P1668&lt;10,"Democracy",P1668=10,"Full democracy")</f>
        <v>Closed Anocracy</v>
      </c>
      <c r="T1668" s="2">
        <v>2</v>
      </c>
      <c r="U1668" s="2">
        <v>1</v>
      </c>
      <c r="V1668" s="2">
        <v>4</v>
      </c>
      <c r="W1668" s="2">
        <v>3</v>
      </c>
      <c r="X1668" s="2">
        <v>3</v>
      </c>
      <c r="Y1668" s="2">
        <v>3</v>
      </c>
      <c r="Z1668" s="2">
        <v>3</v>
      </c>
      <c r="AA1668" s="2">
        <v>3</v>
      </c>
      <c r="AB1668" s="2">
        <v>6</v>
      </c>
      <c r="AC1668" s="7">
        <f t="shared" si="158"/>
        <v>0.35</v>
      </c>
      <c r="AD1668">
        <f t="shared" si="159"/>
        <v>0</v>
      </c>
      <c r="AE1668">
        <f t="shared" si="160"/>
        <v>1</v>
      </c>
      <c r="AF1668">
        <f t="shared" si="161"/>
        <v>0</v>
      </c>
      <c r="AG1668" s="8" cm="1">
        <f t="array" ref="AG1668">(AC1668+SUM(AD1668:AF1668/3))/2</f>
        <v>0.34166666666666667</v>
      </c>
    </row>
    <row r="1669" spans="1:33" x14ac:dyDescent="0.2">
      <c r="A1669" s="2"/>
      <c r="B1669" s="2">
        <v>0</v>
      </c>
      <c r="C1669" s="2">
        <v>551</v>
      </c>
      <c r="D1669" s="1" t="s">
        <v>405</v>
      </c>
      <c r="E1669" s="1" t="s">
        <v>406</v>
      </c>
      <c r="F1669" s="2">
        <v>2</v>
      </c>
      <c r="G1669" s="2">
        <v>4</v>
      </c>
      <c r="H1669" s="2">
        <v>10</v>
      </c>
      <c r="I1669" s="2">
        <v>24</v>
      </c>
      <c r="J1669" s="2">
        <v>1964</v>
      </c>
      <c r="K1669" s="2">
        <v>8</v>
      </c>
      <c r="L1669" s="2">
        <v>14</v>
      </c>
      <c r="M1669" s="2">
        <v>1968</v>
      </c>
      <c r="N1669" s="2">
        <v>4</v>
      </c>
      <c r="O1669" s="2">
        <v>2</v>
      </c>
      <c r="P1669" s="2">
        <f t="shared" si="156"/>
        <v>2</v>
      </c>
      <c r="Q1669" s="2">
        <f t="shared" si="157"/>
        <v>12</v>
      </c>
      <c r="R1669" s="2" t="str" cm="1">
        <f t="array" ref="R1669">_xlfn.IFS(P1669&lt;-5,"Autocracy",P1669&lt;1,"Closed Anocracy",P1669&lt;6,"Open Anocracy",P1669&gt;=6,"Democracy")</f>
        <v>Open Anocracy</v>
      </c>
      <c r="S1669" s="2" t="str" cm="1">
        <f t="array" ref="S1669">_xlfn.IFS(P1669&lt;-5,"Autocracy",P1669&lt;1,"Closed Anocracy",P1669&lt;6,"Open Amocracy",P1669&lt;10,"Democracy",P1669=10,"Full democracy")</f>
        <v>Open Amocracy</v>
      </c>
      <c r="T1669" s="2">
        <v>3</v>
      </c>
      <c r="U1669" s="2">
        <v>3</v>
      </c>
      <c r="V1669" s="2">
        <v>4</v>
      </c>
      <c r="W1669" s="2">
        <v>3</v>
      </c>
      <c r="X1669" s="2">
        <v>3</v>
      </c>
      <c r="Y1669" s="2">
        <v>3</v>
      </c>
      <c r="Z1669" s="2">
        <v>8</v>
      </c>
      <c r="AA1669" s="2">
        <v>3</v>
      </c>
      <c r="AB1669" s="2">
        <v>6</v>
      </c>
      <c r="AC1669" s="7">
        <f t="shared" si="158"/>
        <v>0.6</v>
      </c>
      <c r="AD1669">
        <f t="shared" si="159"/>
        <v>1</v>
      </c>
      <c r="AE1669">
        <f t="shared" si="160"/>
        <v>1</v>
      </c>
      <c r="AF1669">
        <f t="shared" si="161"/>
        <v>0</v>
      </c>
      <c r="AG1669" s="8" cm="1">
        <f t="array" ref="AG1669">(AC1669+SUM(AD1669:AF1669/3))/2</f>
        <v>0.6333333333333333</v>
      </c>
    </row>
    <row r="1670" spans="1:33" x14ac:dyDescent="0.2">
      <c r="A1670" s="2"/>
      <c r="B1670" s="2">
        <v>0</v>
      </c>
      <c r="C1670" s="2">
        <v>551</v>
      </c>
      <c r="D1670" s="1" t="s">
        <v>405</v>
      </c>
      <c r="E1670" s="1" t="s">
        <v>406</v>
      </c>
      <c r="F1670" s="2">
        <v>0</v>
      </c>
      <c r="G1670" s="2">
        <v>4</v>
      </c>
      <c r="H1670" s="2">
        <v>8</v>
      </c>
      <c r="I1670" s="2">
        <v>15</v>
      </c>
      <c r="J1670" s="2">
        <v>1968</v>
      </c>
      <c r="K1670" s="2">
        <v>12</v>
      </c>
      <c r="L1670" s="2">
        <v>8</v>
      </c>
      <c r="M1670" s="2">
        <v>1972</v>
      </c>
      <c r="N1670" s="2">
        <v>3</v>
      </c>
      <c r="O1670" s="2">
        <v>3</v>
      </c>
      <c r="P1670" s="2">
        <f t="shared" si="156"/>
        <v>0</v>
      </c>
      <c r="Q1670" s="2">
        <f t="shared" si="157"/>
        <v>10</v>
      </c>
      <c r="R1670" s="2" t="str" cm="1">
        <f t="array" ref="R1670">_xlfn.IFS(P1670&lt;-5,"Autocracy",P1670&lt;1,"Closed Anocracy",P1670&lt;6,"Open Anocracy",P1670&gt;=6,"Democracy")</f>
        <v>Closed Anocracy</v>
      </c>
      <c r="S1670" s="2" t="str" cm="1">
        <f t="array" ref="S1670">_xlfn.IFS(P1670&lt;-5,"Autocracy",P1670&lt;1,"Closed Anocracy",P1670&lt;6,"Open Amocracy",P1670&lt;10,"Democracy",P1670=10,"Full democracy")</f>
        <v>Closed Anocracy</v>
      </c>
      <c r="T1670" s="2">
        <v>2</v>
      </c>
      <c r="U1670" s="2">
        <v>2</v>
      </c>
      <c r="V1670" s="2">
        <v>4</v>
      </c>
      <c r="W1670" s="2">
        <v>2</v>
      </c>
      <c r="X1670" s="2">
        <v>3</v>
      </c>
      <c r="Y1670" s="2">
        <v>3</v>
      </c>
      <c r="Z1670" s="2">
        <v>7</v>
      </c>
      <c r="AA1670" s="2">
        <v>2</v>
      </c>
      <c r="AB1670" s="2">
        <v>6</v>
      </c>
      <c r="AC1670" s="7">
        <f t="shared" si="158"/>
        <v>0.5</v>
      </c>
      <c r="AD1670">
        <f t="shared" si="159"/>
        <v>1</v>
      </c>
      <c r="AE1670">
        <f t="shared" si="160"/>
        <v>1</v>
      </c>
      <c r="AF1670">
        <f t="shared" si="161"/>
        <v>0</v>
      </c>
      <c r="AG1670" s="8" cm="1">
        <f t="array" ref="AG1670">(AC1670+SUM(AD1670:AF1670/3))/2</f>
        <v>0.58333333333333326</v>
      </c>
    </row>
    <row r="1671" spans="1:33" x14ac:dyDescent="0.2">
      <c r="A1671" s="2"/>
      <c r="B1671" s="2">
        <v>0</v>
      </c>
      <c r="C1671" s="2">
        <v>551</v>
      </c>
      <c r="D1671" s="1" t="s">
        <v>405</v>
      </c>
      <c r="E1671" s="1" t="s">
        <v>406</v>
      </c>
      <c r="F1671" s="2">
        <v>-9</v>
      </c>
      <c r="G1671" s="2">
        <v>19</v>
      </c>
      <c r="H1671" s="2">
        <v>12</v>
      </c>
      <c r="I1671" s="2">
        <v>9</v>
      </c>
      <c r="J1671" s="2">
        <v>1972</v>
      </c>
      <c r="K1671" s="2">
        <v>10</v>
      </c>
      <c r="L1671" s="2">
        <v>31</v>
      </c>
      <c r="M1671" s="2">
        <v>1991</v>
      </c>
      <c r="N1671" s="2">
        <v>0</v>
      </c>
      <c r="O1671" s="2">
        <v>9</v>
      </c>
      <c r="P1671" s="2">
        <f t="shared" si="156"/>
        <v>-9</v>
      </c>
      <c r="Q1671" s="2">
        <f t="shared" si="157"/>
        <v>1</v>
      </c>
      <c r="R1671" s="2" t="str" cm="1">
        <f t="array" ref="R1671">_xlfn.IFS(P1671&lt;-5,"Autocracy",P1671&lt;1,"Closed Anocracy",P1671&lt;6,"Open Anocracy",P1671&gt;=6,"Democracy")</f>
        <v>Autocracy</v>
      </c>
      <c r="S1671" s="2" t="str" cm="1">
        <f t="array" ref="S1671">_xlfn.IFS(P1671&lt;-5,"Autocracy",P1671&lt;1,"Closed Anocracy",P1671&lt;6,"Open Amocracy",P1671&lt;10,"Democracy",P1671=10,"Full democracy")</f>
        <v>Autocracy</v>
      </c>
      <c r="T1671" s="2">
        <v>2</v>
      </c>
      <c r="U1671" s="2">
        <v>1</v>
      </c>
      <c r="V1671" s="2">
        <v>4</v>
      </c>
      <c r="W1671" s="2">
        <v>1</v>
      </c>
      <c r="X1671" s="2">
        <v>4</v>
      </c>
      <c r="Y1671" s="2">
        <v>1</v>
      </c>
      <c r="Z1671" s="2">
        <v>3</v>
      </c>
      <c r="AA1671" s="2">
        <v>1</v>
      </c>
      <c r="AB1671" s="2">
        <v>1</v>
      </c>
      <c r="AC1671" s="7">
        <f t="shared" si="158"/>
        <v>0.05</v>
      </c>
      <c r="AD1671">
        <f t="shared" si="159"/>
        <v>0</v>
      </c>
      <c r="AE1671">
        <f t="shared" si="160"/>
        <v>1</v>
      </c>
      <c r="AF1671">
        <f t="shared" si="161"/>
        <v>0</v>
      </c>
      <c r="AG1671" s="8" cm="1">
        <f t="array" ref="AG1671">(AC1671+SUM(AD1671:AF1671/3))/2</f>
        <v>0.19166666666666665</v>
      </c>
    </row>
    <row r="1672" spans="1:33" x14ac:dyDescent="0.2">
      <c r="A1672" s="2"/>
      <c r="B1672" s="2">
        <v>0</v>
      </c>
      <c r="C1672" s="2">
        <v>551</v>
      </c>
      <c r="D1672" s="1" t="s">
        <v>405</v>
      </c>
      <c r="E1672" s="1" t="s">
        <v>406</v>
      </c>
      <c r="F1672" s="2">
        <v>6</v>
      </c>
      <c r="G1672" s="2">
        <v>5</v>
      </c>
      <c r="H1672" s="2">
        <v>11</v>
      </c>
      <c r="I1672" s="2">
        <v>1</v>
      </c>
      <c r="J1672" s="2">
        <v>1991</v>
      </c>
      <c r="K1672" s="2">
        <v>11</v>
      </c>
      <c r="L1672" s="2">
        <v>18</v>
      </c>
      <c r="M1672" s="2">
        <v>1996</v>
      </c>
      <c r="N1672" s="2">
        <v>6</v>
      </c>
      <c r="O1672" s="2">
        <v>0</v>
      </c>
      <c r="P1672" s="2">
        <f t="shared" si="156"/>
        <v>6</v>
      </c>
      <c r="Q1672" s="2">
        <f t="shared" si="157"/>
        <v>16</v>
      </c>
      <c r="R1672" s="2" t="str" cm="1">
        <f t="array" ref="R1672">_xlfn.IFS(P1672&lt;-5,"Autocracy",P1672&lt;1,"Closed Anocracy",P1672&lt;6,"Open Anocracy",P1672&gt;=6,"Democracy")</f>
        <v>Democracy</v>
      </c>
      <c r="S1672" s="2" t="str" cm="1">
        <f t="array" ref="S1672">_xlfn.IFS(P1672&lt;-5,"Autocracy",P1672&lt;1,"Closed Anocracy",P1672&lt;6,"Open Amocracy",P1672&lt;10,"Democracy",P1672=10,"Full democracy")</f>
        <v>Democracy</v>
      </c>
      <c r="T1672" s="2">
        <v>3</v>
      </c>
      <c r="U1672" s="2">
        <v>3</v>
      </c>
      <c r="V1672" s="2">
        <v>4</v>
      </c>
      <c r="W1672" s="2">
        <v>5</v>
      </c>
      <c r="X1672" s="2">
        <v>2</v>
      </c>
      <c r="Y1672" s="2">
        <v>3</v>
      </c>
      <c r="Z1672" s="2">
        <v>8</v>
      </c>
      <c r="AA1672" s="2">
        <v>5</v>
      </c>
      <c r="AB1672" s="2">
        <v>7</v>
      </c>
      <c r="AC1672" s="7">
        <f t="shared" si="158"/>
        <v>0.8</v>
      </c>
      <c r="AD1672">
        <f t="shared" si="159"/>
        <v>1</v>
      </c>
      <c r="AE1672">
        <f t="shared" si="160"/>
        <v>1</v>
      </c>
      <c r="AF1672">
        <f t="shared" si="161"/>
        <v>0</v>
      </c>
      <c r="AG1672" s="8" cm="1">
        <f t="array" ref="AG1672">(AC1672+SUM(AD1672:AF1672/3))/2</f>
        <v>0.73333333333333339</v>
      </c>
    </row>
    <row r="1673" spans="1:33" x14ac:dyDescent="0.2">
      <c r="A1673" s="2"/>
      <c r="B1673" s="2">
        <v>0</v>
      </c>
      <c r="C1673" s="2">
        <v>551</v>
      </c>
      <c r="D1673" s="1" t="s">
        <v>405</v>
      </c>
      <c r="E1673" s="1" t="s">
        <v>406</v>
      </c>
      <c r="F1673" s="2">
        <v>1</v>
      </c>
      <c r="G1673" s="2">
        <v>5</v>
      </c>
      <c r="H1673" s="2">
        <v>11</v>
      </c>
      <c r="I1673" s="2">
        <v>19</v>
      </c>
      <c r="J1673" s="2">
        <v>1996</v>
      </c>
      <c r="K1673" s="2">
        <v>12</v>
      </c>
      <c r="L1673" s="2">
        <v>27</v>
      </c>
      <c r="M1673" s="2">
        <v>2001</v>
      </c>
      <c r="N1673" s="2">
        <v>3</v>
      </c>
      <c r="O1673" s="2">
        <v>2</v>
      </c>
      <c r="P1673" s="2">
        <f t="shared" si="156"/>
        <v>1</v>
      </c>
      <c r="Q1673" s="2">
        <f t="shared" si="157"/>
        <v>11</v>
      </c>
      <c r="R1673" s="2" t="str" cm="1">
        <f t="array" ref="R1673">_xlfn.IFS(P1673&lt;-5,"Autocracy",P1673&lt;1,"Closed Anocracy",P1673&lt;6,"Open Anocracy",P1673&gt;=6,"Democracy")</f>
        <v>Open Anocracy</v>
      </c>
      <c r="S1673" s="2" t="str" cm="1">
        <f t="array" ref="S1673">_xlfn.IFS(P1673&lt;-5,"Autocracy",P1673&lt;1,"Closed Anocracy",P1673&lt;6,"Open Amocracy",P1673&lt;10,"Democracy",P1673=10,"Full democracy")</f>
        <v>Open Amocracy</v>
      </c>
      <c r="T1673" s="2">
        <v>2</v>
      </c>
      <c r="U1673" s="2">
        <v>1</v>
      </c>
      <c r="V1673" s="2">
        <v>4</v>
      </c>
      <c r="W1673" s="2">
        <v>5</v>
      </c>
      <c r="X1673" s="2">
        <v>2</v>
      </c>
      <c r="Y1673" s="2">
        <v>3</v>
      </c>
      <c r="Z1673" s="2">
        <v>3</v>
      </c>
      <c r="AA1673" s="2">
        <v>5</v>
      </c>
      <c r="AB1673" s="2">
        <v>7</v>
      </c>
      <c r="AC1673" s="7">
        <f t="shared" si="158"/>
        <v>0.55000000000000004</v>
      </c>
      <c r="AD1673">
        <f t="shared" si="159"/>
        <v>0</v>
      </c>
      <c r="AE1673">
        <f t="shared" si="160"/>
        <v>1</v>
      </c>
      <c r="AF1673">
        <f t="shared" si="161"/>
        <v>0</v>
      </c>
      <c r="AG1673" s="8" cm="1">
        <f t="array" ref="AG1673">(AC1673+SUM(AD1673:AF1673/3))/2</f>
        <v>0.44166666666666665</v>
      </c>
    </row>
    <row r="1674" spans="1:33" x14ac:dyDescent="0.2">
      <c r="A1674" s="2"/>
      <c r="B1674" s="2">
        <v>0</v>
      </c>
      <c r="C1674" s="2">
        <v>551</v>
      </c>
      <c r="D1674" s="1" t="s">
        <v>405</v>
      </c>
      <c r="E1674" s="1" t="s">
        <v>406</v>
      </c>
      <c r="F1674" s="2">
        <v>5</v>
      </c>
      <c r="G1674" s="2">
        <v>7</v>
      </c>
      <c r="H1674" s="2">
        <v>12</v>
      </c>
      <c r="I1674" s="2">
        <v>28</v>
      </c>
      <c r="J1674" s="2">
        <v>2001</v>
      </c>
      <c r="K1674" s="2">
        <v>10</v>
      </c>
      <c r="L1674" s="2">
        <v>29</v>
      </c>
      <c r="M1674" s="2">
        <v>2008</v>
      </c>
      <c r="N1674" s="2">
        <v>5</v>
      </c>
      <c r="O1674" s="2">
        <v>0</v>
      </c>
      <c r="P1674" s="2">
        <f t="shared" si="156"/>
        <v>5</v>
      </c>
      <c r="Q1674" s="2">
        <f t="shared" si="157"/>
        <v>15</v>
      </c>
      <c r="R1674" s="2" t="str" cm="1">
        <f t="array" ref="R1674">_xlfn.IFS(P1674&lt;-5,"Autocracy",P1674&lt;1,"Closed Anocracy",P1674&lt;6,"Open Anocracy",P1674&gt;=6,"Democracy")</f>
        <v>Open Anocracy</v>
      </c>
      <c r="S1674" s="2" t="str" cm="1">
        <f t="array" ref="S1674">_xlfn.IFS(P1674&lt;-5,"Autocracy",P1674&lt;1,"Closed Anocracy",P1674&lt;6,"Open Amocracy",P1674&lt;10,"Democracy",P1674=10,"Full democracy")</f>
        <v>Open Amocracy</v>
      </c>
      <c r="T1674" s="2">
        <v>2</v>
      </c>
      <c r="U1674" s="2">
        <v>2</v>
      </c>
      <c r="V1674" s="2">
        <v>4</v>
      </c>
      <c r="W1674" s="2">
        <v>5</v>
      </c>
      <c r="X1674" s="2">
        <v>2</v>
      </c>
      <c r="Y1674" s="2">
        <v>3</v>
      </c>
      <c r="Z1674" s="2">
        <v>7</v>
      </c>
      <c r="AA1674" s="2">
        <v>5</v>
      </c>
      <c r="AB1674" s="2">
        <v>7</v>
      </c>
      <c r="AC1674" s="7">
        <f t="shared" si="158"/>
        <v>0.75</v>
      </c>
      <c r="AD1674">
        <f t="shared" si="159"/>
        <v>1</v>
      </c>
      <c r="AE1674">
        <f t="shared" si="160"/>
        <v>1</v>
      </c>
      <c r="AF1674">
        <f t="shared" si="161"/>
        <v>0</v>
      </c>
      <c r="AG1674" s="8" cm="1">
        <f t="array" ref="AG1674">(AC1674+SUM(AD1674:AF1674/3))/2</f>
        <v>0.70833333333333326</v>
      </c>
    </row>
    <row r="1675" spans="1:33" x14ac:dyDescent="0.2">
      <c r="A1675" s="2"/>
      <c r="B1675" s="2">
        <v>0</v>
      </c>
      <c r="C1675" s="2">
        <v>551</v>
      </c>
      <c r="D1675" s="1" t="s">
        <v>405</v>
      </c>
      <c r="E1675" s="1" t="s">
        <v>406</v>
      </c>
      <c r="F1675" s="2">
        <v>7</v>
      </c>
      <c r="G1675" s="2">
        <v>8</v>
      </c>
      <c r="H1675" s="2">
        <v>10</v>
      </c>
      <c r="I1675" s="2">
        <v>30</v>
      </c>
      <c r="J1675" s="2">
        <v>2008</v>
      </c>
      <c r="K1675" s="2">
        <v>6</v>
      </c>
      <c r="L1675" s="2">
        <v>9</v>
      </c>
      <c r="M1675" s="2">
        <v>2016</v>
      </c>
      <c r="N1675" s="2">
        <v>7</v>
      </c>
      <c r="O1675" s="2">
        <v>0</v>
      </c>
      <c r="P1675" s="2">
        <f t="shared" si="156"/>
        <v>7</v>
      </c>
      <c r="Q1675" s="2">
        <f t="shared" si="157"/>
        <v>17</v>
      </c>
      <c r="R1675" s="2" t="str" cm="1">
        <f t="array" ref="R1675">_xlfn.IFS(P1675&lt;-5,"Autocracy",P1675&lt;1,"Closed Anocracy",P1675&lt;6,"Open Anocracy",P1675&gt;=6,"Democracy")</f>
        <v>Democracy</v>
      </c>
      <c r="S1675" s="2" t="str" cm="1">
        <f t="array" ref="S1675">_xlfn.IFS(P1675&lt;-5,"Autocracy",P1675&lt;1,"Closed Anocracy",P1675&lt;6,"Open Amocracy",P1675&lt;10,"Democracy",P1675=10,"Full democracy")</f>
        <v>Democracy</v>
      </c>
      <c r="T1675" s="2">
        <v>3</v>
      </c>
      <c r="U1675" s="2">
        <v>3</v>
      </c>
      <c r="V1675" s="2">
        <v>4</v>
      </c>
      <c r="W1675" s="2">
        <v>5</v>
      </c>
      <c r="X1675" s="2">
        <v>2</v>
      </c>
      <c r="Y1675" s="2">
        <v>4</v>
      </c>
      <c r="Z1675" s="2">
        <v>8</v>
      </c>
      <c r="AA1675" s="2">
        <v>5</v>
      </c>
      <c r="AB1675" s="2">
        <v>9</v>
      </c>
      <c r="AC1675" s="7">
        <f t="shared" si="158"/>
        <v>0.85</v>
      </c>
      <c r="AD1675">
        <f t="shared" si="159"/>
        <v>1</v>
      </c>
      <c r="AE1675">
        <f t="shared" si="160"/>
        <v>1</v>
      </c>
      <c r="AF1675">
        <f t="shared" si="161"/>
        <v>0</v>
      </c>
      <c r="AG1675" s="8" cm="1">
        <f t="array" ref="AG1675">(AC1675+SUM(AD1675:AF1675/3))/2</f>
        <v>0.7583333333333333</v>
      </c>
    </row>
    <row r="1676" spans="1:33" x14ac:dyDescent="0.2">
      <c r="A1676" s="2">
        <v>1</v>
      </c>
      <c r="B1676" s="2">
        <v>0</v>
      </c>
      <c r="C1676" s="2">
        <v>551</v>
      </c>
      <c r="D1676" s="1" t="s">
        <v>405</v>
      </c>
      <c r="E1676" s="1" t="s">
        <v>406</v>
      </c>
      <c r="F1676" s="2">
        <v>6</v>
      </c>
      <c r="G1676" s="2">
        <v>1</v>
      </c>
      <c r="H1676" s="2">
        <v>6</v>
      </c>
      <c r="I1676" s="2">
        <v>10</v>
      </c>
      <c r="J1676" s="2">
        <v>2016</v>
      </c>
      <c r="K1676" s="2">
        <v>99</v>
      </c>
      <c r="L1676" s="2">
        <v>99</v>
      </c>
      <c r="M1676" s="2">
        <v>9999</v>
      </c>
      <c r="N1676" s="2">
        <v>6</v>
      </c>
      <c r="O1676" s="2">
        <v>0</v>
      </c>
      <c r="P1676" s="2">
        <f t="shared" si="156"/>
        <v>6</v>
      </c>
      <c r="Q1676" s="2">
        <f t="shared" si="157"/>
        <v>16</v>
      </c>
      <c r="R1676" s="2" t="str" cm="1">
        <f t="array" ref="R1676">_xlfn.IFS(P1676&lt;-5,"Autocracy",P1676&lt;1,"Closed Anocracy",P1676&lt;6,"Open Anocracy",P1676&gt;=6,"Democracy")</f>
        <v>Democracy</v>
      </c>
      <c r="S1676" s="2" t="str" cm="1">
        <f t="array" ref="S1676">_xlfn.IFS(P1676&lt;-5,"Autocracy",P1676&lt;1,"Closed Anocracy",P1676&lt;6,"Open Amocracy",P1676&lt;10,"Democracy",P1676=10,"Full democracy")</f>
        <v>Democracy</v>
      </c>
      <c r="T1676" s="2">
        <v>3</v>
      </c>
      <c r="U1676" s="2">
        <v>3</v>
      </c>
      <c r="V1676" s="2">
        <v>4</v>
      </c>
      <c r="W1676" s="2">
        <v>5</v>
      </c>
      <c r="X1676" s="2">
        <v>2</v>
      </c>
      <c r="Y1676" s="2">
        <v>3</v>
      </c>
      <c r="Z1676" s="2">
        <v>8</v>
      </c>
      <c r="AA1676" s="2">
        <v>5</v>
      </c>
      <c r="AB1676" s="2">
        <v>7</v>
      </c>
      <c r="AC1676" s="7">
        <f t="shared" si="158"/>
        <v>0.8</v>
      </c>
      <c r="AD1676">
        <f t="shared" si="159"/>
        <v>1</v>
      </c>
      <c r="AE1676">
        <f t="shared" si="160"/>
        <v>1</v>
      </c>
      <c r="AF1676">
        <f t="shared" si="161"/>
        <v>0</v>
      </c>
      <c r="AG1676" s="8" cm="1">
        <f t="array" ref="AG1676">(AC1676+SUM(AD1676:AF1676/3))/2</f>
        <v>0.73333333333333339</v>
      </c>
    </row>
    <row r="1677" spans="1:33" x14ac:dyDescent="0.2">
      <c r="A1677" s="2"/>
      <c r="B1677" s="2">
        <v>1</v>
      </c>
      <c r="C1677" s="2">
        <v>552</v>
      </c>
      <c r="D1677" s="1" t="s">
        <v>407</v>
      </c>
      <c r="E1677" s="1" t="s">
        <v>408</v>
      </c>
      <c r="F1677" s="2">
        <v>4</v>
      </c>
      <c r="G1677" s="2">
        <v>3</v>
      </c>
      <c r="H1677" s="2">
        <v>4</v>
      </c>
      <c r="I1677" s="2">
        <v>18</v>
      </c>
      <c r="J1677" s="2">
        <v>1980</v>
      </c>
      <c r="K1677" s="2">
        <v>3</v>
      </c>
      <c r="L1677" s="2">
        <v>8</v>
      </c>
      <c r="M1677" s="2">
        <v>1983</v>
      </c>
      <c r="N1677" s="2">
        <v>5</v>
      </c>
      <c r="O1677" s="2">
        <v>1</v>
      </c>
      <c r="P1677" s="2">
        <f t="shared" si="156"/>
        <v>4</v>
      </c>
      <c r="Q1677" s="2">
        <f t="shared" si="157"/>
        <v>14</v>
      </c>
      <c r="R1677" s="2" t="str" cm="1">
        <f t="array" ref="R1677">_xlfn.IFS(P1677&lt;-5,"Autocracy",P1677&lt;1,"Closed Anocracy",P1677&lt;6,"Open Anocracy",P1677&gt;=6,"Democracy")</f>
        <v>Open Anocracy</v>
      </c>
      <c r="S1677" s="2" t="str" cm="1">
        <f t="array" ref="S1677">_xlfn.IFS(P1677&lt;-5,"Autocracy",P1677&lt;1,"Closed Anocracy",P1677&lt;6,"Open Amocracy",P1677&lt;10,"Democracy",P1677=10,"Full democracy")</f>
        <v>Open Amocracy</v>
      </c>
      <c r="T1677" s="2">
        <v>2</v>
      </c>
      <c r="U1677" s="2">
        <v>2</v>
      </c>
      <c r="V1677" s="2">
        <v>4</v>
      </c>
      <c r="W1677" s="2">
        <v>5</v>
      </c>
      <c r="X1677" s="2">
        <v>3</v>
      </c>
      <c r="Y1677" s="2">
        <v>3</v>
      </c>
      <c r="Z1677" s="2">
        <v>7</v>
      </c>
      <c r="AA1677" s="2">
        <v>5</v>
      </c>
      <c r="AB1677" s="2">
        <v>6</v>
      </c>
      <c r="AC1677" s="7">
        <f t="shared" si="158"/>
        <v>0.7</v>
      </c>
      <c r="AD1677">
        <f t="shared" si="159"/>
        <v>1</v>
      </c>
      <c r="AE1677">
        <f t="shared" si="160"/>
        <v>1</v>
      </c>
      <c r="AF1677">
        <f t="shared" si="161"/>
        <v>0</v>
      </c>
      <c r="AG1677" s="8" cm="1">
        <f t="array" ref="AG1677">(AC1677+SUM(AD1677:AF1677/3))/2</f>
        <v>0.68333333333333335</v>
      </c>
    </row>
    <row r="1678" spans="1:33" x14ac:dyDescent="0.2">
      <c r="A1678" s="2"/>
      <c r="B1678" s="2">
        <v>1</v>
      </c>
      <c r="C1678" s="2">
        <v>552</v>
      </c>
      <c r="D1678" s="1" t="s">
        <v>407</v>
      </c>
      <c r="E1678" s="1" t="s">
        <v>408</v>
      </c>
      <c r="F1678" s="2">
        <v>1</v>
      </c>
      <c r="G1678" s="2">
        <v>5</v>
      </c>
      <c r="H1678" s="2">
        <v>3</v>
      </c>
      <c r="I1678" s="2">
        <v>9</v>
      </c>
      <c r="J1678" s="2">
        <v>1983</v>
      </c>
      <c r="K1678" s="2">
        <v>12</v>
      </c>
      <c r="L1678" s="2">
        <v>22</v>
      </c>
      <c r="M1678" s="2">
        <v>1987</v>
      </c>
      <c r="N1678" s="2">
        <v>3</v>
      </c>
      <c r="O1678" s="2">
        <v>2</v>
      </c>
      <c r="P1678" s="2">
        <f t="shared" si="156"/>
        <v>1</v>
      </c>
      <c r="Q1678" s="2">
        <f t="shared" si="157"/>
        <v>11</v>
      </c>
      <c r="R1678" s="2" t="str" cm="1">
        <f t="array" ref="R1678">_xlfn.IFS(P1678&lt;-5,"Autocracy",P1678&lt;1,"Closed Anocracy",P1678&lt;6,"Open Anocracy",P1678&gt;=6,"Democracy")</f>
        <v>Open Anocracy</v>
      </c>
      <c r="S1678" s="2" t="str" cm="1">
        <f t="array" ref="S1678">_xlfn.IFS(P1678&lt;-5,"Autocracy",P1678&lt;1,"Closed Anocracy",P1678&lt;6,"Open Amocracy",P1678&lt;10,"Democracy",P1678=10,"Full democracy")</f>
        <v>Open Amocracy</v>
      </c>
      <c r="T1678" s="2">
        <v>2</v>
      </c>
      <c r="U1678" s="2">
        <v>2</v>
      </c>
      <c r="V1678" s="2">
        <v>4</v>
      </c>
      <c r="W1678" s="2">
        <v>4</v>
      </c>
      <c r="X1678" s="2">
        <v>3</v>
      </c>
      <c r="Y1678" s="2">
        <v>2</v>
      </c>
      <c r="Z1678" s="2">
        <v>7</v>
      </c>
      <c r="AA1678" s="2">
        <v>4</v>
      </c>
      <c r="AB1678" s="2">
        <v>3</v>
      </c>
      <c r="AC1678" s="7">
        <f t="shared" si="158"/>
        <v>0.55000000000000004</v>
      </c>
      <c r="AD1678">
        <f t="shared" si="159"/>
        <v>1</v>
      </c>
      <c r="AE1678">
        <f t="shared" si="160"/>
        <v>1</v>
      </c>
      <c r="AF1678">
        <f t="shared" si="161"/>
        <v>0</v>
      </c>
      <c r="AG1678" s="8" cm="1">
        <f t="array" ref="AG1678">(AC1678+SUM(AD1678:AF1678/3))/2</f>
        <v>0.60833333333333339</v>
      </c>
    </row>
    <row r="1679" spans="1:33" x14ac:dyDescent="0.2">
      <c r="A1679" s="2"/>
      <c r="B1679" s="2">
        <v>1</v>
      </c>
      <c r="C1679" s="2">
        <v>552</v>
      </c>
      <c r="D1679" s="1" t="s">
        <v>407</v>
      </c>
      <c r="E1679" s="1" t="s">
        <v>408</v>
      </c>
      <c r="F1679" s="2">
        <v>-6</v>
      </c>
      <c r="G1679" s="2">
        <v>12</v>
      </c>
      <c r="H1679" s="2">
        <v>12</v>
      </c>
      <c r="I1679" s="2">
        <v>23</v>
      </c>
      <c r="J1679" s="2">
        <v>1987</v>
      </c>
      <c r="K1679" s="2">
        <v>9</v>
      </c>
      <c r="L1679" s="2">
        <v>10</v>
      </c>
      <c r="M1679" s="2">
        <v>1999</v>
      </c>
      <c r="N1679" s="2">
        <v>0</v>
      </c>
      <c r="O1679" s="2">
        <v>6</v>
      </c>
      <c r="P1679" s="2">
        <f t="shared" si="156"/>
        <v>-6</v>
      </c>
      <c r="Q1679" s="2">
        <f t="shared" si="157"/>
        <v>4</v>
      </c>
      <c r="R1679" s="2" t="str" cm="1">
        <f t="array" ref="R1679">_xlfn.IFS(P1679&lt;-5,"Autocracy",P1679&lt;1,"Closed Anocracy",P1679&lt;6,"Open Anocracy",P1679&gt;=6,"Democracy")</f>
        <v>Autocracy</v>
      </c>
      <c r="S1679" s="2" t="str" cm="1">
        <f t="array" ref="S1679">_xlfn.IFS(P1679&lt;-5,"Autocracy",P1679&lt;1,"Closed Anocracy",P1679&lt;6,"Open Amocracy",P1679&lt;10,"Democracy",P1679=10,"Full democracy")</f>
        <v>Autocracy</v>
      </c>
      <c r="T1679" s="2">
        <v>2</v>
      </c>
      <c r="U1679" s="2">
        <v>1</v>
      </c>
      <c r="V1679" s="2">
        <v>4</v>
      </c>
      <c r="W1679" s="2">
        <v>3</v>
      </c>
      <c r="X1679" s="2">
        <v>4</v>
      </c>
      <c r="Y1679" s="2">
        <v>2</v>
      </c>
      <c r="Z1679" s="2">
        <v>3</v>
      </c>
      <c r="AA1679" s="2">
        <v>3</v>
      </c>
      <c r="AB1679" s="2">
        <v>2</v>
      </c>
      <c r="AC1679" s="7">
        <f t="shared" si="158"/>
        <v>0.2</v>
      </c>
      <c r="AD1679">
        <f t="shared" si="159"/>
        <v>0</v>
      </c>
      <c r="AE1679">
        <f t="shared" si="160"/>
        <v>1</v>
      </c>
      <c r="AF1679">
        <f t="shared" si="161"/>
        <v>0</v>
      </c>
      <c r="AG1679" s="8" cm="1">
        <f t="array" ref="AG1679">(AC1679+SUM(AD1679:AF1679/3))/2</f>
        <v>0.26666666666666666</v>
      </c>
    </row>
    <row r="1680" spans="1:33" x14ac:dyDescent="0.2">
      <c r="A1680" s="2"/>
      <c r="B1680" s="2">
        <v>1</v>
      </c>
      <c r="C1680" s="2">
        <v>552</v>
      </c>
      <c r="D1680" s="1" t="s">
        <v>407</v>
      </c>
      <c r="E1680" s="1" t="s">
        <v>408</v>
      </c>
      <c r="F1680" s="2">
        <v>-3</v>
      </c>
      <c r="G1680" s="2">
        <v>2</v>
      </c>
      <c r="H1680" s="2">
        <v>9</v>
      </c>
      <c r="I1680" s="2">
        <v>11</v>
      </c>
      <c r="J1680" s="2">
        <v>1999</v>
      </c>
      <c r="K1680" s="2">
        <v>7</v>
      </c>
      <c r="L1680" s="2">
        <v>26</v>
      </c>
      <c r="M1680" s="2">
        <v>2001</v>
      </c>
      <c r="N1680" s="2">
        <v>1</v>
      </c>
      <c r="O1680" s="2">
        <v>4</v>
      </c>
      <c r="P1680" s="2">
        <f t="shared" si="156"/>
        <v>-3</v>
      </c>
      <c r="Q1680" s="2">
        <f t="shared" si="157"/>
        <v>7</v>
      </c>
      <c r="R1680" s="2" t="str" cm="1">
        <f t="array" ref="R1680">_xlfn.IFS(P1680&lt;-5,"Autocracy",P1680&lt;1,"Closed Anocracy",P1680&lt;6,"Open Anocracy",P1680&gt;=6,"Democracy")</f>
        <v>Closed Anocracy</v>
      </c>
      <c r="S1680" s="2" t="str" cm="1">
        <f t="array" ref="S1680">_xlfn.IFS(P1680&lt;-5,"Autocracy",P1680&lt;1,"Closed Anocracy",P1680&lt;6,"Open Amocracy",P1680&lt;10,"Democracy",P1680=10,"Full democracy")</f>
        <v>Closed Anocracy</v>
      </c>
      <c r="T1680" s="2">
        <v>2</v>
      </c>
      <c r="U1680" s="2">
        <v>1</v>
      </c>
      <c r="V1680" s="2">
        <v>4</v>
      </c>
      <c r="W1680" s="2">
        <v>3</v>
      </c>
      <c r="X1680" s="2">
        <v>3</v>
      </c>
      <c r="Y1680" s="2">
        <v>3</v>
      </c>
      <c r="Z1680" s="2">
        <v>3</v>
      </c>
      <c r="AA1680" s="2">
        <v>3</v>
      </c>
      <c r="AB1680" s="2">
        <v>6</v>
      </c>
      <c r="AC1680" s="7">
        <f t="shared" si="158"/>
        <v>0.35</v>
      </c>
      <c r="AD1680">
        <f t="shared" si="159"/>
        <v>0</v>
      </c>
      <c r="AE1680">
        <f t="shared" si="160"/>
        <v>1</v>
      </c>
      <c r="AF1680">
        <f t="shared" si="161"/>
        <v>0</v>
      </c>
      <c r="AG1680" s="8" cm="1">
        <f t="array" ref="AG1680">(AC1680+SUM(AD1680:AF1680/3))/2</f>
        <v>0.34166666666666667</v>
      </c>
    </row>
    <row r="1681" spans="1:33" x14ac:dyDescent="0.2">
      <c r="A1681" s="2"/>
      <c r="B1681" s="2">
        <v>1</v>
      </c>
      <c r="C1681" s="2">
        <v>552</v>
      </c>
      <c r="D1681" s="1" t="s">
        <v>407</v>
      </c>
      <c r="E1681" s="1" t="s">
        <v>408</v>
      </c>
      <c r="F1681" s="2">
        <v>-4</v>
      </c>
      <c r="G1681" s="2">
        <v>8</v>
      </c>
      <c r="H1681" s="2">
        <v>7</v>
      </c>
      <c r="I1681" s="2">
        <v>27</v>
      </c>
      <c r="J1681" s="2">
        <v>2001</v>
      </c>
      <c r="K1681" s="2">
        <v>2</v>
      </c>
      <c r="L1681" s="2">
        <v>10</v>
      </c>
      <c r="M1681" s="2">
        <v>2009</v>
      </c>
      <c r="N1681" s="2">
        <v>1</v>
      </c>
      <c r="O1681" s="2">
        <v>5</v>
      </c>
      <c r="P1681" s="2">
        <f t="shared" si="156"/>
        <v>-4</v>
      </c>
      <c r="Q1681" s="2">
        <f t="shared" si="157"/>
        <v>6</v>
      </c>
      <c r="R1681" s="2" t="str" cm="1">
        <f t="array" ref="R1681">_xlfn.IFS(P1681&lt;-5,"Autocracy",P1681&lt;1,"Closed Anocracy",P1681&lt;6,"Open Anocracy",P1681&gt;=6,"Democracy")</f>
        <v>Closed Anocracy</v>
      </c>
      <c r="S1681" s="2" t="str" cm="1">
        <f t="array" ref="S1681">_xlfn.IFS(P1681&lt;-5,"Autocracy",P1681&lt;1,"Closed Anocracy",P1681&lt;6,"Open Amocracy",P1681&lt;10,"Democracy",P1681=10,"Full democracy")</f>
        <v>Closed Anocracy</v>
      </c>
      <c r="T1681" s="2">
        <v>2</v>
      </c>
      <c r="U1681" s="2">
        <v>1</v>
      </c>
      <c r="V1681" s="2">
        <v>4</v>
      </c>
      <c r="W1681" s="2">
        <v>2</v>
      </c>
      <c r="X1681" s="2">
        <v>3</v>
      </c>
      <c r="Y1681" s="2">
        <v>3</v>
      </c>
      <c r="Z1681" s="2">
        <v>3</v>
      </c>
      <c r="AA1681" s="2">
        <v>2</v>
      </c>
      <c r="AB1681" s="2">
        <v>6</v>
      </c>
      <c r="AC1681" s="7">
        <f t="shared" si="158"/>
        <v>0.3</v>
      </c>
      <c r="AD1681">
        <f t="shared" si="159"/>
        <v>0</v>
      </c>
      <c r="AE1681">
        <f t="shared" si="160"/>
        <v>1</v>
      </c>
      <c r="AF1681">
        <f t="shared" si="161"/>
        <v>0</v>
      </c>
      <c r="AG1681" s="8" cm="1">
        <f t="array" ref="AG1681">(AC1681+SUM(AD1681:AF1681/3))/2</f>
        <v>0.31666666666666665</v>
      </c>
    </row>
    <row r="1682" spans="1:33" x14ac:dyDescent="0.2">
      <c r="A1682" s="2"/>
      <c r="B1682" s="2">
        <v>1</v>
      </c>
      <c r="C1682" s="2">
        <v>552</v>
      </c>
      <c r="D1682" s="1" t="s">
        <v>407</v>
      </c>
      <c r="E1682" s="1" t="s">
        <v>408</v>
      </c>
      <c r="F1682" s="2">
        <v>1</v>
      </c>
      <c r="G1682" s="2">
        <v>4</v>
      </c>
      <c r="H1682" s="2">
        <v>2</v>
      </c>
      <c r="I1682" s="2">
        <v>11</v>
      </c>
      <c r="J1682" s="2">
        <v>2009</v>
      </c>
      <c r="K1682" s="2">
        <v>5</v>
      </c>
      <c r="L1682" s="2">
        <v>21</v>
      </c>
      <c r="M1682" s="2">
        <v>2013</v>
      </c>
      <c r="N1682" s="2">
        <v>3</v>
      </c>
      <c r="O1682" s="2">
        <v>2</v>
      </c>
      <c r="P1682" s="2">
        <f t="shared" si="156"/>
        <v>1</v>
      </c>
      <c r="Q1682" s="2">
        <f t="shared" si="157"/>
        <v>11</v>
      </c>
      <c r="R1682" s="2" t="str" cm="1">
        <f t="array" ref="R1682">_xlfn.IFS(P1682&lt;-5,"Autocracy",P1682&lt;1,"Closed Anocracy",P1682&lt;6,"Open Anocracy",P1682&gt;=6,"Democracy")</f>
        <v>Open Anocracy</v>
      </c>
      <c r="S1682" s="2" t="str" cm="1">
        <f t="array" ref="S1682">_xlfn.IFS(P1682&lt;-5,"Autocracy",P1682&lt;1,"Closed Anocracy",P1682&lt;6,"Open Amocracy",P1682&lt;10,"Democracy",P1682=10,"Full democracy")</f>
        <v>Open Amocracy</v>
      </c>
      <c r="T1682" s="2">
        <v>2</v>
      </c>
      <c r="U1682" s="2">
        <v>2</v>
      </c>
      <c r="V1682" s="2">
        <v>4</v>
      </c>
      <c r="W1682" s="2">
        <v>3</v>
      </c>
      <c r="X1682" s="2">
        <v>3</v>
      </c>
      <c r="Y1682" s="2">
        <v>3</v>
      </c>
      <c r="Z1682" s="2">
        <v>7</v>
      </c>
      <c r="AA1682" s="2">
        <v>3</v>
      </c>
      <c r="AB1682" s="2">
        <v>6</v>
      </c>
      <c r="AC1682" s="7">
        <f t="shared" si="158"/>
        <v>0.55000000000000004</v>
      </c>
      <c r="AD1682">
        <f t="shared" si="159"/>
        <v>1</v>
      </c>
      <c r="AE1682">
        <f t="shared" si="160"/>
        <v>1</v>
      </c>
      <c r="AF1682">
        <f t="shared" si="161"/>
        <v>0</v>
      </c>
      <c r="AG1682" s="8" cm="1">
        <f t="array" ref="AG1682">(AC1682+SUM(AD1682:AF1682/3))/2</f>
        <v>0.60833333333333339</v>
      </c>
    </row>
    <row r="1683" spans="1:33" x14ac:dyDescent="0.2">
      <c r="A1683" s="2">
        <v>1</v>
      </c>
      <c r="B1683" s="2">
        <v>1</v>
      </c>
      <c r="C1683" s="2">
        <v>552</v>
      </c>
      <c r="D1683" s="1" t="s">
        <v>407</v>
      </c>
      <c r="E1683" s="1" t="s">
        <v>408</v>
      </c>
      <c r="F1683" s="2">
        <v>4</v>
      </c>
      <c r="G1683" s="2">
        <v>6</v>
      </c>
      <c r="H1683" s="2">
        <v>5</v>
      </c>
      <c r="I1683" s="2">
        <v>22</v>
      </c>
      <c r="J1683" s="2">
        <v>2013</v>
      </c>
      <c r="K1683" s="2">
        <v>99</v>
      </c>
      <c r="L1683" s="2">
        <v>99</v>
      </c>
      <c r="M1683" s="2">
        <v>9999</v>
      </c>
      <c r="N1683" s="2">
        <v>5</v>
      </c>
      <c r="O1683" s="2">
        <v>1</v>
      </c>
      <c r="P1683" s="2">
        <f t="shared" si="156"/>
        <v>4</v>
      </c>
      <c r="Q1683" s="2">
        <f t="shared" si="157"/>
        <v>14</v>
      </c>
      <c r="R1683" s="2" t="str" cm="1">
        <f t="array" ref="R1683">_xlfn.IFS(P1683&lt;-5,"Autocracy",P1683&lt;1,"Closed Anocracy",P1683&lt;6,"Open Anocracy",P1683&gt;=6,"Democracy")</f>
        <v>Open Anocracy</v>
      </c>
      <c r="S1683" s="2" t="str" cm="1">
        <f t="array" ref="S1683">_xlfn.IFS(P1683&lt;-5,"Autocracy",P1683&lt;1,"Closed Anocracy",P1683&lt;6,"Open Amocracy",P1683&lt;10,"Democracy",P1683=10,"Full democracy")</f>
        <v>Open Amocracy</v>
      </c>
      <c r="T1683" s="2">
        <v>2</v>
      </c>
      <c r="U1683" s="2">
        <v>2</v>
      </c>
      <c r="V1683" s="2">
        <v>4</v>
      </c>
      <c r="W1683" s="2">
        <v>5</v>
      </c>
      <c r="X1683" s="2">
        <v>3</v>
      </c>
      <c r="Y1683" s="2">
        <v>3</v>
      </c>
      <c r="Z1683" s="2">
        <v>7</v>
      </c>
      <c r="AA1683" s="2">
        <v>5</v>
      </c>
      <c r="AB1683" s="2">
        <v>6</v>
      </c>
      <c r="AC1683" s="7">
        <f t="shared" si="158"/>
        <v>0.7</v>
      </c>
      <c r="AD1683">
        <f t="shared" si="159"/>
        <v>1</v>
      </c>
      <c r="AE1683">
        <f t="shared" si="160"/>
        <v>1</v>
      </c>
      <c r="AF1683">
        <f t="shared" si="161"/>
        <v>0</v>
      </c>
      <c r="AG1683" s="8" cm="1">
        <f t="array" ref="AG1683">(AC1683+SUM(AD1683:AF1683/3))/2</f>
        <v>0.68333333333333335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EA1-4FCA-461C-BDC8-DFD387BF8320}">
  <dimension ref="A1:X1683"/>
  <sheetViews>
    <sheetView zoomScaleNormal="100" workbookViewId="0">
      <selection activeCell="E65" sqref="E65"/>
    </sheetView>
  </sheetViews>
  <sheetFormatPr defaultRowHeight="12.75" x14ac:dyDescent="0.2"/>
  <cols>
    <col min="1" max="2" width="11" style="3" customWidth="1"/>
    <col min="3" max="3" width="11" customWidth="1"/>
    <col min="4" max="4" width="24" customWidth="1"/>
    <col min="5" max="10" width="11" style="3" customWidth="1"/>
    <col min="11" max="11" width="21" style="3" customWidth="1"/>
    <col min="12" max="12" width="13.42578125" style="3" customWidth="1"/>
    <col min="13" max="16" width="11" style="3" customWidth="1"/>
    <col min="17" max="17" width="11.28515625" style="3" customWidth="1"/>
    <col min="23" max="23" width="12.42578125" style="8" customWidth="1"/>
  </cols>
  <sheetData>
    <row r="1" spans="1:24" x14ac:dyDescent="0.2">
      <c r="A1" s="2" t="s">
        <v>0</v>
      </c>
      <c r="B1" s="2" t="s">
        <v>1</v>
      </c>
      <c r="C1" s="1" t="s">
        <v>3</v>
      </c>
      <c r="D1" s="1" t="s">
        <v>4</v>
      </c>
      <c r="E1" s="2" t="s">
        <v>9</v>
      </c>
      <c r="F1" s="2" t="s">
        <v>12</v>
      </c>
      <c r="G1" s="2" t="s">
        <v>13</v>
      </c>
      <c r="H1" s="2" t="s">
        <v>14</v>
      </c>
      <c r="I1" s="4" t="s">
        <v>5</v>
      </c>
      <c r="J1" s="4" t="s">
        <v>415</v>
      </c>
      <c r="K1" s="4" t="s">
        <v>412</v>
      </c>
      <c r="L1" s="4" t="s">
        <v>413</v>
      </c>
      <c r="M1" s="6" t="s">
        <v>15</v>
      </c>
      <c r="N1" s="4" t="s">
        <v>16</v>
      </c>
      <c r="O1" s="4" t="s">
        <v>17</v>
      </c>
      <c r="P1" s="4" t="s">
        <v>20</v>
      </c>
      <c r="Q1" s="4" t="s">
        <v>418</v>
      </c>
      <c r="R1" s="5" t="s">
        <v>414</v>
      </c>
      <c r="S1" s="5" t="s">
        <v>409</v>
      </c>
      <c r="T1" s="5" t="s">
        <v>410</v>
      </c>
      <c r="U1" s="5" t="s">
        <v>411</v>
      </c>
      <c r="V1" s="5" t="s">
        <v>419</v>
      </c>
      <c r="W1" s="9" t="s">
        <v>416</v>
      </c>
      <c r="X1" s="9" t="s">
        <v>417</v>
      </c>
    </row>
    <row r="2" spans="1:24" x14ac:dyDescent="0.2">
      <c r="A2" s="2"/>
      <c r="B2" s="2">
        <v>0</v>
      </c>
      <c r="C2" s="1" t="s">
        <v>24</v>
      </c>
      <c r="D2" s="1" t="s">
        <v>25</v>
      </c>
      <c r="E2" s="2">
        <v>1800</v>
      </c>
      <c r="F2" s="2">
        <v>1935</v>
      </c>
      <c r="G2" s="2">
        <v>1</v>
      </c>
      <c r="H2" s="2">
        <v>7</v>
      </c>
      <c r="I2" s="2">
        <f>G2-H2</f>
        <v>-6</v>
      </c>
      <c r="J2" s="2">
        <f>I2+10</f>
        <v>4</v>
      </c>
      <c r="K2" s="2" t="str" cm="1">
        <f t="array" ref="K2">_xlfn.IFS(I2&lt;-5,"Autocracy",I2&lt;1,"Closed Anocracy",I2&lt;6,"Open Anocracy",I2&gt;=6,"Democracy")</f>
        <v>Autocracy</v>
      </c>
      <c r="L2" s="2" t="str" cm="1">
        <f t="array" ref="L2">_xlfn.IFS(I2&lt;-5,"Autocracy",I2&lt;1,"Closed Anocracy",I2&lt;6,"Open Amocracy",I2&lt;10,"Democracy",I2=10,"Full democracy")</f>
        <v>Autocracy</v>
      </c>
      <c r="M2" s="2">
        <v>3</v>
      </c>
      <c r="N2" s="2">
        <v>1</v>
      </c>
      <c r="O2" s="2">
        <v>1</v>
      </c>
      <c r="P2" s="2">
        <v>3</v>
      </c>
      <c r="Q2" s="2"/>
      <c r="R2" s="7">
        <f t="shared" ref="R2:R65" si="0">J2/20</f>
        <v>0.2</v>
      </c>
      <c r="S2">
        <f t="shared" ref="S2:S65" si="1">IF(N2&gt;=2,1,0)</f>
        <v>0</v>
      </c>
      <c r="T2">
        <f t="shared" ref="T2:T65" si="2">IF(O2&gt;2,1,0)</f>
        <v>0</v>
      </c>
      <c r="U2">
        <f>IF(P2=5,1,0)</f>
        <v>0</v>
      </c>
      <c r="W2" s="8" cm="1">
        <f t="array" ref="W2">(R2+SUM(S2:U2/3))/2</f>
        <v>0.1</v>
      </c>
    </row>
    <row r="3" spans="1:24" x14ac:dyDescent="0.2">
      <c r="A3" s="2"/>
      <c r="B3" s="2">
        <v>0</v>
      </c>
      <c r="C3" s="1" t="s">
        <v>24</v>
      </c>
      <c r="D3" s="1" t="s">
        <v>25</v>
      </c>
      <c r="E3" s="2">
        <v>1935</v>
      </c>
      <c r="F3" s="2">
        <v>1945</v>
      </c>
      <c r="G3" s="2">
        <v>0</v>
      </c>
      <c r="H3" s="2">
        <v>8</v>
      </c>
      <c r="I3" s="2">
        <f t="shared" ref="I3:I66" si="3">G3-H3</f>
        <v>-8</v>
      </c>
      <c r="J3" s="2">
        <f t="shared" ref="J3:J66" si="4">I3+10</f>
        <v>2</v>
      </c>
      <c r="K3" s="2" t="str" cm="1">
        <f t="array" ref="K3">_xlfn.IFS(I3&lt;-5,"Autocracy",I3&lt;1,"Closed Anocracy",I3&lt;6,"Open Anocracy",I3&gt;=6,"Democracy")</f>
        <v>Autocracy</v>
      </c>
      <c r="L3" s="2" t="str" cm="1">
        <f t="array" ref="L3">_xlfn.IFS(I3&lt;-5,"Autocracy",I3&lt;1,"Closed Anocracy",I3&lt;6,"Open Amocracy",I3&lt;10,"Democracy",I3=10,"Full democracy")</f>
        <v>Autocracy</v>
      </c>
      <c r="M3" s="2">
        <v>3</v>
      </c>
      <c r="N3" s="2">
        <v>1</v>
      </c>
      <c r="O3" s="2">
        <v>1</v>
      </c>
      <c r="P3" s="2">
        <v>2</v>
      </c>
      <c r="Q3" s="2"/>
      <c r="R3" s="7">
        <f t="shared" si="0"/>
        <v>0.1</v>
      </c>
      <c r="S3">
        <f t="shared" si="1"/>
        <v>0</v>
      </c>
      <c r="T3">
        <f t="shared" si="2"/>
        <v>0</v>
      </c>
      <c r="U3">
        <f t="shared" ref="U3:U66" si="5">IF(P3=5,1,0)</f>
        <v>0</v>
      </c>
      <c r="W3" s="8" cm="1">
        <f t="array" ref="W3">(R3+SUM(S3:U3/3))/2</f>
        <v>0.05</v>
      </c>
    </row>
    <row r="4" spans="1:24" x14ac:dyDescent="0.2">
      <c r="A4" s="2"/>
      <c r="B4" s="2">
        <v>0</v>
      </c>
      <c r="C4" s="1" t="s">
        <v>24</v>
      </c>
      <c r="D4" s="1" t="s">
        <v>25</v>
      </c>
      <c r="E4" s="2">
        <v>1945</v>
      </c>
      <c r="F4" s="2">
        <v>1953</v>
      </c>
      <c r="G4" s="2">
        <v>0</v>
      </c>
      <c r="H4" s="2">
        <v>10</v>
      </c>
      <c r="I4" s="2">
        <f t="shared" si="3"/>
        <v>-10</v>
      </c>
      <c r="J4" s="2">
        <f t="shared" si="4"/>
        <v>0</v>
      </c>
      <c r="K4" s="2" t="str" cm="1">
        <f t="array" ref="K4">_xlfn.IFS(I4&lt;-5,"Autocracy",I4&lt;1,"Closed Anocracy",I4&lt;6,"Open Anocracy",I4&gt;=6,"Democracy")</f>
        <v>Autocracy</v>
      </c>
      <c r="L4" s="2" t="str" cm="1">
        <f t="array" ref="L4">_xlfn.IFS(I4&lt;-5,"Autocracy",I4&lt;1,"Closed Anocracy",I4&lt;6,"Open Amocracy",I4&lt;10,"Democracy",I4=10,"Full democracy")</f>
        <v>Autocracy</v>
      </c>
      <c r="M4" s="2">
        <v>3</v>
      </c>
      <c r="N4" s="2">
        <v>1</v>
      </c>
      <c r="O4" s="2">
        <v>1</v>
      </c>
      <c r="P4" s="2">
        <v>1</v>
      </c>
      <c r="Q4" s="2"/>
      <c r="R4" s="7">
        <f t="shared" si="0"/>
        <v>0</v>
      </c>
      <c r="S4">
        <f t="shared" si="1"/>
        <v>0</v>
      </c>
      <c r="T4">
        <f t="shared" si="2"/>
        <v>0</v>
      </c>
      <c r="U4">
        <f t="shared" si="5"/>
        <v>0</v>
      </c>
      <c r="W4" s="8" cm="1">
        <f t="array" ref="W4">(R4+SUM(S4:U4/3))/2</f>
        <v>0</v>
      </c>
    </row>
    <row r="5" spans="1:24" x14ac:dyDescent="0.2">
      <c r="A5" s="2"/>
      <c r="B5" s="2">
        <v>0</v>
      </c>
      <c r="C5" s="1" t="s">
        <v>24</v>
      </c>
      <c r="D5" s="1" t="s">
        <v>25</v>
      </c>
      <c r="E5" s="2">
        <v>1953</v>
      </c>
      <c r="F5" s="2">
        <v>1964</v>
      </c>
      <c r="G5" s="2">
        <v>0</v>
      </c>
      <c r="H5" s="2">
        <v>10</v>
      </c>
      <c r="I5" s="2">
        <f t="shared" si="3"/>
        <v>-10</v>
      </c>
      <c r="J5" s="2">
        <f t="shared" si="4"/>
        <v>0</v>
      </c>
      <c r="K5" s="2" t="str" cm="1">
        <f t="array" ref="K5">_xlfn.IFS(I5&lt;-5,"Autocracy",I5&lt;1,"Closed Anocracy",I5&lt;6,"Open Anocracy",I5&gt;=6,"Democracy")</f>
        <v>Autocracy</v>
      </c>
      <c r="L5" s="2" t="str" cm="1">
        <f t="array" ref="L5">_xlfn.IFS(I5&lt;-5,"Autocracy",I5&lt;1,"Closed Anocracy",I5&lt;6,"Open Amocracy",I5&lt;10,"Democracy",I5=10,"Full democracy")</f>
        <v>Autocracy</v>
      </c>
      <c r="M5" s="2">
        <v>3</v>
      </c>
      <c r="N5" s="2">
        <v>1</v>
      </c>
      <c r="O5" s="2">
        <v>2</v>
      </c>
      <c r="P5" s="2">
        <v>1</v>
      </c>
      <c r="Q5" s="2"/>
      <c r="R5" s="7">
        <f t="shared" si="0"/>
        <v>0</v>
      </c>
      <c r="S5">
        <f t="shared" si="1"/>
        <v>0</v>
      </c>
      <c r="T5">
        <f t="shared" si="2"/>
        <v>0</v>
      </c>
      <c r="U5">
        <f t="shared" si="5"/>
        <v>0</v>
      </c>
      <c r="W5" s="8" cm="1">
        <f t="array" ref="W5">(R5+SUM(S5:U5/3))/2</f>
        <v>0</v>
      </c>
    </row>
    <row r="6" spans="1:24" x14ac:dyDescent="0.2">
      <c r="A6" s="2"/>
      <c r="B6" s="2">
        <v>0</v>
      </c>
      <c r="C6" s="1" t="s">
        <v>24</v>
      </c>
      <c r="D6" s="1" t="s">
        <v>25</v>
      </c>
      <c r="E6" s="2">
        <v>1964</v>
      </c>
      <c r="F6" s="2">
        <v>1973</v>
      </c>
      <c r="G6" s="2">
        <v>0</v>
      </c>
      <c r="H6" s="2">
        <v>7</v>
      </c>
      <c r="I6" s="2">
        <f t="shared" si="3"/>
        <v>-7</v>
      </c>
      <c r="J6" s="2">
        <f t="shared" si="4"/>
        <v>3</v>
      </c>
      <c r="K6" s="2" t="str" cm="1">
        <f t="array" ref="K6">_xlfn.IFS(I6&lt;-5,"Autocracy",I6&lt;1,"Closed Anocracy",I6&lt;6,"Open Anocracy",I6&gt;=6,"Democracy")</f>
        <v>Autocracy</v>
      </c>
      <c r="L6" s="2" t="str" cm="1">
        <f t="array" ref="L6">_xlfn.IFS(I6&lt;-5,"Autocracy",I6&lt;1,"Closed Anocracy",I6&lt;6,"Open Amocracy",I6&lt;10,"Democracy",I6=10,"Full democracy")</f>
        <v>Autocracy</v>
      </c>
      <c r="M6" s="2">
        <v>3</v>
      </c>
      <c r="N6" s="2">
        <v>1</v>
      </c>
      <c r="O6" s="2">
        <v>2</v>
      </c>
      <c r="P6" s="2">
        <v>2</v>
      </c>
      <c r="Q6" s="2"/>
      <c r="R6" s="7">
        <f t="shared" si="0"/>
        <v>0.15</v>
      </c>
      <c r="S6">
        <f t="shared" si="1"/>
        <v>0</v>
      </c>
      <c r="T6">
        <f t="shared" si="2"/>
        <v>0</v>
      </c>
      <c r="U6">
        <f t="shared" si="5"/>
        <v>0</v>
      </c>
      <c r="W6" s="8" cm="1">
        <f t="array" ref="W6">(R6+SUM(S6:U6/3))/2</f>
        <v>7.4999999999999997E-2</v>
      </c>
    </row>
    <row r="7" spans="1:24" x14ac:dyDescent="0.2">
      <c r="A7" s="2"/>
      <c r="B7" s="2">
        <v>0</v>
      </c>
      <c r="C7" s="1" t="s">
        <v>24</v>
      </c>
      <c r="D7" s="1" t="s">
        <v>25</v>
      </c>
      <c r="E7" s="2">
        <v>1973</v>
      </c>
      <c r="F7" s="2">
        <v>1976</v>
      </c>
      <c r="G7" s="2">
        <v>0</v>
      </c>
      <c r="H7" s="2">
        <v>7</v>
      </c>
      <c r="I7" s="2">
        <f t="shared" si="3"/>
        <v>-7</v>
      </c>
      <c r="J7" s="2">
        <f t="shared" si="4"/>
        <v>3</v>
      </c>
      <c r="K7" s="2" t="str" cm="1">
        <f t="array" ref="K7">_xlfn.IFS(I7&lt;-5,"Autocracy",I7&lt;1,"Closed Anocracy",I7&lt;6,"Open Anocracy",I7&gt;=6,"Democracy")</f>
        <v>Autocracy</v>
      </c>
      <c r="L7" s="2" t="str" cm="1">
        <f t="array" ref="L7">_xlfn.IFS(I7&lt;-5,"Autocracy",I7&lt;1,"Closed Anocracy",I7&lt;6,"Open Amocracy",I7&lt;10,"Democracy",I7=10,"Full democracy")</f>
        <v>Autocracy</v>
      </c>
      <c r="M7" s="2">
        <v>1</v>
      </c>
      <c r="N7" s="2">
        <v>0</v>
      </c>
      <c r="O7" s="2">
        <v>0</v>
      </c>
      <c r="P7" s="2">
        <v>1</v>
      </c>
      <c r="Q7" s="2"/>
      <c r="R7" s="7">
        <f t="shared" si="0"/>
        <v>0.15</v>
      </c>
      <c r="S7">
        <f t="shared" si="1"/>
        <v>0</v>
      </c>
      <c r="T7">
        <f t="shared" si="2"/>
        <v>0</v>
      </c>
      <c r="U7">
        <f t="shared" si="5"/>
        <v>0</v>
      </c>
      <c r="W7" s="8" cm="1">
        <f t="array" ref="W7">(R7+SUM(S7:U7/3))/2</f>
        <v>7.4999999999999997E-2</v>
      </c>
    </row>
    <row r="8" spans="1:24" x14ac:dyDescent="0.2">
      <c r="A8" s="2"/>
      <c r="B8" s="2">
        <v>0</v>
      </c>
      <c r="C8" s="1" t="s">
        <v>24</v>
      </c>
      <c r="D8" s="1" t="s">
        <v>25</v>
      </c>
      <c r="E8" s="2">
        <v>1977</v>
      </c>
      <c r="F8" s="2">
        <v>1978</v>
      </c>
      <c r="G8" s="2">
        <v>0</v>
      </c>
      <c r="H8" s="2">
        <v>7</v>
      </c>
      <c r="I8" s="2">
        <f t="shared" si="3"/>
        <v>-7</v>
      </c>
      <c r="J8" s="2">
        <f t="shared" si="4"/>
        <v>3</v>
      </c>
      <c r="K8" s="2" t="str" cm="1">
        <f t="array" ref="K8">_xlfn.IFS(I8&lt;-5,"Autocracy",I8&lt;1,"Closed Anocracy",I8&lt;6,"Open Anocracy",I8&gt;=6,"Democracy")</f>
        <v>Autocracy</v>
      </c>
      <c r="L8" s="2" t="str" cm="1">
        <f t="array" ref="L8">_xlfn.IFS(I8&lt;-5,"Autocracy",I8&lt;1,"Closed Anocracy",I8&lt;6,"Open Amocracy",I8&lt;10,"Democracy",I8=10,"Full democracy")</f>
        <v>Autocracy</v>
      </c>
      <c r="M8" s="2">
        <v>2</v>
      </c>
      <c r="N8" s="2">
        <v>0</v>
      </c>
      <c r="O8" s="2">
        <v>0</v>
      </c>
      <c r="P8" s="2">
        <v>1</v>
      </c>
      <c r="Q8" s="2"/>
      <c r="R8" s="7">
        <f t="shared" si="0"/>
        <v>0.15</v>
      </c>
      <c r="S8">
        <f t="shared" si="1"/>
        <v>0</v>
      </c>
      <c r="T8">
        <f t="shared" si="2"/>
        <v>0</v>
      </c>
      <c r="U8">
        <f t="shared" si="5"/>
        <v>0</v>
      </c>
      <c r="W8" s="8" cm="1">
        <f t="array" ref="W8">(R8+SUM(S8:U8/3))/2</f>
        <v>7.4999999999999997E-2</v>
      </c>
    </row>
    <row r="9" spans="1:24" x14ac:dyDescent="0.2">
      <c r="A9" s="2"/>
      <c r="B9" s="2">
        <v>0</v>
      </c>
      <c r="C9" s="1" t="s">
        <v>24</v>
      </c>
      <c r="D9" s="1" t="s">
        <v>25</v>
      </c>
      <c r="E9" s="2">
        <v>1978</v>
      </c>
      <c r="F9" s="2">
        <v>1979</v>
      </c>
      <c r="G9" s="2">
        <v>-77</v>
      </c>
      <c r="H9" s="2">
        <v>-77</v>
      </c>
      <c r="I9" s="2">
        <f t="shared" si="3"/>
        <v>0</v>
      </c>
      <c r="J9" s="2">
        <f t="shared" si="4"/>
        <v>10</v>
      </c>
      <c r="K9" s="2" t="str" cm="1">
        <f t="array" ref="K9">_xlfn.IFS(I9&lt;-5,"Autocracy",I9&lt;1,"Closed Anocracy",I9&lt;6,"Open Anocracy",I9&gt;=6,"Democracy")</f>
        <v>Closed Anocracy</v>
      </c>
      <c r="L9" s="2" t="str" cm="1">
        <f t="array" ref="L9">_xlfn.IFS(I9&lt;-5,"Autocracy",I9&lt;1,"Closed Anocracy",I9&lt;6,"Open Amocracy",I9&lt;10,"Democracy",I9=10,"Full democracy")</f>
        <v>Closed Anocracy</v>
      </c>
      <c r="M9" s="2">
        <v>-77</v>
      </c>
      <c r="N9" s="2">
        <v>-77</v>
      </c>
      <c r="O9" s="2">
        <v>-77</v>
      </c>
      <c r="P9" s="2">
        <v>-77</v>
      </c>
      <c r="Q9" s="2"/>
      <c r="R9" s="7">
        <f t="shared" si="0"/>
        <v>0.5</v>
      </c>
      <c r="S9">
        <f t="shared" si="1"/>
        <v>0</v>
      </c>
      <c r="T9">
        <f t="shared" si="2"/>
        <v>0</v>
      </c>
      <c r="U9">
        <f t="shared" si="5"/>
        <v>0</v>
      </c>
      <c r="W9" s="8" cm="1">
        <f t="array" ref="W9">(R9+SUM(S9:U9/3))/2</f>
        <v>0.25</v>
      </c>
    </row>
    <row r="10" spans="1:24" x14ac:dyDescent="0.2">
      <c r="A10" s="2"/>
      <c r="B10" s="2">
        <v>0</v>
      </c>
      <c r="C10" s="1" t="s">
        <v>24</v>
      </c>
      <c r="D10" s="1" t="s">
        <v>25</v>
      </c>
      <c r="E10" s="2">
        <v>1979</v>
      </c>
      <c r="F10" s="2">
        <v>1989</v>
      </c>
      <c r="G10" s="2">
        <v>-66</v>
      </c>
      <c r="H10" s="2">
        <v>-66</v>
      </c>
      <c r="I10" s="2">
        <f t="shared" si="3"/>
        <v>0</v>
      </c>
      <c r="J10" s="2">
        <f t="shared" si="4"/>
        <v>10</v>
      </c>
      <c r="K10" s="2" t="str" cm="1">
        <f t="array" ref="K10">_xlfn.IFS(I10&lt;-5,"Autocracy",I10&lt;1,"Closed Anocracy",I10&lt;6,"Open Anocracy",I10&gt;=6,"Democracy")</f>
        <v>Closed Anocracy</v>
      </c>
      <c r="L10" s="2" t="str" cm="1">
        <f t="array" ref="L10">_xlfn.IFS(I10&lt;-5,"Autocracy",I10&lt;1,"Closed Anocracy",I10&lt;6,"Open Amocracy",I10&lt;10,"Democracy",I10=10,"Full democracy")</f>
        <v>Closed Anocracy</v>
      </c>
      <c r="M10" s="2">
        <v>-66</v>
      </c>
      <c r="N10" s="2">
        <v>-66</v>
      </c>
      <c r="O10" s="2">
        <v>-66</v>
      </c>
      <c r="P10" s="2">
        <v>-66</v>
      </c>
      <c r="Q10" s="2"/>
      <c r="R10" s="7">
        <f t="shared" si="0"/>
        <v>0.5</v>
      </c>
      <c r="S10">
        <f t="shared" si="1"/>
        <v>0</v>
      </c>
      <c r="T10">
        <f t="shared" si="2"/>
        <v>0</v>
      </c>
      <c r="U10">
        <f t="shared" si="5"/>
        <v>0</v>
      </c>
      <c r="W10" s="8" cm="1">
        <f t="array" ref="W10">(R10+SUM(S10:U10/3))/2</f>
        <v>0.25</v>
      </c>
    </row>
    <row r="11" spans="1:24" x14ac:dyDescent="0.2">
      <c r="A11" s="2"/>
      <c r="B11" s="2">
        <v>0</v>
      </c>
      <c r="C11" s="1" t="s">
        <v>24</v>
      </c>
      <c r="D11" s="1" t="s">
        <v>25</v>
      </c>
      <c r="E11" s="2">
        <v>1989</v>
      </c>
      <c r="F11" s="2">
        <v>1992</v>
      </c>
      <c r="G11" s="2">
        <v>0</v>
      </c>
      <c r="H11" s="2">
        <v>8</v>
      </c>
      <c r="I11" s="2">
        <f t="shared" si="3"/>
        <v>-8</v>
      </c>
      <c r="J11" s="2">
        <f t="shared" si="4"/>
        <v>2</v>
      </c>
      <c r="K11" s="2" t="str" cm="1">
        <f t="array" ref="K11">_xlfn.IFS(I11&lt;-5,"Autocracy",I11&lt;1,"Closed Anocracy",I11&lt;6,"Open Anocracy",I11&gt;=6,"Democracy")</f>
        <v>Autocracy</v>
      </c>
      <c r="L11" s="2" t="str" cm="1">
        <f t="array" ref="L11">_xlfn.IFS(I11&lt;-5,"Autocracy",I11&lt;1,"Closed Anocracy",I11&lt;6,"Open Amocracy",I11&lt;10,"Democracy",I11=10,"Full democracy")</f>
        <v>Autocracy</v>
      </c>
      <c r="M11" s="2">
        <v>2</v>
      </c>
      <c r="N11" s="2">
        <v>1</v>
      </c>
      <c r="O11" s="2">
        <v>4</v>
      </c>
      <c r="P11" s="2">
        <v>1</v>
      </c>
      <c r="Q11" s="2"/>
      <c r="R11" s="7">
        <f t="shared" si="0"/>
        <v>0.1</v>
      </c>
      <c r="S11">
        <f t="shared" si="1"/>
        <v>0</v>
      </c>
      <c r="T11">
        <f t="shared" si="2"/>
        <v>1</v>
      </c>
      <c r="U11">
        <f t="shared" si="5"/>
        <v>0</v>
      </c>
      <c r="W11" s="8" cm="1">
        <f t="array" ref="W11">(R11+SUM(S11:U11/3))/2</f>
        <v>0.21666666666666667</v>
      </c>
    </row>
    <row r="12" spans="1:24" x14ac:dyDescent="0.2">
      <c r="A12" s="2"/>
      <c r="B12" s="2">
        <v>0</v>
      </c>
      <c r="C12" s="1" t="s">
        <v>24</v>
      </c>
      <c r="D12" s="1" t="s">
        <v>25</v>
      </c>
      <c r="E12" s="2">
        <v>1992</v>
      </c>
      <c r="F12" s="2">
        <v>1996</v>
      </c>
      <c r="G12" s="2">
        <v>-77</v>
      </c>
      <c r="H12" s="2">
        <v>-77</v>
      </c>
      <c r="I12" s="2">
        <f t="shared" si="3"/>
        <v>0</v>
      </c>
      <c r="J12" s="2">
        <f t="shared" si="4"/>
        <v>10</v>
      </c>
      <c r="K12" s="2" t="str" cm="1">
        <f t="array" ref="K12">_xlfn.IFS(I12&lt;-5,"Autocracy",I12&lt;1,"Closed Anocracy",I12&lt;6,"Open Anocracy",I12&gt;=6,"Democracy")</f>
        <v>Closed Anocracy</v>
      </c>
      <c r="L12" s="2" t="str" cm="1">
        <f t="array" ref="L12">_xlfn.IFS(I12&lt;-5,"Autocracy",I12&lt;1,"Closed Anocracy",I12&lt;6,"Open Amocracy",I12&lt;10,"Democracy",I12=10,"Full democracy")</f>
        <v>Closed Anocracy</v>
      </c>
      <c r="M12" s="2">
        <v>-77</v>
      </c>
      <c r="N12" s="2">
        <v>-77</v>
      </c>
      <c r="O12" s="2">
        <v>-77</v>
      </c>
      <c r="P12" s="2">
        <v>-77</v>
      </c>
      <c r="Q12" s="2"/>
      <c r="R12" s="7">
        <f t="shared" si="0"/>
        <v>0.5</v>
      </c>
      <c r="S12">
        <f t="shared" si="1"/>
        <v>0</v>
      </c>
      <c r="T12">
        <f t="shared" si="2"/>
        <v>0</v>
      </c>
      <c r="U12">
        <f t="shared" si="5"/>
        <v>0</v>
      </c>
      <c r="W12" s="8" cm="1">
        <f t="array" ref="W12">(R12+SUM(S12:U12/3))/2</f>
        <v>0.25</v>
      </c>
    </row>
    <row r="13" spans="1:24" x14ac:dyDescent="0.2">
      <c r="A13" s="2"/>
      <c r="B13" s="2">
        <v>0</v>
      </c>
      <c r="C13" s="1" t="s">
        <v>24</v>
      </c>
      <c r="D13" s="1" t="s">
        <v>25</v>
      </c>
      <c r="E13" s="2">
        <v>1996</v>
      </c>
      <c r="F13" s="2">
        <v>2001</v>
      </c>
      <c r="G13" s="2">
        <v>0</v>
      </c>
      <c r="H13" s="2">
        <v>7</v>
      </c>
      <c r="I13" s="2">
        <f t="shared" si="3"/>
        <v>-7</v>
      </c>
      <c r="J13" s="2">
        <f t="shared" si="4"/>
        <v>3</v>
      </c>
      <c r="K13" s="2" t="str" cm="1">
        <f t="array" ref="K13">_xlfn.IFS(I13&lt;-5,"Autocracy",I13&lt;1,"Closed Anocracy",I13&lt;6,"Open Anocracy",I13&gt;=6,"Democracy")</f>
        <v>Autocracy</v>
      </c>
      <c r="L13" s="2" t="str" cm="1">
        <f t="array" ref="L13">_xlfn.IFS(I13&lt;-5,"Autocracy",I13&lt;1,"Closed Anocracy",I13&lt;6,"Open Amocracy",I13&lt;10,"Democracy",I13=10,"Full democracy")</f>
        <v>Autocracy</v>
      </c>
      <c r="M13" s="2">
        <v>1</v>
      </c>
      <c r="N13" s="2">
        <v>0</v>
      </c>
      <c r="O13" s="2">
        <v>0</v>
      </c>
      <c r="P13" s="2">
        <v>1</v>
      </c>
      <c r="Q13" s="2"/>
      <c r="R13" s="7">
        <f t="shared" si="0"/>
        <v>0.15</v>
      </c>
      <c r="S13">
        <f t="shared" si="1"/>
        <v>0</v>
      </c>
      <c r="T13">
        <f t="shared" si="2"/>
        <v>0</v>
      </c>
      <c r="U13">
        <f t="shared" si="5"/>
        <v>0</v>
      </c>
      <c r="W13" s="8" cm="1">
        <f t="array" ref="W13">(R13+SUM(S13:U13/3))/2</f>
        <v>7.4999999999999997E-2</v>
      </c>
    </row>
    <row r="14" spans="1:24" x14ac:dyDescent="0.2">
      <c r="A14" s="2"/>
      <c r="B14" s="2">
        <v>0</v>
      </c>
      <c r="C14" s="1" t="s">
        <v>24</v>
      </c>
      <c r="D14" s="1" t="s">
        <v>25</v>
      </c>
      <c r="E14" s="2">
        <v>2001</v>
      </c>
      <c r="F14" s="2">
        <v>2001</v>
      </c>
      <c r="G14" s="2">
        <v>-77</v>
      </c>
      <c r="H14" s="2">
        <v>-77</v>
      </c>
      <c r="I14" s="2">
        <f t="shared" si="3"/>
        <v>0</v>
      </c>
      <c r="J14" s="2">
        <f t="shared" si="4"/>
        <v>10</v>
      </c>
      <c r="K14" s="2" t="str" cm="1">
        <f t="array" ref="K14">_xlfn.IFS(I14&lt;-5,"Autocracy",I14&lt;1,"Closed Anocracy",I14&lt;6,"Open Anocracy",I14&gt;=6,"Democracy")</f>
        <v>Closed Anocracy</v>
      </c>
      <c r="L14" s="2" t="str" cm="1">
        <f t="array" ref="L14">_xlfn.IFS(I14&lt;-5,"Autocracy",I14&lt;1,"Closed Anocracy",I14&lt;6,"Open Amocracy",I14&lt;10,"Democracy",I14=10,"Full democracy")</f>
        <v>Closed Anocracy</v>
      </c>
      <c r="M14" s="2">
        <v>-77</v>
      </c>
      <c r="N14" s="2">
        <v>-77</v>
      </c>
      <c r="O14" s="2">
        <v>-77</v>
      </c>
      <c r="P14" s="2">
        <v>-77</v>
      </c>
      <c r="Q14" s="2"/>
      <c r="R14" s="7">
        <f t="shared" si="0"/>
        <v>0.5</v>
      </c>
      <c r="S14">
        <f t="shared" si="1"/>
        <v>0</v>
      </c>
      <c r="T14">
        <f t="shared" si="2"/>
        <v>0</v>
      </c>
      <c r="U14">
        <f t="shared" si="5"/>
        <v>0</v>
      </c>
      <c r="W14" s="8" cm="1">
        <f t="array" ref="W14">(R14+SUM(S14:U14/3))/2</f>
        <v>0.25</v>
      </c>
    </row>
    <row r="15" spans="1:24" x14ac:dyDescent="0.2">
      <c r="A15" s="2"/>
      <c r="B15" s="2">
        <v>0</v>
      </c>
      <c r="C15" s="1" t="s">
        <v>24</v>
      </c>
      <c r="D15" s="1" t="s">
        <v>25</v>
      </c>
      <c r="E15" s="2">
        <v>2001</v>
      </c>
      <c r="F15" s="2">
        <v>2014</v>
      </c>
      <c r="G15" s="2">
        <v>-66</v>
      </c>
      <c r="H15" s="2">
        <v>-66</v>
      </c>
      <c r="I15" s="2">
        <f t="shared" si="3"/>
        <v>0</v>
      </c>
      <c r="J15" s="2">
        <f t="shared" si="4"/>
        <v>10</v>
      </c>
      <c r="K15" s="2" t="str" cm="1">
        <f t="array" ref="K15">_xlfn.IFS(I15&lt;-5,"Autocracy",I15&lt;1,"Closed Anocracy",I15&lt;6,"Open Anocracy",I15&gt;=6,"Democracy")</f>
        <v>Closed Anocracy</v>
      </c>
      <c r="L15" s="2" t="str" cm="1">
        <f t="array" ref="L15">_xlfn.IFS(I15&lt;-5,"Autocracy",I15&lt;1,"Closed Anocracy",I15&lt;6,"Open Amocracy",I15&lt;10,"Democracy",I15=10,"Full democracy")</f>
        <v>Closed Anocracy</v>
      </c>
      <c r="M15" s="2">
        <v>-66</v>
      </c>
      <c r="N15" s="2">
        <v>-66</v>
      </c>
      <c r="O15" s="2">
        <v>-66</v>
      </c>
      <c r="P15" s="2">
        <v>-66</v>
      </c>
      <c r="Q15" s="2"/>
      <c r="R15" s="7">
        <f t="shared" si="0"/>
        <v>0.5</v>
      </c>
      <c r="S15">
        <f t="shared" si="1"/>
        <v>0</v>
      </c>
      <c r="T15">
        <f t="shared" si="2"/>
        <v>0</v>
      </c>
      <c r="U15">
        <f t="shared" si="5"/>
        <v>0</v>
      </c>
      <c r="W15" s="8" cm="1">
        <f t="array" ref="W15">(R15+SUM(S15:U15/3))/2</f>
        <v>0.25</v>
      </c>
    </row>
    <row r="16" spans="1:24" x14ac:dyDescent="0.2">
      <c r="A16" s="2">
        <v>1</v>
      </c>
      <c r="B16" s="2">
        <v>0</v>
      </c>
      <c r="C16" s="1" t="s">
        <v>24</v>
      </c>
      <c r="D16" s="1" t="s">
        <v>25</v>
      </c>
      <c r="E16" s="2">
        <v>2014</v>
      </c>
      <c r="F16" s="2">
        <v>9999</v>
      </c>
      <c r="G16" s="2">
        <v>1</v>
      </c>
      <c r="H16" s="2">
        <v>2</v>
      </c>
      <c r="I16" s="2">
        <f t="shared" si="3"/>
        <v>-1</v>
      </c>
      <c r="J16" s="2">
        <f t="shared" si="4"/>
        <v>9</v>
      </c>
      <c r="K16" s="2" t="str" cm="1">
        <f t="array" ref="K16">_xlfn.IFS(I16&lt;-5,"Autocracy",I16&lt;1,"Closed Anocracy",I16&lt;6,"Open Anocracy",I16&gt;=6,"Democracy")</f>
        <v>Closed Anocracy</v>
      </c>
      <c r="L16" s="2" t="str" cm="1">
        <f t="array" ref="L16">_xlfn.IFS(I16&lt;-5,"Autocracy",I16&lt;1,"Closed Anocracy",I16&lt;6,"Open Amocracy",I16&lt;10,"Democracy",I16=10,"Full democracy")</f>
        <v>Closed Anocracy</v>
      </c>
      <c r="M16" s="2">
        <v>2</v>
      </c>
      <c r="N16" s="2">
        <v>1</v>
      </c>
      <c r="O16" s="2">
        <v>4</v>
      </c>
      <c r="P16" s="2">
        <v>0</v>
      </c>
      <c r="Q16" s="2">
        <v>0</v>
      </c>
      <c r="R16" s="7">
        <f t="shared" si="0"/>
        <v>0.45</v>
      </c>
      <c r="S16">
        <f t="shared" si="1"/>
        <v>0</v>
      </c>
      <c r="T16">
        <f t="shared" si="2"/>
        <v>1</v>
      </c>
      <c r="U16">
        <f t="shared" si="5"/>
        <v>0</v>
      </c>
      <c r="V16">
        <f>IF(Q16=0,1,0)</f>
        <v>1</v>
      </c>
      <c r="W16" s="8" cm="1">
        <f t="array" ref="W16">(R16+SUM(S16:U16/3))/2</f>
        <v>0.39166666666666666</v>
      </c>
      <c r="X16">
        <f>SUM(S16:V16)/4</f>
        <v>0.5</v>
      </c>
    </row>
    <row r="17" spans="1:24" x14ac:dyDescent="0.2">
      <c r="A17" s="2"/>
      <c r="B17" s="2">
        <v>0</v>
      </c>
      <c r="C17" s="1" t="s">
        <v>26</v>
      </c>
      <c r="D17" s="1" t="s">
        <v>27</v>
      </c>
      <c r="E17" s="2">
        <v>1914</v>
      </c>
      <c r="F17" s="2">
        <v>1915</v>
      </c>
      <c r="G17" s="2">
        <v>2</v>
      </c>
      <c r="H17" s="2">
        <v>4</v>
      </c>
      <c r="I17" s="2">
        <f t="shared" si="3"/>
        <v>-2</v>
      </c>
      <c r="J17" s="2">
        <f t="shared" si="4"/>
        <v>8</v>
      </c>
      <c r="K17" s="2" t="str" cm="1">
        <f t="array" ref="K17">_xlfn.IFS(I17&lt;-5,"Autocracy",I17&lt;1,"Closed Anocracy",I17&lt;6,"Open Anocracy",I17&gt;=6,"Democracy")</f>
        <v>Closed Anocracy</v>
      </c>
      <c r="L17" s="2" t="str" cm="1">
        <f t="array" ref="L17">_xlfn.IFS(I17&lt;-5,"Autocracy",I17&lt;1,"Closed Anocracy",I17&lt;6,"Open Amocracy",I17&lt;10,"Democracy",I17=10,"Full democracy")</f>
        <v>Closed Anocracy</v>
      </c>
      <c r="M17" s="2">
        <v>2</v>
      </c>
      <c r="N17" s="2">
        <v>1</v>
      </c>
      <c r="O17" s="2">
        <v>4</v>
      </c>
      <c r="P17" s="2">
        <v>2</v>
      </c>
      <c r="Q17" s="2"/>
      <c r="R17" s="7">
        <f t="shared" si="0"/>
        <v>0.4</v>
      </c>
      <c r="S17">
        <f t="shared" si="1"/>
        <v>0</v>
      </c>
      <c r="T17">
        <f t="shared" si="2"/>
        <v>1</v>
      </c>
      <c r="U17">
        <f t="shared" si="5"/>
        <v>0</v>
      </c>
      <c r="W17" s="8" cm="1">
        <f t="array" ref="W17">(R17+SUM(S17:U17/3))/2</f>
        <v>0.3666666666666667</v>
      </c>
    </row>
    <row r="18" spans="1:24" x14ac:dyDescent="0.2">
      <c r="A18" s="2"/>
      <c r="B18" s="2">
        <v>0</v>
      </c>
      <c r="C18" s="1" t="s">
        <v>26</v>
      </c>
      <c r="D18" s="1" t="s">
        <v>27</v>
      </c>
      <c r="E18" s="2">
        <v>1915</v>
      </c>
      <c r="F18" s="2">
        <v>1925</v>
      </c>
      <c r="G18" s="2">
        <v>-77</v>
      </c>
      <c r="H18" s="2">
        <v>-77</v>
      </c>
      <c r="I18" s="2">
        <f t="shared" si="3"/>
        <v>0</v>
      </c>
      <c r="J18" s="2">
        <f t="shared" si="4"/>
        <v>10</v>
      </c>
      <c r="K18" s="2" t="str" cm="1">
        <f t="array" ref="K18">_xlfn.IFS(I18&lt;-5,"Autocracy",I18&lt;1,"Closed Anocracy",I18&lt;6,"Open Anocracy",I18&gt;=6,"Democracy")</f>
        <v>Closed Anocracy</v>
      </c>
      <c r="L18" s="2" t="str" cm="1">
        <f t="array" ref="L18">_xlfn.IFS(I18&lt;-5,"Autocracy",I18&lt;1,"Closed Anocracy",I18&lt;6,"Open Amocracy",I18&lt;10,"Democracy",I18=10,"Full democracy")</f>
        <v>Closed Anocracy</v>
      </c>
      <c r="M18" s="2">
        <v>-77</v>
      </c>
      <c r="N18" s="2">
        <v>-77</v>
      </c>
      <c r="O18" s="2">
        <v>-77</v>
      </c>
      <c r="P18" s="2">
        <v>-77</v>
      </c>
      <c r="Q18" s="2"/>
      <c r="R18" s="7">
        <f t="shared" si="0"/>
        <v>0.5</v>
      </c>
      <c r="S18">
        <f t="shared" si="1"/>
        <v>0</v>
      </c>
      <c r="T18">
        <f t="shared" si="2"/>
        <v>0</v>
      </c>
      <c r="U18">
        <f t="shared" si="5"/>
        <v>0</v>
      </c>
      <c r="W18" s="8" cm="1">
        <f t="array" ref="W18">(R18+SUM(S18:U18/3))/2</f>
        <v>0.25</v>
      </c>
    </row>
    <row r="19" spans="1:24" x14ac:dyDescent="0.2">
      <c r="A19" s="2"/>
      <c r="B19" s="2">
        <v>0</v>
      </c>
      <c r="C19" s="1" t="s">
        <v>26</v>
      </c>
      <c r="D19" s="1" t="s">
        <v>27</v>
      </c>
      <c r="E19" s="2">
        <v>1925</v>
      </c>
      <c r="F19" s="2">
        <v>1939</v>
      </c>
      <c r="G19" s="2">
        <v>0</v>
      </c>
      <c r="H19" s="2">
        <v>9</v>
      </c>
      <c r="I19" s="2">
        <f t="shared" si="3"/>
        <v>-9</v>
      </c>
      <c r="J19" s="2">
        <f t="shared" si="4"/>
        <v>1</v>
      </c>
      <c r="K19" s="2" t="str" cm="1">
        <f t="array" ref="K19">_xlfn.IFS(I19&lt;-5,"Autocracy",I19&lt;1,"Closed Anocracy",I19&lt;6,"Open Anocracy",I19&gt;=6,"Democracy")</f>
        <v>Autocracy</v>
      </c>
      <c r="L19" s="2" t="str" cm="1">
        <f t="array" ref="L19">_xlfn.IFS(I19&lt;-5,"Autocracy",I19&lt;1,"Closed Anocracy",I19&lt;6,"Open Amocracy",I19&lt;10,"Democracy",I19=10,"Full democracy")</f>
        <v>Autocracy</v>
      </c>
      <c r="M19" s="2">
        <v>2</v>
      </c>
      <c r="N19" s="2">
        <v>1</v>
      </c>
      <c r="O19" s="2">
        <v>4</v>
      </c>
      <c r="P19" s="2">
        <v>1</v>
      </c>
      <c r="Q19" s="2"/>
      <c r="R19" s="7">
        <f t="shared" si="0"/>
        <v>0.05</v>
      </c>
      <c r="S19">
        <f t="shared" si="1"/>
        <v>0</v>
      </c>
      <c r="T19">
        <f t="shared" si="2"/>
        <v>1</v>
      </c>
      <c r="U19">
        <f t="shared" si="5"/>
        <v>0</v>
      </c>
      <c r="W19" s="8" cm="1">
        <f t="array" ref="W19">(R19+SUM(S19:U19/3))/2</f>
        <v>0.19166666666666665</v>
      </c>
    </row>
    <row r="20" spans="1:24" x14ac:dyDescent="0.2">
      <c r="A20" s="2"/>
      <c r="B20" s="2">
        <v>0</v>
      </c>
      <c r="C20" s="1" t="s">
        <v>26</v>
      </c>
      <c r="D20" s="1" t="s">
        <v>27</v>
      </c>
      <c r="E20" s="2">
        <v>1939</v>
      </c>
      <c r="F20" s="2">
        <v>1945</v>
      </c>
      <c r="G20" s="2">
        <v>-77</v>
      </c>
      <c r="H20" s="2">
        <v>-77</v>
      </c>
      <c r="I20" s="2">
        <f t="shared" si="3"/>
        <v>0</v>
      </c>
      <c r="J20" s="2">
        <f t="shared" si="4"/>
        <v>10</v>
      </c>
      <c r="K20" s="2" t="str" cm="1">
        <f t="array" ref="K20">_xlfn.IFS(I20&lt;-5,"Autocracy",I20&lt;1,"Closed Anocracy",I20&lt;6,"Open Anocracy",I20&gt;=6,"Democracy")</f>
        <v>Closed Anocracy</v>
      </c>
      <c r="L20" s="2" t="str" cm="1">
        <f t="array" ref="L20">_xlfn.IFS(I20&lt;-5,"Autocracy",I20&lt;1,"Closed Anocracy",I20&lt;6,"Open Amocracy",I20&lt;10,"Democracy",I20=10,"Full democracy")</f>
        <v>Closed Anocracy</v>
      </c>
      <c r="M20" s="2">
        <v>-77</v>
      </c>
      <c r="N20" s="2">
        <v>-77</v>
      </c>
      <c r="O20" s="2">
        <v>-77</v>
      </c>
      <c r="P20" s="2">
        <v>-77</v>
      </c>
      <c r="Q20" s="2"/>
      <c r="R20" s="7">
        <f t="shared" si="0"/>
        <v>0.5</v>
      </c>
      <c r="S20">
        <f t="shared" si="1"/>
        <v>0</v>
      </c>
      <c r="T20">
        <f t="shared" si="2"/>
        <v>0</v>
      </c>
      <c r="U20">
        <f t="shared" si="5"/>
        <v>0</v>
      </c>
      <c r="W20" s="8" cm="1">
        <f t="array" ref="W20">(R20+SUM(S20:U20/3))/2</f>
        <v>0.25</v>
      </c>
    </row>
    <row r="21" spans="1:24" x14ac:dyDescent="0.2">
      <c r="A21" s="2"/>
      <c r="B21" s="2">
        <v>1</v>
      </c>
      <c r="C21" s="1" t="s">
        <v>26</v>
      </c>
      <c r="D21" s="1" t="s">
        <v>27</v>
      </c>
      <c r="E21" s="2">
        <v>1945</v>
      </c>
      <c r="F21" s="2">
        <v>1946</v>
      </c>
      <c r="G21" s="2">
        <v>-88</v>
      </c>
      <c r="H21" s="2">
        <v>-88</v>
      </c>
      <c r="I21" s="2">
        <f t="shared" si="3"/>
        <v>0</v>
      </c>
      <c r="J21" s="2">
        <f t="shared" si="4"/>
        <v>10</v>
      </c>
      <c r="K21" s="2" t="str" cm="1">
        <f t="array" ref="K21">_xlfn.IFS(I21&lt;-5,"Autocracy",I21&lt;1,"Closed Anocracy",I21&lt;6,"Open Anocracy",I21&gt;=6,"Democracy")</f>
        <v>Closed Anocracy</v>
      </c>
      <c r="L21" s="2" t="str" cm="1">
        <f t="array" ref="L21">_xlfn.IFS(I21&lt;-5,"Autocracy",I21&lt;1,"Closed Anocracy",I21&lt;6,"Open Amocracy",I21&lt;10,"Democracy",I21=10,"Full democracy")</f>
        <v>Closed Anocracy</v>
      </c>
      <c r="M21" s="2">
        <v>-88</v>
      </c>
      <c r="N21" s="2">
        <v>-88</v>
      </c>
      <c r="O21" s="2">
        <v>-88</v>
      </c>
      <c r="P21" s="2">
        <v>-88</v>
      </c>
      <c r="Q21" s="2"/>
      <c r="R21" s="7">
        <f t="shared" si="0"/>
        <v>0.5</v>
      </c>
      <c r="S21">
        <f t="shared" si="1"/>
        <v>0</v>
      </c>
      <c r="T21">
        <f t="shared" si="2"/>
        <v>0</v>
      </c>
      <c r="U21">
        <f t="shared" si="5"/>
        <v>0</v>
      </c>
      <c r="W21" s="8" cm="1">
        <f t="array" ref="W21">(R21+SUM(S21:U21/3))/2</f>
        <v>0.25</v>
      </c>
    </row>
    <row r="22" spans="1:24" x14ac:dyDescent="0.2">
      <c r="A22" s="2"/>
      <c r="B22" s="2">
        <v>1</v>
      </c>
      <c r="C22" s="1" t="s">
        <v>26</v>
      </c>
      <c r="D22" s="1" t="s">
        <v>27</v>
      </c>
      <c r="E22" s="2">
        <v>1946</v>
      </c>
      <c r="F22" s="2">
        <v>1990</v>
      </c>
      <c r="G22" s="2">
        <v>0</v>
      </c>
      <c r="H22" s="2">
        <v>9</v>
      </c>
      <c r="I22" s="2">
        <f t="shared" si="3"/>
        <v>-9</v>
      </c>
      <c r="J22" s="2">
        <f t="shared" si="4"/>
        <v>1</v>
      </c>
      <c r="K22" s="2" t="str" cm="1">
        <f t="array" ref="K22">_xlfn.IFS(I22&lt;-5,"Autocracy",I22&lt;1,"Closed Anocracy",I22&lt;6,"Open Anocracy",I22&gt;=6,"Democracy")</f>
        <v>Autocracy</v>
      </c>
      <c r="L22" s="2" t="str" cm="1">
        <f t="array" ref="L22">_xlfn.IFS(I22&lt;-5,"Autocracy",I22&lt;1,"Closed Anocracy",I22&lt;6,"Open Amocracy",I22&lt;10,"Democracy",I22=10,"Full democracy")</f>
        <v>Autocracy</v>
      </c>
      <c r="M22" s="2">
        <v>2</v>
      </c>
      <c r="N22" s="2">
        <v>1</v>
      </c>
      <c r="O22" s="2">
        <v>4</v>
      </c>
      <c r="P22" s="2">
        <v>1</v>
      </c>
      <c r="Q22" s="2"/>
      <c r="R22" s="7">
        <f t="shared" si="0"/>
        <v>0.05</v>
      </c>
      <c r="S22">
        <f t="shared" si="1"/>
        <v>0</v>
      </c>
      <c r="T22">
        <f t="shared" si="2"/>
        <v>1</v>
      </c>
      <c r="U22">
        <f t="shared" si="5"/>
        <v>0</v>
      </c>
      <c r="W22" s="8" cm="1">
        <f t="array" ref="W22">(R22+SUM(S22:U22/3))/2</f>
        <v>0.19166666666666665</v>
      </c>
    </row>
    <row r="23" spans="1:24" x14ac:dyDescent="0.2">
      <c r="A23" s="2"/>
      <c r="B23" s="2">
        <v>1</v>
      </c>
      <c r="C23" s="1" t="s">
        <v>26</v>
      </c>
      <c r="D23" s="1" t="s">
        <v>27</v>
      </c>
      <c r="E23" s="2">
        <v>1990</v>
      </c>
      <c r="F23" s="2">
        <v>1991</v>
      </c>
      <c r="G23" s="2">
        <v>3</v>
      </c>
      <c r="H23" s="2">
        <v>2</v>
      </c>
      <c r="I23" s="2">
        <f t="shared" si="3"/>
        <v>1</v>
      </c>
      <c r="J23" s="2">
        <f t="shared" si="4"/>
        <v>11</v>
      </c>
      <c r="K23" s="2" t="str" cm="1">
        <f t="array" ref="K23">_xlfn.IFS(I23&lt;-5,"Autocracy",I23&lt;1,"Closed Anocracy",I23&lt;6,"Open Anocracy",I23&gt;=6,"Democracy")</f>
        <v>Open Anocracy</v>
      </c>
      <c r="L23" s="2" t="str" cm="1">
        <f t="array" ref="L23">_xlfn.IFS(I23&lt;-5,"Autocracy",I23&lt;1,"Closed Anocracy",I23&lt;6,"Open Amocracy",I23&lt;10,"Democracy",I23=10,"Full democracy")</f>
        <v>Open Amocracy</v>
      </c>
      <c r="M23" s="2">
        <v>2</v>
      </c>
      <c r="N23" s="2">
        <v>2</v>
      </c>
      <c r="O23" s="2">
        <v>4</v>
      </c>
      <c r="P23" s="2">
        <v>3</v>
      </c>
      <c r="Q23" s="2"/>
      <c r="R23" s="7">
        <f t="shared" si="0"/>
        <v>0.55000000000000004</v>
      </c>
      <c r="S23">
        <f t="shared" si="1"/>
        <v>1</v>
      </c>
      <c r="T23">
        <f t="shared" si="2"/>
        <v>1</v>
      </c>
      <c r="U23">
        <f t="shared" si="5"/>
        <v>0</v>
      </c>
      <c r="W23" s="8" cm="1">
        <f t="array" ref="W23">(R23+SUM(S23:U23/3))/2</f>
        <v>0.60833333333333339</v>
      </c>
    </row>
    <row r="24" spans="1:24" x14ac:dyDescent="0.2">
      <c r="A24" s="2"/>
      <c r="B24" s="2">
        <v>1</v>
      </c>
      <c r="C24" s="1" t="s">
        <v>26</v>
      </c>
      <c r="D24" s="1" t="s">
        <v>27</v>
      </c>
      <c r="E24" s="2">
        <v>1991</v>
      </c>
      <c r="F24" s="2">
        <v>1992</v>
      </c>
      <c r="G24" s="2">
        <v>-88</v>
      </c>
      <c r="H24" s="2">
        <v>-88</v>
      </c>
      <c r="I24" s="2">
        <f t="shared" si="3"/>
        <v>0</v>
      </c>
      <c r="J24" s="2">
        <f t="shared" si="4"/>
        <v>10</v>
      </c>
      <c r="K24" s="2" t="str" cm="1">
        <f t="array" ref="K24">_xlfn.IFS(I24&lt;-5,"Autocracy",I24&lt;1,"Closed Anocracy",I24&lt;6,"Open Anocracy",I24&gt;=6,"Democracy")</f>
        <v>Closed Anocracy</v>
      </c>
      <c r="L24" s="2" t="str" cm="1">
        <f t="array" ref="L24">_xlfn.IFS(I24&lt;-5,"Autocracy",I24&lt;1,"Closed Anocracy",I24&lt;6,"Open Amocracy",I24&lt;10,"Democracy",I24=10,"Full democracy")</f>
        <v>Closed Anocracy</v>
      </c>
      <c r="M24" s="2">
        <v>-88</v>
      </c>
      <c r="N24" s="2">
        <v>-88</v>
      </c>
      <c r="O24" s="2">
        <v>-88</v>
      </c>
      <c r="P24" s="2">
        <v>-88</v>
      </c>
      <c r="Q24" s="2"/>
      <c r="R24" s="7">
        <f t="shared" si="0"/>
        <v>0.5</v>
      </c>
      <c r="S24">
        <f t="shared" si="1"/>
        <v>0</v>
      </c>
      <c r="T24">
        <f t="shared" si="2"/>
        <v>0</v>
      </c>
      <c r="U24">
        <f t="shared" si="5"/>
        <v>0</v>
      </c>
      <c r="W24" s="8" cm="1">
        <f t="array" ref="W24">(R24+SUM(S24:U24/3))/2</f>
        <v>0.25</v>
      </c>
    </row>
    <row r="25" spans="1:24" x14ac:dyDescent="0.2">
      <c r="A25" s="2"/>
      <c r="B25" s="2">
        <v>1</v>
      </c>
      <c r="C25" s="1" t="s">
        <v>26</v>
      </c>
      <c r="D25" s="1" t="s">
        <v>27</v>
      </c>
      <c r="E25" s="2">
        <v>1992</v>
      </c>
      <c r="F25" s="2">
        <v>1996</v>
      </c>
      <c r="G25" s="2">
        <v>6</v>
      </c>
      <c r="H25" s="2">
        <v>1</v>
      </c>
      <c r="I25" s="2">
        <f t="shared" si="3"/>
        <v>5</v>
      </c>
      <c r="J25" s="2">
        <f t="shared" si="4"/>
        <v>15</v>
      </c>
      <c r="K25" s="2" t="str" cm="1">
        <f t="array" ref="K25">_xlfn.IFS(I25&lt;-5,"Autocracy",I25&lt;1,"Closed Anocracy",I25&lt;6,"Open Anocracy",I25&gt;=6,"Democracy")</f>
        <v>Open Anocracy</v>
      </c>
      <c r="L25" s="2" t="str" cm="1">
        <f t="array" ref="L25">_xlfn.IFS(I25&lt;-5,"Autocracy",I25&lt;1,"Closed Anocracy",I25&lt;6,"Open Amocracy",I25&lt;10,"Democracy",I25=10,"Full democracy")</f>
        <v>Open Amocracy</v>
      </c>
      <c r="M25" s="2">
        <v>3</v>
      </c>
      <c r="N25" s="2">
        <v>3</v>
      </c>
      <c r="O25" s="2">
        <v>4</v>
      </c>
      <c r="P25" s="2">
        <v>3</v>
      </c>
      <c r="Q25" s="2"/>
      <c r="R25" s="7">
        <f t="shared" si="0"/>
        <v>0.75</v>
      </c>
      <c r="S25">
        <f t="shared" si="1"/>
        <v>1</v>
      </c>
      <c r="T25">
        <f t="shared" si="2"/>
        <v>1</v>
      </c>
      <c r="U25">
        <f t="shared" si="5"/>
        <v>0</v>
      </c>
      <c r="W25" s="8" cm="1">
        <f t="array" ref="W25">(R25+SUM(S25:U25/3))/2</f>
        <v>0.70833333333333326</v>
      </c>
    </row>
    <row r="26" spans="1:24" x14ac:dyDescent="0.2">
      <c r="A26" s="2"/>
      <c r="B26" s="2">
        <v>1</v>
      </c>
      <c r="C26" s="1" t="s">
        <v>26</v>
      </c>
      <c r="D26" s="1" t="s">
        <v>27</v>
      </c>
      <c r="E26" s="2">
        <v>1996</v>
      </c>
      <c r="F26" s="2">
        <v>1997</v>
      </c>
      <c r="G26" s="2">
        <v>3</v>
      </c>
      <c r="H26" s="2">
        <v>3</v>
      </c>
      <c r="I26" s="2">
        <f t="shared" si="3"/>
        <v>0</v>
      </c>
      <c r="J26" s="2">
        <f t="shared" si="4"/>
        <v>10</v>
      </c>
      <c r="K26" s="2" t="str" cm="1">
        <f t="array" ref="K26">_xlfn.IFS(I26&lt;-5,"Autocracy",I26&lt;1,"Closed Anocracy",I26&lt;6,"Open Anocracy",I26&gt;=6,"Democracy")</f>
        <v>Closed Anocracy</v>
      </c>
      <c r="L26" s="2" t="str" cm="1">
        <f t="array" ref="L26">_xlfn.IFS(I26&lt;-5,"Autocracy",I26&lt;1,"Closed Anocracy",I26&lt;6,"Open Amocracy",I26&lt;10,"Democracy",I26=10,"Full democracy")</f>
        <v>Closed Anocracy</v>
      </c>
      <c r="M26" s="2">
        <v>2</v>
      </c>
      <c r="N26" s="2">
        <v>1</v>
      </c>
      <c r="O26" s="2">
        <v>4</v>
      </c>
      <c r="P26" s="2">
        <v>3</v>
      </c>
      <c r="Q26" s="2"/>
      <c r="R26" s="7">
        <f t="shared" si="0"/>
        <v>0.5</v>
      </c>
      <c r="S26">
        <f t="shared" si="1"/>
        <v>0</v>
      </c>
      <c r="T26">
        <f t="shared" si="2"/>
        <v>1</v>
      </c>
      <c r="U26">
        <f t="shared" si="5"/>
        <v>0</v>
      </c>
      <c r="W26" s="8" cm="1">
        <f t="array" ref="W26">(R26+SUM(S26:U26/3))/2</f>
        <v>0.41666666666666663</v>
      </c>
    </row>
    <row r="27" spans="1:24" x14ac:dyDescent="0.2">
      <c r="A27" s="2"/>
      <c r="B27" s="2">
        <v>1</v>
      </c>
      <c r="C27" s="1" t="s">
        <v>26</v>
      </c>
      <c r="D27" s="1" t="s">
        <v>27</v>
      </c>
      <c r="E27" s="2">
        <v>1997</v>
      </c>
      <c r="F27" s="2">
        <v>2002</v>
      </c>
      <c r="G27" s="2">
        <v>6</v>
      </c>
      <c r="H27" s="2">
        <v>1</v>
      </c>
      <c r="I27" s="2">
        <f t="shared" si="3"/>
        <v>5</v>
      </c>
      <c r="J27" s="2">
        <f t="shared" si="4"/>
        <v>15</v>
      </c>
      <c r="K27" s="2" t="str" cm="1">
        <f t="array" ref="K27">_xlfn.IFS(I27&lt;-5,"Autocracy",I27&lt;1,"Closed Anocracy",I27&lt;6,"Open Anocracy",I27&gt;=6,"Democracy")</f>
        <v>Open Anocracy</v>
      </c>
      <c r="L27" s="2" t="str" cm="1">
        <f t="array" ref="L27">_xlfn.IFS(I27&lt;-5,"Autocracy",I27&lt;1,"Closed Anocracy",I27&lt;6,"Open Amocracy",I27&lt;10,"Democracy",I27=10,"Full democracy")</f>
        <v>Open Amocracy</v>
      </c>
      <c r="M27" s="2">
        <v>2</v>
      </c>
      <c r="N27" s="2">
        <v>2</v>
      </c>
      <c r="O27" s="2">
        <v>4</v>
      </c>
      <c r="P27" s="2">
        <v>4</v>
      </c>
      <c r="Q27" s="2"/>
      <c r="R27" s="7">
        <f t="shared" si="0"/>
        <v>0.75</v>
      </c>
      <c r="S27">
        <f t="shared" si="1"/>
        <v>1</v>
      </c>
      <c r="T27">
        <f t="shared" si="2"/>
        <v>1</v>
      </c>
      <c r="U27">
        <f t="shared" si="5"/>
        <v>0</v>
      </c>
      <c r="W27" s="8" cm="1">
        <f t="array" ref="W27">(R27+SUM(S27:U27/3))/2</f>
        <v>0.70833333333333326</v>
      </c>
    </row>
    <row r="28" spans="1:24" x14ac:dyDescent="0.2">
      <c r="A28" s="2"/>
      <c r="B28" s="2">
        <v>1</v>
      </c>
      <c r="C28" s="1" t="s">
        <v>26</v>
      </c>
      <c r="D28" s="1" t="s">
        <v>27</v>
      </c>
      <c r="E28" s="2">
        <v>2002</v>
      </c>
      <c r="F28" s="2">
        <v>2005</v>
      </c>
      <c r="G28" s="2">
        <v>7</v>
      </c>
      <c r="H28" s="2">
        <v>0</v>
      </c>
      <c r="I28" s="2">
        <f t="shared" si="3"/>
        <v>7</v>
      </c>
      <c r="J28" s="2">
        <f t="shared" si="4"/>
        <v>17</v>
      </c>
      <c r="K28" s="2" t="str" cm="1">
        <f t="array" ref="K28">_xlfn.IFS(I28&lt;-5,"Autocracy",I28&lt;1,"Closed Anocracy",I28&lt;6,"Open Anocracy",I28&gt;=6,"Democracy")</f>
        <v>Democracy</v>
      </c>
      <c r="L28" s="2" t="str" cm="1">
        <f t="array" ref="L28">_xlfn.IFS(I28&lt;-5,"Autocracy",I28&lt;1,"Closed Anocracy",I28&lt;6,"Open Amocracy",I28&lt;10,"Democracy",I28=10,"Full democracy")</f>
        <v>Democracy</v>
      </c>
      <c r="M28" s="2">
        <v>2</v>
      </c>
      <c r="N28" s="2">
        <v>2</v>
      </c>
      <c r="O28" s="2">
        <v>4</v>
      </c>
      <c r="P28" s="2">
        <v>4</v>
      </c>
      <c r="Q28" s="2"/>
      <c r="R28" s="7">
        <f t="shared" si="0"/>
        <v>0.85</v>
      </c>
      <c r="S28">
        <f t="shared" si="1"/>
        <v>1</v>
      </c>
      <c r="T28">
        <f t="shared" si="2"/>
        <v>1</v>
      </c>
      <c r="U28">
        <f t="shared" si="5"/>
        <v>0</v>
      </c>
      <c r="W28" s="8" cm="1">
        <f t="array" ref="W28">(R28+SUM(S28:U28/3))/2</f>
        <v>0.7583333333333333</v>
      </c>
    </row>
    <row r="29" spans="1:24" x14ac:dyDescent="0.2">
      <c r="A29" s="2">
        <v>1</v>
      </c>
      <c r="B29" s="2">
        <v>1</v>
      </c>
      <c r="C29" s="1" t="s">
        <v>26</v>
      </c>
      <c r="D29" s="1" t="s">
        <v>27</v>
      </c>
      <c r="E29" s="2">
        <v>2005</v>
      </c>
      <c r="F29" s="2">
        <v>9999</v>
      </c>
      <c r="G29" s="2">
        <v>9</v>
      </c>
      <c r="H29" s="2">
        <v>0</v>
      </c>
      <c r="I29" s="2">
        <f t="shared" si="3"/>
        <v>9</v>
      </c>
      <c r="J29" s="2">
        <f t="shared" si="4"/>
        <v>19</v>
      </c>
      <c r="K29" s="2" t="str" cm="1">
        <f t="array" ref="K29">_xlfn.IFS(I29&lt;-5,"Autocracy",I29&lt;1,"Closed Anocracy",I29&lt;6,"Open Anocracy",I29&gt;=6,"Democracy")</f>
        <v>Democracy</v>
      </c>
      <c r="L29" s="2" t="str" cm="1">
        <f t="array" ref="L29">_xlfn.IFS(I29&lt;-5,"Autocracy",I29&lt;1,"Closed Anocracy",I29&lt;6,"Open Amocracy",I29&lt;10,"Democracy",I29=10,"Full democracy")</f>
        <v>Democracy</v>
      </c>
      <c r="M29" s="2">
        <v>3</v>
      </c>
      <c r="N29" s="2">
        <v>3</v>
      </c>
      <c r="O29" s="2">
        <v>4</v>
      </c>
      <c r="P29" s="2">
        <v>4</v>
      </c>
      <c r="Q29" s="2">
        <v>0</v>
      </c>
      <c r="R29" s="7">
        <f t="shared" si="0"/>
        <v>0.95</v>
      </c>
      <c r="S29">
        <f t="shared" si="1"/>
        <v>1</v>
      </c>
      <c r="T29">
        <f t="shared" si="2"/>
        <v>1</v>
      </c>
      <c r="U29">
        <f t="shared" si="5"/>
        <v>0</v>
      </c>
      <c r="V29">
        <f>IF(Q29=0,1,0)</f>
        <v>1</v>
      </c>
      <c r="W29" s="8" cm="1">
        <f t="array" ref="W29">(R29+SUM(S29:U29/3))/2</f>
        <v>0.80833333333333335</v>
      </c>
      <c r="X29">
        <f>SUM(S29:V29)/4</f>
        <v>0.75</v>
      </c>
    </row>
    <row r="30" spans="1:24" x14ac:dyDescent="0.2">
      <c r="A30" s="2"/>
      <c r="B30" s="2">
        <v>1</v>
      </c>
      <c r="C30" s="1" t="s">
        <v>28</v>
      </c>
      <c r="D30" s="1" t="s">
        <v>29</v>
      </c>
      <c r="E30" s="2">
        <v>1962</v>
      </c>
      <c r="F30" s="2">
        <v>1965</v>
      </c>
      <c r="G30" s="2">
        <v>0</v>
      </c>
      <c r="H30" s="2">
        <v>8</v>
      </c>
      <c r="I30" s="2">
        <f t="shared" si="3"/>
        <v>-8</v>
      </c>
      <c r="J30" s="2">
        <f t="shared" si="4"/>
        <v>2</v>
      </c>
      <c r="K30" s="2" t="str" cm="1">
        <f t="array" ref="K30">_xlfn.IFS(I30&lt;-5,"Autocracy",I30&lt;1,"Closed Anocracy",I30&lt;6,"Open Anocracy",I30&gt;=6,"Democracy")</f>
        <v>Autocracy</v>
      </c>
      <c r="L30" s="2" t="str" cm="1">
        <f t="array" ref="L30">_xlfn.IFS(I30&lt;-5,"Autocracy",I30&lt;1,"Closed Anocracy",I30&lt;6,"Open Amocracy",I30&lt;10,"Democracy",I30=10,"Full democracy")</f>
        <v>Autocracy</v>
      </c>
      <c r="M30" s="2">
        <v>2</v>
      </c>
      <c r="N30" s="2">
        <v>1</v>
      </c>
      <c r="O30" s="2">
        <v>4</v>
      </c>
      <c r="P30" s="2">
        <v>1</v>
      </c>
      <c r="Q30" s="2"/>
      <c r="R30" s="7">
        <f t="shared" si="0"/>
        <v>0.1</v>
      </c>
      <c r="S30">
        <f t="shared" si="1"/>
        <v>0</v>
      </c>
      <c r="T30">
        <f t="shared" si="2"/>
        <v>1</v>
      </c>
      <c r="U30">
        <f t="shared" si="5"/>
        <v>0</v>
      </c>
      <c r="W30" s="8" cm="1">
        <f t="array" ref="W30">(R30+SUM(S30:U30/3))/2</f>
        <v>0.21666666666666667</v>
      </c>
    </row>
    <row r="31" spans="1:24" x14ac:dyDescent="0.2">
      <c r="A31" s="2"/>
      <c r="B31" s="2">
        <v>1</v>
      </c>
      <c r="C31" s="1" t="s">
        <v>28</v>
      </c>
      <c r="D31" s="1" t="s">
        <v>29</v>
      </c>
      <c r="E31" s="2">
        <v>1965</v>
      </c>
      <c r="F31" s="2">
        <v>1989</v>
      </c>
      <c r="G31" s="2">
        <v>0</v>
      </c>
      <c r="H31" s="2">
        <v>9</v>
      </c>
      <c r="I31" s="2">
        <f t="shared" si="3"/>
        <v>-9</v>
      </c>
      <c r="J31" s="2">
        <f t="shared" si="4"/>
        <v>1</v>
      </c>
      <c r="K31" s="2" t="str" cm="1">
        <f t="array" ref="K31">_xlfn.IFS(I31&lt;-5,"Autocracy",I31&lt;1,"Closed Anocracy",I31&lt;6,"Open Anocracy",I31&gt;=6,"Democracy")</f>
        <v>Autocracy</v>
      </c>
      <c r="L31" s="2" t="str" cm="1">
        <f t="array" ref="L31">_xlfn.IFS(I31&lt;-5,"Autocracy",I31&lt;1,"Closed Anocracy",I31&lt;6,"Open Amocracy",I31&lt;10,"Democracy",I31=10,"Full democracy")</f>
        <v>Autocracy</v>
      </c>
      <c r="M31" s="2">
        <v>2</v>
      </c>
      <c r="N31" s="2">
        <v>1</v>
      </c>
      <c r="O31" s="2">
        <v>4</v>
      </c>
      <c r="P31" s="2">
        <v>1</v>
      </c>
      <c r="Q31" s="2"/>
      <c r="R31" s="7">
        <f t="shared" si="0"/>
        <v>0.05</v>
      </c>
      <c r="S31">
        <f t="shared" si="1"/>
        <v>0</v>
      </c>
      <c r="T31">
        <f t="shared" si="2"/>
        <v>1</v>
      </c>
      <c r="U31">
        <f t="shared" si="5"/>
        <v>0</v>
      </c>
      <c r="W31" s="8" cm="1">
        <f t="array" ref="W31">(R31+SUM(S31:U31/3))/2</f>
        <v>0.19166666666666665</v>
      </c>
    </row>
    <row r="32" spans="1:24" x14ac:dyDescent="0.2">
      <c r="A32" s="2"/>
      <c r="B32" s="2">
        <v>1</v>
      </c>
      <c r="C32" s="1" t="s">
        <v>28</v>
      </c>
      <c r="D32" s="1" t="s">
        <v>29</v>
      </c>
      <c r="E32" s="2">
        <v>1989</v>
      </c>
      <c r="F32" s="2">
        <v>1992</v>
      </c>
      <c r="G32" s="2">
        <v>1</v>
      </c>
      <c r="H32" s="2">
        <v>3</v>
      </c>
      <c r="I32" s="2">
        <f t="shared" si="3"/>
        <v>-2</v>
      </c>
      <c r="J32" s="2">
        <f t="shared" si="4"/>
        <v>8</v>
      </c>
      <c r="K32" s="2" t="str" cm="1">
        <f t="array" ref="K32">_xlfn.IFS(I32&lt;-5,"Autocracy",I32&lt;1,"Closed Anocracy",I32&lt;6,"Open Anocracy",I32&gt;=6,"Democracy")</f>
        <v>Closed Anocracy</v>
      </c>
      <c r="L32" s="2" t="str" cm="1">
        <f t="array" ref="L32">_xlfn.IFS(I32&lt;-5,"Autocracy",I32&lt;1,"Closed Anocracy",I32&lt;6,"Open Amocracy",I32&lt;10,"Democracy",I32=10,"Full democracy")</f>
        <v>Closed Anocracy</v>
      </c>
      <c r="M32" s="2">
        <v>2</v>
      </c>
      <c r="N32" s="2">
        <v>1</v>
      </c>
      <c r="O32" s="2">
        <v>4</v>
      </c>
      <c r="P32" s="2">
        <v>3</v>
      </c>
      <c r="Q32" s="2"/>
      <c r="R32" s="7">
        <f t="shared" si="0"/>
        <v>0.4</v>
      </c>
      <c r="S32">
        <f t="shared" si="1"/>
        <v>0</v>
      </c>
      <c r="T32">
        <f t="shared" si="2"/>
        <v>1</v>
      </c>
      <c r="U32">
        <f t="shared" si="5"/>
        <v>0</v>
      </c>
      <c r="W32" s="8" cm="1">
        <f t="array" ref="W32">(R32+SUM(S32:U32/3))/2</f>
        <v>0.3666666666666667</v>
      </c>
    </row>
    <row r="33" spans="1:24" x14ac:dyDescent="0.2">
      <c r="A33" s="2"/>
      <c r="B33" s="2">
        <v>1</v>
      </c>
      <c r="C33" s="1" t="s">
        <v>28</v>
      </c>
      <c r="D33" s="1" t="s">
        <v>29</v>
      </c>
      <c r="E33" s="2">
        <v>1992</v>
      </c>
      <c r="F33" s="2">
        <v>1995</v>
      </c>
      <c r="G33" s="2">
        <v>0</v>
      </c>
      <c r="H33" s="2">
        <v>7</v>
      </c>
      <c r="I33" s="2">
        <f t="shared" si="3"/>
        <v>-7</v>
      </c>
      <c r="J33" s="2">
        <f t="shared" si="4"/>
        <v>3</v>
      </c>
      <c r="K33" s="2" t="str" cm="1">
        <f t="array" ref="K33">_xlfn.IFS(I33&lt;-5,"Autocracy",I33&lt;1,"Closed Anocracy",I33&lt;6,"Open Anocracy",I33&gt;=6,"Democracy")</f>
        <v>Autocracy</v>
      </c>
      <c r="L33" s="2" t="str" cm="1">
        <f t="array" ref="L33">_xlfn.IFS(I33&lt;-5,"Autocracy",I33&lt;1,"Closed Anocracy",I33&lt;6,"Open Amocracy",I33&lt;10,"Democracy",I33=10,"Full democracy")</f>
        <v>Autocracy</v>
      </c>
      <c r="M33" s="2">
        <v>2</v>
      </c>
      <c r="N33" s="2">
        <v>0</v>
      </c>
      <c r="O33" s="2">
        <v>0</v>
      </c>
      <c r="P33" s="2">
        <v>1</v>
      </c>
      <c r="Q33" s="2"/>
      <c r="R33" s="7">
        <f t="shared" si="0"/>
        <v>0.15</v>
      </c>
      <c r="S33">
        <f t="shared" si="1"/>
        <v>0</v>
      </c>
      <c r="T33">
        <f t="shared" si="2"/>
        <v>0</v>
      </c>
      <c r="U33">
        <f t="shared" si="5"/>
        <v>0</v>
      </c>
      <c r="W33" s="8" cm="1">
        <f t="array" ref="W33">(R33+SUM(S33:U33/3))/2</f>
        <v>7.4999999999999997E-2</v>
      </c>
    </row>
    <row r="34" spans="1:24" x14ac:dyDescent="0.2">
      <c r="A34" s="2"/>
      <c r="B34" s="2">
        <v>1</v>
      </c>
      <c r="C34" s="1" t="s">
        <v>28</v>
      </c>
      <c r="D34" s="1" t="s">
        <v>29</v>
      </c>
      <c r="E34" s="2">
        <v>1995</v>
      </c>
      <c r="F34" s="2">
        <v>2004</v>
      </c>
      <c r="G34" s="2">
        <v>1</v>
      </c>
      <c r="H34" s="2">
        <v>4</v>
      </c>
      <c r="I34" s="2">
        <f t="shared" si="3"/>
        <v>-3</v>
      </c>
      <c r="J34" s="2">
        <f t="shared" si="4"/>
        <v>7</v>
      </c>
      <c r="K34" s="2" t="str" cm="1">
        <f t="array" ref="K34">_xlfn.IFS(I34&lt;-5,"Autocracy",I34&lt;1,"Closed Anocracy",I34&lt;6,"Open Anocracy",I34&gt;=6,"Democracy")</f>
        <v>Closed Anocracy</v>
      </c>
      <c r="L34" s="2" t="str" cm="1">
        <f t="array" ref="L34">_xlfn.IFS(I34&lt;-5,"Autocracy",I34&lt;1,"Closed Anocracy",I34&lt;6,"Open Amocracy",I34&lt;10,"Democracy",I34=10,"Full democracy")</f>
        <v>Closed Anocracy</v>
      </c>
      <c r="M34" s="2">
        <v>2</v>
      </c>
      <c r="N34" s="2">
        <v>1</v>
      </c>
      <c r="O34" s="2">
        <v>4</v>
      </c>
      <c r="P34" s="2">
        <v>3</v>
      </c>
      <c r="Q34" s="2"/>
      <c r="R34" s="7">
        <f t="shared" si="0"/>
        <v>0.35</v>
      </c>
      <c r="S34">
        <f t="shared" si="1"/>
        <v>0</v>
      </c>
      <c r="T34">
        <f t="shared" si="2"/>
        <v>1</v>
      </c>
      <c r="U34">
        <f t="shared" si="5"/>
        <v>0</v>
      </c>
      <c r="W34" s="8" cm="1">
        <f t="array" ref="W34">(R34+SUM(S34:U34/3))/2</f>
        <v>0.34166666666666667</v>
      </c>
    </row>
    <row r="35" spans="1:24" x14ac:dyDescent="0.2">
      <c r="A35" s="2">
        <v>1</v>
      </c>
      <c r="B35" s="2">
        <v>1</v>
      </c>
      <c r="C35" s="1" t="s">
        <v>28</v>
      </c>
      <c r="D35" s="1" t="s">
        <v>29</v>
      </c>
      <c r="E35" s="2">
        <v>2004</v>
      </c>
      <c r="F35" s="2">
        <v>9999</v>
      </c>
      <c r="G35" s="2">
        <v>3</v>
      </c>
      <c r="H35" s="2">
        <v>1</v>
      </c>
      <c r="I35" s="2">
        <f t="shared" si="3"/>
        <v>2</v>
      </c>
      <c r="J35" s="2">
        <f t="shared" si="4"/>
        <v>12</v>
      </c>
      <c r="K35" s="2" t="str" cm="1">
        <f t="array" ref="K35">_xlfn.IFS(I35&lt;-5,"Autocracy",I35&lt;1,"Closed Anocracy",I35&lt;6,"Open Anocracy",I35&gt;=6,"Democracy")</f>
        <v>Open Anocracy</v>
      </c>
      <c r="L35" s="2" t="str" cm="1">
        <f t="array" ref="L35">_xlfn.IFS(I35&lt;-5,"Autocracy",I35&lt;1,"Closed Anocracy",I35&lt;6,"Open Amocracy",I35&lt;10,"Democracy",I35=10,"Full democracy")</f>
        <v>Open Amocracy</v>
      </c>
      <c r="M35" s="2">
        <v>2</v>
      </c>
      <c r="N35" s="2">
        <v>0</v>
      </c>
      <c r="O35" s="2">
        <v>0</v>
      </c>
      <c r="P35" s="2">
        <v>3</v>
      </c>
      <c r="Q35" s="2">
        <v>0</v>
      </c>
      <c r="R35" s="7">
        <f t="shared" si="0"/>
        <v>0.6</v>
      </c>
      <c r="S35">
        <f t="shared" si="1"/>
        <v>0</v>
      </c>
      <c r="T35">
        <f t="shared" si="2"/>
        <v>0</v>
      </c>
      <c r="U35">
        <f t="shared" si="5"/>
        <v>0</v>
      </c>
      <c r="V35">
        <f>IF(Q35=0,1,0)</f>
        <v>1</v>
      </c>
      <c r="W35" s="8" cm="1">
        <f t="array" ref="W35">(R35+SUM(S35:U35/3))/2</f>
        <v>0.3</v>
      </c>
      <c r="X35">
        <f>SUM(S35:V35)/4</f>
        <v>0.25</v>
      </c>
    </row>
    <row r="36" spans="1:24" x14ac:dyDescent="0.2">
      <c r="A36" s="2"/>
      <c r="B36" s="2">
        <v>1</v>
      </c>
      <c r="C36" s="1" t="s">
        <v>30</v>
      </c>
      <c r="D36" s="1" t="s">
        <v>31</v>
      </c>
      <c r="E36" s="2">
        <v>1975</v>
      </c>
      <c r="F36" s="2">
        <v>1991</v>
      </c>
      <c r="G36" s="2">
        <v>0</v>
      </c>
      <c r="H36" s="2">
        <v>7</v>
      </c>
      <c r="I36" s="2">
        <f t="shared" si="3"/>
        <v>-7</v>
      </c>
      <c r="J36" s="2">
        <f t="shared" si="4"/>
        <v>3</v>
      </c>
      <c r="K36" s="2" t="str" cm="1">
        <f t="array" ref="K36">_xlfn.IFS(I36&lt;-5,"Autocracy",I36&lt;1,"Closed Anocracy",I36&lt;6,"Open Anocracy",I36&gt;=6,"Democracy")</f>
        <v>Autocracy</v>
      </c>
      <c r="L36" s="2" t="str" cm="1">
        <f t="array" ref="L36">_xlfn.IFS(I36&lt;-5,"Autocracy",I36&lt;1,"Closed Anocracy",I36&lt;6,"Open Amocracy",I36&lt;10,"Democracy",I36=10,"Full democracy")</f>
        <v>Autocracy</v>
      </c>
      <c r="M36" s="2">
        <v>2</v>
      </c>
      <c r="N36" s="2">
        <v>1</v>
      </c>
      <c r="O36" s="2">
        <v>4</v>
      </c>
      <c r="P36" s="2">
        <v>1</v>
      </c>
      <c r="Q36" s="2"/>
      <c r="R36" s="7">
        <f t="shared" si="0"/>
        <v>0.15</v>
      </c>
      <c r="S36">
        <f t="shared" si="1"/>
        <v>0</v>
      </c>
      <c r="T36">
        <f t="shared" si="2"/>
        <v>1</v>
      </c>
      <c r="U36">
        <f t="shared" si="5"/>
        <v>0</v>
      </c>
      <c r="W36" s="8" cm="1">
        <f t="array" ref="W36">(R36+SUM(S36:U36/3))/2</f>
        <v>0.24166666666666664</v>
      </c>
    </row>
    <row r="37" spans="1:24" x14ac:dyDescent="0.2">
      <c r="A37" s="2"/>
      <c r="B37" s="2">
        <v>1</v>
      </c>
      <c r="C37" s="1" t="s">
        <v>30</v>
      </c>
      <c r="D37" s="1" t="s">
        <v>31</v>
      </c>
      <c r="E37" s="2">
        <v>1991</v>
      </c>
      <c r="F37" s="2">
        <v>1992</v>
      </c>
      <c r="G37" s="2">
        <v>-88</v>
      </c>
      <c r="H37" s="2">
        <v>-88</v>
      </c>
      <c r="I37" s="2">
        <f t="shared" si="3"/>
        <v>0</v>
      </c>
      <c r="J37" s="2">
        <f t="shared" si="4"/>
        <v>10</v>
      </c>
      <c r="K37" s="2" t="str" cm="1">
        <f t="array" ref="K37">_xlfn.IFS(I37&lt;-5,"Autocracy",I37&lt;1,"Closed Anocracy",I37&lt;6,"Open Anocracy",I37&gt;=6,"Democracy")</f>
        <v>Closed Anocracy</v>
      </c>
      <c r="L37" s="2" t="str" cm="1">
        <f t="array" ref="L37">_xlfn.IFS(I37&lt;-5,"Autocracy",I37&lt;1,"Closed Anocracy",I37&lt;6,"Open Amocracy",I37&lt;10,"Democracy",I37=10,"Full democracy")</f>
        <v>Closed Anocracy</v>
      </c>
      <c r="M37" s="2">
        <v>-88</v>
      </c>
      <c r="N37" s="2">
        <v>-88</v>
      </c>
      <c r="O37" s="2">
        <v>-88</v>
      </c>
      <c r="P37" s="2">
        <v>-88</v>
      </c>
      <c r="Q37" s="2"/>
      <c r="R37" s="7">
        <f t="shared" si="0"/>
        <v>0.5</v>
      </c>
      <c r="S37">
        <f t="shared" si="1"/>
        <v>0</v>
      </c>
      <c r="T37">
        <f t="shared" si="2"/>
        <v>0</v>
      </c>
      <c r="U37">
        <f t="shared" si="5"/>
        <v>0</v>
      </c>
      <c r="W37" s="8" cm="1">
        <f t="array" ref="W37">(R37+SUM(S37:U37/3))/2</f>
        <v>0.25</v>
      </c>
    </row>
    <row r="38" spans="1:24" x14ac:dyDescent="0.2">
      <c r="A38" s="2"/>
      <c r="B38" s="2">
        <v>1</v>
      </c>
      <c r="C38" s="1" t="s">
        <v>30</v>
      </c>
      <c r="D38" s="1" t="s">
        <v>31</v>
      </c>
      <c r="E38" s="2">
        <v>1992</v>
      </c>
      <c r="F38" s="2">
        <v>1993</v>
      </c>
      <c r="G38" s="2">
        <v>-77</v>
      </c>
      <c r="H38" s="2">
        <v>-77</v>
      </c>
      <c r="I38" s="2">
        <f t="shared" si="3"/>
        <v>0</v>
      </c>
      <c r="J38" s="2">
        <f t="shared" si="4"/>
        <v>10</v>
      </c>
      <c r="K38" s="2" t="str" cm="1">
        <f t="array" ref="K38">_xlfn.IFS(I38&lt;-5,"Autocracy",I38&lt;1,"Closed Anocracy",I38&lt;6,"Open Anocracy",I38&gt;=6,"Democracy")</f>
        <v>Closed Anocracy</v>
      </c>
      <c r="L38" s="2" t="str" cm="1">
        <f t="array" ref="L38">_xlfn.IFS(I38&lt;-5,"Autocracy",I38&lt;1,"Closed Anocracy",I38&lt;6,"Open Amocracy",I38&lt;10,"Democracy",I38=10,"Full democracy")</f>
        <v>Closed Anocracy</v>
      </c>
      <c r="M38" s="2">
        <v>-77</v>
      </c>
      <c r="N38" s="2">
        <v>-77</v>
      </c>
      <c r="O38" s="2">
        <v>-77</v>
      </c>
      <c r="P38" s="2">
        <v>-77</v>
      </c>
      <c r="Q38" s="2"/>
      <c r="R38" s="7">
        <f t="shared" si="0"/>
        <v>0.5</v>
      </c>
      <c r="S38">
        <f t="shared" si="1"/>
        <v>0</v>
      </c>
      <c r="T38">
        <f t="shared" si="2"/>
        <v>0</v>
      </c>
      <c r="U38">
        <f t="shared" si="5"/>
        <v>0</v>
      </c>
      <c r="W38" s="8" cm="1">
        <f t="array" ref="W38">(R38+SUM(S38:U38/3))/2</f>
        <v>0.25</v>
      </c>
    </row>
    <row r="39" spans="1:24" x14ac:dyDescent="0.2">
      <c r="A39" s="2"/>
      <c r="B39" s="2">
        <v>1</v>
      </c>
      <c r="C39" s="1" t="s">
        <v>30</v>
      </c>
      <c r="D39" s="1" t="s">
        <v>31</v>
      </c>
      <c r="E39" s="2">
        <v>1993</v>
      </c>
      <c r="F39" s="2">
        <v>1997</v>
      </c>
      <c r="G39" s="2">
        <v>-88</v>
      </c>
      <c r="H39" s="2">
        <v>-88</v>
      </c>
      <c r="I39" s="2">
        <f t="shared" si="3"/>
        <v>0</v>
      </c>
      <c r="J39" s="2">
        <f t="shared" si="4"/>
        <v>10</v>
      </c>
      <c r="K39" s="2" t="str" cm="1">
        <f t="array" ref="K39">_xlfn.IFS(I39&lt;-5,"Autocracy",I39&lt;1,"Closed Anocracy",I39&lt;6,"Open Anocracy",I39&gt;=6,"Democracy")</f>
        <v>Closed Anocracy</v>
      </c>
      <c r="L39" s="2" t="str" cm="1">
        <f t="array" ref="L39">_xlfn.IFS(I39&lt;-5,"Autocracy",I39&lt;1,"Closed Anocracy",I39&lt;6,"Open Amocracy",I39&lt;10,"Democracy",I39=10,"Full democracy")</f>
        <v>Closed Anocracy</v>
      </c>
      <c r="M39" s="2">
        <v>-88</v>
      </c>
      <c r="N39" s="2">
        <v>-88</v>
      </c>
      <c r="O39" s="2">
        <v>-88</v>
      </c>
      <c r="P39" s="2">
        <v>-88</v>
      </c>
      <c r="Q39" s="2"/>
      <c r="R39" s="7">
        <f t="shared" si="0"/>
        <v>0.5</v>
      </c>
      <c r="S39">
        <f t="shared" si="1"/>
        <v>0</v>
      </c>
      <c r="T39">
        <f t="shared" si="2"/>
        <v>0</v>
      </c>
      <c r="U39">
        <f t="shared" si="5"/>
        <v>0</v>
      </c>
      <c r="W39" s="8" cm="1">
        <f t="array" ref="W39">(R39+SUM(S39:U39/3))/2</f>
        <v>0.25</v>
      </c>
    </row>
    <row r="40" spans="1:24" x14ac:dyDescent="0.2">
      <c r="A40" s="2"/>
      <c r="B40" s="2">
        <v>1</v>
      </c>
      <c r="C40" s="1" t="s">
        <v>30</v>
      </c>
      <c r="D40" s="1" t="s">
        <v>31</v>
      </c>
      <c r="E40" s="2">
        <v>1997</v>
      </c>
      <c r="F40" s="2">
        <v>2002</v>
      </c>
      <c r="G40" s="2">
        <v>0</v>
      </c>
      <c r="H40" s="2">
        <v>6</v>
      </c>
      <c r="I40" s="2">
        <f t="shared" si="3"/>
        <v>-6</v>
      </c>
      <c r="J40" s="2">
        <f t="shared" si="4"/>
        <v>4</v>
      </c>
      <c r="K40" s="2" t="str" cm="1">
        <f t="array" ref="K40">_xlfn.IFS(I40&lt;-5,"Autocracy",I40&lt;1,"Closed Anocracy",I40&lt;6,"Open Anocracy",I40&gt;=6,"Democracy")</f>
        <v>Autocracy</v>
      </c>
      <c r="L40" s="2" t="str" cm="1">
        <f t="array" ref="L40">_xlfn.IFS(I40&lt;-5,"Autocracy",I40&lt;1,"Closed Anocracy",I40&lt;6,"Open Amocracy",I40&lt;10,"Democracy",I40=10,"Full democracy")</f>
        <v>Autocracy</v>
      </c>
      <c r="M40" s="2">
        <v>2</v>
      </c>
      <c r="N40" s="2">
        <v>1</v>
      </c>
      <c r="O40" s="2">
        <v>4</v>
      </c>
      <c r="P40" s="2">
        <v>2</v>
      </c>
      <c r="Q40" s="2"/>
      <c r="R40" s="7">
        <f t="shared" si="0"/>
        <v>0.2</v>
      </c>
      <c r="S40">
        <f t="shared" si="1"/>
        <v>0</v>
      </c>
      <c r="T40">
        <f t="shared" si="2"/>
        <v>1</v>
      </c>
      <c r="U40">
        <f t="shared" si="5"/>
        <v>0</v>
      </c>
      <c r="W40" s="8" cm="1">
        <f t="array" ref="W40">(R40+SUM(S40:U40/3))/2</f>
        <v>0.26666666666666666</v>
      </c>
    </row>
    <row r="41" spans="1:24" x14ac:dyDescent="0.2">
      <c r="A41" s="2">
        <v>1</v>
      </c>
      <c r="B41" s="2">
        <v>1</v>
      </c>
      <c r="C41" s="1" t="s">
        <v>30</v>
      </c>
      <c r="D41" s="1" t="s">
        <v>31</v>
      </c>
      <c r="E41" s="2">
        <v>2002</v>
      </c>
      <c r="F41" s="2">
        <v>9999</v>
      </c>
      <c r="G41" s="2">
        <v>2</v>
      </c>
      <c r="H41" s="2">
        <v>4</v>
      </c>
      <c r="I41" s="2">
        <f t="shared" si="3"/>
        <v>-2</v>
      </c>
      <c r="J41" s="2">
        <f t="shared" si="4"/>
        <v>8</v>
      </c>
      <c r="K41" s="2" t="str" cm="1">
        <f t="array" ref="K41">_xlfn.IFS(I41&lt;-5,"Autocracy",I41&lt;1,"Closed Anocracy",I41&lt;6,"Open Anocracy",I41&gt;=6,"Democracy")</f>
        <v>Closed Anocracy</v>
      </c>
      <c r="L41" s="2" t="str" cm="1">
        <f t="array" ref="L41">_xlfn.IFS(I41&lt;-5,"Autocracy",I41&lt;1,"Closed Anocracy",I41&lt;6,"Open Amocracy",I41&lt;10,"Democracy",I41=10,"Full democracy")</f>
        <v>Closed Anocracy</v>
      </c>
      <c r="M41" s="2">
        <v>2</v>
      </c>
      <c r="N41" s="2">
        <v>1</v>
      </c>
      <c r="O41" s="2">
        <v>4</v>
      </c>
      <c r="P41" s="2">
        <v>4</v>
      </c>
      <c r="Q41" s="2">
        <v>0</v>
      </c>
      <c r="R41" s="7">
        <f t="shared" si="0"/>
        <v>0.4</v>
      </c>
      <c r="S41">
        <f t="shared" si="1"/>
        <v>0</v>
      </c>
      <c r="T41">
        <f t="shared" si="2"/>
        <v>1</v>
      </c>
      <c r="U41">
        <f t="shared" si="5"/>
        <v>0</v>
      </c>
      <c r="V41">
        <f>IF(Q41=0,1,0)</f>
        <v>1</v>
      </c>
      <c r="W41" s="8" cm="1">
        <f t="array" ref="W41">(R41+SUM(S41:U41/3))/2</f>
        <v>0.3666666666666667</v>
      </c>
      <c r="X41">
        <f>SUM(S41:V41)/4</f>
        <v>0.5</v>
      </c>
    </row>
    <row r="42" spans="1:24" x14ac:dyDescent="0.2">
      <c r="A42" s="2"/>
      <c r="B42" s="2">
        <v>0</v>
      </c>
      <c r="C42" s="1" t="s">
        <v>32</v>
      </c>
      <c r="D42" s="1" t="s">
        <v>33</v>
      </c>
      <c r="E42" s="2">
        <v>1825</v>
      </c>
      <c r="F42" s="2">
        <v>1829</v>
      </c>
      <c r="G42" s="2">
        <v>1</v>
      </c>
      <c r="H42" s="2">
        <v>6</v>
      </c>
      <c r="I42" s="2">
        <f t="shared" si="3"/>
        <v>-5</v>
      </c>
      <c r="J42" s="2">
        <f t="shared" si="4"/>
        <v>5</v>
      </c>
      <c r="K42" s="2" t="str" cm="1">
        <f t="array" ref="K42">_xlfn.IFS(I42&lt;-5,"Autocracy",I42&lt;1,"Closed Anocracy",I42&lt;6,"Open Anocracy",I42&gt;=6,"Democracy")</f>
        <v>Closed Anocracy</v>
      </c>
      <c r="L42" s="2" t="str" cm="1">
        <f t="array" ref="L42">_xlfn.IFS(I42&lt;-5,"Autocracy",I42&lt;1,"Closed Anocracy",I42&lt;6,"Open Amocracy",I42&lt;10,"Democracy",I42=10,"Full democracy")</f>
        <v>Closed Anocracy</v>
      </c>
      <c r="M42" s="2">
        <v>2</v>
      </c>
      <c r="N42" s="2">
        <v>1</v>
      </c>
      <c r="O42" s="2">
        <v>4</v>
      </c>
      <c r="P42" s="2">
        <v>3</v>
      </c>
      <c r="Q42" s="2"/>
      <c r="R42" s="7">
        <f t="shared" si="0"/>
        <v>0.25</v>
      </c>
      <c r="S42">
        <f t="shared" si="1"/>
        <v>0</v>
      </c>
      <c r="T42">
        <f t="shared" si="2"/>
        <v>1</v>
      </c>
      <c r="U42">
        <f t="shared" si="5"/>
        <v>0</v>
      </c>
      <c r="W42" s="8" cm="1">
        <f t="array" ref="W42">(R42+SUM(S42:U42/3))/2</f>
        <v>0.29166666666666663</v>
      </c>
    </row>
    <row r="43" spans="1:24" x14ac:dyDescent="0.2">
      <c r="A43" s="2"/>
      <c r="B43" s="2">
        <v>0</v>
      </c>
      <c r="C43" s="1" t="s">
        <v>32</v>
      </c>
      <c r="D43" s="1" t="s">
        <v>33</v>
      </c>
      <c r="E43" s="2">
        <v>1829</v>
      </c>
      <c r="F43" s="2">
        <v>1835</v>
      </c>
      <c r="G43" s="2">
        <v>-88</v>
      </c>
      <c r="H43" s="2">
        <v>-88</v>
      </c>
      <c r="I43" s="2">
        <f t="shared" si="3"/>
        <v>0</v>
      </c>
      <c r="J43" s="2">
        <f t="shared" si="4"/>
        <v>10</v>
      </c>
      <c r="K43" s="2" t="str" cm="1">
        <f t="array" ref="K43">_xlfn.IFS(I43&lt;-5,"Autocracy",I43&lt;1,"Closed Anocracy",I43&lt;6,"Open Anocracy",I43&gt;=6,"Democracy")</f>
        <v>Closed Anocracy</v>
      </c>
      <c r="L43" s="2" t="str" cm="1">
        <f t="array" ref="L43">_xlfn.IFS(I43&lt;-5,"Autocracy",I43&lt;1,"Closed Anocracy",I43&lt;6,"Open Amocracy",I43&lt;10,"Democracy",I43=10,"Full democracy")</f>
        <v>Closed Anocracy</v>
      </c>
      <c r="M43" s="2">
        <v>-88</v>
      </c>
      <c r="N43" s="2">
        <v>-88</v>
      </c>
      <c r="O43" s="2">
        <v>-88</v>
      </c>
      <c r="P43" s="2">
        <v>-88</v>
      </c>
      <c r="Q43" s="2"/>
      <c r="R43" s="7">
        <f t="shared" si="0"/>
        <v>0.5</v>
      </c>
      <c r="S43">
        <f t="shared" si="1"/>
        <v>0</v>
      </c>
      <c r="T43">
        <f t="shared" si="2"/>
        <v>0</v>
      </c>
      <c r="U43">
        <f t="shared" si="5"/>
        <v>0</v>
      </c>
      <c r="W43" s="8" cm="1">
        <f t="array" ref="W43">(R43+SUM(S43:U43/3))/2</f>
        <v>0.25</v>
      </c>
    </row>
    <row r="44" spans="1:24" x14ac:dyDescent="0.2">
      <c r="A44" s="2"/>
      <c r="B44" s="2">
        <v>0</v>
      </c>
      <c r="C44" s="1" t="s">
        <v>32</v>
      </c>
      <c r="D44" s="1" t="s">
        <v>33</v>
      </c>
      <c r="E44" s="2">
        <v>1835</v>
      </c>
      <c r="F44" s="2">
        <v>1852</v>
      </c>
      <c r="G44" s="2">
        <v>1</v>
      </c>
      <c r="H44" s="2">
        <v>6</v>
      </c>
      <c r="I44" s="2">
        <f t="shared" si="3"/>
        <v>-5</v>
      </c>
      <c r="J44" s="2">
        <f t="shared" si="4"/>
        <v>5</v>
      </c>
      <c r="K44" s="2" t="str" cm="1">
        <f t="array" ref="K44">_xlfn.IFS(I44&lt;-5,"Autocracy",I44&lt;1,"Closed Anocracy",I44&lt;6,"Open Anocracy",I44&gt;=6,"Democracy")</f>
        <v>Closed Anocracy</v>
      </c>
      <c r="L44" s="2" t="str" cm="1">
        <f t="array" ref="L44">_xlfn.IFS(I44&lt;-5,"Autocracy",I44&lt;1,"Closed Anocracy",I44&lt;6,"Open Amocracy",I44&lt;10,"Democracy",I44=10,"Full democracy")</f>
        <v>Closed Anocracy</v>
      </c>
      <c r="M44" s="2">
        <v>2</v>
      </c>
      <c r="N44" s="2">
        <v>1</v>
      </c>
      <c r="O44" s="2">
        <v>4</v>
      </c>
      <c r="P44" s="2">
        <v>3</v>
      </c>
      <c r="Q44" s="2"/>
      <c r="R44" s="7">
        <f t="shared" si="0"/>
        <v>0.25</v>
      </c>
      <c r="S44">
        <f t="shared" si="1"/>
        <v>0</v>
      </c>
      <c r="T44">
        <f t="shared" si="2"/>
        <v>1</v>
      </c>
      <c r="U44">
        <f t="shared" si="5"/>
        <v>0</v>
      </c>
      <c r="W44" s="8" cm="1">
        <f t="array" ref="W44">(R44+SUM(S44:U44/3))/2</f>
        <v>0.29166666666666663</v>
      </c>
    </row>
    <row r="45" spans="1:24" x14ac:dyDescent="0.2">
      <c r="A45" s="2"/>
      <c r="B45" s="2">
        <v>0</v>
      </c>
      <c r="C45" s="1" t="s">
        <v>32</v>
      </c>
      <c r="D45" s="1" t="s">
        <v>33</v>
      </c>
      <c r="E45" s="2">
        <v>1852</v>
      </c>
      <c r="F45" s="2">
        <v>1853</v>
      </c>
      <c r="G45" s="2">
        <v>-88</v>
      </c>
      <c r="H45" s="2">
        <v>-88</v>
      </c>
      <c r="I45" s="2">
        <f t="shared" si="3"/>
        <v>0</v>
      </c>
      <c r="J45" s="2">
        <f t="shared" si="4"/>
        <v>10</v>
      </c>
      <c r="K45" s="2" t="str" cm="1">
        <f t="array" ref="K45">_xlfn.IFS(I45&lt;-5,"Autocracy",I45&lt;1,"Closed Anocracy",I45&lt;6,"Open Anocracy",I45&gt;=6,"Democracy")</f>
        <v>Closed Anocracy</v>
      </c>
      <c r="L45" s="2" t="str" cm="1">
        <f t="array" ref="L45">_xlfn.IFS(I45&lt;-5,"Autocracy",I45&lt;1,"Closed Anocracy",I45&lt;6,"Open Amocracy",I45&lt;10,"Democracy",I45=10,"Full democracy")</f>
        <v>Closed Anocracy</v>
      </c>
      <c r="M45" s="2">
        <v>-88</v>
      </c>
      <c r="N45" s="2">
        <v>-88</v>
      </c>
      <c r="O45" s="2">
        <v>-88</v>
      </c>
      <c r="P45" s="2">
        <v>-88</v>
      </c>
      <c r="Q45" s="2"/>
      <c r="R45" s="7">
        <f t="shared" si="0"/>
        <v>0.5</v>
      </c>
      <c r="S45">
        <f t="shared" si="1"/>
        <v>0</v>
      </c>
      <c r="T45">
        <f t="shared" si="2"/>
        <v>0</v>
      </c>
      <c r="U45">
        <f t="shared" si="5"/>
        <v>0</v>
      </c>
      <c r="W45" s="8" cm="1">
        <f t="array" ref="W45">(R45+SUM(S45:U45/3))/2</f>
        <v>0.25</v>
      </c>
    </row>
    <row r="46" spans="1:24" x14ac:dyDescent="0.2">
      <c r="A46" s="2"/>
      <c r="B46" s="2">
        <v>0</v>
      </c>
      <c r="C46" s="1" t="s">
        <v>32</v>
      </c>
      <c r="D46" s="1" t="s">
        <v>33</v>
      </c>
      <c r="E46" s="2">
        <v>1853</v>
      </c>
      <c r="F46" s="2">
        <v>1880</v>
      </c>
      <c r="G46" s="2">
        <v>1</v>
      </c>
      <c r="H46" s="2">
        <v>4</v>
      </c>
      <c r="I46" s="2">
        <f t="shared" si="3"/>
        <v>-3</v>
      </c>
      <c r="J46" s="2">
        <f t="shared" si="4"/>
        <v>7</v>
      </c>
      <c r="K46" s="2" t="str" cm="1">
        <f t="array" ref="K46">_xlfn.IFS(I46&lt;-5,"Autocracy",I46&lt;1,"Closed Anocracy",I46&lt;6,"Open Anocracy",I46&gt;=6,"Democracy")</f>
        <v>Closed Anocracy</v>
      </c>
      <c r="L46" s="2" t="str" cm="1">
        <f t="array" ref="L46">_xlfn.IFS(I46&lt;-5,"Autocracy",I46&lt;1,"Closed Anocracy",I46&lt;6,"Open Amocracy",I46&lt;10,"Democracy",I46=10,"Full democracy")</f>
        <v>Closed Anocracy</v>
      </c>
      <c r="M46" s="2">
        <v>2</v>
      </c>
      <c r="N46" s="2">
        <v>1</v>
      </c>
      <c r="O46" s="2">
        <v>4</v>
      </c>
      <c r="P46" s="2">
        <v>3</v>
      </c>
      <c r="Q46" s="2"/>
      <c r="R46" s="7">
        <f t="shared" si="0"/>
        <v>0.35</v>
      </c>
      <c r="S46">
        <f t="shared" si="1"/>
        <v>0</v>
      </c>
      <c r="T46">
        <f t="shared" si="2"/>
        <v>1</v>
      </c>
      <c r="U46">
        <f t="shared" si="5"/>
        <v>0</v>
      </c>
      <c r="W46" s="8" cm="1">
        <f t="array" ref="W46">(R46+SUM(S46:U46/3))/2</f>
        <v>0.34166666666666667</v>
      </c>
    </row>
    <row r="47" spans="1:24" x14ac:dyDescent="0.2">
      <c r="A47" s="2"/>
      <c r="B47" s="2">
        <v>0</v>
      </c>
      <c r="C47" s="1" t="s">
        <v>32</v>
      </c>
      <c r="D47" s="1" t="s">
        <v>33</v>
      </c>
      <c r="E47" s="2">
        <v>1880</v>
      </c>
      <c r="F47" s="2">
        <v>1912</v>
      </c>
      <c r="G47" s="2">
        <v>3</v>
      </c>
      <c r="H47" s="2">
        <v>2</v>
      </c>
      <c r="I47" s="2">
        <f t="shared" si="3"/>
        <v>1</v>
      </c>
      <c r="J47" s="2">
        <f t="shared" si="4"/>
        <v>11</v>
      </c>
      <c r="K47" s="2" t="str" cm="1">
        <f t="array" ref="K47">_xlfn.IFS(I47&lt;-5,"Autocracy",I47&lt;1,"Closed Anocracy",I47&lt;6,"Open Anocracy",I47&gt;=6,"Democracy")</f>
        <v>Open Anocracy</v>
      </c>
      <c r="L47" s="2" t="str" cm="1">
        <f t="array" ref="L47">_xlfn.IFS(I47&lt;-5,"Autocracy",I47&lt;1,"Closed Anocracy",I47&lt;6,"Open Amocracy",I47&lt;10,"Democracy",I47=10,"Full democracy")</f>
        <v>Open Amocracy</v>
      </c>
      <c r="M47" s="2">
        <v>2</v>
      </c>
      <c r="N47" s="2">
        <v>2</v>
      </c>
      <c r="O47" s="2">
        <v>4</v>
      </c>
      <c r="P47" s="2">
        <v>3</v>
      </c>
      <c r="Q47" s="2"/>
      <c r="R47" s="7">
        <f t="shared" si="0"/>
        <v>0.55000000000000004</v>
      </c>
      <c r="S47">
        <f t="shared" si="1"/>
        <v>1</v>
      </c>
      <c r="T47">
        <f t="shared" si="2"/>
        <v>1</v>
      </c>
      <c r="U47">
        <f t="shared" si="5"/>
        <v>0</v>
      </c>
      <c r="W47" s="8" cm="1">
        <f t="array" ref="W47">(R47+SUM(S47:U47/3))/2</f>
        <v>0.60833333333333339</v>
      </c>
    </row>
    <row r="48" spans="1:24" x14ac:dyDescent="0.2">
      <c r="A48" s="2"/>
      <c r="B48" s="2">
        <v>0</v>
      </c>
      <c r="C48" s="1" t="s">
        <v>32</v>
      </c>
      <c r="D48" s="1" t="s">
        <v>33</v>
      </c>
      <c r="E48" s="2">
        <v>1912</v>
      </c>
      <c r="F48" s="2">
        <v>1930</v>
      </c>
      <c r="G48" s="2">
        <v>4</v>
      </c>
      <c r="H48" s="2">
        <v>2</v>
      </c>
      <c r="I48" s="2">
        <f t="shared" si="3"/>
        <v>2</v>
      </c>
      <c r="J48" s="2">
        <f t="shared" si="4"/>
        <v>12</v>
      </c>
      <c r="K48" s="2" t="str" cm="1">
        <f t="array" ref="K48">_xlfn.IFS(I48&lt;-5,"Autocracy",I48&lt;1,"Closed Anocracy",I48&lt;6,"Open Anocracy",I48&gt;=6,"Democracy")</f>
        <v>Open Anocracy</v>
      </c>
      <c r="L48" s="2" t="str" cm="1">
        <f t="array" ref="L48">_xlfn.IFS(I48&lt;-5,"Autocracy",I48&lt;1,"Closed Anocracy",I48&lt;6,"Open Amocracy",I48&lt;10,"Democracy",I48=10,"Full democracy")</f>
        <v>Open Amocracy</v>
      </c>
      <c r="M48" s="2">
        <v>3</v>
      </c>
      <c r="N48" s="2">
        <v>3</v>
      </c>
      <c r="O48" s="2">
        <v>4</v>
      </c>
      <c r="P48" s="2">
        <v>3</v>
      </c>
      <c r="Q48" s="2"/>
      <c r="R48" s="7">
        <f t="shared" si="0"/>
        <v>0.6</v>
      </c>
      <c r="S48">
        <f t="shared" si="1"/>
        <v>1</v>
      </c>
      <c r="T48">
        <f t="shared" si="2"/>
        <v>1</v>
      </c>
      <c r="U48">
        <f t="shared" si="5"/>
        <v>0</v>
      </c>
      <c r="W48" s="8" cm="1">
        <f t="array" ref="W48">(R48+SUM(S48:U48/3))/2</f>
        <v>0.6333333333333333</v>
      </c>
    </row>
    <row r="49" spans="1:23" x14ac:dyDescent="0.2">
      <c r="A49" s="2"/>
      <c r="B49" s="2">
        <v>0</v>
      </c>
      <c r="C49" s="1" t="s">
        <v>32</v>
      </c>
      <c r="D49" s="1" t="s">
        <v>33</v>
      </c>
      <c r="E49" s="2">
        <v>1930</v>
      </c>
      <c r="F49" s="2">
        <v>1937</v>
      </c>
      <c r="G49" s="2">
        <v>0</v>
      </c>
      <c r="H49" s="2">
        <v>8</v>
      </c>
      <c r="I49" s="2">
        <f t="shared" si="3"/>
        <v>-8</v>
      </c>
      <c r="J49" s="2">
        <f t="shared" si="4"/>
        <v>2</v>
      </c>
      <c r="K49" s="2" t="str" cm="1">
        <f t="array" ref="K49">_xlfn.IFS(I49&lt;-5,"Autocracy",I49&lt;1,"Closed Anocracy",I49&lt;6,"Open Anocracy",I49&gt;=6,"Democracy")</f>
        <v>Autocracy</v>
      </c>
      <c r="L49" s="2" t="str" cm="1">
        <f t="array" ref="L49">_xlfn.IFS(I49&lt;-5,"Autocracy",I49&lt;1,"Closed Anocracy",I49&lt;6,"Open Amocracy",I49&lt;10,"Democracy",I49=10,"Full democracy")</f>
        <v>Autocracy</v>
      </c>
      <c r="M49" s="2">
        <v>2</v>
      </c>
      <c r="N49" s="2">
        <v>1</v>
      </c>
      <c r="O49" s="2">
        <v>4</v>
      </c>
      <c r="P49" s="2">
        <v>2</v>
      </c>
      <c r="Q49" s="2"/>
      <c r="R49" s="7">
        <f t="shared" si="0"/>
        <v>0.1</v>
      </c>
      <c r="S49">
        <f t="shared" si="1"/>
        <v>0</v>
      </c>
      <c r="T49">
        <f t="shared" si="2"/>
        <v>1</v>
      </c>
      <c r="U49">
        <f t="shared" si="5"/>
        <v>0</v>
      </c>
      <c r="W49" s="8" cm="1">
        <f t="array" ref="W49">(R49+SUM(S49:U49/3))/2</f>
        <v>0.21666666666666667</v>
      </c>
    </row>
    <row r="50" spans="1:23" x14ac:dyDescent="0.2">
      <c r="A50" s="2"/>
      <c r="B50" s="2">
        <v>0</v>
      </c>
      <c r="C50" s="1" t="s">
        <v>32</v>
      </c>
      <c r="D50" s="1" t="s">
        <v>33</v>
      </c>
      <c r="E50" s="2">
        <v>1937</v>
      </c>
      <c r="F50" s="2">
        <v>1943</v>
      </c>
      <c r="G50" s="2">
        <v>6</v>
      </c>
      <c r="H50" s="2">
        <v>10</v>
      </c>
      <c r="I50" s="2">
        <f t="shared" si="3"/>
        <v>-4</v>
      </c>
      <c r="J50" s="2">
        <f t="shared" si="4"/>
        <v>6</v>
      </c>
      <c r="K50" s="2" t="str" cm="1">
        <f t="array" ref="K50">_xlfn.IFS(I50&lt;-5,"Autocracy",I50&lt;1,"Closed Anocracy",I50&lt;6,"Open Anocracy",I50&gt;=6,"Democracy")</f>
        <v>Closed Anocracy</v>
      </c>
      <c r="L50" s="2" t="str" cm="1">
        <f t="array" ref="L50">_xlfn.IFS(I50&lt;-5,"Autocracy",I50&lt;1,"Closed Anocracy",I50&lt;6,"Open Amocracy",I50&lt;10,"Democracy",I50=10,"Full democracy")</f>
        <v>Closed Anocracy</v>
      </c>
      <c r="M50" s="2">
        <v>3</v>
      </c>
      <c r="N50" s="2">
        <v>3</v>
      </c>
      <c r="O50" s="2">
        <v>4</v>
      </c>
      <c r="P50" s="2">
        <v>5</v>
      </c>
      <c r="Q50" s="2"/>
      <c r="R50" s="7">
        <f t="shared" si="0"/>
        <v>0.3</v>
      </c>
      <c r="S50">
        <f t="shared" si="1"/>
        <v>1</v>
      </c>
      <c r="T50">
        <f t="shared" si="2"/>
        <v>1</v>
      </c>
      <c r="U50">
        <f t="shared" si="5"/>
        <v>1</v>
      </c>
      <c r="W50" s="8" cm="1">
        <f t="array" ref="W50">(R50+SUM(S50:U50/3))/2</f>
        <v>0.65</v>
      </c>
    </row>
    <row r="51" spans="1:23" x14ac:dyDescent="0.2">
      <c r="A51" s="2"/>
      <c r="B51" s="2">
        <v>1</v>
      </c>
      <c r="C51" s="1" t="s">
        <v>32</v>
      </c>
      <c r="D51" s="1" t="s">
        <v>33</v>
      </c>
      <c r="E51" s="2">
        <v>1943</v>
      </c>
      <c r="F51" s="2">
        <v>1946</v>
      </c>
      <c r="G51" s="2">
        <v>0</v>
      </c>
      <c r="H51" s="2">
        <v>8</v>
      </c>
      <c r="I51" s="2">
        <f t="shared" si="3"/>
        <v>-8</v>
      </c>
      <c r="J51" s="2">
        <f t="shared" si="4"/>
        <v>2</v>
      </c>
      <c r="K51" s="2" t="str" cm="1">
        <f t="array" ref="K51">_xlfn.IFS(I51&lt;-5,"Autocracy",I51&lt;1,"Closed Anocracy",I51&lt;6,"Open Anocracy",I51&gt;=6,"Democracy")</f>
        <v>Autocracy</v>
      </c>
      <c r="L51" s="2" t="str" cm="1">
        <f t="array" ref="L51">_xlfn.IFS(I51&lt;-5,"Autocracy",I51&lt;1,"Closed Anocracy",I51&lt;6,"Open Amocracy",I51&lt;10,"Democracy",I51=10,"Full democracy")</f>
        <v>Autocracy</v>
      </c>
      <c r="M51" s="2">
        <v>2</v>
      </c>
      <c r="N51" s="2">
        <v>1</v>
      </c>
      <c r="O51" s="2">
        <v>4</v>
      </c>
      <c r="P51" s="2">
        <v>2</v>
      </c>
      <c r="Q51" s="2"/>
      <c r="R51" s="7">
        <f t="shared" si="0"/>
        <v>0.1</v>
      </c>
      <c r="S51">
        <f t="shared" si="1"/>
        <v>0</v>
      </c>
      <c r="T51">
        <f t="shared" si="2"/>
        <v>1</v>
      </c>
      <c r="U51">
        <f t="shared" si="5"/>
        <v>0</v>
      </c>
      <c r="W51" s="8" cm="1">
        <f t="array" ref="W51">(R51+SUM(S51:U51/3))/2</f>
        <v>0.21666666666666667</v>
      </c>
    </row>
    <row r="52" spans="1:23" x14ac:dyDescent="0.2">
      <c r="A52" s="2"/>
      <c r="B52" s="2">
        <v>1</v>
      </c>
      <c r="C52" s="1" t="s">
        <v>32</v>
      </c>
      <c r="D52" s="1" t="s">
        <v>33</v>
      </c>
      <c r="E52" s="2">
        <v>1946</v>
      </c>
      <c r="F52" s="2">
        <v>1948</v>
      </c>
      <c r="G52" s="2">
        <v>-88</v>
      </c>
      <c r="H52" s="2">
        <v>-88</v>
      </c>
      <c r="I52" s="2">
        <f t="shared" si="3"/>
        <v>0</v>
      </c>
      <c r="J52" s="2">
        <f t="shared" si="4"/>
        <v>10</v>
      </c>
      <c r="K52" s="2" t="str" cm="1">
        <f t="array" ref="K52">_xlfn.IFS(I52&lt;-5,"Autocracy",I52&lt;1,"Closed Anocracy",I52&lt;6,"Open Anocracy",I52&gt;=6,"Democracy")</f>
        <v>Closed Anocracy</v>
      </c>
      <c r="L52" s="2" t="str" cm="1">
        <f t="array" ref="L52">_xlfn.IFS(I52&lt;-5,"Autocracy",I52&lt;1,"Closed Anocracy",I52&lt;6,"Open Amocracy",I52&lt;10,"Democracy",I52=10,"Full democracy")</f>
        <v>Closed Anocracy</v>
      </c>
      <c r="M52" s="2">
        <v>-88</v>
      </c>
      <c r="N52" s="2">
        <v>-88</v>
      </c>
      <c r="O52" s="2">
        <v>-88</v>
      </c>
      <c r="P52" s="2">
        <v>-88</v>
      </c>
      <c r="Q52" s="2"/>
      <c r="R52" s="7">
        <f t="shared" si="0"/>
        <v>0.5</v>
      </c>
      <c r="S52">
        <f t="shared" si="1"/>
        <v>0</v>
      </c>
      <c r="T52">
        <f t="shared" si="2"/>
        <v>0</v>
      </c>
      <c r="U52">
        <f t="shared" si="5"/>
        <v>0</v>
      </c>
      <c r="W52" s="8" cm="1">
        <f t="array" ref="W52">(R52+SUM(S52:U52/3))/2</f>
        <v>0.25</v>
      </c>
    </row>
    <row r="53" spans="1:23" x14ac:dyDescent="0.2">
      <c r="A53" s="2"/>
      <c r="B53" s="2">
        <v>1</v>
      </c>
      <c r="C53" s="1" t="s">
        <v>32</v>
      </c>
      <c r="D53" s="1" t="s">
        <v>33</v>
      </c>
      <c r="E53" s="2">
        <v>1948</v>
      </c>
      <c r="F53" s="2">
        <v>1955</v>
      </c>
      <c r="G53" s="2">
        <v>0</v>
      </c>
      <c r="H53" s="2">
        <v>9</v>
      </c>
      <c r="I53" s="2">
        <f t="shared" si="3"/>
        <v>-9</v>
      </c>
      <c r="J53" s="2">
        <f t="shared" si="4"/>
        <v>1</v>
      </c>
      <c r="K53" s="2" t="str" cm="1">
        <f t="array" ref="K53">_xlfn.IFS(I53&lt;-5,"Autocracy",I53&lt;1,"Closed Anocracy",I53&lt;6,"Open Anocracy",I53&gt;=6,"Democracy")</f>
        <v>Autocracy</v>
      </c>
      <c r="L53" s="2" t="str" cm="1">
        <f t="array" ref="L53">_xlfn.IFS(I53&lt;-5,"Autocracy",I53&lt;1,"Closed Anocracy",I53&lt;6,"Open Amocracy",I53&lt;10,"Democracy",I53=10,"Full democracy")</f>
        <v>Autocracy</v>
      </c>
      <c r="M53" s="2">
        <v>2</v>
      </c>
      <c r="N53" s="2">
        <v>1</v>
      </c>
      <c r="O53" s="2">
        <v>4</v>
      </c>
      <c r="P53" s="2">
        <v>1</v>
      </c>
      <c r="Q53" s="2"/>
      <c r="R53" s="7">
        <f t="shared" si="0"/>
        <v>0.05</v>
      </c>
      <c r="S53">
        <f t="shared" si="1"/>
        <v>0</v>
      </c>
      <c r="T53">
        <f t="shared" si="2"/>
        <v>1</v>
      </c>
      <c r="U53">
        <f t="shared" si="5"/>
        <v>0</v>
      </c>
      <c r="W53" s="8" cm="1">
        <f t="array" ref="W53">(R53+SUM(S53:U53/3))/2</f>
        <v>0.19166666666666665</v>
      </c>
    </row>
    <row r="54" spans="1:23" x14ac:dyDescent="0.2">
      <c r="A54" s="2"/>
      <c r="B54" s="2">
        <v>1</v>
      </c>
      <c r="C54" s="1" t="s">
        <v>32</v>
      </c>
      <c r="D54" s="1" t="s">
        <v>33</v>
      </c>
      <c r="E54" s="2">
        <v>1955</v>
      </c>
      <c r="F54" s="2">
        <v>1958</v>
      </c>
      <c r="G54" s="2">
        <v>-88</v>
      </c>
      <c r="H54" s="2">
        <v>-88</v>
      </c>
      <c r="I54" s="2">
        <f t="shared" si="3"/>
        <v>0</v>
      </c>
      <c r="J54" s="2">
        <f t="shared" si="4"/>
        <v>10</v>
      </c>
      <c r="K54" s="2" t="str" cm="1">
        <f t="array" ref="K54">_xlfn.IFS(I54&lt;-5,"Autocracy",I54&lt;1,"Closed Anocracy",I54&lt;6,"Open Anocracy",I54&gt;=6,"Democracy")</f>
        <v>Closed Anocracy</v>
      </c>
      <c r="L54" s="2" t="str" cm="1">
        <f t="array" ref="L54">_xlfn.IFS(I54&lt;-5,"Autocracy",I54&lt;1,"Closed Anocracy",I54&lt;6,"Open Amocracy",I54&lt;10,"Democracy",I54=10,"Full democracy")</f>
        <v>Closed Anocracy</v>
      </c>
      <c r="M54" s="2">
        <v>-88</v>
      </c>
      <c r="N54" s="2">
        <v>-88</v>
      </c>
      <c r="O54" s="2">
        <v>-88</v>
      </c>
      <c r="P54" s="2">
        <v>-88</v>
      </c>
      <c r="Q54" s="2"/>
      <c r="R54" s="7">
        <f t="shared" si="0"/>
        <v>0.5</v>
      </c>
      <c r="S54">
        <f t="shared" si="1"/>
        <v>0</v>
      </c>
      <c r="T54">
        <f t="shared" si="2"/>
        <v>0</v>
      </c>
      <c r="U54">
        <f t="shared" si="5"/>
        <v>0</v>
      </c>
      <c r="W54" s="8" cm="1">
        <f t="array" ref="W54">(R54+SUM(S54:U54/3))/2</f>
        <v>0.25</v>
      </c>
    </row>
    <row r="55" spans="1:23" x14ac:dyDescent="0.2">
      <c r="A55" s="2"/>
      <c r="B55" s="2">
        <v>1</v>
      </c>
      <c r="C55" s="1" t="s">
        <v>32</v>
      </c>
      <c r="D55" s="1" t="s">
        <v>33</v>
      </c>
      <c r="E55" s="2">
        <v>1958</v>
      </c>
      <c r="F55" s="2">
        <v>1963</v>
      </c>
      <c r="G55" s="2">
        <v>6</v>
      </c>
      <c r="H55" s="2">
        <v>1</v>
      </c>
      <c r="I55" s="2">
        <f t="shared" si="3"/>
        <v>5</v>
      </c>
      <c r="J55" s="2">
        <f t="shared" si="4"/>
        <v>15</v>
      </c>
      <c r="K55" s="2" t="str" cm="1">
        <f t="array" ref="K55">_xlfn.IFS(I55&lt;-5,"Autocracy",I55&lt;1,"Closed Anocracy",I55&lt;6,"Open Anocracy",I55&gt;=6,"Democracy")</f>
        <v>Open Anocracy</v>
      </c>
      <c r="L55" s="2" t="str" cm="1">
        <f t="array" ref="L55">_xlfn.IFS(I55&lt;-5,"Autocracy",I55&lt;1,"Closed Anocracy",I55&lt;6,"Open Amocracy",I55&lt;10,"Democracy",I55=10,"Full democracy")</f>
        <v>Open Amocracy</v>
      </c>
      <c r="M55" s="2">
        <v>3</v>
      </c>
      <c r="N55" s="2">
        <v>3</v>
      </c>
      <c r="O55" s="2">
        <v>4</v>
      </c>
      <c r="P55" s="2">
        <v>3</v>
      </c>
      <c r="Q55" s="2"/>
      <c r="R55" s="7">
        <f t="shared" si="0"/>
        <v>0.75</v>
      </c>
      <c r="S55">
        <f t="shared" si="1"/>
        <v>1</v>
      </c>
      <c r="T55">
        <f t="shared" si="2"/>
        <v>1</v>
      </c>
      <c r="U55">
        <f t="shared" si="5"/>
        <v>0</v>
      </c>
      <c r="W55" s="8" cm="1">
        <f t="array" ref="W55">(R55+SUM(S55:U55/3))/2</f>
        <v>0.70833333333333326</v>
      </c>
    </row>
    <row r="56" spans="1:23" x14ac:dyDescent="0.2">
      <c r="A56" s="2"/>
      <c r="B56" s="2">
        <v>1</v>
      </c>
      <c r="C56" s="1" t="s">
        <v>32</v>
      </c>
      <c r="D56" s="1" t="s">
        <v>33</v>
      </c>
      <c r="E56" s="2">
        <v>1963</v>
      </c>
      <c r="F56" s="2">
        <v>1966</v>
      </c>
      <c r="G56" s="2">
        <v>6</v>
      </c>
      <c r="H56" s="2">
        <v>0</v>
      </c>
      <c r="I56" s="2">
        <f t="shared" si="3"/>
        <v>6</v>
      </c>
      <c r="J56" s="2">
        <f t="shared" si="4"/>
        <v>16</v>
      </c>
      <c r="K56" s="2" t="str" cm="1">
        <f t="array" ref="K56">_xlfn.IFS(I56&lt;-5,"Autocracy",I56&lt;1,"Closed Anocracy",I56&lt;6,"Open Anocracy",I56&gt;=6,"Democracy")</f>
        <v>Democracy</v>
      </c>
      <c r="L56" s="2" t="str" cm="1">
        <f t="array" ref="L56">_xlfn.IFS(I56&lt;-5,"Autocracy",I56&lt;1,"Closed Anocracy",I56&lt;6,"Open Amocracy",I56&lt;10,"Democracy",I56=10,"Full democracy")</f>
        <v>Democracy</v>
      </c>
      <c r="M56" s="2">
        <v>3</v>
      </c>
      <c r="N56" s="2">
        <v>3</v>
      </c>
      <c r="O56" s="2">
        <v>4</v>
      </c>
      <c r="P56" s="2">
        <v>3</v>
      </c>
      <c r="Q56" s="2"/>
      <c r="R56" s="7">
        <f t="shared" si="0"/>
        <v>0.8</v>
      </c>
      <c r="S56">
        <f t="shared" si="1"/>
        <v>1</v>
      </c>
      <c r="T56">
        <f t="shared" si="2"/>
        <v>1</v>
      </c>
      <c r="U56">
        <f t="shared" si="5"/>
        <v>0</v>
      </c>
      <c r="W56" s="8" cm="1">
        <f t="array" ref="W56">(R56+SUM(S56:U56/3))/2</f>
        <v>0.73333333333333339</v>
      </c>
    </row>
    <row r="57" spans="1:23" x14ac:dyDescent="0.2">
      <c r="A57" s="2"/>
      <c r="B57" s="2">
        <v>1</v>
      </c>
      <c r="C57" s="1" t="s">
        <v>32</v>
      </c>
      <c r="D57" s="1" t="s">
        <v>33</v>
      </c>
      <c r="E57" s="2">
        <v>1966</v>
      </c>
      <c r="F57" s="2">
        <v>1973</v>
      </c>
      <c r="G57" s="2">
        <v>0</v>
      </c>
      <c r="H57" s="2">
        <v>9</v>
      </c>
      <c r="I57" s="2">
        <f t="shared" si="3"/>
        <v>-9</v>
      </c>
      <c r="J57" s="2">
        <f t="shared" si="4"/>
        <v>1</v>
      </c>
      <c r="K57" s="2" t="str" cm="1">
        <f t="array" ref="K57">_xlfn.IFS(I57&lt;-5,"Autocracy",I57&lt;1,"Closed Anocracy",I57&lt;6,"Open Anocracy",I57&gt;=6,"Democracy")</f>
        <v>Autocracy</v>
      </c>
      <c r="L57" s="2" t="str" cm="1">
        <f t="array" ref="L57">_xlfn.IFS(I57&lt;-5,"Autocracy",I57&lt;1,"Closed Anocracy",I57&lt;6,"Open Amocracy",I57&lt;10,"Democracy",I57=10,"Full democracy")</f>
        <v>Autocracy</v>
      </c>
      <c r="M57" s="2">
        <v>2</v>
      </c>
      <c r="N57" s="2">
        <v>1</v>
      </c>
      <c r="O57" s="2">
        <v>4</v>
      </c>
      <c r="P57" s="2">
        <v>1</v>
      </c>
      <c r="Q57" s="2"/>
      <c r="R57" s="7">
        <f t="shared" si="0"/>
        <v>0.05</v>
      </c>
      <c r="S57">
        <f t="shared" si="1"/>
        <v>0</v>
      </c>
      <c r="T57">
        <f t="shared" si="2"/>
        <v>1</v>
      </c>
      <c r="U57">
        <f t="shared" si="5"/>
        <v>0</v>
      </c>
      <c r="W57" s="8" cm="1">
        <f t="array" ref="W57">(R57+SUM(S57:U57/3))/2</f>
        <v>0.19166666666666665</v>
      </c>
    </row>
    <row r="58" spans="1:23" x14ac:dyDescent="0.2">
      <c r="A58" s="2"/>
      <c r="B58" s="2">
        <v>1</v>
      </c>
      <c r="C58" s="1" t="s">
        <v>32</v>
      </c>
      <c r="D58" s="1" t="s">
        <v>33</v>
      </c>
      <c r="E58" s="2">
        <v>1973</v>
      </c>
      <c r="F58" s="2">
        <v>1976</v>
      </c>
      <c r="G58" s="2">
        <v>6</v>
      </c>
      <c r="H58" s="2">
        <v>0</v>
      </c>
      <c r="I58" s="2">
        <f t="shared" si="3"/>
        <v>6</v>
      </c>
      <c r="J58" s="2">
        <f t="shared" si="4"/>
        <v>16</v>
      </c>
      <c r="K58" s="2" t="str" cm="1">
        <f t="array" ref="K58">_xlfn.IFS(I58&lt;-5,"Autocracy",I58&lt;1,"Closed Anocracy",I58&lt;6,"Open Anocracy",I58&gt;=6,"Democracy")</f>
        <v>Democracy</v>
      </c>
      <c r="L58" s="2" t="str" cm="1">
        <f t="array" ref="L58">_xlfn.IFS(I58&lt;-5,"Autocracy",I58&lt;1,"Closed Anocracy",I58&lt;6,"Open Amocracy",I58&lt;10,"Democracy",I58=10,"Full democracy")</f>
        <v>Democracy</v>
      </c>
      <c r="M58" s="2">
        <v>3</v>
      </c>
      <c r="N58" s="2">
        <v>3</v>
      </c>
      <c r="O58" s="2">
        <v>4</v>
      </c>
      <c r="P58" s="2">
        <v>3</v>
      </c>
      <c r="Q58" s="2"/>
      <c r="R58" s="7">
        <f t="shared" si="0"/>
        <v>0.8</v>
      </c>
      <c r="S58">
        <f t="shared" si="1"/>
        <v>1</v>
      </c>
      <c r="T58">
        <f t="shared" si="2"/>
        <v>1</v>
      </c>
      <c r="U58">
        <f t="shared" si="5"/>
        <v>0</v>
      </c>
      <c r="W58" s="8" cm="1">
        <f t="array" ref="W58">(R58+SUM(S58:U58/3))/2</f>
        <v>0.73333333333333339</v>
      </c>
    </row>
    <row r="59" spans="1:23" x14ac:dyDescent="0.2">
      <c r="A59" s="2"/>
      <c r="B59" s="2">
        <v>1</v>
      </c>
      <c r="C59" s="1" t="s">
        <v>32</v>
      </c>
      <c r="D59" s="1" t="s">
        <v>33</v>
      </c>
      <c r="E59" s="2">
        <v>1976</v>
      </c>
      <c r="F59" s="2">
        <v>1981</v>
      </c>
      <c r="G59" s="2">
        <v>0</v>
      </c>
      <c r="H59" s="2">
        <v>9</v>
      </c>
      <c r="I59" s="2">
        <f t="shared" si="3"/>
        <v>-9</v>
      </c>
      <c r="J59" s="2">
        <f t="shared" si="4"/>
        <v>1</v>
      </c>
      <c r="K59" s="2" t="str" cm="1">
        <f t="array" ref="K59">_xlfn.IFS(I59&lt;-5,"Autocracy",I59&lt;1,"Closed Anocracy",I59&lt;6,"Open Anocracy",I59&gt;=6,"Democracy")</f>
        <v>Autocracy</v>
      </c>
      <c r="L59" s="2" t="str" cm="1">
        <f t="array" ref="L59">_xlfn.IFS(I59&lt;-5,"Autocracy",I59&lt;1,"Closed Anocracy",I59&lt;6,"Open Amocracy",I59&lt;10,"Democracy",I59=10,"Full democracy")</f>
        <v>Autocracy</v>
      </c>
      <c r="M59" s="2">
        <v>2</v>
      </c>
      <c r="N59" s="2">
        <v>1</v>
      </c>
      <c r="O59" s="2">
        <v>4</v>
      </c>
      <c r="P59" s="2">
        <v>1</v>
      </c>
      <c r="Q59" s="2"/>
      <c r="R59" s="7">
        <f t="shared" si="0"/>
        <v>0.05</v>
      </c>
      <c r="S59">
        <f t="shared" si="1"/>
        <v>0</v>
      </c>
      <c r="T59">
        <f t="shared" si="2"/>
        <v>1</v>
      </c>
      <c r="U59">
        <f t="shared" si="5"/>
        <v>0</v>
      </c>
      <c r="W59" s="8" cm="1">
        <f t="array" ref="W59">(R59+SUM(S59:U59/3))/2</f>
        <v>0.19166666666666665</v>
      </c>
    </row>
    <row r="60" spans="1:23" x14ac:dyDescent="0.2">
      <c r="A60" s="2"/>
      <c r="B60" s="2">
        <v>1</v>
      </c>
      <c r="C60" s="1" t="s">
        <v>32</v>
      </c>
      <c r="D60" s="1" t="s">
        <v>33</v>
      </c>
      <c r="E60" s="2">
        <v>1981</v>
      </c>
      <c r="F60" s="2">
        <v>1983</v>
      </c>
      <c r="G60" s="2">
        <v>0</v>
      </c>
      <c r="H60" s="2">
        <v>8</v>
      </c>
      <c r="I60" s="2">
        <f t="shared" si="3"/>
        <v>-8</v>
      </c>
      <c r="J60" s="2">
        <f t="shared" si="4"/>
        <v>2</v>
      </c>
      <c r="K60" s="2" t="str" cm="1">
        <f t="array" ref="K60">_xlfn.IFS(I60&lt;-5,"Autocracy",I60&lt;1,"Closed Anocracy",I60&lt;6,"Open Anocracy",I60&gt;=6,"Democracy")</f>
        <v>Autocracy</v>
      </c>
      <c r="L60" s="2" t="str" cm="1">
        <f t="array" ref="L60">_xlfn.IFS(I60&lt;-5,"Autocracy",I60&lt;1,"Closed Anocracy",I60&lt;6,"Open Amocracy",I60&lt;10,"Democracy",I60=10,"Full democracy")</f>
        <v>Autocracy</v>
      </c>
      <c r="M60" s="2">
        <v>2</v>
      </c>
      <c r="N60" s="2">
        <v>1</v>
      </c>
      <c r="O60" s="2">
        <v>4</v>
      </c>
      <c r="P60" s="2">
        <v>2</v>
      </c>
      <c r="Q60" s="2"/>
      <c r="R60" s="7">
        <f t="shared" si="0"/>
        <v>0.1</v>
      </c>
      <c r="S60">
        <f t="shared" si="1"/>
        <v>0</v>
      </c>
      <c r="T60">
        <f t="shared" si="2"/>
        <v>1</v>
      </c>
      <c r="U60">
        <f t="shared" si="5"/>
        <v>0</v>
      </c>
      <c r="W60" s="8" cm="1">
        <f t="array" ref="W60">(R60+SUM(S60:U60/3))/2</f>
        <v>0.21666666666666667</v>
      </c>
    </row>
    <row r="61" spans="1:23" x14ac:dyDescent="0.2">
      <c r="A61" s="2"/>
      <c r="B61" s="2">
        <v>1</v>
      </c>
      <c r="C61" s="1" t="s">
        <v>32</v>
      </c>
      <c r="D61" s="1" t="s">
        <v>33</v>
      </c>
      <c r="E61" s="2">
        <v>1983</v>
      </c>
      <c r="F61" s="2">
        <v>1989</v>
      </c>
      <c r="G61" s="2">
        <v>8</v>
      </c>
      <c r="H61" s="2">
        <v>0</v>
      </c>
      <c r="I61" s="2">
        <f t="shared" si="3"/>
        <v>8</v>
      </c>
      <c r="J61" s="2">
        <f t="shared" si="4"/>
        <v>18</v>
      </c>
      <c r="K61" s="2" t="str" cm="1">
        <f t="array" ref="K61">_xlfn.IFS(I61&lt;-5,"Autocracy",I61&lt;1,"Closed Anocracy",I61&lt;6,"Open Anocracy",I61&gt;=6,"Democracy")</f>
        <v>Democracy</v>
      </c>
      <c r="L61" s="2" t="str" cm="1">
        <f t="array" ref="L61">_xlfn.IFS(I61&lt;-5,"Autocracy",I61&lt;1,"Closed Anocracy",I61&lt;6,"Open Amocracy",I61&lt;10,"Democracy",I61=10,"Full democracy")</f>
        <v>Democracy</v>
      </c>
      <c r="M61" s="2">
        <v>3</v>
      </c>
      <c r="N61" s="2">
        <v>3</v>
      </c>
      <c r="O61" s="2">
        <v>4</v>
      </c>
      <c r="P61" s="2">
        <v>3</v>
      </c>
      <c r="Q61" s="2"/>
      <c r="R61" s="7">
        <f t="shared" si="0"/>
        <v>0.9</v>
      </c>
      <c r="S61">
        <f t="shared" si="1"/>
        <v>1</v>
      </c>
      <c r="T61">
        <f t="shared" si="2"/>
        <v>1</v>
      </c>
      <c r="U61">
        <f t="shared" si="5"/>
        <v>0</v>
      </c>
      <c r="W61" s="8" cm="1">
        <f t="array" ref="W61">(R61+SUM(S61:U61/3))/2</f>
        <v>0.78333333333333333</v>
      </c>
    </row>
    <row r="62" spans="1:23" x14ac:dyDescent="0.2">
      <c r="A62" s="2"/>
      <c r="B62" s="2">
        <v>1</v>
      </c>
      <c r="C62" s="1" t="s">
        <v>32</v>
      </c>
      <c r="D62" s="1" t="s">
        <v>33</v>
      </c>
      <c r="E62" s="2">
        <v>1989</v>
      </c>
      <c r="F62" s="2">
        <v>1989</v>
      </c>
      <c r="G62" s="2">
        <v>7</v>
      </c>
      <c r="H62" s="2">
        <v>0</v>
      </c>
      <c r="I62" s="2">
        <f t="shared" si="3"/>
        <v>7</v>
      </c>
      <c r="J62" s="2">
        <f t="shared" si="4"/>
        <v>17</v>
      </c>
      <c r="K62" s="2" t="str" cm="1">
        <f t="array" ref="K62">_xlfn.IFS(I62&lt;-5,"Autocracy",I62&lt;1,"Closed Anocracy",I62&lt;6,"Open Anocracy",I62&gt;=6,"Democracy")</f>
        <v>Democracy</v>
      </c>
      <c r="L62" s="2" t="str" cm="1">
        <f t="array" ref="L62">_xlfn.IFS(I62&lt;-5,"Autocracy",I62&lt;1,"Closed Anocracy",I62&lt;6,"Open Amocracy",I62&lt;10,"Democracy",I62=10,"Full democracy")</f>
        <v>Democracy</v>
      </c>
      <c r="M62" s="2">
        <v>3</v>
      </c>
      <c r="N62" s="2">
        <v>3</v>
      </c>
      <c r="O62" s="2">
        <v>4</v>
      </c>
      <c r="P62" s="2">
        <v>3</v>
      </c>
      <c r="Q62" s="2"/>
      <c r="R62" s="7">
        <f t="shared" si="0"/>
        <v>0.85</v>
      </c>
      <c r="S62">
        <f t="shared" si="1"/>
        <v>1</v>
      </c>
      <c r="T62">
        <f t="shared" si="2"/>
        <v>1</v>
      </c>
      <c r="U62">
        <f t="shared" si="5"/>
        <v>0</v>
      </c>
      <c r="W62" s="8" cm="1">
        <f t="array" ref="W62">(R62+SUM(S62:U62/3))/2</f>
        <v>0.7583333333333333</v>
      </c>
    </row>
    <row r="63" spans="1:23" x14ac:dyDescent="0.2">
      <c r="A63" s="2"/>
      <c r="B63" s="2">
        <v>1</v>
      </c>
      <c r="C63" s="1" t="s">
        <v>32</v>
      </c>
      <c r="D63" s="1" t="s">
        <v>33</v>
      </c>
      <c r="E63" s="2">
        <v>1990</v>
      </c>
      <c r="F63" s="2">
        <v>1999</v>
      </c>
      <c r="G63" s="2">
        <v>7</v>
      </c>
      <c r="H63" s="2">
        <v>0</v>
      </c>
      <c r="I63" s="2">
        <f t="shared" si="3"/>
        <v>7</v>
      </c>
      <c r="J63" s="2">
        <f t="shared" si="4"/>
        <v>17</v>
      </c>
      <c r="K63" s="2" t="str" cm="1">
        <f t="array" ref="K63">_xlfn.IFS(I63&lt;-5,"Autocracy",I63&lt;1,"Closed Anocracy",I63&lt;6,"Open Anocracy",I63&gt;=6,"Democracy")</f>
        <v>Democracy</v>
      </c>
      <c r="L63" s="2" t="str" cm="1">
        <f t="array" ref="L63">_xlfn.IFS(I63&lt;-5,"Autocracy",I63&lt;1,"Closed Anocracy",I63&lt;6,"Open Amocracy",I63&lt;10,"Democracy",I63=10,"Full democracy")</f>
        <v>Democracy</v>
      </c>
      <c r="M63" s="2">
        <v>3</v>
      </c>
      <c r="N63" s="2">
        <v>3</v>
      </c>
      <c r="O63" s="2">
        <v>4</v>
      </c>
      <c r="P63" s="2">
        <v>3</v>
      </c>
      <c r="Q63" s="2"/>
      <c r="R63" s="7">
        <f t="shared" si="0"/>
        <v>0.85</v>
      </c>
      <c r="S63">
        <f t="shared" si="1"/>
        <v>1</v>
      </c>
      <c r="T63">
        <f t="shared" si="2"/>
        <v>1</v>
      </c>
      <c r="U63">
        <f t="shared" si="5"/>
        <v>0</v>
      </c>
      <c r="W63" s="8" cm="1">
        <f t="array" ref="W63">(R63+SUM(S63:U63/3))/2</f>
        <v>0.7583333333333333</v>
      </c>
    </row>
    <row r="64" spans="1:23" x14ac:dyDescent="0.2">
      <c r="A64" s="2"/>
      <c r="B64" s="2">
        <v>1</v>
      </c>
      <c r="C64" s="1" t="s">
        <v>32</v>
      </c>
      <c r="D64" s="1" t="s">
        <v>33</v>
      </c>
      <c r="E64" s="2">
        <v>1999</v>
      </c>
      <c r="F64" s="2">
        <v>2015</v>
      </c>
      <c r="G64" s="2">
        <v>8</v>
      </c>
      <c r="H64" s="2">
        <v>0</v>
      </c>
      <c r="I64" s="2">
        <f t="shared" si="3"/>
        <v>8</v>
      </c>
      <c r="J64" s="2">
        <f t="shared" si="4"/>
        <v>18</v>
      </c>
      <c r="K64" s="2" t="str" cm="1">
        <f t="array" ref="K64">_xlfn.IFS(I64&lt;-5,"Autocracy",I64&lt;1,"Closed Anocracy",I64&lt;6,"Open Anocracy",I64&gt;=6,"Democracy")</f>
        <v>Democracy</v>
      </c>
      <c r="L64" s="2" t="str" cm="1">
        <f t="array" ref="L64">_xlfn.IFS(I64&lt;-5,"Autocracy",I64&lt;1,"Closed Anocracy",I64&lt;6,"Open Amocracy",I64&lt;10,"Democracy",I64=10,"Full democracy")</f>
        <v>Democracy</v>
      </c>
      <c r="M64" s="2">
        <v>3</v>
      </c>
      <c r="N64" s="2">
        <v>3</v>
      </c>
      <c r="O64" s="2">
        <v>4</v>
      </c>
      <c r="P64" s="2">
        <v>4</v>
      </c>
      <c r="Q64" s="2"/>
      <c r="R64" s="7">
        <f t="shared" si="0"/>
        <v>0.9</v>
      </c>
      <c r="S64">
        <f t="shared" si="1"/>
        <v>1</v>
      </c>
      <c r="T64">
        <f t="shared" si="2"/>
        <v>1</v>
      </c>
      <c r="U64">
        <f t="shared" si="5"/>
        <v>0</v>
      </c>
      <c r="W64" s="8" cm="1">
        <f t="array" ref="W64">(R64+SUM(S64:U64/3))/2</f>
        <v>0.78333333333333333</v>
      </c>
    </row>
    <row r="65" spans="1:24" x14ac:dyDescent="0.2">
      <c r="A65" s="2">
        <v>1</v>
      </c>
      <c r="B65" s="2">
        <v>1</v>
      </c>
      <c r="C65" s="1" t="s">
        <v>32</v>
      </c>
      <c r="D65" s="1" t="s">
        <v>33</v>
      </c>
      <c r="E65" s="2">
        <v>2015</v>
      </c>
      <c r="F65" s="2">
        <v>9999</v>
      </c>
      <c r="G65" s="2">
        <v>9</v>
      </c>
      <c r="H65" s="2">
        <v>0</v>
      </c>
      <c r="I65" s="2">
        <f t="shared" si="3"/>
        <v>9</v>
      </c>
      <c r="J65" s="2">
        <f t="shared" si="4"/>
        <v>19</v>
      </c>
      <c r="K65" s="2" t="str" cm="1">
        <f t="array" ref="K65">_xlfn.IFS(I65&lt;-5,"Autocracy",I65&lt;1,"Closed Anocracy",I65&lt;6,"Open Anocracy",I65&gt;=6,"Democracy")</f>
        <v>Democracy</v>
      </c>
      <c r="L65" s="2" t="str" cm="1">
        <f t="array" ref="L65">_xlfn.IFS(I65&lt;-5,"Autocracy",I65&lt;1,"Closed Anocracy",I65&lt;6,"Open Amocracy",I65&lt;10,"Democracy",I65=10,"Full democracy")</f>
        <v>Democracy</v>
      </c>
      <c r="M65" s="2">
        <v>3</v>
      </c>
      <c r="N65" s="2">
        <v>3</v>
      </c>
      <c r="O65" s="2">
        <v>4</v>
      </c>
      <c r="P65" s="2">
        <v>4</v>
      </c>
      <c r="Q65" s="2">
        <v>0</v>
      </c>
      <c r="R65" s="7">
        <f t="shared" si="0"/>
        <v>0.95</v>
      </c>
      <c r="S65">
        <f t="shared" si="1"/>
        <v>1</v>
      </c>
      <c r="T65">
        <f t="shared" si="2"/>
        <v>1</v>
      </c>
      <c r="U65">
        <f t="shared" si="5"/>
        <v>0</v>
      </c>
      <c r="V65">
        <f>IF(Q65=0,1,0)</f>
        <v>1</v>
      </c>
      <c r="W65" s="8" cm="1">
        <f t="array" ref="W65">(R65+SUM(S65:U65/3))/2</f>
        <v>0.80833333333333335</v>
      </c>
      <c r="X65">
        <f>SUM(S65:V65)/4</f>
        <v>0.75</v>
      </c>
    </row>
    <row r="66" spans="1:24" x14ac:dyDescent="0.2">
      <c r="A66" s="2"/>
      <c r="B66" s="2">
        <v>1</v>
      </c>
      <c r="C66" s="1" t="s">
        <v>34</v>
      </c>
      <c r="D66" s="1" t="s">
        <v>35</v>
      </c>
      <c r="E66" s="2">
        <v>1991</v>
      </c>
      <c r="F66" s="2">
        <v>1995</v>
      </c>
      <c r="G66" s="2">
        <v>6</v>
      </c>
      <c r="H66" s="2">
        <v>0</v>
      </c>
      <c r="I66" s="2">
        <f t="shared" si="3"/>
        <v>6</v>
      </c>
      <c r="J66" s="2">
        <f t="shared" si="4"/>
        <v>16</v>
      </c>
      <c r="K66" s="2" t="str" cm="1">
        <f t="array" ref="K66">_xlfn.IFS(I66&lt;-5,"Autocracy",I66&lt;1,"Closed Anocracy",I66&lt;6,"Open Anocracy",I66&gt;=6,"Democracy")</f>
        <v>Democracy</v>
      </c>
      <c r="L66" s="2" t="str" cm="1">
        <f t="array" ref="L66">_xlfn.IFS(I66&lt;-5,"Autocracy",I66&lt;1,"Closed Anocracy",I66&lt;6,"Open Amocracy",I66&lt;10,"Democracy",I66=10,"Full democracy")</f>
        <v>Democracy</v>
      </c>
      <c r="M66" s="2">
        <v>2</v>
      </c>
      <c r="N66" s="2">
        <v>2</v>
      </c>
      <c r="O66" s="2">
        <v>4</v>
      </c>
      <c r="P66" s="2">
        <v>4</v>
      </c>
      <c r="Q66" s="2"/>
      <c r="R66" s="7">
        <f t="shared" ref="R66:R129" si="6">J66/20</f>
        <v>0.8</v>
      </c>
      <c r="S66">
        <f t="shared" ref="S66:S129" si="7">IF(N66&gt;=2,1,0)</f>
        <v>1</v>
      </c>
      <c r="T66">
        <f t="shared" ref="T66:T129" si="8">IF(O66&gt;2,1,0)</f>
        <v>1</v>
      </c>
      <c r="U66">
        <f t="shared" si="5"/>
        <v>0</v>
      </c>
      <c r="W66" s="8" cm="1">
        <f t="array" ref="W66">(R66+SUM(S66:U66/3))/2</f>
        <v>0.73333333333333339</v>
      </c>
    </row>
    <row r="67" spans="1:24" x14ac:dyDescent="0.2">
      <c r="A67" s="2"/>
      <c r="B67" s="2">
        <v>1</v>
      </c>
      <c r="C67" s="1" t="s">
        <v>34</v>
      </c>
      <c r="D67" s="1" t="s">
        <v>35</v>
      </c>
      <c r="E67" s="2">
        <v>1995</v>
      </c>
      <c r="F67" s="2">
        <v>1996</v>
      </c>
      <c r="G67" s="2">
        <v>3</v>
      </c>
      <c r="H67" s="2">
        <v>2</v>
      </c>
      <c r="I67" s="2">
        <f t="shared" ref="I67:I130" si="9">G67-H67</f>
        <v>1</v>
      </c>
      <c r="J67" s="2">
        <f t="shared" ref="J67:J130" si="10">I67+10</f>
        <v>11</v>
      </c>
      <c r="K67" s="2" t="str" cm="1">
        <f t="array" ref="K67">_xlfn.IFS(I67&lt;-5,"Autocracy",I67&lt;1,"Closed Anocracy",I67&lt;6,"Open Anocracy",I67&gt;=6,"Democracy")</f>
        <v>Open Anocracy</v>
      </c>
      <c r="L67" s="2" t="str" cm="1">
        <f t="array" ref="L67">_xlfn.IFS(I67&lt;-5,"Autocracy",I67&lt;1,"Closed Anocracy",I67&lt;6,"Open Amocracy",I67&lt;10,"Democracy",I67=10,"Full democracy")</f>
        <v>Open Amocracy</v>
      </c>
      <c r="M67" s="2">
        <v>2</v>
      </c>
      <c r="N67" s="2">
        <v>2</v>
      </c>
      <c r="O67" s="2">
        <v>4</v>
      </c>
      <c r="P67" s="2">
        <v>3</v>
      </c>
      <c r="Q67" s="2"/>
      <c r="R67" s="7">
        <f t="shared" si="6"/>
        <v>0.55000000000000004</v>
      </c>
      <c r="S67">
        <f t="shared" si="7"/>
        <v>1</v>
      </c>
      <c r="T67">
        <f t="shared" si="8"/>
        <v>1</v>
      </c>
      <c r="U67">
        <f t="shared" ref="U67:U130" si="11">IF(P67=5,1,0)</f>
        <v>0</v>
      </c>
      <c r="W67" s="8" cm="1">
        <f t="array" ref="W67">(R67+SUM(S67:U67/3))/2</f>
        <v>0.60833333333333339</v>
      </c>
    </row>
    <row r="68" spans="1:24" x14ac:dyDescent="0.2">
      <c r="A68" s="2"/>
      <c r="B68" s="2">
        <v>1</v>
      </c>
      <c r="C68" s="1" t="s">
        <v>34</v>
      </c>
      <c r="D68" s="1" t="s">
        <v>35</v>
      </c>
      <c r="E68" s="2">
        <v>1996</v>
      </c>
      <c r="F68" s="2">
        <v>1998</v>
      </c>
      <c r="G68" s="2">
        <v>0</v>
      </c>
      <c r="H68" s="2">
        <v>6</v>
      </c>
      <c r="I68" s="2">
        <f t="shared" si="9"/>
        <v>-6</v>
      </c>
      <c r="J68" s="2">
        <f t="shared" si="10"/>
        <v>4</v>
      </c>
      <c r="K68" s="2" t="str" cm="1">
        <f t="array" ref="K68">_xlfn.IFS(I68&lt;-5,"Autocracy",I68&lt;1,"Closed Anocracy",I68&lt;6,"Open Anocracy",I68&gt;=6,"Democracy")</f>
        <v>Autocracy</v>
      </c>
      <c r="L68" s="2" t="str" cm="1">
        <f t="array" ref="L68">_xlfn.IFS(I68&lt;-5,"Autocracy",I68&lt;1,"Closed Anocracy",I68&lt;6,"Open Amocracy",I68&lt;10,"Democracy",I68=10,"Full democracy")</f>
        <v>Autocracy</v>
      </c>
      <c r="M68" s="2">
        <v>2</v>
      </c>
      <c r="N68" s="2">
        <v>1</v>
      </c>
      <c r="O68" s="2">
        <v>4</v>
      </c>
      <c r="P68" s="2">
        <v>2</v>
      </c>
      <c r="Q68" s="2"/>
      <c r="R68" s="7">
        <f t="shared" si="6"/>
        <v>0.2</v>
      </c>
      <c r="S68">
        <f t="shared" si="7"/>
        <v>0</v>
      </c>
      <c r="T68">
        <f t="shared" si="8"/>
        <v>1</v>
      </c>
      <c r="U68">
        <f t="shared" si="11"/>
        <v>0</v>
      </c>
      <c r="W68" s="8" cm="1">
        <f t="array" ref="W68">(R68+SUM(S68:U68/3))/2</f>
        <v>0.26666666666666666</v>
      </c>
    </row>
    <row r="69" spans="1:24" x14ac:dyDescent="0.2">
      <c r="A69" s="2"/>
      <c r="B69" s="2">
        <v>1</v>
      </c>
      <c r="C69" s="1" t="s">
        <v>34</v>
      </c>
      <c r="D69" s="1" t="s">
        <v>35</v>
      </c>
      <c r="E69" s="2">
        <v>1998</v>
      </c>
      <c r="F69" s="2">
        <v>2003</v>
      </c>
      <c r="G69" s="2">
        <v>6</v>
      </c>
      <c r="H69" s="2">
        <v>1</v>
      </c>
      <c r="I69" s="2">
        <f t="shared" si="9"/>
        <v>5</v>
      </c>
      <c r="J69" s="2">
        <f t="shared" si="10"/>
        <v>15</v>
      </c>
      <c r="K69" s="2" t="str" cm="1">
        <f t="array" ref="K69">_xlfn.IFS(I69&lt;-5,"Autocracy",I69&lt;1,"Closed Anocracy",I69&lt;6,"Open Anocracy",I69&gt;=6,"Democracy")</f>
        <v>Open Anocracy</v>
      </c>
      <c r="L69" s="2" t="str" cm="1">
        <f t="array" ref="L69">_xlfn.IFS(I69&lt;-5,"Autocracy",I69&lt;1,"Closed Anocracy",I69&lt;6,"Open Amocracy",I69&lt;10,"Democracy",I69=10,"Full democracy")</f>
        <v>Open Amocracy</v>
      </c>
      <c r="M69" s="2">
        <v>2</v>
      </c>
      <c r="N69" s="2">
        <v>2</v>
      </c>
      <c r="O69" s="2">
        <v>4</v>
      </c>
      <c r="P69" s="2">
        <v>4</v>
      </c>
      <c r="Q69" s="2"/>
      <c r="R69" s="7">
        <f t="shared" si="6"/>
        <v>0.75</v>
      </c>
      <c r="S69">
        <f t="shared" si="7"/>
        <v>1</v>
      </c>
      <c r="T69">
        <f t="shared" si="8"/>
        <v>1</v>
      </c>
      <c r="U69">
        <f t="shared" si="11"/>
        <v>0</v>
      </c>
      <c r="W69" s="8" cm="1">
        <f t="array" ref="W69">(R69+SUM(S69:U69/3))/2</f>
        <v>0.70833333333333326</v>
      </c>
    </row>
    <row r="70" spans="1:24" x14ac:dyDescent="0.2">
      <c r="A70" s="2"/>
      <c r="B70" s="2">
        <v>1</v>
      </c>
      <c r="C70" s="1" t="s">
        <v>34</v>
      </c>
      <c r="D70" s="1" t="s">
        <v>35</v>
      </c>
      <c r="E70" s="2">
        <v>2003</v>
      </c>
      <c r="F70" s="2">
        <v>2018</v>
      </c>
      <c r="G70" s="2">
        <v>5</v>
      </c>
      <c r="H70" s="2">
        <v>0</v>
      </c>
      <c r="I70" s="2">
        <f t="shared" si="9"/>
        <v>5</v>
      </c>
      <c r="J70" s="2">
        <f t="shared" si="10"/>
        <v>15</v>
      </c>
      <c r="K70" s="2" t="str" cm="1">
        <f t="array" ref="K70">_xlfn.IFS(I70&lt;-5,"Autocracy",I70&lt;1,"Closed Anocracy",I70&lt;6,"Open Anocracy",I70&gt;=6,"Democracy")</f>
        <v>Open Anocracy</v>
      </c>
      <c r="L70" s="2" t="str" cm="1">
        <f t="array" ref="L70">_xlfn.IFS(I70&lt;-5,"Autocracy",I70&lt;1,"Closed Anocracy",I70&lt;6,"Open Amocracy",I70&lt;10,"Democracy",I70=10,"Full democracy")</f>
        <v>Open Amocracy</v>
      </c>
      <c r="M70" s="2">
        <v>2</v>
      </c>
      <c r="N70" s="2">
        <v>2</v>
      </c>
      <c r="O70" s="2">
        <v>4</v>
      </c>
      <c r="P70" s="2">
        <v>3</v>
      </c>
      <c r="Q70" s="2"/>
      <c r="R70" s="7">
        <f t="shared" si="6"/>
        <v>0.75</v>
      </c>
      <c r="S70">
        <f t="shared" si="7"/>
        <v>1</v>
      </c>
      <c r="T70">
        <f t="shared" si="8"/>
        <v>1</v>
      </c>
      <c r="U70">
        <f t="shared" si="11"/>
        <v>0</v>
      </c>
      <c r="W70" s="8" cm="1">
        <f t="array" ref="W70">(R70+SUM(S70:U70/3))/2</f>
        <v>0.70833333333333326</v>
      </c>
    </row>
    <row r="71" spans="1:24" x14ac:dyDescent="0.2">
      <c r="A71" s="2"/>
      <c r="B71" s="2">
        <v>1</v>
      </c>
      <c r="C71" s="1" t="s">
        <v>34</v>
      </c>
      <c r="D71" s="1" t="s">
        <v>35</v>
      </c>
      <c r="E71" s="2">
        <v>2018</v>
      </c>
      <c r="F71" s="2">
        <v>2018</v>
      </c>
      <c r="G71" s="2">
        <v>5</v>
      </c>
      <c r="H71" s="2">
        <v>0</v>
      </c>
      <c r="I71" s="2">
        <f t="shared" si="9"/>
        <v>5</v>
      </c>
      <c r="J71" s="2">
        <f t="shared" si="10"/>
        <v>15</v>
      </c>
      <c r="K71" s="2" t="str" cm="1">
        <f t="array" ref="K71">_xlfn.IFS(I71&lt;-5,"Autocracy",I71&lt;1,"Closed Anocracy",I71&lt;6,"Open Anocracy",I71&gt;=6,"Democracy")</f>
        <v>Open Anocracy</v>
      </c>
      <c r="L71" s="2" t="str" cm="1">
        <f t="array" ref="L71">_xlfn.IFS(I71&lt;-5,"Autocracy",I71&lt;1,"Closed Anocracy",I71&lt;6,"Open Amocracy",I71&lt;10,"Democracy",I71=10,"Full democracy")</f>
        <v>Open Amocracy</v>
      </c>
      <c r="M71" s="2">
        <v>2</v>
      </c>
      <c r="N71" s="2">
        <v>0</v>
      </c>
      <c r="O71" s="2">
        <v>0</v>
      </c>
      <c r="P71" s="2">
        <v>3</v>
      </c>
      <c r="Q71" s="2"/>
      <c r="R71" s="7">
        <f t="shared" si="6"/>
        <v>0.75</v>
      </c>
      <c r="S71">
        <f t="shared" si="7"/>
        <v>0</v>
      </c>
      <c r="T71">
        <f t="shared" si="8"/>
        <v>0</v>
      </c>
      <c r="U71">
        <f t="shared" si="11"/>
        <v>0</v>
      </c>
      <c r="W71" s="8" cm="1">
        <f t="array" ref="W71">(R71+SUM(S71:U71/3))/2</f>
        <v>0.375</v>
      </c>
    </row>
    <row r="72" spans="1:24" x14ac:dyDescent="0.2">
      <c r="A72" s="2">
        <v>1</v>
      </c>
      <c r="B72" s="2">
        <v>1</v>
      </c>
      <c r="C72" s="1" t="s">
        <v>34</v>
      </c>
      <c r="D72" s="1" t="s">
        <v>35</v>
      </c>
      <c r="E72" s="2">
        <v>2018</v>
      </c>
      <c r="F72" s="2">
        <v>9999</v>
      </c>
      <c r="G72" s="2">
        <v>7</v>
      </c>
      <c r="H72" s="2">
        <v>0</v>
      </c>
      <c r="I72" s="2">
        <f t="shared" si="9"/>
        <v>7</v>
      </c>
      <c r="J72" s="2">
        <f t="shared" si="10"/>
        <v>17</v>
      </c>
      <c r="K72" s="2" t="str" cm="1">
        <f t="array" ref="K72">_xlfn.IFS(I72&lt;-5,"Autocracy",I72&lt;1,"Closed Anocracy",I72&lt;6,"Open Anocracy",I72&gt;=6,"Democracy")</f>
        <v>Democracy</v>
      </c>
      <c r="L72" s="2" t="str" cm="1">
        <f t="array" ref="L72">_xlfn.IFS(I72&lt;-5,"Autocracy",I72&lt;1,"Closed Anocracy",I72&lt;6,"Open Amocracy",I72&lt;10,"Democracy",I72=10,"Full democracy")</f>
        <v>Democracy</v>
      </c>
      <c r="M72" s="2">
        <v>2</v>
      </c>
      <c r="N72" s="2">
        <v>2</v>
      </c>
      <c r="O72" s="2">
        <v>4</v>
      </c>
      <c r="P72" s="2">
        <v>4</v>
      </c>
      <c r="Q72" s="2">
        <v>0</v>
      </c>
      <c r="R72" s="7">
        <f t="shared" si="6"/>
        <v>0.85</v>
      </c>
      <c r="S72">
        <f t="shared" si="7"/>
        <v>1</v>
      </c>
      <c r="T72">
        <f t="shared" si="8"/>
        <v>1</v>
      </c>
      <c r="U72">
        <f t="shared" si="11"/>
        <v>0</v>
      </c>
      <c r="V72">
        <f t="shared" ref="V72:V73" si="12">IF(Q72=0,1,0)</f>
        <v>1</v>
      </c>
      <c r="W72" s="8" cm="1">
        <f t="array" ref="W72">(R72+SUM(S72:U72/3))/2</f>
        <v>0.7583333333333333</v>
      </c>
      <c r="X72">
        <f t="shared" ref="X72:X73" si="13">SUM(S72:V72)/4</f>
        <v>0.75</v>
      </c>
    </row>
    <row r="73" spans="1:24" x14ac:dyDescent="0.2">
      <c r="A73" s="2">
        <v>1</v>
      </c>
      <c r="B73" s="2">
        <v>0</v>
      </c>
      <c r="C73" s="1" t="s">
        <v>36</v>
      </c>
      <c r="D73" s="1" t="s">
        <v>37</v>
      </c>
      <c r="E73" s="2">
        <v>1901</v>
      </c>
      <c r="F73" s="2">
        <v>9999</v>
      </c>
      <c r="G73" s="2">
        <v>10</v>
      </c>
      <c r="H73" s="2">
        <v>0</v>
      </c>
      <c r="I73" s="2">
        <f t="shared" si="9"/>
        <v>10</v>
      </c>
      <c r="J73" s="2">
        <f t="shared" si="10"/>
        <v>20</v>
      </c>
      <c r="K73" s="2" t="str" cm="1">
        <f t="array" ref="K73">_xlfn.IFS(I73&lt;-5,"Autocracy",I73&lt;1,"Closed Anocracy",I73&lt;6,"Open Anocracy",I73&gt;=6,"Democracy")</f>
        <v>Democracy</v>
      </c>
      <c r="L73" s="2" t="str" cm="1">
        <f t="array" ref="L73">_xlfn.IFS(I73&lt;-5,"Autocracy",I73&lt;1,"Closed Anocracy",I73&lt;6,"Open Amocracy",I73&lt;10,"Democracy",I73=10,"Full democracy")</f>
        <v>Full democracy</v>
      </c>
      <c r="M73" s="2">
        <v>3</v>
      </c>
      <c r="N73" s="2">
        <v>3</v>
      </c>
      <c r="O73" s="2">
        <v>4</v>
      </c>
      <c r="P73" s="2">
        <v>5</v>
      </c>
      <c r="Q73" s="2">
        <v>0</v>
      </c>
      <c r="R73" s="7">
        <f t="shared" si="6"/>
        <v>1</v>
      </c>
      <c r="S73">
        <f t="shared" si="7"/>
        <v>1</v>
      </c>
      <c r="T73">
        <f t="shared" si="8"/>
        <v>1</v>
      </c>
      <c r="U73">
        <f t="shared" si="11"/>
        <v>1</v>
      </c>
      <c r="V73">
        <f t="shared" si="12"/>
        <v>1</v>
      </c>
      <c r="W73" s="8" cm="1">
        <f t="array" ref="W73">(R73+SUM(S73:U73/3))/2</f>
        <v>1</v>
      </c>
      <c r="X73">
        <f t="shared" si="13"/>
        <v>1</v>
      </c>
    </row>
    <row r="74" spans="1:24" x14ac:dyDescent="0.2">
      <c r="A74" s="2"/>
      <c r="B74" s="2">
        <v>0</v>
      </c>
      <c r="C74" s="1" t="s">
        <v>38</v>
      </c>
      <c r="D74" s="1" t="s">
        <v>39</v>
      </c>
      <c r="E74" s="2">
        <v>1800</v>
      </c>
      <c r="F74" s="2">
        <v>1805</v>
      </c>
      <c r="G74" s="2">
        <v>0</v>
      </c>
      <c r="H74" s="2">
        <v>10</v>
      </c>
      <c r="I74" s="2">
        <f t="shared" si="9"/>
        <v>-10</v>
      </c>
      <c r="J74" s="2">
        <f t="shared" si="10"/>
        <v>0</v>
      </c>
      <c r="K74" s="2" t="str" cm="1">
        <f t="array" ref="K74">_xlfn.IFS(I74&lt;-5,"Autocracy",I74&lt;1,"Closed Anocracy",I74&lt;6,"Open Anocracy",I74&gt;=6,"Democracy")</f>
        <v>Autocracy</v>
      </c>
      <c r="L74" s="2" t="str" cm="1">
        <f t="array" ref="L74">_xlfn.IFS(I74&lt;-5,"Autocracy",I74&lt;1,"Closed Anocracy",I74&lt;6,"Open Amocracy",I74&lt;10,"Democracy",I74=10,"Full democracy")</f>
        <v>Autocracy</v>
      </c>
      <c r="M74" s="2">
        <v>3</v>
      </c>
      <c r="N74" s="2">
        <v>1</v>
      </c>
      <c r="O74" s="2">
        <v>1</v>
      </c>
      <c r="P74" s="2">
        <v>1</v>
      </c>
      <c r="Q74" s="2"/>
      <c r="R74" s="7">
        <f t="shared" si="6"/>
        <v>0</v>
      </c>
      <c r="S74">
        <f t="shared" si="7"/>
        <v>0</v>
      </c>
      <c r="T74">
        <f t="shared" si="8"/>
        <v>0</v>
      </c>
      <c r="U74">
        <f t="shared" si="11"/>
        <v>0</v>
      </c>
      <c r="W74" s="8" cm="1">
        <f t="array" ref="W74">(R74+SUM(S74:U74/3))/2</f>
        <v>0</v>
      </c>
    </row>
    <row r="75" spans="1:24" x14ac:dyDescent="0.2">
      <c r="A75" s="2"/>
      <c r="B75" s="2">
        <v>0</v>
      </c>
      <c r="C75" s="1" t="s">
        <v>38</v>
      </c>
      <c r="D75" s="1" t="s">
        <v>39</v>
      </c>
      <c r="E75" s="2">
        <v>1805</v>
      </c>
      <c r="F75" s="2">
        <v>1806</v>
      </c>
      <c r="G75" s="2">
        <v>-66</v>
      </c>
      <c r="H75" s="2">
        <v>-66</v>
      </c>
      <c r="I75" s="2">
        <f t="shared" si="9"/>
        <v>0</v>
      </c>
      <c r="J75" s="2">
        <f t="shared" si="10"/>
        <v>10</v>
      </c>
      <c r="K75" s="2" t="str" cm="1">
        <f t="array" ref="K75">_xlfn.IFS(I75&lt;-5,"Autocracy",I75&lt;1,"Closed Anocracy",I75&lt;6,"Open Anocracy",I75&gt;=6,"Democracy")</f>
        <v>Closed Anocracy</v>
      </c>
      <c r="L75" s="2" t="str" cm="1">
        <f t="array" ref="L75">_xlfn.IFS(I75&lt;-5,"Autocracy",I75&lt;1,"Closed Anocracy",I75&lt;6,"Open Amocracy",I75&lt;10,"Democracy",I75=10,"Full democracy")</f>
        <v>Closed Anocracy</v>
      </c>
      <c r="M75" s="2">
        <v>-66</v>
      </c>
      <c r="N75" s="2">
        <v>-66</v>
      </c>
      <c r="O75" s="2">
        <v>-66</v>
      </c>
      <c r="P75" s="2">
        <v>-66</v>
      </c>
      <c r="Q75" s="2"/>
      <c r="R75" s="7">
        <f t="shared" si="6"/>
        <v>0.5</v>
      </c>
      <c r="S75">
        <f t="shared" si="7"/>
        <v>0</v>
      </c>
      <c r="T75">
        <f t="shared" si="8"/>
        <v>0</v>
      </c>
      <c r="U75">
        <f t="shared" si="11"/>
        <v>0</v>
      </c>
      <c r="W75" s="8" cm="1">
        <f t="array" ref="W75">(R75+SUM(S75:U75/3))/2</f>
        <v>0.25</v>
      </c>
    </row>
    <row r="76" spans="1:24" x14ac:dyDescent="0.2">
      <c r="A76" s="2"/>
      <c r="B76" s="2">
        <v>0</v>
      </c>
      <c r="C76" s="1" t="s">
        <v>38</v>
      </c>
      <c r="D76" s="1" t="s">
        <v>39</v>
      </c>
      <c r="E76" s="2">
        <v>1806</v>
      </c>
      <c r="F76" s="2">
        <v>1809</v>
      </c>
      <c r="G76" s="2">
        <v>0</v>
      </c>
      <c r="H76" s="2">
        <v>10</v>
      </c>
      <c r="I76" s="2">
        <f t="shared" si="9"/>
        <v>-10</v>
      </c>
      <c r="J76" s="2">
        <f t="shared" si="10"/>
        <v>0</v>
      </c>
      <c r="K76" s="2" t="str" cm="1">
        <f t="array" ref="K76">_xlfn.IFS(I76&lt;-5,"Autocracy",I76&lt;1,"Closed Anocracy",I76&lt;6,"Open Anocracy",I76&gt;=6,"Democracy")</f>
        <v>Autocracy</v>
      </c>
      <c r="L76" s="2" t="str" cm="1">
        <f t="array" ref="L76">_xlfn.IFS(I76&lt;-5,"Autocracy",I76&lt;1,"Closed Anocracy",I76&lt;6,"Open Amocracy",I76&lt;10,"Democracy",I76=10,"Full democracy")</f>
        <v>Autocracy</v>
      </c>
      <c r="M76" s="2">
        <v>3</v>
      </c>
      <c r="N76" s="2">
        <v>1</v>
      </c>
      <c r="O76" s="2">
        <v>1</v>
      </c>
      <c r="P76" s="2">
        <v>1</v>
      </c>
      <c r="Q76" s="2"/>
      <c r="R76" s="7">
        <f t="shared" si="6"/>
        <v>0</v>
      </c>
      <c r="S76">
        <f t="shared" si="7"/>
        <v>0</v>
      </c>
      <c r="T76">
        <f t="shared" si="8"/>
        <v>0</v>
      </c>
      <c r="U76">
        <f t="shared" si="11"/>
        <v>0</v>
      </c>
      <c r="W76" s="8" cm="1">
        <f t="array" ref="W76">(R76+SUM(S76:U76/3))/2</f>
        <v>0</v>
      </c>
    </row>
    <row r="77" spans="1:24" x14ac:dyDescent="0.2">
      <c r="A77" s="2"/>
      <c r="B77" s="2">
        <v>0</v>
      </c>
      <c r="C77" s="1" t="s">
        <v>38</v>
      </c>
      <c r="D77" s="1" t="s">
        <v>39</v>
      </c>
      <c r="E77" s="2">
        <v>1809</v>
      </c>
      <c r="F77" s="2">
        <v>1809</v>
      </c>
      <c r="G77" s="2">
        <v>-66</v>
      </c>
      <c r="H77" s="2">
        <v>-66</v>
      </c>
      <c r="I77" s="2">
        <f t="shared" si="9"/>
        <v>0</v>
      </c>
      <c r="J77" s="2">
        <f t="shared" si="10"/>
        <v>10</v>
      </c>
      <c r="K77" s="2" t="str" cm="1">
        <f t="array" ref="K77">_xlfn.IFS(I77&lt;-5,"Autocracy",I77&lt;1,"Closed Anocracy",I77&lt;6,"Open Anocracy",I77&gt;=6,"Democracy")</f>
        <v>Closed Anocracy</v>
      </c>
      <c r="L77" s="2" t="str" cm="1">
        <f t="array" ref="L77">_xlfn.IFS(I77&lt;-5,"Autocracy",I77&lt;1,"Closed Anocracy",I77&lt;6,"Open Amocracy",I77&lt;10,"Democracy",I77=10,"Full democracy")</f>
        <v>Closed Anocracy</v>
      </c>
      <c r="M77" s="2">
        <v>-66</v>
      </c>
      <c r="N77" s="2">
        <v>-66</v>
      </c>
      <c r="O77" s="2">
        <v>-66</v>
      </c>
      <c r="P77" s="2">
        <v>-66</v>
      </c>
      <c r="Q77" s="2"/>
      <c r="R77" s="7">
        <f t="shared" si="6"/>
        <v>0.5</v>
      </c>
      <c r="S77">
        <f t="shared" si="7"/>
        <v>0</v>
      </c>
      <c r="T77">
        <f t="shared" si="8"/>
        <v>0</v>
      </c>
      <c r="U77">
        <f t="shared" si="11"/>
        <v>0</v>
      </c>
      <c r="W77" s="8" cm="1">
        <f t="array" ref="W77">(R77+SUM(S77:U77/3))/2</f>
        <v>0.25</v>
      </c>
    </row>
    <row r="78" spans="1:24" x14ac:dyDescent="0.2">
      <c r="A78" s="2"/>
      <c r="B78" s="2">
        <v>0</v>
      </c>
      <c r="C78" s="1" t="s">
        <v>38</v>
      </c>
      <c r="D78" s="1" t="s">
        <v>39</v>
      </c>
      <c r="E78" s="2">
        <v>1809</v>
      </c>
      <c r="F78" s="2">
        <v>1848</v>
      </c>
      <c r="G78" s="2">
        <v>0</v>
      </c>
      <c r="H78" s="2">
        <v>10</v>
      </c>
      <c r="I78" s="2">
        <f t="shared" si="9"/>
        <v>-10</v>
      </c>
      <c r="J78" s="2">
        <f t="shared" si="10"/>
        <v>0</v>
      </c>
      <c r="K78" s="2" t="str" cm="1">
        <f t="array" ref="K78">_xlfn.IFS(I78&lt;-5,"Autocracy",I78&lt;1,"Closed Anocracy",I78&lt;6,"Open Anocracy",I78&gt;=6,"Democracy")</f>
        <v>Autocracy</v>
      </c>
      <c r="L78" s="2" t="str" cm="1">
        <f t="array" ref="L78">_xlfn.IFS(I78&lt;-5,"Autocracy",I78&lt;1,"Closed Anocracy",I78&lt;6,"Open Amocracy",I78&lt;10,"Democracy",I78=10,"Full democracy")</f>
        <v>Autocracy</v>
      </c>
      <c r="M78" s="2">
        <v>3</v>
      </c>
      <c r="N78" s="2">
        <v>1</v>
      </c>
      <c r="O78" s="2">
        <v>1</v>
      </c>
      <c r="P78" s="2">
        <v>1</v>
      </c>
      <c r="Q78" s="2"/>
      <c r="R78" s="7">
        <f t="shared" si="6"/>
        <v>0</v>
      </c>
      <c r="S78">
        <f t="shared" si="7"/>
        <v>0</v>
      </c>
      <c r="T78">
        <f t="shared" si="8"/>
        <v>0</v>
      </c>
      <c r="U78">
        <f t="shared" si="11"/>
        <v>0</v>
      </c>
      <c r="W78" s="8" cm="1">
        <f t="array" ref="W78">(R78+SUM(S78:U78/3))/2</f>
        <v>0</v>
      </c>
    </row>
    <row r="79" spans="1:24" x14ac:dyDescent="0.2">
      <c r="A79" s="2"/>
      <c r="B79" s="2">
        <v>0</v>
      </c>
      <c r="C79" s="1" t="s">
        <v>38</v>
      </c>
      <c r="D79" s="1" t="s">
        <v>39</v>
      </c>
      <c r="E79" s="2">
        <v>1848</v>
      </c>
      <c r="F79" s="2">
        <v>1861</v>
      </c>
      <c r="G79" s="2">
        <v>1</v>
      </c>
      <c r="H79" s="2">
        <v>7</v>
      </c>
      <c r="I79" s="2">
        <f t="shared" si="9"/>
        <v>-6</v>
      </c>
      <c r="J79" s="2">
        <f t="shared" si="10"/>
        <v>4</v>
      </c>
      <c r="K79" s="2" t="str" cm="1">
        <f t="array" ref="K79">_xlfn.IFS(I79&lt;-5,"Autocracy",I79&lt;1,"Closed Anocracy",I79&lt;6,"Open Anocracy",I79&gt;=6,"Democracy")</f>
        <v>Autocracy</v>
      </c>
      <c r="L79" s="2" t="str" cm="1">
        <f t="array" ref="L79">_xlfn.IFS(I79&lt;-5,"Autocracy",I79&lt;1,"Closed Anocracy",I79&lt;6,"Open Amocracy",I79&lt;10,"Democracy",I79=10,"Full democracy")</f>
        <v>Autocracy</v>
      </c>
      <c r="M79" s="2">
        <v>3</v>
      </c>
      <c r="N79" s="2">
        <v>1</v>
      </c>
      <c r="O79" s="2">
        <v>1</v>
      </c>
      <c r="P79" s="2">
        <v>3</v>
      </c>
      <c r="Q79" s="2"/>
      <c r="R79" s="7">
        <f t="shared" si="6"/>
        <v>0.2</v>
      </c>
      <c r="S79">
        <f t="shared" si="7"/>
        <v>0</v>
      </c>
      <c r="T79">
        <f t="shared" si="8"/>
        <v>0</v>
      </c>
      <c r="U79">
        <f t="shared" si="11"/>
        <v>0</v>
      </c>
      <c r="W79" s="8" cm="1">
        <f t="array" ref="W79">(R79+SUM(S79:U79/3))/2</f>
        <v>0.1</v>
      </c>
    </row>
    <row r="80" spans="1:24" x14ac:dyDescent="0.2">
      <c r="A80" s="2"/>
      <c r="B80" s="2">
        <v>0</v>
      </c>
      <c r="C80" s="1" t="s">
        <v>38</v>
      </c>
      <c r="D80" s="1" t="s">
        <v>39</v>
      </c>
      <c r="E80" s="2">
        <v>1861</v>
      </c>
      <c r="F80" s="2">
        <v>1867</v>
      </c>
      <c r="G80" s="2">
        <v>1</v>
      </c>
      <c r="H80" s="2">
        <v>5</v>
      </c>
      <c r="I80" s="2">
        <f t="shared" si="9"/>
        <v>-4</v>
      </c>
      <c r="J80" s="2">
        <f t="shared" si="10"/>
        <v>6</v>
      </c>
      <c r="K80" s="2" t="str" cm="1">
        <f t="array" ref="K80">_xlfn.IFS(I80&lt;-5,"Autocracy",I80&lt;1,"Closed Anocracy",I80&lt;6,"Open Anocracy",I80&gt;=6,"Democracy")</f>
        <v>Closed Anocracy</v>
      </c>
      <c r="L80" s="2" t="str" cm="1">
        <f t="array" ref="L80">_xlfn.IFS(I80&lt;-5,"Autocracy",I80&lt;1,"Closed Anocracy",I80&lt;6,"Open Amocracy",I80&lt;10,"Democracy",I80=10,"Full democracy")</f>
        <v>Closed Anocracy</v>
      </c>
      <c r="M80" s="2">
        <v>3</v>
      </c>
      <c r="N80" s="2">
        <v>1</v>
      </c>
      <c r="O80" s="2">
        <v>1</v>
      </c>
      <c r="P80" s="2">
        <v>3</v>
      </c>
      <c r="Q80" s="2"/>
      <c r="R80" s="7">
        <f t="shared" si="6"/>
        <v>0.3</v>
      </c>
      <c r="S80">
        <f t="shared" si="7"/>
        <v>0</v>
      </c>
      <c r="T80">
        <f t="shared" si="8"/>
        <v>0</v>
      </c>
      <c r="U80">
        <f t="shared" si="11"/>
        <v>0</v>
      </c>
      <c r="W80" s="8" cm="1">
        <f t="array" ref="W80">(R80+SUM(S80:U80/3))/2</f>
        <v>0.15</v>
      </c>
    </row>
    <row r="81" spans="1:24" x14ac:dyDescent="0.2">
      <c r="A81" s="2"/>
      <c r="B81" s="2">
        <v>0</v>
      </c>
      <c r="C81" s="1" t="s">
        <v>38</v>
      </c>
      <c r="D81" s="1" t="s">
        <v>39</v>
      </c>
      <c r="E81" s="2">
        <v>1867</v>
      </c>
      <c r="F81" s="2">
        <v>1918</v>
      </c>
      <c r="G81" s="2">
        <v>1</v>
      </c>
      <c r="H81" s="2">
        <v>5</v>
      </c>
      <c r="I81" s="2">
        <f t="shared" si="9"/>
        <v>-4</v>
      </c>
      <c r="J81" s="2">
        <f t="shared" si="10"/>
        <v>6</v>
      </c>
      <c r="K81" s="2" t="str" cm="1">
        <f t="array" ref="K81">_xlfn.IFS(I81&lt;-5,"Autocracy",I81&lt;1,"Closed Anocracy",I81&lt;6,"Open Anocracy",I81&gt;=6,"Democracy")</f>
        <v>Closed Anocracy</v>
      </c>
      <c r="L81" s="2" t="str" cm="1">
        <f t="array" ref="L81">_xlfn.IFS(I81&lt;-5,"Autocracy",I81&lt;1,"Closed Anocracy",I81&lt;6,"Open Amocracy",I81&lt;10,"Democracy",I81=10,"Full democracy")</f>
        <v>Closed Anocracy</v>
      </c>
      <c r="M81" s="2">
        <v>3</v>
      </c>
      <c r="N81" s="2">
        <v>1</v>
      </c>
      <c r="O81" s="2">
        <v>2</v>
      </c>
      <c r="P81" s="2">
        <v>3</v>
      </c>
      <c r="Q81" s="2"/>
      <c r="R81" s="7">
        <f t="shared" si="6"/>
        <v>0.3</v>
      </c>
      <c r="S81">
        <f t="shared" si="7"/>
        <v>0</v>
      </c>
      <c r="T81">
        <f t="shared" si="8"/>
        <v>0</v>
      </c>
      <c r="U81">
        <f t="shared" si="11"/>
        <v>0</v>
      </c>
      <c r="W81" s="8" cm="1">
        <f t="array" ref="W81">(R81+SUM(S81:U81/3))/2</f>
        <v>0.15</v>
      </c>
    </row>
    <row r="82" spans="1:24" x14ac:dyDescent="0.2">
      <c r="A82" s="2"/>
      <c r="B82" s="2">
        <v>0</v>
      </c>
      <c r="C82" s="1" t="s">
        <v>38</v>
      </c>
      <c r="D82" s="1" t="s">
        <v>39</v>
      </c>
      <c r="E82" s="2">
        <v>1918</v>
      </c>
      <c r="F82" s="2">
        <v>1920</v>
      </c>
      <c r="G82" s="2">
        <v>-88</v>
      </c>
      <c r="H82" s="2">
        <v>-88</v>
      </c>
      <c r="I82" s="2">
        <f t="shared" si="9"/>
        <v>0</v>
      </c>
      <c r="J82" s="2">
        <f t="shared" si="10"/>
        <v>10</v>
      </c>
      <c r="K82" s="2" t="str" cm="1">
        <f t="array" ref="K82">_xlfn.IFS(I82&lt;-5,"Autocracy",I82&lt;1,"Closed Anocracy",I82&lt;6,"Open Anocracy",I82&gt;=6,"Democracy")</f>
        <v>Closed Anocracy</v>
      </c>
      <c r="L82" s="2" t="str" cm="1">
        <f t="array" ref="L82">_xlfn.IFS(I82&lt;-5,"Autocracy",I82&lt;1,"Closed Anocracy",I82&lt;6,"Open Amocracy",I82&lt;10,"Democracy",I82=10,"Full democracy")</f>
        <v>Closed Anocracy</v>
      </c>
      <c r="M82" s="2">
        <v>-88</v>
      </c>
      <c r="N82" s="2">
        <v>-88</v>
      </c>
      <c r="O82" s="2">
        <v>-88</v>
      </c>
      <c r="P82" s="2">
        <v>-88</v>
      </c>
      <c r="Q82" s="2"/>
      <c r="R82" s="7">
        <f t="shared" si="6"/>
        <v>0.5</v>
      </c>
      <c r="S82">
        <f t="shared" si="7"/>
        <v>0</v>
      </c>
      <c r="T82">
        <f t="shared" si="8"/>
        <v>0</v>
      </c>
      <c r="U82">
        <f t="shared" si="11"/>
        <v>0</v>
      </c>
      <c r="W82" s="8" cm="1">
        <f t="array" ref="W82">(R82+SUM(S82:U82/3))/2</f>
        <v>0.25</v>
      </c>
    </row>
    <row r="83" spans="1:24" x14ac:dyDescent="0.2">
      <c r="A83" s="2"/>
      <c r="B83" s="2">
        <v>0</v>
      </c>
      <c r="C83" s="1" t="s">
        <v>38</v>
      </c>
      <c r="D83" s="1" t="s">
        <v>39</v>
      </c>
      <c r="E83" s="2">
        <v>1920</v>
      </c>
      <c r="F83" s="2">
        <v>1933</v>
      </c>
      <c r="G83" s="2">
        <v>8</v>
      </c>
      <c r="H83" s="2">
        <v>0</v>
      </c>
      <c r="I83" s="2">
        <f t="shared" si="9"/>
        <v>8</v>
      </c>
      <c r="J83" s="2">
        <f t="shared" si="10"/>
        <v>18</v>
      </c>
      <c r="K83" s="2" t="str" cm="1">
        <f t="array" ref="K83">_xlfn.IFS(I83&lt;-5,"Autocracy",I83&lt;1,"Closed Anocracy",I83&lt;6,"Open Anocracy",I83&gt;=6,"Democracy")</f>
        <v>Democracy</v>
      </c>
      <c r="L83" s="2" t="str" cm="1">
        <f t="array" ref="L83">_xlfn.IFS(I83&lt;-5,"Autocracy",I83&lt;1,"Closed Anocracy",I83&lt;6,"Open Amocracy",I83&lt;10,"Democracy",I83=10,"Full democracy")</f>
        <v>Democracy</v>
      </c>
      <c r="M83" s="2">
        <v>3</v>
      </c>
      <c r="N83" s="2">
        <v>3</v>
      </c>
      <c r="O83" s="2">
        <v>4</v>
      </c>
      <c r="P83" s="2">
        <v>3</v>
      </c>
      <c r="Q83" s="2"/>
      <c r="R83" s="7">
        <f t="shared" si="6"/>
        <v>0.9</v>
      </c>
      <c r="S83">
        <f t="shared" si="7"/>
        <v>1</v>
      </c>
      <c r="T83">
        <f t="shared" si="8"/>
        <v>1</v>
      </c>
      <c r="U83">
        <f t="shared" si="11"/>
        <v>0</v>
      </c>
      <c r="W83" s="8" cm="1">
        <f t="array" ref="W83">(R83+SUM(S83:U83/3))/2</f>
        <v>0.78333333333333333</v>
      </c>
    </row>
    <row r="84" spans="1:24" x14ac:dyDescent="0.2">
      <c r="A84" s="2"/>
      <c r="B84" s="2">
        <v>0</v>
      </c>
      <c r="C84" s="1" t="s">
        <v>38</v>
      </c>
      <c r="D84" s="1" t="s">
        <v>39</v>
      </c>
      <c r="E84" s="2">
        <v>1933</v>
      </c>
      <c r="F84" s="2">
        <v>1934</v>
      </c>
      <c r="G84" s="2">
        <v>-88</v>
      </c>
      <c r="H84" s="2">
        <v>-88</v>
      </c>
      <c r="I84" s="2">
        <f t="shared" si="9"/>
        <v>0</v>
      </c>
      <c r="J84" s="2">
        <f t="shared" si="10"/>
        <v>10</v>
      </c>
      <c r="K84" s="2" t="str" cm="1">
        <f t="array" ref="K84">_xlfn.IFS(I84&lt;-5,"Autocracy",I84&lt;1,"Closed Anocracy",I84&lt;6,"Open Anocracy",I84&gt;=6,"Democracy")</f>
        <v>Closed Anocracy</v>
      </c>
      <c r="L84" s="2" t="str" cm="1">
        <f t="array" ref="L84">_xlfn.IFS(I84&lt;-5,"Autocracy",I84&lt;1,"Closed Anocracy",I84&lt;6,"Open Amocracy",I84&lt;10,"Democracy",I84=10,"Full democracy")</f>
        <v>Closed Anocracy</v>
      </c>
      <c r="M84" s="2">
        <v>-88</v>
      </c>
      <c r="N84" s="2">
        <v>-88</v>
      </c>
      <c r="O84" s="2">
        <v>-88</v>
      </c>
      <c r="P84" s="2">
        <v>-88</v>
      </c>
      <c r="Q84" s="2"/>
      <c r="R84" s="7">
        <f t="shared" si="6"/>
        <v>0.5</v>
      </c>
      <c r="S84">
        <f t="shared" si="7"/>
        <v>0</v>
      </c>
      <c r="T84">
        <f t="shared" si="8"/>
        <v>0</v>
      </c>
      <c r="U84">
        <f t="shared" si="11"/>
        <v>0</v>
      </c>
      <c r="W84" s="8" cm="1">
        <f t="array" ref="W84">(R84+SUM(S84:U84/3))/2</f>
        <v>0.25</v>
      </c>
    </row>
    <row r="85" spans="1:24" x14ac:dyDescent="0.2">
      <c r="A85" s="2"/>
      <c r="B85" s="2">
        <v>0</v>
      </c>
      <c r="C85" s="1" t="s">
        <v>38</v>
      </c>
      <c r="D85" s="1" t="s">
        <v>39</v>
      </c>
      <c r="E85" s="2">
        <v>1934</v>
      </c>
      <c r="F85" s="2">
        <v>1938</v>
      </c>
      <c r="G85" s="2">
        <v>0</v>
      </c>
      <c r="H85" s="2">
        <v>9</v>
      </c>
      <c r="I85" s="2">
        <f t="shared" si="9"/>
        <v>-9</v>
      </c>
      <c r="J85" s="2">
        <f t="shared" si="10"/>
        <v>1</v>
      </c>
      <c r="K85" s="2" t="str" cm="1">
        <f t="array" ref="K85">_xlfn.IFS(I85&lt;-5,"Autocracy",I85&lt;1,"Closed Anocracy",I85&lt;6,"Open Anocracy",I85&gt;=6,"Democracy")</f>
        <v>Autocracy</v>
      </c>
      <c r="L85" s="2" t="str" cm="1">
        <f t="array" ref="L85">_xlfn.IFS(I85&lt;-5,"Autocracy",I85&lt;1,"Closed Anocracy",I85&lt;6,"Open Amocracy",I85&lt;10,"Democracy",I85=10,"Full democracy")</f>
        <v>Autocracy</v>
      </c>
      <c r="M85" s="2">
        <v>2</v>
      </c>
      <c r="N85" s="2">
        <v>1</v>
      </c>
      <c r="O85" s="2">
        <v>4</v>
      </c>
      <c r="P85" s="2">
        <v>1</v>
      </c>
      <c r="Q85" s="2"/>
      <c r="R85" s="7">
        <f t="shared" si="6"/>
        <v>0.05</v>
      </c>
      <c r="S85">
        <f t="shared" si="7"/>
        <v>0</v>
      </c>
      <c r="T85">
        <f t="shared" si="8"/>
        <v>1</v>
      </c>
      <c r="U85">
        <f t="shared" si="11"/>
        <v>0</v>
      </c>
      <c r="W85" s="8" cm="1">
        <f t="array" ref="W85">(R85+SUM(S85:U85/3))/2</f>
        <v>0.19166666666666665</v>
      </c>
    </row>
    <row r="86" spans="1:24" x14ac:dyDescent="0.2">
      <c r="A86" s="2"/>
      <c r="B86" s="2">
        <v>0</v>
      </c>
      <c r="C86" s="1" t="s">
        <v>38</v>
      </c>
      <c r="D86" s="1" t="s">
        <v>39</v>
      </c>
      <c r="E86" s="2">
        <v>1938</v>
      </c>
      <c r="F86" s="2">
        <v>1945</v>
      </c>
      <c r="G86" s="2">
        <v>-77</v>
      </c>
      <c r="H86" s="2">
        <v>-77</v>
      </c>
      <c r="I86" s="2">
        <f t="shared" si="9"/>
        <v>0</v>
      </c>
      <c r="J86" s="2">
        <f t="shared" si="10"/>
        <v>10</v>
      </c>
      <c r="K86" s="2" t="str" cm="1">
        <f t="array" ref="K86">_xlfn.IFS(I86&lt;-5,"Autocracy",I86&lt;1,"Closed Anocracy",I86&lt;6,"Open Anocracy",I86&gt;=6,"Democracy")</f>
        <v>Closed Anocracy</v>
      </c>
      <c r="L86" s="2" t="str" cm="1">
        <f t="array" ref="L86">_xlfn.IFS(I86&lt;-5,"Autocracy",I86&lt;1,"Closed Anocracy",I86&lt;6,"Open Amocracy",I86&lt;10,"Democracy",I86=10,"Full democracy")</f>
        <v>Closed Anocracy</v>
      </c>
      <c r="M86" s="2">
        <v>-77</v>
      </c>
      <c r="N86" s="2">
        <v>-77</v>
      </c>
      <c r="O86" s="2">
        <v>-77</v>
      </c>
      <c r="P86" s="2">
        <v>-77</v>
      </c>
      <c r="Q86" s="2"/>
      <c r="R86" s="7">
        <f t="shared" si="6"/>
        <v>0.5</v>
      </c>
      <c r="S86">
        <f t="shared" si="7"/>
        <v>0</v>
      </c>
      <c r="T86">
        <f t="shared" si="8"/>
        <v>0</v>
      </c>
      <c r="U86">
        <f t="shared" si="11"/>
        <v>0</v>
      </c>
      <c r="W86" s="8" cm="1">
        <f t="array" ref="W86">(R86+SUM(S86:U86/3))/2</f>
        <v>0.25</v>
      </c>
    </row>
    <row r="87" spans="1:24" x14ac:dyDescent="0.2">
      <c r="A87" s="2"/>
      <c r="B87" s="2">
        <v>0</v>
      </c>
      <c r="C87" s="1" t="s">
        <v>38</v>
      </c>
      <c r="D87" s="1" t="s">
        <v>39</v>
      </c>
      <c r="E87" s="2">
        <v>1945</v>
      </c>
      <c r="F87" s="2">
        <v>1946</v>
      </c>
      <c r="G87" s="2">
        <v>-88</v>
      </c>
      <c r="H87" s="2">
        <v>-88</v>
      </c>
      <c r="I87" s="2">
        <f t="shared" si="9"/>
        <v>0</v>
      </c>
      <c r="J87" s="2">
        <f t="shared" si="10"/>
        <v>10</v>
      </c>
      <c r="K87" s="2" t="str" cm="1">
        <f t="array" ref="K87">_xlfn.IFS(I87&lt;-5,"Autocracy",I87&lt;1,"Closed Anocracy",I87&lt;6,"Open Anocracy",I87&gt;=6,"Democracy")</f>
        <v>Closed Anocracy</v>
      </c>
      <c r="L87" s="2" t="str" cm="1">
        <f t="array" ref="L87">_xlfn.IFS(I87&lt;-5,"Autocracy",I87&lt;1,"Closed Anocracy",I87&lt;6,"Open Amocracy",I87&lt;10,"Democracy",I87=10,"Full democracy")</f>
        <v>Closed Anocracy</v>
      </c>
      <c r="M87" s="2">
        <v>-88</v>
      </c>
      <c r="N87" s="2">
        <v>-88</v>
      </c>
      <c r="O87" s="2">
        <v>-88</v>
      </c>
      <c r="P87" s="2">
        <v>-88</v>
      </c>
      <c r="Q87" s="2"/>
      <c r="R87" s="7">
        <f t="shared" si="6"/>
        <v>0.5</v>
      </c>
      <c r="S87">
        <f t="shared" si="7"/>
        <v>0</v>
      </c>
      <c r="T87">
        <f t="shared" si="8"/>
        <v>0</v>
      </c>
      <c r="U87">
        <f t="shared" si="11"/>
        <v>0</v>
      </c>
      <c r="W87" s="8" cm="1">
        <f t="array" ref="W87">(R87+SUM(S87:U87/3))/2</f>
        <v>0.25</v>
      </c>
    </row>
    <row r="88" spans="1:24" x14ac:dyDescent="0.2">
      <c r="A88" s="2">
        <v>1</v>
      </c>
      <c r="B88" s="2">
        <v>0</v>
      </c>
      <c r="C88" s="1" t="s">
        <v>38</v>
      </c>
      <c r="D88" s="1" t="s">
        <v>39</v>
      </c>
      <c r="E88" s="2">
        <v>1946</v>
      </c>
      <c r="F88" s="2">
        <v>9999</v>
      </c>
      <c r="G88" s="2">
        <v>10</v>
      </c>
      <c r="H88" s="2">
        <v>0</v>
      </c>
      <c r="I88" s="2">
        <f t="shared" si="9"/>
        <v>10</v>
      </c>
      <c r="J88" s="2">
        <f t="shared" si="10"/>
        <v>20</v>
      </c>
      <c r="K88" s="2" t="str" cm="1">
        <f t="array" ref="K88">_xlfn.IFS(I88&lt;-5,"Autocracy",I88&lt;1,"Closed Anocracy",I88&lt;6,"Open Anocracy",I88&gt;=6,"Democracy")</f>
        <v>Democracy</v>
      </c>
      <c r="L88" s="2" t="str" cm="1">
        <f t="array" ref="L88">_xlfn.IFS(I88&lt;-5,"Autocracy",I88&lt;1,"Closed Anocracy",I88&lt;6,"Open Amocracy",I88&lt;10,"Democracy",I88=10,"Full democracy")</f>
        <v>Full democracy</v>
      </c>
      <c r="M88" s="2">
        <v>3</v>
      </c>
      <c r="N88" s="2">
        <v>3</v>
      </c>
      <c r="O88" s="2">
        <v>4</v>
      </c>
      <c r="P88" s="2">
        <v>5</v>
      </c>
      <c r="Q88" s="2">
        <v>0</v>
      </c>
      <c r="R88" s="7">
        <f t="shared" si="6"/>
        <v>1</v>
      </c>
      <c r="S88">
        <f t="shared" si="7"/>
        <v>1</v>
      </c>
      <c r="T88">
        <f t="shared" si="8"/>
        <v>1</v>
      </c>
      <c r="U88">
        <f t="shared" si="11"/>
        <v>1</v>
      </c>
      <c r="V88">
        <f>IF(Q88=0,1,0)</f>
        <v>1</v>
      </c>
      <c r="W88" s="8" cm="1">
        <f t="array" ref="W88">(R88+SUM(S88:U88/3))/2</f>
        <v>1</v>
      </c>
      <c r="X88">
        <f>SUM(S88:V88)/4</f>
        <v>1</v>
      </c>
    </row>
    <row r="89" spans="1:24" x14ac:dyDescent="0.2">
      <c r="A89" s="2"/>
      <c r="B89" s="2">
        <v>1</v>
      </c>
      <c r="C89" s="1" t="s">
        <v>40</v>
      </c>
      <c r="D89" s="1" t="s">
        <v>41</v>
      </c>
      <c r="E89" s="2">
        <v>1991</v>
      </c>
      <c r="F89" s="2">
        <v>1992</v>
      </c>
      <c r="G89" s="2">
        <v>1</v>
      </c>
      <c r="H89" s="2">
        <v>4</v>
      </c>
      <c r="I89" s="2">
        <f t="shared" si="9"/>
        <v>-3</v>
      </c>
      <c r="J89" s="2">
        <f t="shared" si="10"/>
        <v>7</v>
      </c>
      <c r="K89" s="2" t="str" cm="1">
        <f t="array" ref="K89">_xlfn.IFS(I89&lt;-5,"Autocracy",I89&lt;1,"Closed Anocracy",I89&lt;6,"Open Anocracy",I89&gt;=6,"Democracy")</f>
        <v>Closed Anocracy</v>
      </c>
      <c r="L89" s="2" t="str" cm="1">
        <f t="array" ref="L89">_xlfn.IFS(I89&lt;-5,"Autocracy",I89&lt;1,"Closed Anocracy",I89&lt;6,"Open Amocracy",I89&lt;10,"Democracy",I89=10,"Full democracy")</f>
        <v>Closed Anocracy</v>
      </c>
      <c r="M89" s="2">
        <v>2</v>
      </c>
      <c r="N89" s="2">
        <v>1</v>
      </c>
      <c r="O89" s="2">
        <v>4</v>
      </c>
      <c r="P89" s="2">
        <v>3</v>
      </c>
      <c r="Q89" s="2"/>
      <c r="R89" s="7">
        <f t="shared" si="6"/>
        <v>0.35</v>
      </c>
      <c r="S89">
        <f t="shared" si="7"/>
        <v>0</v>
      </c>
      <c r="T89">
        <f t="shared" si="8"/>
        <v>1</v>
      </c>
      <c r="U89">
        <f t="shared" si="11"/>
        <v>0</v>
      </c>
      <c r="W89" s="8" cm="1">
        <f t="array" ref="W89">(R89+SUM(S89:U89/3))/2</f>
        <v>0.34166666666666667</v>
      </c>
    </row>
    <row r="90" spans="1:24" x14ac:dyDescent="0.2">
      <c r="A90" s="2"/>
      <c r="B90" s="2">
        <v>1</v>
      </c>
      <c r="C90" s="1" t="s">
        <v>40</v>
      </c>
      <c r="D90" s="1" t="s">
        <v>41</v>
      </c>
      <c r="E90" s="2">
        <v>1992</v>
      </c>
      <c r="F90" s="2">
        <v>1993</v>
      </c>
      <c r="G90" s="2">
        <v>3</v>
      </c>
      <c r="H90" s="2">
        <v>2</v>
      </c>
      <c r="I90" s="2">
        <f t="shared" si="9"/>
        <v>1</v>
      </c>
      <c r="J90" s="2">
        <f t="shared" si="10"/>
        <v>11</v>
      </c>
      <c r="K90" s="2" t="str" cm="1">
        <f t="array" ref="K90">_xlfn.IFS(I90&lt;-5,"Autocracy",I90&lt;1,"Closed Anocracy",I90&lt;6,"Open Anocracy",I90&gt;=6,"Democracy")</f>
        <v>Open Anocracy</v>
      </c>
      <c r="L90" s="2" t="str" cm="1">
        <f t="array" ref="L90">_xlfn.IFS(I90&lt;-5,"Autocracy",I90&lt;1,"Closed Anocracy",I90&lt;6,"Open Amocracy",I90&lt;10,"Democracy",I90=10,"Full democracy")</f>
        <v>Open Amocracy</v>
      </c>
      <c r="M90" s="2">
        <v>2</v>
      </c>
      <c r="N90" s="2">
        <v>2</v>
      </c>
      <c r="O90" s="2">
        <v>4</v>
      </c>
      <c r="P90" s="2">
        <v>3</v>
      </c>
      <c r="Q90" s="2"/>
      <c r="R90" s="7">
        <f t="shared" si="6"/>
        <v>0.55000000000000004</v>
      </c>
      <c r="S90">
        <f t="shared" si="7"/>
        <v>1</v>
      </c>
      <c r="T90">
        <f t="shared" si="8"/>
        <v>1</v>
      </c>
      <c r="U90">
        <f t="shared" si="11"/>
        <v>0</v>
      </c>
      <c r="W90" s="8" cm="1">
        <f t="array" ref="W90">(R90+SUM(S90:U90/3))/2</f>
        <v>0.60833333333333339</v>
      </c>
    </row>
    <row r="91" spans="1:24" x14ac:dyDescent="0.2">
      <c r="A91" s="2"/>
      <c r="B91" s="2">
        <v>1</v>
      </c>
      <c r="C91" s="1" t="s">
        <v>40</v>
      </c>
      <c r="D91" s="1" t="s">
        <v>41</v>
      </c>
      <c r="E91" s="2">
        <v>1993</v>
      </c>
      <c r="F91" s="2">
        <v>1995</v>
      </c>
      <c r="G91" s="2">
        <v>1</v>
      </c>
      <c r="H91" s="2">
        <v>4</v>
      </c>
      <c r="I91" s="2">
        <f t="shared" si="9"/>
        <v>-3</v>
      </c>
      <c r="J91" s="2">
        <f t="shared" si="10"/>
        <v>7</v>
      </c>
      <c r="K91" s="2" t="str" cm="1">
        <f t="array" ref="K91">_xlfn.IFS(I91&lt;-5,"Autocracy",I91&lt;1,"Closed Anocracy",I91&lt;6,"Open Anocracy",I91&gt;=6,"Democracy")</f>
        <v>Closed Anocracy</v>
      </c>
      <c r="L91" s="2" t="str" cm="1">
        <f t="array" ref="L91">_xlfn.IFS(I91&lt;-5,"Autocracy",I91&lt;1,"Closed Anocracy",I91&lt;6,"Open Amocracy",I91&lt;10,"Democracy",I91=10,"Full democracy")</f>
        <v>Closed Anocracy</v>
      </c>
      <c r="M91" s="2">
        <v>2</v>
      </c>
      <c r="N91" s="2">
        <v>1</v>
      </c>
      <c r="O91" s="2">
        <v>4</v>
      </c>
      <c r="P91" s="2">
        <v>3</v>
      </c>
      <c r="Q91" s="2"/>
      <c r="R91" s="7">
        <f t="shared" si="6"/>
        <v>0.35</v>
      </c>
      <c r="S91">
        <f t="shared" si="7"/>
        <v>0</v>
      </c>
      <c r="T91">
        <f t="shared" si="8"/>
        <v>1</v>
      </c>
      <c r="U91">
        <f t="shared" si="11"/>
        <v>0</v>
      </c>
      <c r="W91" s="8" cm="1">
        <f t="array" ref="W91">(R91+SUM(S91:U91/3))/2</f>
        <v>0.34166666666666667</v>
      </c>
    </row>
    <row r="92" spans="1:24" x14ac:dyDescent="0.2">
      <c r="A92" s="2"/>
      <c r="B92" s="2">
        <v>1</v>
      </c>
      <c r="C92" s="1" t="s">
        <v>40</v>
      </c>
      <c r="D92" s="1" t="s">
        <v>41</v>
      </c>
      <c r="E92" s="2">
        <v>1995</v>
      </c>
      <c r="F92" s="2">
        <v>1998</v>
      </c>
      <c r="G92" s="2">
        <v>0</v>
      </c>
      <c r="H92" s="2">
        <v>6</v>
      </c>
      <c r="I92" s="2">
        <f t="shared" si="9"/>
        <v>-6</v>
      </c>
      <c r="J92" s="2">
        <f t="shared" si="10"/>
        <v>4</v>
      </c>
      <c r="K92" s="2" t="str" cm="1">
        <f t="array" ref="K92">_xlfn.IFS(I92&lt;-5,"Autocracy",I92&lt;1,"Closed Anocracy",I92&lt;6,"Open Anocracy",I92&gt;=6,"Democracy")</f>
        <v>Autocracy</v>
      </c>
      <c r="L92" s="2" t="str" cm="1">
        <f t="array" ref="L92">_xlfn.IFS(I92&lt;-5,"Autocracy",I92&lt;1,"Closed Anocracy",I92&lt;6,"Open Amocracy",I92&lt;10,"Democracy",I92=10,"Full democracy")</f>
        <v>Autocracy</v>
      </c>
      <c r="M92" s="2">
        <v>2</v>
      </c>
      <c r="N92" s="2">
        <v>1</v>
      </c>
      <c r="O92" s="2">
        <v>4</v>
      </c>
      <c r="P92" s="2">
        <v>2</v>
      </c>
      <c r="Q92" s="2"/>
      <c r="R92" s="7">
        <f t="shared" si="6"/>
        <v>0.2</v>
      </c>
      <c r="S92">
        <f t="shared" si="7"/>
        <v>0</v>
      </c>
      <c r="T92">
        <f t="shared" si="8"/>
        <v>1</v>
      </c>
      <c r="U92">
        <f t="shared" si="11"/>
        <v>0</v>
      </c>
      <c r="W92" s="8" cm="1">
        <f t="array" ref="W92">(R92+SUM(S92:U92/3))/2</f>
        <v>0.26666666666666666</v>
      </c>
    </row>
    <row r="93" spans="1:24" x14ac:dyDescent="0.2">
      <c r="A93" s="2">
        <v>1</v>
      </c>
      <c r="B93" s="2">
        <v>1</v>
      </c>
      <c r="C93" s="1" t="s">
        <v>40</v>
      </c>
      <c r="D93" s="1" t="s">
        <v>41</v>
      </c>
      <c r="E93" s="2">
        <v>1998</v>
      </c>
      <c r="F93" s="2">
        <v>9999</v>
      </c>
      <c r="G93" s="2">
        <v>0</v>
      </c>
      <c r="H93" s="2">
        <v>7</v>
      </c>
      <c r="I93" s="2">
        <f t="shared" si="9"/>
        <v>-7</v>
      </c>
      <c r="J93" s="2">
        <f t="shared" si="10"/>
        <v>3</v>
      </c>
      <c r="K93" s="2" t="str" cm="1">
        <f t="array" ref="K93">_xlfn.IFS(I93&lt;-5,"Autocracy",I93&lt;1,"Closed Anocracy",I93&lt;6,"Open Anocracy",I93&gt;=6,"Democracy")</f>
        <v>Autocracy</v>
      </c>
      <c r="L93" s="2" t="str" cm="1">
        <f t="array" ref="L93">_xlfn.IFS(I93&lt;-5,"Autocracy",I93&lt;1,"Closed Anocracy",I93&lt;6,"Open Amocracy",I93&lt;10,"Democracy",I93=10,"Full democracy")</f>
        <v>Autocracy</v>
      </c>
      <c r="M93" s="2">
        <v>2</v>
      </c>
      <c r="N93" s="2">
        <v>1</v>
      </c>
      <c r="O93" s="2">
        <v>4</v>
      </c>
      <c r="P93" s="2">
        <v>2</v>
      </c>
      <c r="Q93" s="2">
        <v>0</v>
      </c>
      <c r="R93" s="7">
        <f t="shared" si="6"/>
        <v>0.15</v>
      </c>
      <c r="S93">
        <f t="shared" si="7"/>
        <v>0</v>
      </c>
      <c r="T93">
        <f t="shared" si="8"/>
        <v>1</v>
      </c>
      <c r="U93">
        <f t="shared" si="11"/>
        <v>0</v>
      </c>
      <c r="V93">
        <f>IF(Q93=0,1,0)</f>
        <v>1</v>
      </c>
      <c r="W93" s="8" cm="1">
        <f t="array" ref="W93">(R93+SUM(S93:U93/3))/2</f>
        <v>0.24166666666666664</v>
      </c>
      <c r="X93">
        <f>SUM(S93:V93)/4</f>
        <v>0.5</v>
      </c>
    </row>
    <row r="94" spans="1:24" x14ac:dyDescent="0.2">
      <c r="A94" s="2"/>
      <c r="B94" s="2">
        <v>0</v>
      </c>
      <c r="C94" s="1" t="s">
        <v>42</v>
      </c>
      <c r="D94" s="1" t="s">
        <v>43</v>
      </c>
      <c r="E94" s="2">
        <v>1819</v>
      </c>
      <c r="F94" s="2">
        <v>1841</v>
      </c>
      <c r="G94" s="2">
        <v>0</v>
      </c>
      <c r="H94" s="2">
        <v>7</v>
      </c>
      <c r="I94" s="2">
        <f t="shared" si="9"/>
        <v>-7</v>
      </c>
      <c r="J94" s="2">
        <f t="shared" si="10"/>
        <v>3</v>
      </c>
      <c r="K94" s="2" t="str" cm="1">
        <f t="array" ref="K94">_xlfn.IFS(I94&lt;-5,"Autocracy",I94&lt;1,"Closed Anocracy",I94&lt;6,"Open Anocracy",I94&gt;=6,"Democracy")</f>
        <v>Autocracy</v>
      </c>
      <c r="L94" s="2" t="str" cm="1">
        <f t="array" ref="L94">_xlfn.IFS(I94&lt;-5,"Autocracy",I94&lt;1,"Closed Anocracy",I94&lt;6,"Open Amocracy",I94&lt;10,"Democracy",I94=10,"Full democracy")</f>
        <v>Autocracy</v>
      </c>
      <c r="M94" s="2">
        <v>3</v>
      </c>
      <c r="N94" s="2">
        <v>1</v>
      </c>
      <c r="O94" s="2">
        <v>1</v>
      </c>
      <c r="P94" s="2">
        <v>2</v>
      </c>
      <c r="Q94" s="2"/>
      <c r="R94" s="7">
        <f t="shared" si="6"/>
        <v>0.15</v>
      </c>
      <c r="S94">
        <f t="shared" si="7"/>
        <v>0</v>
      </c>
      <c r="T94">
        <f t="shared" si="8"/>
        <v>0</v>
      </c>
      <c r="U94">
        <f t="shared" si="11"/>
        <v>0</v>
      </c>
      <c r="W94" s="8" cm="1">
        <f t="array" ref="W94">(R94+SUM(S94:U94/3))/2</f>
        <v>7.4999999999999997E-2</v>
      </c>
    </row>
    <row r="95" spans="1:24" x14ac:dyDescent="0.2">
      <c r="A95" s="2"/>
      <c r="B95" s="2">
        <v>0</v>
      </c>
      <c r="C95" s="1" t="s">
        <v>42</v>
      </c>
      <c r="D95" s="1" t="s">
        <v>43</v>
      </c>
      <c r="E95" s="2">
        <v>1841</v>
      </c>
      <c r="F95" s="2">
        <v>1848</v>
      </c>
      <c r="G95" s="2">
        <v>1</v>
      </c>
      <c r="H95" s="2">
        <v>5</v>
      </c>
      <c r="I95" s="2">
        <f t="shared" si="9"/>
        <v>-4</v>
      </c>
      <c r="J95" s="2">
        <f t="shared" si="10"/>
        <v>6</v>
      </c>
      <c r="K95" s="2" t="str" cm="1">
        <f t="array" ref="K95">_xlfn.IFS(I95&lt;-5,"Autocracy",I95&lt;1,"Closed Anocracy",I95&lt;6,"Open Anocracy",I95&gt;=6,"Democracy")</f>
        <v>Closed Anocracy</v>
      </c>
      <c r="L95" s="2" t="str" cm="1">
        <f t="array" ref="L95">_xlfn.IFS(I95&lt;-5,"Autocracy",I95&lt;1,"Closed Anocracy",I95&lt;6,"Open Amocracy",I95&lt;10,"Democracy",I95=10,"Full democracy")</f>
        <v>Closed Anocracy</v>
      </c>
      <c r="M95" s="2">
        <v>3</v>
      </c>
      <c r="N95" s="2">
        <v>1</v>
      </c>
      <c r="O95" s="2">
        <v>1</v>
      </c>
      <c r="P95" s="2">
        <v>3</v>
      </c>
      <c r="Q95" s="2"/>
      <c r="R95" s="7">
        <f t="shared" si="6"/>
        <v>0.3</v>
      </c>
      <c r="S95">
        <f t="shared" si="7"/>
        <v>0</v>
      </c>
      <c r="T95">
        <f t="shared" si="8"/>
        <v>0</v>
      </c>
      <c r="U95">
        <f t="shared" si="11"/>
        <v>0</v>
      </c>
      <c r="W95" s="8" cm="1">
        <f t="array" ref="W95">(R95+SUM(S95:U95/3))/2</f>
        <v>0.15</v>
      </c>
    </row>
    <row r="96" spans="1:24" x14ac:dyDescent="0.2">
      <c r="A96" s="2"/>
      <c r="B96" s="2">
        <v>0</v>
      </c>
      <c r="C96" s="1" t="s">
        <v>42</v>
      </c>
      <c r="D96" s="1" t="s">
        <v>43</v>
      </c>
      <c r="E96" s="2">
        <v>1848</v>
      </c>
      <c r="F96" s="2">
        <v>1871</v>
      </c>
      <c r="G96" s="2">
        <v>0</v>
      </c>
      <c r="H96" s="2">
        <v>7</v>
      </c>
      <c r="I96" s="2">
        <f t="shared" si="9"/>
        <v>-7</v>
      </c>
      <c r="J96" s="2">
        <f t="shared" si="10"/>
        <v>3</v>
      </c>
      <c r="K96" s="2" t="str" cm="1">
        <f t="array" ref="K96">_xlfn.IFS(I96&lt;-5,"Autocracy",I96&lt;1,"Closed Anocracy",I96&lt;6,"Open Anocracy",I96&gt;=6,"Democracy")</f>
        <v>Autocracy</v>
      </c>
      <c r="L96" s="2" t="str" cm="1">
        <f t="array" ref="L96">_xlfn.IFS(I96&lt;-5,"Autocracy",I96&lt;1,"Closed Anocracy",I96&lt;6,"Open Amocracy",I96&lt;10,"Democracy",I96=10,"Full democracy")</f>
        <v>Autocracy</v>
      </c>
      <c r="M96" s="2">
        <v>3</v>
      </c>
      <c r="N96" s="2">
        <v>1</v>
      </c>
      <c r="O96" s="2">
        <v>1</v>
      </c>
      <c r="P96" s="2">
        <v>2</v>
      </c>
      <c r="Q96" s="2"/>
      <c r="R96" s="7">
        <f t="shared" si="6"/>
        <v>0.15</v>
      </c>
      <c r="S96">
        <f t="shared" si="7"/>
        <v>0</v>
      </c>
      <c r="T96">
        <f t="shared" si="8"/>
        <v>0</v>
      </c>
      <c r="U96">
        <f t="shared" si="11"/>
        <v>0</v>
      </c>
      <c r="W96" s="8" cm="1">
        <f t="array" ref="W96">(R96+SUM(S96:U96/3))/2</f>
        <v>7.4999999999999997E-2</v>
      </c>
    </row>
    <row r="97" spans="1:24" x14ac:dyDescent="0.2">
      <c r="A97" s="2"/>
      <c r="B97" s="2">
        <v>0</v>
      </c>
      <c r="C97" s="1" t="s">
        <v>44</v>
      </c>
      <c r="D97" s="1" t="s">
        <v>45</v>
      </c>
      <c r="E97" s="2">
        <v>1971</v>
      </c>
      <c r="F97" s="2">
        <v>1973</v>
      </c>
      <c r="G97" s="2">
        <v>0</v>
      </c>
      <c r="H97" s="2">
        <v>10</v>
      </c>
      <c r="I97" s="2">
        <f t="shared" si="9"/>
        <v>-10</v>
      </c>
      <c r="J97" s="2">
        <f t="shared" si="10"/>
        <v>0</v>
      </c>
      <c r="K97" s="2" t="str" cm="1">
        <f t="array" ref="K97">_xlfn.IFS(I97&lt;-5,"Autocracy",I97&lt;1,"Closed Anocracy",I97&lt;6,"Open Anocracy",I97&gt;=6,"Democracy")</f>
        <v>Autocracy</v>
      </c>
      <c r="L97" s="2" t="str" cm="1">
        <f t="array" ref="L97">_xlfn.IFS(I97&lt;-5,"Autocracy",I97&lt;1,"Closed Anocracy",I97&lt;6,"Open Amocracy",I97&lt;10,"Democracy",I97=10,"Full democracy")</f>
        <v>Autocracy</v>
      </c>
      <c r="M97" s="2">
        <v>3</v>
      </c>
      <c r="N97" s="2">
        <v>1</v>
      </c>
      <c r="O97" s="2">
        <v>2</v>
      </c>
      <c r="P97" s="2">
        <v>1</v>
      </c>
      <c r="Q97" s="2"/>
      <c r="R97" s="7">
        <f t="shared" si="6"/>
        <v>0</v>
      </c>
      <c r="S97">
        <f t="shared" si="7"/>
        <v>0</v>
      </c>
      <c r="T97">
        <f t="shared" si="8"/>
        <v>0</v>
      </c>
      <c r="U97">
        <f t="shared" si="11"/>
        <v>0</v>
      </c>
      <c r="W97" s="8" cm="1">
        <f t="array" ref="W97">(R97+SUM(S97:U97/3))/2</f>
        <v>0</v>
      </c>
    </row>
    <row r="98" spans="1:24" x14ac:dyDescent="0.2">
      <c r="A98" s="2"/>
      <c r="B98" s="2">
        <v>0</v>
      </c>
      <c r="C98" s="1" t="s">
        <v>44</v>
      </c>
      <c r="D98" s="1" t="s">
        <v>45</v>
      </c>
      <c r="E98" s="2">
        <v>1973</v>
      </c>
      <c r="F98" s="2">
        <v>1975</v>
      </c>
      <c r="G98" s="2">
        <v>0</v>
      </c>
      <c r="H98" s="2">
        <v>7</v>
      </c>
      <c r="I98" s="2">
        <f t="shared" si="9"/>
        <v>-7</v>
      </c>
      <c r="J98" s="2">
        <f t="shared" si="10"/>
        <v>3</v>
      </c>
      <c r="K98" s="2" t="str" cm="1">
        <f t="array" ref="K98">_xlfn.IFS(I98&lt;-5,"Autocracy",I98&lt;1,"Closed Anocracy",I98&lt;6,"Open Anocracy",I98&gt;=6,"Democracy")</f>
        <v>Autocracy</v>
      </c>
      <c r="L98" s="2" t="str" cm="1">
        <f t="array" ref="L98">_xlfn.IFS(I98&lt;-5,"Autocracy",I98&lt;1,"Closed Anocracy",I98&lt;6,"Open Amocracy",I98&lt;10,"Democracy",I98=10,"Full democracy")</f>
        <v>Autocracy</v>
      </c>
      <c r="M98" s="2">
        <v>3</v>
      </c>
      <c r="N98" s="2">
        <v>1</v>
      </c>
      <c r="O98" s="2">
        <v>2</v>
      </c>
      <c r="P98" s="2">
        <v>2</v>
      </c>
      <c r="Q98" s="2"/>
      <c r="R98" s="7">
        <f t="shared" si="6"/>
        <v>0.15</v>
      </c>
      <c r="S98">
        <f t="shared" si="7"/>
        <v>0</v>
      </c>
      <c r="T98">
        <f t="shared" si="8"/>
        <v>0</v>
      </c>
      <c r="U98">
        <f t="shared" si="11"/>
        <v>0</v>
      </c>
      <c r="W98" s="8" cm="1">
        <f t="array" ref="W98">(R98+SUM(S98:U98/3))/2</f>
        <v>7.4999999999999997E-2</v>
      </c>
    </row>
    <row r="99" spans="1:24" x14ac:dyDescent="0.2">
      <c r="A99" s="2"/>
      <c r="B99" s="2">
        <v>0</v>
      </c>
      <c r="C99" s="1" t="s">
        <v>44</v>
      </c>
      <c r="D99" s="1" t="s">
        <v>45</v>
      </c>
      <c r="E99" s="2">
        <v>1975</v>
      </c>
      <c r="F99" s="2">
        <v>1993</v>
      </c>
      <c r="G99" s="2">
        <v>0</v>
      </c>
      <c r="H99" s="2">
        <v>10</v>
      </c>
      <c r="I99" s="2">
        <f t="shared" si="9"/>
        <v>-10</v>
      </c>
      <c r="J99" s="2">
        <f t="shared" si="10"/>
        <v>0</v>
      </c>
      <c r="K99" s="2" t="str" cm="1">
        <f t="array" ref="K99">_xlfn.IFS(I99&lt;-5,"Autocracy",I99&lt;1,"Closed Anocracy",I99&lt;6,"Open Anocracy",I99&gt;=6,"Democracy")</f>
        <v>Autocracy</v>
      </c>
      <c r="L99" s="2" t="str" cm="1">
        <f t="array" ref="L99">_xlfn.IFS(I99&lt;-5,"Autocracy",I99&lt;1,"Closed Anocracy",I99&lt;6,"Open Amocracy",I99&lt;10,"Democracy",I99=10,"Full democracy")</f>
        <v>Autocracy</v>
      </c>
      <c r="M99" s="2">
        <v>3</v>
      </c>
      <c r="N99" s="2">
        <v>1</v>
      </c>
      <c r="O99" s="2">
        <v>2</v>
      </c>
      <c r="P99" s="2">
        <v>1</v>
      </c>
      <c r="Q99" s="2"/>
      <c r="R99" s="7">
        <f t="shared" si="6"/>
        <v>0</v>
      </c>
      <c r="S99">
        <f t="shared" si="7"/>
        <v>0</v>
      </c>
      <c r="T99">
        <f t="shared" si="8"/>
        <v>0</v>
      </c>
      <c r="U99">
        <f t="shared" si="11"/>
        <v>0</v>
      </c>
      <c r="W99" s="8" cm="1">
        <f t="array" ref="W99">(R99+SUM(S99:U99/3))/2</f>
        <v>0</v>
      </c>
    </row>
    <row r="100" spans="1:24" x14ac:dyDescent="0.2">
      <c r="A100" s="2"/>
      <c r="B100" s="2">
        <v>0</v>
      </c>
      <c r="C100" s="1" t="s">
        <v>44</v>
      </c>
      <c r="D100" s="1" t="s">
        <v>45</v>
      </c>
      <c r="E100" s="2">
        <v>1993</v>
      </c>
      <c r="F100" s="2">
        <v>1998</v>
      </c>
      <c r="G100" s="2">
        <v>0</v>
      </c>
      <c r="H100" s="2">
        <v>9</v>
      </c>
      <c r="I100" s="2">
        <f t="shared" si="9"/>
        <v>-9</v>
      </c>
      <c r="J100" s="2">
        <f t="shared" si="10"/>
        <v>1</v>
      </c>
      <c r="K100" s="2" t="str" cm="1">
        <f t="array" ref="K100">_xlfn.IFS(I100&lt;-5,"Autocracy",I100&lt;1,"Closed Anocracy",I100&lt;6,"Open Anocracy",I100&gt;=6,"Democracy")</f>
        <v>Autocracy</v>
      </c>
      <c r="L100" s="2" t="str" cm="1">
        <f t="array" ref="L100">_xlfn.IFS(I100&lt;-5,"Autocracy",I100&lt;1,"Closed Anocracy",I100&lt;6,"Open Amocracy",I100&lt;10,"Democracy",I100=10,"Full democracy")</f>
        <v>Autocracy</v>
      </c>
      <c r="M100" s="2">
        <v>3</v>
      </c>
      <c r="N100" s="2">
        <v>1</v>
      </c>
      <c r="O100" s="2">
        <v>2</v>
      </c>
      <c r="P100" s="2">
        <v>1</v>
      </c>
      <c r="Q100" s="2"/>
      <c r="R100" s="7">
        <f t="shared" si="6"/>
        <v>0.05</v>
      </c>
      <c r="S100">
        <f t="shared" si="7"/>
        <v>0</v>
      </c>
      <c r="T100">
        <f t="shared" si="8"/>
        <v>0</v>
      </c>
      <c r="U100">
        <f t="shared" si="11"/>
        <v>0</v>
      </c>
      <c r="W100" s="8" cm="1">
        <f t="array" ref="W100">(R100+SUM(S100:U100/3))/2</f>
        <v>2.5000000000000001E-2</v>
      </c>
    </row>
    <row r="101" spans="1:24" x14ac:dyDescent="0.2">
      <c r="A101" s="2"/>
      <c r="B101" s="2">
        <v>0</v>
      </c>
      <c r="C101" s="1" t="s">
        <v>44</v>
      </c>
      <c r="D101" s="1" t="s">
        <v>45</v>
      </c>
      <c r="E101" s="2">
        <v>1999</v>
      </c>
      <c r="F101" s="2">
        <v>2001</v>
      </c>
      <c r="G101" s="2">
        <v>0</v>
      </c>
      <c r="H101" s="2">
        <v>9</v>
      </c>
      <c r="I101" s="2">
        <f t="shared" si="9"/>
        <v>-9</v>
      </c>
      <c r="J101" s="2">
        <f t="shared" si="10"/>
        <v>1</v>
      </c>
      <c r="K101" s="2" t="str" cm="1">
        <f t="array" ref="K101">_xlfn.IFS(I101&lt;-5,"Autocracy",I101&lt;1,"Closed Anocracy",I101&lt;6,"Open Anocracy",I101&gt;=6,"Democracy")</f>
        <v>Autocracy</v>
      </c>
      <c r="L101" s="2" t="str" cm="1">
        <f t="array" ref="L101">_xlfn.IFS(I101&lt;-5,"Autocracy",I101&lt;1,"Closed Anocracy",I101&lt;6,"Open Amocracy",I101&lt;10,"Democracy",I101=10,"Full democracy")</f>
        <v>Autocracy</v>
      </c>
      <c r="M101" s="2">
        <v>3</v>
      </c>
      <c r="N101" s="2">
        <v>1</v>
      </c>
      <c r="O101" s="2">
        <v>1</v>
      </c>
      <c r="P101" s="2">
        <v>1</v>
      </c>
      <c r="Q101" s="2"/>
      <c r="R101" s="7">
        <f t="shared" si="6"/>
        <v>0.05</v>
      </c>
      <c r="S101">
        <f t="shared" si="7"/>
        <v>0</v>
      </c>
      <c r="T101">
        <f t="shared" si="8"/>
        <v>0</v>
      </c>
      <c r="U101">
        <f t="shared" si="11"/>
        <v>0</v>
      </c>
      <c r="W101" s="8" cm="1">
        <f t="array" ref="W101">(R101+SUM(S101:U101/3))/2</f>
        <v>2.5000000000000001E-2</v>
      </c>
    </row>
    <row r="102" spans="1:24" x14ac:dyDescent="0.2">
      <c r="A102" s="2"/>
      <c r="B102" s="2">
        <v>0</v>
      </c>
      <c r="C102" s="1" t="s">
        <v>44</v>
      </c>
      <c r="D102" s="1" t="s">
        <v>45</v>
      </c>
      <c r="E102" s="2">
        <v>2001</v>
      </c>
      <c r="F102" s="2">
        <v>2002</v>
      </c>
      <c r="G102" s="2">
        <v>0</v>
      </c>
      <c r="H102" s="2">
        <v>8</v>
      </c>
      <c r="I102" s="2">
        <f t="shared" si="9"/>
        <v>-8</v>
      </c>
      <c r="J102" s="2">
        <f t="shared" si="10"/>
        <v>2</v>
      </c>
      <c r="K102" s="2" t="str" cm="1">
        <f t="array" ref="K102">_xlfn.IFS(I102&lt;-5,"Autocracy",I102&lt;1,"Closed Anocracy",I102&lt;6,"Open Anocracy",I102&gt;=6,"Democracy")</f>
        <v>Autocracy</v>
      </c>
      <c r="L102" s="2" t="str" cm="1">
        <f t="array" ref="L102">_xlfn.IFS(I102&lt;-5,"Autocracy",I102&lt;1,"Closed Anocracy",I102&lt;6,"Open Amocracy",I102&lt;10,"Democracy",I102=10,"Full democracy")</f>
        <v>Autocracy</v>
      </c>
      <c r="M102" s="2">
        <v>3</v>
      </c>
      <c r="N102" s="2">
        <v>1</v>
      </c>
      <c r="O102" s="2">
        <v>1</v>
      </c>
      <c r="P102" s="2">
        <v>2</v>
      </c>
      <c r="Q102" s="2"/>
      <c r="R102" s="7">
        <f t="shared" si="6"/>
        <v>0.1</v>
      </c>
      <c r="S102">
        <f t="shared" si="7"/>
        <v>0</v>
      </c>
      <c r="T102">
        <f t="shared" si="8"/>
        <v>0</v>
      </c>
      <c r="U102">
        <f t="shared" si="11"/>
        <v>0</v>
      </c>
      <c r="W102" s="8" cm="1">
        <f t="array" ref="W102">(R102+SUM(S102:U102/3))/2</f>
        <v>0.05</v>
      </c>
    </row>
    <row r="103" spans="1:24" x14ac:dyDescent="0.2">
      <c r="A103" s="2"/>
      <c r="B103" s="2">
        <v>0</v>
      </c>
      <c r="C103" s="1" t="s">
        <v>44</v>
      </c>
      <c r="D103" s="1" t="s">
        <v>45</v>
      </c>
      <c r="E103" s="2">
        <v>2002</v>
      </c>
      <c r="F103" s="2">
        <v>2010</v>
      </c>
      <c r="G103" s="2">
        <v>0</v>
      </c>
      <c r="H103" s="2">
        <v>7</v>
      </c>
      <c r="I103" s="2">
        <f t="shared" si="9"/>
        <v>-7</v>
      </c>
      <c r="J103" s="2">
        <f t="shared" si="10"/>
        <v>3</v>
      </c>
      <c r="K103" s="2" t="str" cm="1">
        <f t="array" ref="K103">_xlfn.IFS(I103&lt;-5,"Autocracy",I103&lt;1,"Closed Anocracy",I103&lt;6,"Open Anocracy",I103&gt;=6,"Democracy")</f>
        <v>Autocracy</v>
      </c>
      <c r="L103" s="2" t="str" cm="1">
        <f t="array" ref="L103">_xlfn.IFS(I103&lt;-5,"Autocracy",I103&lt;1,"Closed Anocracy",I103&lt;6,"Open Amocracy",I103&lt;10,"Democracy",I103=10,"Full democracy")</f>
        <v>Autocracy</v>
      </c>
      <c r="M103" s="2">
        <v>3</v>
      </c>
      <c r="N103" s="2">
        <v>1</v>
      </c>
      <c r="O103" s="2">
        <v>1</v>
      </c>
      <c r="P103" s="2">
        <v>2</v>
      </c>
      <c r="Q103" s="2"/>
      <c r="R103" s="7">
        <f t="shared" si="6"/>
        <v>0.15</v>
      </c>
      <c r="S103">
        <f t="shared" si="7"/>
        <v>0</v>
      </c>
      <c r="T103">
        <f t="shared" si="8"/>
        <v>0</v>
      </c>
      <c r="U103">
        <f t="shared" si="11"/>
        <v>0</v>
      </c>
      <c r="W103" s="8" cm="1">
        <f t="array" ref="W103">(R103+SUM(S103:U103/3))/2</f>
        <v>7.4999999999999997E-2</v>
      </c>
    </row>
    <row r="104" spans="1:24" x14ac:dyDescent="0.2">
      <c r="A104" s="2"/>
      <c r="B104" s="2">
        <v>0</v>
      </c>
      <c r="C104" s="1" t="s">
        <v>44</v>
      </c>
      <c r="D104" s="1" t="s">
        <v>45</v>
      </c>
      <c r="E104" s="2">
        <v>2010</v>
      </c>
      <c r="F104" s="2">
        <v>2011</v>
      </c>
      <c r="G104" s="2">
        <v>1</v>
      </c>
      <c r="H104" s="2">
        <v>6</v>
      </c>
      <c r="I104" s="2">
        <f t="shared" si="9"/>
        <v>-5</v>
      </c>
      <c r="J104" s="2">
        <f t="shared" si="10"/>
        <v>5</v>
      </c>
      <c r="K104" s="2" t="str" cm="1">
        <f t="array" ref="K104">_xlfn.IFS(I104&lt;-5,"Autocracy",I104&lt;1,"Closed Anocracy",I104&lt;6,"Open Anocracy",I104&gt;=6,"Democracy")</f>
        <v>Closed Anocracy</v>
      </c>
      <c r="L104" s="2" t="str" cm="1">
        <f t="array" ref="L104">_xlfn.IFS(I104&lt;-5,"Autocracy",I104&lt;1,"Closed Anocracy",I104&lt;6,"Open Amocracy",I104&lt;10,"Democracy",I104=10,"Full democracy")</f>
        <v>Closed Anocracy</v>
      </c>
      <c r="M104" s="2">
        <v>3</v>
      </c>
      <c r="N104" s="2">
        <v>1</v>
      </c>
      <c r="O104" s="2">
        <v>1</v>
      </c>
      <c r="P104" s="2">
        <v>3</v>
      </c>
      <c r="Q104" s="2"/>
      <c r="R104" s="7">
        <f t="shared" si="6"/>
        <v>0.25</v>
      </c>
      <c r="S104">
        <f t="shared" si="7"/>
        <v>0</v>
      </c>
      <c r="T104">
        <f t="shared" si="8"/>
        <v>0</v>
      </c>
      <c r="U104">
        <f t="shared" si="11"/>
        <v>0</v>
      </c>
      <c r="W104" s="8" cm="1">
        <f t="array" ref="W104">(R104+SUM(S104:U104/3))/2</f>
        <v>0.125</v>
      </c>
    </row>
    <row r="105" spans="1:24" x14ac:dyDescent="0.2">
      <c r="A105" s="2"/>
      <c r="B105" s="2">
        <v>0</v>
      </c>
      <c r="C105" s="1" t="s">
        <v>44</v>
      </c>
      <c r="D105" s="1" t="s">
        <v>45</v>
      </c>
      <c r="E105" s="2">
        <v>2011</v>
      </c>
      <c r="F105" s="2">
        <v>2012</v>
      </c>
      <c r="G105" s="2">
        <v>0</v>
      </c>
      <c r="H105" s="2">
        <v>8</v>
      </c>
      <c r="I105" s="2">
        <f t="shared" si="9"/>
        <v>-8</v>
      </c>
      <c r="J105" s="2">
        <f t="shared" si="10"/>
        <v>2</v>
      </c>
      <c r="K105" s="2" t="str" cm="1">
        <f t="array" ref="K105">_xlfn.IFS(I105&lt;-5,"Autocracy",I105&lt;1,"Closed Anocracy",I105&lt;6,"Open Anocracy",I105&gt;=6,"Democracy")</f>
        <v>Autocracy</v>
      </c>
      <c r="L105" s="2" t="str" cm="1">
        <f t="array" ref="L105">_xlfn.IFS(I105&lt;-5,"Autocracy",I105&lt;1,"Closed Anocracy",I105&lt;6,"Open Amocracy",I105&lt;10,"Democracy",I105=10,"Full democracy")</f>
        <v>Autocracy</v>
      </c>
      <c r="M105" s="2">
        <v>3</v>
      </c>
      <c r="N105" s="2">
        <v>1</v>
      </c>
      <c r="O105" s="2">
        <v>1</v>
      </c>
      <c r="P105" s="2">
        <v>2</v>
      </c>
      <c r="Q105" s="2"/>
      <c r="R105" s="7">
        <f t="shared" si="6"/>
        <v>0.1</v>
      </c>
      <c r="S105">
        <f t="shared" si="7"/>
        <v>0</v>
      </c>
      <c r="T105">
        <f t="shared" si="8"/>
        <v>0</v>
      </c>
      <c r="U105">
        <f t="shared" si="11"/>
        <v>0</v>
      </c>
      <c r="W105" s="8" cm="1">
        <f t="array" ref="W105">(R105+SUM(S105:U105/3))/2</f>
        <v>0.05</v>
      </c>
    </row>
    <row r="106" spans="1:24" x14ac:dyDescent="0.2">
      <c r="A106" s="2">
        <v>1</v>
      </c>
      <c r="B106" s="2">
        <v>0</v>
      </c>
      <c r="C106" s="1" t="s">
        <v>44</v>
      </c>
      <c r="D106" s="1" t="s">
        <v>45</v>
      </c>
      <c r="E106" s="2">
        <v>2012</v>
      </c>
      <c r="F106" s="2">
        <v>9999</v>
      </c>
      <c r="G106" s="2">
        <v>0</v>
      </c>
      <c r="H106" s="2">
        <v>10</v>
      </c>
      <c r="I106" s="2">
        <f t="shared" si="9"/>
        <v>-10</v>
      </c>
      <c r="J106" s="2">
        <f t="shared" si="10"/>
        <v>0</v>
      </c>
      <c r="K106" s="2" t="str" cm="1">
        <f t="array" ref="K106">_xlfn.IFS(I106&lt;-5,"Autocracy",I106&lt;1,"Closed Anocracy",I106&lt;6,"Open Anocracy",I106&gt;=6,"Democracy")</f>
        <v>Autocracy</v>
      </c>
      <c r="L106" s="2" t="str" cm="1">
        <f t="array" ref="L106">_xlfn.IFS(I106&lt;-5,"Autocracy",I106&lt;1,"Closed Anocracy",I106&lt;6,"Open Amocracy",I106&lt;10,"Democracy",I106=10,"Full democracy")</f>
        <v>Autocracy</v>
      </c>
      <c r="M106" s="2">
        <v>3</v>
      </c>
      <c r="N106" s="2">
        <v>1</v>
      </c>
      <c r="O106" s="2">
        <v>1</v>
      </c>
      <c r="P106" s="2">
        <v>1</v>
      </c>
      <c r="Q106" s="2">
        <v>0</v>
      </c>
      <c r="R106" s="7">
        <f t="shared" si="6"/>
        <v>0</v>
      </c>
      <c r="S106">
        <f t="shared" si="7"/>
        <v>0</v>
      </c>
      <c r="T106">
        <f t="shared" si="8"/>
        <v>0</v>
      </c>
      <c r="U106">
        <f t="shared" si="11"/>
        <v>0</v>
      </c>
      <c r="V106">
        <f>IF(Q106=0,1,0)</f>
        <v>1</v>
      </c>
      <c r="W106" s="8" cm="1">
        <f t="array" ref="W106">(R106+SUM(S106:U106/3))/2</f>
        <v>0</v>
      </c>
      <c r="X106">
        <f>SUM(S106:V106)/4</f>
        <v>0.25</v>
      </c>
    </row>
    <row r="107" spans="1:24" x14ac:dyDescent="0.2">
      <c r="A107" s="2"/>
      <c r="B107" s="2">
        <v>0</v>
      </c>
      <c r="C107" s="1" t="s">
        <v>46</v>
      </c>
      <c r="D107" s="1" t="s">
        <v>47</v>
      </c>
      <c r="E107" s="2">
        <v>1800</v>
      </c>
      <c r="F107" s="2">
        <v>1818</v>
      </c>
      <c r="G107" s="2">
        <v>0</v>
      </c>
      <c r="H107" s="2">
        <v>10</v>
      </c>
      <c r="I107" s="2">
        <f t="shared" si="9"/>
        <v>-10</v>
      </c>
      <c r="J107" s="2">
        <f t="shared" si="10"/>
        <v>0</v>
      </c>
      <c r="K107" s="2" t="str" cm="1">
        <f t="array" ref="K107">_xlfn.IFS(I107&lt;-5,"Autocracy",I107&lt;1,"Closed Anocracy",I107&lt;6,"Open Anocracy",I107&gt;=6,"Democracy")</f>
        <v>Autocracy</v>
      </c>
      <c r="L107" s="2" t="str" cm="1">
        <f t="array" ref="L107">_xlfn.IFS(I107&lt;-5,"Autocracy",I107&lt;1,"Closed Anocracy",I107&lt;6,"Open Amocracy",I107&lt;10,"Democracy",I107=10,"Full democracy")</f>
        <v>Autocracy</v>
      </c>
      <c r="M107" s="2">
        <v>3</v>
      </c>
      <c r="N107" s="2">
        <v>1</v>
      </c>
      <c r="O107" s="2">
        <v>1</v>
      </c>
      <c r="P107" s="2">
        <v>1</v>
      </c>
      <c r="Q107" s="2"/>
      <c r="R107" s="7">
        <f t="shared" si="6"/>
        <v>0</v>
      </c>
      <c r="S107">
        <f t="shared" si="7"/>
        <v>0</v>
      </c>
      <c r="T107">
        <f t="shared" si="8"/>
        <v>0</v>
      </c>
      <c r="U107">
        <f t="shared" si="11"/>
        <v>0</v>
      </c>
      <c r="W107" s="8" cm="1">
        <f t="array" ref="W107">(R107+SUM(S107:U107/3))/2</f>
        <v>0</v>
      </c>
    </row>
    <row r="108" spans="1:24" x14ac:dyDescent="0.2">
      <c r="A108" s="2"/>
      <c r="B108" s="2">
        <v>0</v>
      </c>
      <c r="C108" s="1" t="s">
        <v>46</v>
      </c>
      <c r="D108" s="1" t="s">
        <v>47</v>
      </c>
      <c r="E108" s="2">
        <v>1818</v>
      </c>
      <c r="F108" s="2">
        <v>1840</v>
      </c>
      <c r="G108" s="2">
        <v>0</v>
      </c>
      <c r="H108" s="2">
        <v>9</v>
      </c>
      <c r="I108" s="2">
        <f t="shared" si="9"/>
        <v>-9</v>
      </c>
      <c r="J108" s="2">
        <f t="shared" si="10"/>
        <v>1</v>
      </c>
      <c r="K108" s="2" t="str" cm="1">
        <f t="array" ref="K108">_xlfn.IFS(I108&lt;-5,"Autocracy",I108&lt;1,"Closed Anocracy",I108&lt;6,"Open Anocracy",I108&gt;=6,"Democracy")</f>
        <v>Autocracy</v>
      </c>
      <c r="L108" s="2" t="str" cm="1">
        <f t="array" ref="L108">_xlfn.IFS(I108&lt;-5,"Autocracy",I108&lt;1,"Closed Anocracy",I108&lt;6,"Open Amocracy",I108&lt;10,"Democracy",I108=10,"Full democracy")</f>
        <v>Autocracy</v>
      </c>
      <c r="M108" s="2">
        <v>3</v>
      </c>
      <c r="N108" s="2">
        <v>1</v>
      </c>
      <c r="O108" s="2">
        <v>1</v>
      </c>
      <c r="P108" s="2">
        <v>1</v>
      </c>
      <c r="Q108" s="2"/>
      <c r="R108" s="7">
        <f t="shared" si="6"/>
        <v>0.05</v>
      </c>
      <c r="S108">
        <f t="shared" si="7"/>
        <v>0</v>
      </c>
      <c r="T108">
        <f t="shared" si="8"/>
        <v>0</v>
      </c>
      <c r="U108">
        <f t="shared" si="11"/>
        <v>0</v>
      </c>
      <c r="W108" s="8" cm="1">
        <f t="array" ref="W108">(R108+SUM(S108:U108/3))/2</f>
        <v>2.5000000000000001E-2</v>
      </c>
    </row>
    <row r="109" spans="1:24" x14ac:dyDescent="0.2">
      <c r="A109" s="2"/>
      <c r="B109" s="2">
        <v>0</v>
      </c>
      <c r="C109" s="1" t="s">
        <v>46</v>
      </c>
      <c r="D109" s="1" t="s">
        <v>47</v>
      </c>
      <c r="E109" s="2">
        <v>1840</v>
      </c>
      <c r="F109" s="2">
        <v>1848</v>
      </c>
      <c r="G109" s="2">
        <v>0</v>
      </c>
      <c r="H109" s="2">
        <v>8</v>
      </c>
      <c r="I109" s="2">
        <f t="shared" si="9"/>
        <v>-8</v>
      </c>
      <c r="J109" s="2">
        <f t="shared" si="10"/>
        <v>2</v>
      </c>
      <c r="K109" s="2" t="str" cm="1">
        <f t="array" ref="K109">_xlfn.IFS(I109&lt;-5,"Autocracy",I109&lt;1,"Closed Anocracy",I109&lt;6,"Open Anocracy",I109&gt;=6,"Democracy")</f>
        <v>Autocracy</v>
      </c>
      <c r="L109" s="2" t="str" cm="1">
        <f t="array" ref="L109">_xlfn.IFS(I109&lt;-5,"Autocracy",I109&lt;1,"Closed Anocracy",I109&lt;6,"Open Amocracy",I109&lt;10,"Democracy",I109=10,"Full democracy")</f>
        <v>Autocracy</v>
      </c>
      <c r="M109" s="2">
        <v>3</v>
      </c>
      <c r="N109" s="2">
        <v>1</v>
      </c>
      <c r="O109" s="2">
        <v>1</v>
      </c>
      <c r="P109" s="2">
        <v>1</v>
      </c>
      <c r="Q109" s="2"/>
      <c r="R109" s="7">
        <f t="shared" si="6"/>
        <v>0.1</v>
      </c>
      <c r="S109">
        <f t="shared" si="7"/>
        <v>0</v>
      </c>
      <c r="T109">
        <f t="shared" si="8"/>
        <v>0</v>
      </c>
      <c r="U109">
        <f t="shared" si="11"/>
        <v>0</v>
      </c>
      <c r="W109" s="8" cm="1">
        <f t="array" ref="W109">(R109+SUM(S109:U109/3))/2</f>
        <v>0.05</v>
      </c>
    </row>
    <row r="110" spans="1:24" x14ac:dyDescent="0.2">
      <c r="A110" s="2"/>
      <c r="B110" s="2">
        <v>0</v>
      </c>
      <c r="C110" s="1" t="s">
        <v>46</v>
      </c>
      <c r="D110" s="1" t="s">
        <v>47</v>
      </c>
      <c r="E110" s="2">
        <v>1848</v>
      </c>
      <c r="F110" s="2">
        <v>1871</v>
      </c>
      <c r="G110" s="2">
        <v>0</v>
      </c>
      <c r="H110" s="2">
        <v>7</v>
      </c>
      <c r="I110" s="2">
        <f t="shared" si="9"/>
        <v>-7</v>
      </c>
      <c r="J110" s="2">
        <f t="shared" si="10"/>
        <v>3</v>
      </c>
      <c r="K110" s="2" t="str" cm="1">
        <f t="array" ref="K110">_xlfn.IFS(I110&lt;-5,"Autocracy",I110&lt;1,"Closed Anocracy",I110&lt;6,"Open Anocracy",I110&gt;=6,"Democracy")</f>
        <v>Autocracy</v>
      </c>
      <c r="L110" s="2" t="str" cm="1">
        <f t="array" ref="L110">_xlfn.IFS(I110&lt;-5,"Autocracy",I110&lt;1,"Closed Anocracy",I110&lt;6,"Open Amocracy",I110&lt;10,"Democracy",I110=10,"Full democracy")</f>
        <v>Autocracy</v>
      </c>
      <c r="M110" s="2">
        <v>3</v>
      </c>
      <c r="N110" s="2">
        <v>1</v>
      </c>
      <c r="O110" s="2">
        <v>1</v>
      </c>
      <c r="P110" s="2">
        <v>2</v>
      </c>
      <c r="Q110" s="2"/>
      <c r="R110" s="7">
        <f t="shared" si="6"/>
        <v>0.15</v>
      </c>
      <c r="S110">
        <f t="shared" si="7"/>
        <v>0</v>
      </c>
      <c r="T110">
        <f t="shared" si="8"/>
        <v>0</v>
      </c>
      <c r="U110">
        <f t="shared" si="11"/>
        <v>0</v>
      </c>
      <c r="W110" s="8" cm="1">
        <f t="array" ref="W110">(R110+SUM(S110:U110/3))/2</f>
        <v>7.4999999999999997E-2</v>
      </c>
    </row>
    <row r="111" spans="1:24" x14ac:dyDescent="0.2">
      <c r="A111" s="2"/>
      <c r="B111" s="2">
        <v>1</v>
      </c>
      <c r="C111" s="1" t="s">
        <v>48</v>
      </c>
      <c r="D111" s="1" t="s">
        <v>49</v>
      </c>
      <c r="E111" s="2">
        <v>1830</v>
      </c>
      <c r="F111" s="2">
        <v>1831</v>
      </c>
      <c r="G111" s="2">
        <v>-88</v>
      </c>
      <c r="H111" s="2">
        <v>-88</v>
      </c>
      <c r="I111" s="2">
        <f t="shared" si="9"/>
        <v>0</v>
      </c>
      <c r="J111" s="2">
        <f t="shared" si="10"/>
        <v>10</v>
      </c>
      <c r="K111" s="2" t="str" cm="1">
        <f t="array" ref="K111">_xlfn.IFS(I111&lt;-5,"Autocracy",I111&lt;1,"Closed Anocracy",I111&lt;6,"Open Anocracy",I111&gt;=6,"Democracy")</f>
        <v>Closed Anocracy</v>
      </c>
      <c r="L111" s="2" t="str" cm="1">
        <f t="array" ref="L111">_xlfn.IFS(I111&lt;-5,"Autocracy",I111&lt;1,"Closed Anocracy",I111&lt;6,"Open Amocracy",I111&lt;10,"Democracy",I111=10,"Full democracy")</f>
        <v>Closed Anocracy</v>
      </c>
      <c r="M111" s="2">
        <v>-88</v>
      </c>
      <c r="N111" s="2">
        <v>-88</v>
      </c>
      <c r="O111" s="2">
        <v>-88</v>
      </c>
      <c r="P111" s="2">
        <v>-88</v>
      </c>
      <c r="Q111" s="2"/>
      <c r="R111" s="7">
        <f t="shared" si="6"/>
        <v>0.5</v>
      </c>
      <c r="S111">
        <f t="shared" si="7"/>
        <v>0</v>
      </c>
      <c r="T111">
        <f t="shared" si="8"/>
        <v>0</v>
      </c>
      <c r="U111">
        <f t="shared" si="11"/>
        <v>0</v>
      </c>
      <c r="W111" s="8" cm="1">
        <f t="array" ref="W111">(R111+SUM(S111:U111/3))/2</f>
        <v>0.25</v>
      </c>
    </row>
    <row r="112" spans="1:24" x14ac:dyDescent="0.2">
      <c r="A112" s="2"/>
      <c r="B112" s="2">
        <v>1</v>
      </c>
      <c r="C112" s="1" t="s">
        <v>48</v>
      </c>
      <c r="D112" s="1" t="s">
        <v>49</v>
      </c>
      <c r="E112" s="2">
        <v>1831</v>
      </c>
      <c r="F112" s="2">
        <v>1847</v>
      </c>
      <c r="G112" s="2">
        <v>0</v>
      </c>
      <c r="H112" s="2">
        <v>4</v>
      </c>
      <c r="I112" s="2">
        <f t="shared" si="9"/>
        <v>-4</v>
      </c>
      <c r="J112" s="2">
        <f t="shared" si="10"/>
        <v>6</v>
      </c>
      <c r="K112" s="2" t="str" cm="1">
        <f t="array" ref="K112">_xlfn.IFS(I112&lt;-5,"Autocracy",I112&lt;1,"Closed Anocracy",I112&lt;6,"Open Anocracy",I112&gt;=6,"Democracy")</f>
        <v>Closed Anocracy</v>
      </c>
      <c r="L112" s="2" t="str" cm="1">
        <f t="array" ref="L112">_xlfn.IFS(I112&lt;-5,"Autocracy",I112&lt;1,"Closed Anocracy",I112&lt;6,"Open Amocracy",I112&lt;10,"Democracy",I112=10,"Full democracy")</f>
        <v>Closed Anocracy</v>
      </c>
      <c r="M112" s="2">
        <v>3</v>
      </c>
      <c r="N112" s="2">
        <v>1</v>
      </c>
      <c r="O112" s="2">
        <v>2</v>
      </c>
      <c r="P112" s="2">
        <v>0</v>
      </c>
      <c r="Q112" s="2"/>
      <c r="R112" s="7">
        <f t="shared" si="6"/>
        <v>0.3</v>
      </c>
      <c r="S112">
        <f t="shared" si="7"/>
        <v>0</v>
      </c>
      <c r="T112">
        <f t="shared" si="8"/>
        <v>0</v>
      </c>
      <c r="U112">
        <f t="shared" si="11"/>
        <v>0</v>
      </c>
      <c r="W112" s="8" cm="1">
        <f t="array" ref="W112">(R112+SUM(S112:U112/3))/2</f>
        <v>0.15</v>
      </c>
    </row>
    <row r="113" spans="1:24" x14ac:dyDescent="0.2">
      <c r="A113" s="2"/>
      <c r="B113" s="2">
        <v>1</v>
      </c>
      <c r="C113" s="1" t="s">
        <v>48</v>
      </c>
      <c r="D113" s="1" t="s">
        <v>49</v>
      </c>
      <c r="E113" s="2">
        <v>1847</v>
      </c>
      <c r="F113" s="2">
        <v>1908</v>
      </c>
      <c r="G113" s="2">
        <v>5</v>
      </c>
      <c r="H113" s="2">
        <v>1</v>
      </c>
      <c r="I113" s="2">
        <f t="shared" si="9"/>
        <v>4</v>
      </c>
      <c r="J113" s="2">
        <f t="shared" si="10"/>
        <v>14</v>
      </c>
      <c r="K113" s="2" t="str" cm="1">
        <f t="array" ref="K113">_xlfn.IFS(I113&lt;-5,"Autocracy",I113&lt;1,"Closed Anocracy",I113&lt;6,"Open Anocracy",I113&gt;=6,"Democracy")</f>
        <v>Open Anocracy</v>
      </c>
      <c r="L113" s="2" t="str" cm="1">
        <f t="array" ref="L113">_xlfn.IFS(I113&lt;-5,"Autocracy",I113&lt;1,"Closed Anocracy",I113&lt;6,"Open Amocracy",I113&lt;10,"Democracy",I113=10,"Full democracy")</f>
        <v>Open Amocracy</v>
      </c>
      <c r="M113" s="2">
        <v>3</v>
      </c>
      <c r="N113" s="2">
        <v>2</v>
      </c>
      <c r="O113" s="2">
        <v>3</v>
      </c>
      <c r="P113" s="2">
        <v>3</v>
      </c>
      <c r="Q113" s="2"/>
      <c r="R113" s="7">
        <f t="shared" si="6"/>
        <v>0.7</v>
      </c>
      <c r="S113">
        <f t="shared" si="7"/>
        <v>1</v>
      </c>
      <c r="T113">
        <f t="shared" si="8"/>
        <v>1</v>
      </c>
      <c r="U113">
        <f t="shared" si="11"/>
        <v>0</v>
      </c>
      <c r="W113" s="8" cm="1">
        <f t="array" ref="W113">(R113+SUM(S113:U113/3))/2</f>
        <v>0.68333333333333335</v>
      </c>
    </row>
    <row r="114" spans="1:24" x14ac:dyDescent="0.2">
      <c r="A114" s="2"/>
      <c r="B114" s="2">
        <v>1</v>
      </c>
      <c r="C114" s="1" t="s">
        <v>48</v>
      </c>
      <c r="D114" s="1" t="s">
        <v>49</v>
      </c>
      <c r="E114" s="2">
        <v>1908</v>
      </c>
      <c r="F114" s="2">
        <v>1914</v>
      </c>
      <c r="G114" s="2">
        <v>7</v>
      </c>
      <c r="H114" s="2">
        <v>1</v>
      </c>
      <c r="I114" s="2">
        <f t="shared" si="9"/>
        <v>6</v>
      </c>
      <c r="J114" s="2">
        <f t="shared" si="10"/>
        <v>16</v>
      </c>
      <c r="K114" s="2" t="str" cm="1">
        <f t="array" ref="K114">_xlfn.IFS(I114&lt;-5,"Autocracy",I114&lt;1,"Closed Anocracy",I114&lt;6,"Open Anocracy",I114&gt;=6,"Democracy")</f>
        <v>Democracy</v>
      </c>
      <c r="L114" s="2" t="str" cm="1">
        <f t="array" ref="L114">_xlfn.IFS(I114&lt;-5,"Autocracy",I114&lt;1,"Closed Anocracy",I114&lt;6,"Open Amocracy",I114&lt;10,"Democracy",I114=10,"Full democracy")</f>
        <v>Democracy</v>
      </c>
      <c r="M114" s="2">
        <v>3</v>
      </c>
      <c r="N114" s="2">
        <v>2</v>
      </c>
      <c r="O114" s="2">
        <v>3</v>
      </c>
      <c r="P114" s="2">
        <v>3</v>
      </c>
      <c r="Q114" s="2"/>
      <c r="R114" s="7">
        <f t="shared" si="6"/>
        <v>0.8</v>
      </c>
      <c r="S114">
        <f t="shared" si="7"/>
        <v>1</v>
      </c>
      <c r="T114">
        <f t="shared" si="8"/>
        <v>1</v>
      </c>
      <c r="U114">
        <f t="shared" si="11"/>
        <v>0</v>
      </c>
      <c r="W114" s="8" cm="1">
        <f t="array" ref="W114">(R114+SUM(S114:U114/3))/2</f>
        <v>0.73333333333333339</v>
      </c>
    </row>
    <row r="115" spans="1:24" x14ac:dyDescent="0.2">
      <c r="A115" s="2"/>
      <c r="B115" s="2">
        <v>1</v>
      </c>
      <c r="C115" s="1" t="s">
        <v>48</v>
      </c>
      <c r="D115" s="1" t="s">
        <v>49</v>
      </c>
      <c r="E115" s="2">
        <v>1914</v>
      </c>
      <c r="F115" s="2">
        <v>1918</v>
      </c>
      <c r="G115" s="2">
        <v>-66</v>
      </c>
      <c r="H115" s="2">
        <v>-66</v>
      </c>
      <c r="I115" s="2">
        <f t="shared" si="9"/>
        <v>0</v>
      </c>
      <c r="J115" s="2">
        <f t="shared" si="10"/>
        <v>10</v>
      </c>
      <c r="K115" s="2" t="str" cm="1">
        <f t="array" ref="K115">_xlfn.IFS(I115&lt;-5,"Autocracy",I115&lt;1,"Closed Anocracy",I115&lt;6,"Open Anocracy",I115&gt;=6,"Democracy")</f>
        <v>Closed Anocracy</v>
      </c>
      <c r="L115" s="2" t="str" cm="1">
        <f t="array" ref="L115">_xlfn.IFS(I115&lt;-5,"Autocracy",I115&lt;1,"Closed Anocracy",I115&lt;6,"Open Amocracy",I115&lt;10,"Democracy",I115=10,"Full democracy")</f>
        <v>Closed Anocracy</v>
      </c>
      <c r="M115" s="2">
        <v>-66</v>
      </c>
      <c r="N115" s="2">
        <v>-66</v>
      </c>
      <c r="O115" s="2">
        <v>-66</v>
      </c>
      <c r="P115" s="2">
        <v>-66</v>
      </c>
      <c r="Q115" s="2"/>
      <c r="R115" s="7">
        <f t="shared" si="6"/>
        <v>0.5</v>
      </c>
      <c r="S115">
        <f t="shared" si="7"/>
        <v>0</v>
      </c>
      <c r="T115">
        <f t="shared" si="8"/>
        <v>0</v>
      </c>
      <c r="U115">
        <f t="shared" si="11"/>
        <v>0</v>
      </c>
      <c r="W115" s="8" cm="1">
        <f t="array" ref="W115">(R115+SUM(S115:U115/3))/2</f>
        <v>0.25</v>
      </c>
    </row>
    <row r="116" spans="1:24" x14ac:dyDescent="0.2">
      <c r="A116" s="2"/>
      <c r="B116" s="2">
        <v>1</v>
      </c>
      <c r="C116" s="1" t="s">
        <v>48</v>
      </c>
      <c r="D116" s="1" t="s">
        <v>49</v>
      </c>
      <c r="E116" s="2">
        <v>1918</v>
      </c>
      <c r="F116" s="2">
        <v>1940</v>
      </c>
      <c r="G116" s="2">
        <v>7</v>
      </c>
      <c r="H116" s="2">
        <v>1</v>
      </c>
      <c r="I116" s="2">
        <f t="shared" si="9"/>
        <v>6</v>
      </c>
      <c r="J116" s="2">
        <f t="shared" si="10"/>
        <v>16</v>
      </c>
      <c r="K116" s="2" t="str" cm="1">
        <f t="array" ref="K116">_xlfn.IFS(I116&lt;-5,"Autocracy",I116&lt;1,"Closed Anocracy",I116&lt;6,"Open Anocracy",I116&gt;=6,"Democracy")</f>
        <v>Democracy</v>
      </c>
      <c r="L116" s="2" t="str" cm="1">
        <f t="array" ref="L116">_xlfn.IFS(I116&lt;-5,"Autocracy",I116&lt;1,"Closed Anocracy",I116&lt;6,"Open Amocracy",I116&lt;10,"Democracy",I116=10,"Full democracy")</f>
        <v>Democracy</v>
      </c>
      <c r="M116" s="2">
        <v>3</v>
      </c>
      <c r="N116" s="2">
        <v>2</v>
      </c>
      <c r="O116" s="2">
        <v>3</v>
      </c>
      <c r="P116" s="2">
        <v>3</v>
      </c>
      <c r="Q116" s="2"/>
      <c r="R116" s="7">
        <f t="shared" si="6"/>
        <v>0.8</v>
      </c>
      <c r="S116">
        <f t="shared" si="7"/>
        <v>1</v>
      </c>
      <c r="T116">
        <f t="shared" si="8"/>
        <v>1</v>
      </c>
      <c r="U116">
        <f t="shared" si="11"/>
        <v>0</v>
      </c>
      <c r="W116" s="8" cm="1">
        <f t="array" ref="W116">(R116+SUM(S116:U116/3))/2</f>
        <v>0.73333333333333339</v>
      </c>
    </row>
    <row r="117" spans="1:24" x14ac:dyDescent="0.2">
      <c r="A117" s="2"/>
      <c r="B117" s="2">
        <v>1</v>
      </c>
      <c r="C117" s="1" t="s">
        <v>48</v>
      </c>
      <c r="D117" s="1" t="s">
        <v>49</v>
      </c>
      <c r="E117" s="2">
        <v>1940</v>
      </c>
      <c r="F117" s="2">
        <v>1944</v>
      </c>
      <c r="G117" s="2">
        <v>-66</v>
      </c>
      <c r="H117" s="2">
        <v>-66</v>
      </c>
      <c r="I117" s="2">
        <f t="shared" si="9"/>
        <v>0</v>
      </c>
      <c r="J117" s="2">
        <f t="shared" si="10"/>
        <v>10</v>
      </c>
      <c r="K117" s="2" t="str" cm="1">
        <f t="array" ref="K117">_xlfn.IFS(I117&lt;-5,"Autocracy",I117&lt;1,"Closed Anocracy",I117&lt;6,"Open Anocracy",I117&gt;=6,"Democracy")</f>
        <v>Closed Anocracy</v>
      </c>
      <c r="L117" s="2" t="str" cm="1">
        <f t="array" ref="L117">_xlfn.IFS(I117&lt;-5,"Autocracy",I117&lt;1,"Closed Anocracy",I117&lt;6,"Open Amocracy",I117&lt;10,"Democracy",I117=10,"Full democracy")</f>
        <v>Closed Anocracy</v>
      </c>
      <c r="M117" s="2">
        <v>-66</v>
      </c>
      <c r="N117" s="2">
        <v>-66</v>
      </c>
      <c r="O117" s="2">
        <v>-66</v>
      </c>
      <c r="P117" s="2">
        <v>-66</v>
      </c>
      <c r="Q117" s="2"/>
      <c r="R117" s="7">
        <f t="shared" si="6"/>
        <v>0.5</v>
      </c>
      <c r="S117">
        <f t="shared" si="7"/>
        <v>0</v>
      </c>
      <c r="T117">
        <f t="shared" si="8"/>
        <v>0</v>
      </c>
      <c r="U117">
        <f t="shared" si="11"/>
        <v>0</v>
      </c>
      <c r="W117" s="8" cm="1">
        <f t="array" ref="W117">(R117+SUM(S117:U117/3))/2</f>
        <v>0.25</v>
      </c>
    </row>
    <row r="118" spans="1:24" x14ac:dyDescent="0.2">
      <c r="A118" s="2"/>
      <c r="B118" s="2">
        <v>1</v>
      </c>
      <c r="C118" s="1" t="s">
        <v>48</v>
      </c>
      <c r="D118" s="1" t="s">
        <v>49</v>
      </c>
      <c r="E118" s="2">
        <v>1944</v>
      </c>
      <c r="F118" s="2">
        <v>1951</v>
      </c>
      <c r="G118" s="2">
        <v>9</v>
      </c>
      <c r="H118" s="2">
        <v>1</v>
      </c>
      <c r="I118" s="2">
        <f t="shared" si="9"/>
        <v>8</v>
      </c>
      <c r="J118" s="2">
        <f t="shared" si="10"/>
        <v>18</v>
      </c>
      <c r="K118" s="2" t="str" cm="1">
        <f t="array" ref="K118">_xlfn.IFS(I118&lt;-5,"Autocracy",I118&lt;1,"Closed Anocracy",I118&lt;6,"Open Anocracy",I118&gt;=6,"Democracy")</f>
        <v>Democracy</v>
      </c>
      <c r="L118" s="2" t="str" cm="1">
        <f t="array" ref="L118">_xlfn.IFS(I118&lt;-5,"Autocracy",I118&lt;1,"Closed Anocracy",I118&lt;6,"Open Amocracy",I118&lt;10,"Democracy",I118=10,"Full democracy")</f>
        <v>Democracy</v>
      </c>
      <c r="M118" s="2">
        <v>3</v>
      </c>
      <c r="N118" s="2">
        <v>3</v>
      </c>
      <c r="O118" s="2">
        <v>4</v>
      </c>
      <c r="P118" s="2">
        <v>4</v>
      </c>
      <c r="Q118" s="2"/>
      <c r="R118" s="7">
        <f t="shared" si="6"/>
        <v>0.9</v>
      </c>
      <c r="S118">
        <f t="shared" si="7"/>
        <v>1</v>
      </c>
      <c r="T118">
        <f t="shared" si="8"/>
        <v>1</v>
      </c>
      <c r="U118">
        <f t="shared" si="11"/>
        <v>0</v>
      </c>
      <c r="W118" s="8" cm="1">
        <f t="array" ref="W118">(R118+SUM(S118:U118/3))/2</f>
        <v>0.78333333333333333</v>
      </c>
    </row>
    <row r="119" spans="1:24" x14ac:dyDescent="0.2">
      <c r="A119" s="2"/>
      <c r="B119" s="2">
        <v>1</v>
      </c>
      <c r="C119" s="1" t="s">
        <v>48</v>
      </c>
      <c r="D119" s="1" t="s">
        <v>49</v>
      </c>
      <c r="E119" s="2">
        <v>1951</v>
      </c>
      <c r="F119" s="2">
        <v>1970</v>
      </c>
      <c r="G119" s="2">
        <v>9</v>
      </c>
      <c r="H119" s="2">
        <v>0</v>
      </c>
      <c r="I119" s="2">
        <f t="shared" si="9"/>
        <v>9</v>
      </c>
      <c r="J119" s="2">
        <f t="shared" si="10"/>
        <v>19</v>
      </c>
      <c r="K119" s="2" t="str" cm="1">
        <f t="array" ref="K119">_xlfn.IFS(I119&lt;-5,"Autocracy",I119&lt;1,"Closed Anocracy",I119&lt;6,"Open Anocracy",I119&gt;=6,"Democracy")</f>
        <v>Democracy</v>
      </c>
      <c r="L119" s="2" t="str" cm="1">
        <f t="array" ref="L119">_xlfn.IFS(I119&lt;-5,"Autocracy",I119&lt;1,"Closed Anocracy",I119&lt;6,"Open Amocracy",I119&lt;10,"Democracy",I119=10,"Full democracy")</f>
        <v>Democracy</v>
      </c>
      <c r="M119" s="2">
        <v>3</v>
      </c>
      <c r="N119" s="2">
        <v>3</v>
      </c>
      <c r="O119" s="2">
        <v>4</v>
      </c>
      <c r="P119" s="2">
        <v>4</v>
      </c>
      <c r="Q119" s="2"/>
      <c r="R119" s="7">
        <f t="shared" si="6"/>
        <v>0.95</v>
      </c>
      <c r="S119">
        <f t="shared" si="7"/>
        <v>1</v>
      </c>
      <c r="T119">
        <f t="shared" si="8"/>
        <v>1</v>
      </c>
      <c r="U119">
        <f t="shared" si="11"/>
        <v>0</v>
      </c>
      <c r="W119" s="8" cm="1">
        <f t="array" ref="W119">(R119+SUM(S119:U119/3))/2</f>
        <v>0.80833333333333335</v>
      </c>
    </row>
    <row r="120" spans="1:24" x14ac:dyDescent="0.2">
      <c r="A120" s="2"/>
      <c r="B120" s="2">
        <v>1</v>
      </c>
      <c r="C120" s="1" t="s">
        <v>48</v>
      </c>
      <c r="D120" s="1" t="s">
        <v>49</v>
      </c>
      <c r="E120" s="2">
        <v>1970</v>
      </c>
      <c r="F120" s="2">
        <v>2007</v>
      </c>
      <c r="G120" s="2">
        <v>10</v>
      </c>
      <c r="H120" s="2">
        <v>0</v>
      </c>
      <c r="I120" s="2">
        <f t="shared" si="9"/>
        <v>10</v>
      </c>
      <c r="J120" s="2">
        <f t="shared" si="10"/>
        <v>20</v>
      </c>
      <c r="K120" s="2" t="str" cm="1">
        <f t="array" ref="K120">_xlfn.IFS(I120&lt;-5,"Autocracy",I120&lt;1,"Closed Anocracy",I120&lt;6,"Open Anocracy",I120&gt;=6,"Democracy")</f>
        <v>Democracy</v>
      </c>
      <c r="L120" s="2" t="str" cm="1">
        <f t="array" ref="L120">_xlfn.IFS(I120&lt;-5,"Autocracy",I120&lt;1,"Closed Anocracy",I120&lt;6,"Open Amocracy",I120&lt;10,"Democracy",I120=10,"Full democracy")</f>
        <v>Full democracy</v>
      </c>
      <c r="M120" s="2">
        <v>3</v>
      </c>
      <c r="N120" s="2">
        <v>3</v>
      </c>
      <c r="O120" s="2">
        <v>4</v>
      </c>
      <c r="P120" s="2">
        <v>5</v>
      </c>
      <c r="Q120" s="2"/>
      <c r="R120" s="7">
        <f t="shared" si="6"/>
        <v>1</v>
      </c>
      <c r="S120">
        <f t="shared" si="7"/>
        <v>1</v>
      </c>
      <c r="T120">
        <f t="shared" si="8"/>
        <v>1</v>
      </c>
      <c r="U120">
        <f t="shared" si="11"/>
        <v>1</v>
      </c>
      <c r="W120" s="8" cm="1">
        <f t="array" ref="W120">(R120+SUM(S120:U120/3))/2</f>
        <v>1</v>
      </c>
    </row>
    <row r="121" spans="1:24" x14ac:dyDescent="0.2">
      <c r="A121" s="2">
        <v>1</v>
      </c>
      <c r="B121" s="2">
        <v>1</v>
      </c>
      <c r="C121" s="1" t="s">
        <v>48</v>
      </c>
      <c r="D121" s="1" t="s">
        <v>49</v>
      </c>
      <c r="E121" s="2">
        <v>2007</v>
      </c>
      <c r="F121" s="2">
        <v>9999</v>
      </c>
      <c r="G121" s="2">
        <v>8</v>
      </c>
      <c r="H121" s="2">
        <v>0</v>
      </c>
      <c r="I121" s="2">
        <f t="shared" si="9"/>
        <v>8</v>
      </c>
      <c r="J121" s="2">
        <f t="shared" si="10"/>
        <v>18</v>
      </c>
      <c r="K121" s="2" t="str" cm="1">
        <f t="array" ref="K121">_xlfn.IFS(I121&lt;-5,"Autocracy",I121&lt;1,"Closed Anocracy",I121&lt;6,"Open Anocracy",I121&gt;=6,"Democracy")</f>
        <v>Democracy</v>
      </c>
      <c r="L121" s="2" t="str" cm="1">
        <f t="array" ref="L121">_xlfn.IFS(I121&lt;-5,"Autocracy",I121&lt;1,"Closed Anocracy",I121&lt;6,"Open Amocracy",I121&lt;10,"Democracy",I121=10,"Full democracy")</f>
        <v>Democracy</v>
      </c>
      <c r="M121" s="2">
        <v>3</v>
      </c>
      <c r="N121" s="2">
        <v>3</v>
      </c>
      <c r="O121" s="2">
        <v>4</v>
      </c>
      <c r="P121" s="2">
        <v>3</v>
      </c>
      <c r="Q121" s="2">
        <v>0</v>
      </c>
      <c r="R121" s="7">
        <f t="shared" si="6"/>
        <v>0.9</v>
      </c>
      <c r="S121">
        <f t="shared" si="7"/>
        <v>1</v>
      </c>
      <c r="T121">
        <f t="shared" si="8"/>
        <v>1</v>
      </c>
      <c r="U121">
        <f t="shared" si="11"/>
        <v>0</v>
      </c>
      <c r="V121">
        <f>IF(Q121=0,1,0)</f>
        <v>1</v>
      </c>
      <c r="W121" s="8" cm="1">
        <f t="array" ref="W121">(R121+SUM(S121:U121/3))/2</f>
        <v>0.78333333333333333</v>
      </c>
      <c r="X121">
        <f>SUM(S121:V121)/4</f>
        <v>0.75</v>
      </c>
    </row>
    <row r="122" spans="1:24" x14ac:dyDescent="0.2">
      <c r="A122" s="2"/>
      <c r="B122" s="2">
        <v>1</v>
      </c>
      <c r="C122" s="1" t="s">
        <v>50</v>
      </c>
      <c r="D122" s="1" t="s">
        <v>51</v>
      </c>
      <c r="E122" s="2">
        <v>1960</v>
      </c>
      <c r="F122" s="2">
        <v>1963</v>
      </c>
      <c r="G122" s="2">
        <v>4</v>
      </c>
      <c r="H122" s="2">
        <v>2</v>
      </c>
      <c r="I122" s="2">
        <f t="shared" si="9"/>
        <v>2</v>
      </c>
      <c r="J122" s="2">
        <f t="shared" si="10"/>
        <v>12</v>
      </c>
      <c r="K122" s="2" t="str" cm="1">
        <f t="array" ref="K122">_xlfn.IFS(I122&lt;-5,"Autocracy",I122&lt;1,"Closed Anocracy",I122&lt;6,"Open Anocracy",I122&gt;=6,"Democracy")</f>
        <v>Open Anocracy</v>
      </c>
      <c r="L122" s="2" t="str" cm="1">
        <f t="array" ref="L122">_xlfn.IFS(I122&lt;-5,"Autocracy",I122&lt;1,"Closed Anocracy",I122&lt;6,"Open Amocracy",I122&lt;10,"Democracy",I122=10,"Full democracy")</f>
        <v>Open Amocracy</v>
      </c>
      <c r="M122" s="2">
        <v>3</v>
      </c>
      <c r="N122" s="2">
        <v>3</v>
      </c>
      <c r="O122" s="2">
        <v>4</v>
      </c>
      <c r="P122" s="2">
        <v>3</v>
      </c>
      <c r="Q122" s="2"/>
      <c r="R122" s="7">
        <f t="shared" si="6"/>
        <v>0.6</v>
      </c>
      <c r="S122">
        <f t="shared" si="7"/>
        <v>1</v>
      </c>
      <c r="T122">
        <f t="shared" si="8"/>
        <v>1</v>
      </c>
      <c r="U122">
        <f t="shared" si="11"/>
        <v>0</v>
      </c>
      <c r="W122" s="8" cm="1">
        <f t="array" ref="W122">(R122+SUM(S122:U122/3))/2</f>
        <v>0.6333333333333333</v>
      </c>
    </row>
    <row r="123" spans="1:24" x14ac:dyDescent="0.2">
      <c r="A123" s="2"/>
      <c r="B123" s="2">
        <v>1</v>
      </c>
      <c r="C123" s="1" t="s">
        <v>50</v>
      </c>
      <c r="D123" s="1" t="s">
        <v>51</v>
      </c>
      <c r="E123" s="2">
        <v>1963</v>
      </c>
      <c r="F123" s="2">
        <v>1965</v>
      </c>
      <c r="G123" s="2">
        <v>-88</v>
      </c>
      <c r="H123" s="2">
        <v>-88</v>
      </c>
      <c r="I123" s="2">
        <f t="shared" si="9"/>
        <v>0</v>
      </c>
      <c r="J123" s="2">
        <f t="shared" si="10"/>
        <v>10</v>
      </c>
      <c r="K123" s="2" t="str" cm="1">
        <f t="array" ref="K123">_xlfn.IFS(I123&lt;-5,"Autocracy",I123&lt;1,"Closed Anocracy",I123&lt;6,"Open Anocracy",I123&gt;=6,"Democracy")</f>
        <v>Closed Anocracy</v>
      </c>
      <c r="L123" s="2" t="str" cm="1">
        <f t="array" ref="L123">_xlfn.IFS(I123&lt;-5,"Autocracy",I123&lt;1,"Closed Anocracy",I123&lt;6,"Open Amocracy",I123&lt;10,"Democracy",I123=10,"Full democracy")</f>
        <v>Closed Anocracy</v>
      </c>
      <c r="M123" s="2">
        <v>-88</v>
      </c>
      <c r="N123" s="2">
        <v>-88</v>
      </c>
      <c r="O123" s="2">
        <v>-88</v>
      </c>
      <c r="P123" s="2">
        <v>-88</v>
      </c>
      <c r="Q123" s="2"/>
      <c r="R123" s="7">
        <f t="shared" si="6"/>
        <v>0.5</v>
      </c>
      <c r="S123">
        <f t="shared" si="7"/>
        <v>0</v>
      </c>
      <c r="T123">
        <f t="shared" si="8"/>
        <v>0</v>
      </c>
      <c r="U123">
        <f t="shared" si="11"/>
        <v>0</v>
      </c>
      <c r="W123" s="8" cm="1">
        <f t="array" ref="W123">(R123+SUM(S123:U123/3))/2</f>
        <v>0.25</v>
      </c>
    </row>
    <row r="124" spans="1:24" x14ac:dyDescent="0.2">
      <c r="A124" s="2"/>
      <c r="B124" s="2">
        <v>1</v>
      </c>
      <c r="C124" s="1" t="s">
        <v>50</v>
      </c>
      <c r="D124" s="1" t="s">
        <v>51</v>
      </c>
      <c r="E124" s="2">
        <v>1965</v>
      </c>
      <c r="F124" s="2">
        <v>1970</v>
      </c>
      <c r="G124" s="2">
        <v>0</v>
      </c>
      <c r="H124" s="2">
        <v>7</v>
      </c>
      <c r="I124" s="2">
        <f t="shared" si="9"/>
        <v>-7</v>
      </c>
      <c r="J124" s="2">
        <f t="shared" si="10"/>
        <v>3</v>
      </c>
      <c r="K124" s="2" t="str" cm="1">
        <f t="array" ref="K124">_xlfn.IFS(I124&lt;-5,"Autocracy",I124&lt;1,"Closed Anocracy",I124&lt;6,"Open Anocracy",I124&gt;=6,"Democracy")</f>
        <v>Autocracy</v>
      </c>
      <c r="L124" s="2" t="str" cm="1">
        <f t="array" ref="L124">_xlfn.IFS(I124&lt;-5,"Autocracy",I124&lt;1,"Closed Anocracy",I124&lt;6,"Open Amocracy",I124&lt;10,"Democracy",I124=10,"Full democracy")</f>
        <v>Autocracy</v>
      </c>
      <c r="M124" s="2">
        <v>1</v>
      </c>
      <c r="N124" s="2">
        <v>0</v>
      </c>
      <c r="O124" s="2">
        <v>0</v>
      </c>
      <c r="P124" s="2">
        <v>1</v>
      </c>
      <c r="Q124" s="2"/>
      <c r="R124" s="7">
        <f t="shared" si="6"/>
        <v>0.15</v>
      </c>
      <c r="S124">
        <f t="shared" si="7"/>
        <v>0</v>
      </c>
      <c r="T124">
        <f t="shared" si="8"/>
        <v>0</v>
      </c>
      <c r="U124">
        <f t="shared" si="11"/>
        <v>0</v>
      </c>
      <c r="W124" s="8" cm="1">
        <f t="array" ref="W124">(R124+SUM(S124:U124/3))/2</f>
        <v>7.4999999999999997E-2</v>
      </c>
    </row>
    <row r="125" spans="1:24" x14ac:dyDescent="0.2">
      <c r="A125" s="2"/>
      <c r="B125" s="2">
        <v>1</v>
      </c>
      <c r="C125" s="1" t="s">
        <v>50</v>
      </c>
      <c r="D125" s="1" t="s">
        <v>51</v>
      </c>
      <c r="E125" s="2">
        <v>1970</v>
      </c>
      <c r="F125" s="2">
        <v>1972</v>
      </c>
      <c r="G125" s="2">
        <v>1</v>
      </c>
      <c r="H125" s="2">
        <v>3</v>
      </c>
      <c r="I125" s="2">
        <f t="shared" si="9"/>
        <v>-2</v>
      </c>
      <c r="J125" s="2">
        <f t="shared" si="10"/>
        <v>8</v>
      </c>
      <c r="K125" s="2" t="str" cm="1">
        <f t="array" ref="K125">_xlfn.IFS(I125&lt;-5,"Autocracy",I125&lt;1,"Closed Anocracy",I125&lt;6,"Open Anocracy",I125&gt;=6,"Democracy")</f>
        <v>Closed Anocracy</v>
      </c>
      <c r="L125" s="2" t="str" cm="1">
        <f t="array" ref="L125">_xlfn.IFS(I125&lt;-5,"Autocracy",I125&lt;1,"Closed Anocracy",I125&lt;6,"Open Amocracy",I125&lt;10,"Democracy",I125=10,"Full democracy")</f>
        <v>Closed Anocracy</v>
      </c>
      <c r="M125" s="2">
        <v>2</v>
      </c>
      <c r="N125" s="2">
        <v>1</v>
      </c>
      <c r="O125" s="2">
        <v>4</v>
      </c>
      <c r="P125" s="2">
        <v>3</v>
      </c>
      <c r="Q125" s="2"/>
      <c r="R125" s="7">
        <f t="shared" si="6"/>
        <v>0.4</v>
      </c>
      <c r="S125">
        <f t="shared" si="7"/>
        <v>0</v>
      </c>
      <c r="T125">
        <f t="shared" si="8"/>
        <v>1</v>
      </c>
      <c r="U125">
        <f t="shared" si="11"/>
        <v>0</v>
      </c>
      <c r="W125" s="8" cm="1">
        <f t="array" ref="W125">(R125+SUM(S125:U125/3))/2</f>
        <v>0.3666666666666667</v>
      </c>
    </row>
    <row r="126" spans="1:24" x14ac:dyDescent="0.2">
      <c r="A126" s="2"/>
      <c r="B126" s="2">
        <v>1</v>
      </c>
      <c r="C126" s="1" t="s">
        <v>50</v>
      </c>
      <c r="D126" s="1" t="s">
        <v>51</v>
      </c>
      <c r="E126" s="2">
        <v>1972</v>
      </c>
      <c r="F126" s="2">
        <v>1979</v>
      </c>
      <c r="G126" s="2">
        <v>0</v>
      </c>
      <c r="H126" s="2">
        <v>7</v>
      </c>
      <c r="I126" s="2">
        <f t="shared" si="9"/>
        <v>-7</v>
      </c>
      <c r="J126" s="2">
        <f t="shared" si="10"/>
        <v>3</v>
      </c>
      <c r="K126" s="2" t="str" cm="1">
        <f t="array" ref="K126">_xlfn.IFS(I126&lt;-5,"Autocracy",I126&lt;1,"Closed Anocracy",I126&lt;6,"Open Anocracy",I126&gt;=6,"Democracy")</f>
        <v>Autocracy</v>
      </c>
      <c r="L126" s="2" t="str" cm="1">
        <f t="array" ref="L126">_xlfn.IFS(I126&lt;-5,"Autocracy",I126&lt;1,"Closed Anocracy",I126&lt;6,"Open Amocracy",I126&lt;10,"Democracy",I126=10,"Full democracy")</f>
        <v>Autocracy</v>
      </c>
      <c r="M126" s="2">
        <v>1</v>
      </c>
      <c r="N126" s="2">
        <v>0</v>
      </c>
      <c r="O126" s="2">
        <v>0</v>
      </c>
      <c r="P126" s="2">
        <v>1</v>
      </c>
      <c r="Q126" s="2"/>
      <c r="R126" s="7">
        <f t="shared" si="6"/>
        <v>0.15</v>
      </c>
      <c r="S126">
        <f t="shared" si="7"/>
        <v>0</v>
      </c>
      <c r="T126">
        <f t="shared" si="8"/>
        <v>0</v>
      </c>
      <c r="U126">
        <f t="shared" si="11"/>
        <v>0</v>
      </c>
      <c r="W126" s="8" cm="1">
        <f t="array" ref="W126">(R126+SUM(S126:U126/3))/2</f>
        <v>7.4999999999999997E-2</v>
      </c>
    </row>
    <row r="127" spans="1:24" x14ac:dyDescent="0.2">
      <c r="A127" s="2"/>
      <c r="B127" s="2">
        <v>1</v>
      </c>
      <c r="C127" s="1" t="s">
        <v>50</v>
      </c>
      <c r="D127" s="1" t="s">
        <v>51</v>
      </c>
      <c r="E127" s="2">
        <v>1980</v>
      </c>
      <c r="F127" s="2">
        <v>1990</v>
      </c>
      <c r="G127" s="2">
        <v>0</v>
      </c>
      <c r="H127" s="2">
        <v>7</v>
      </c>
      <c r="I127" s="2">
        <f t="shared" si="9"/>
        <v>-7</v>
      </c>
      <c r="J127" s="2">
        <f t="shared" si="10"/>
        <v>3</v>
      </c>
      <c r="K127" s="2" t="str" cm="1">
        <f t="array" ref="K127">_xlfn.IFS(I127&lt;-5,"Autocracy",I127&lt;1,"Closed Anocracy",I127&lt;6,"Open Anocracy",I127&gt;=6,"Democracy")</f>
        <v>Autocracy</v>
      </c>
      <c r="L127" s="2" t="str" cm="1">
        <f t="array" ref="L127">_xlfn.IFS(I127&lt;-5,"Autocracy",I127&lt;1,"Closed Anocracy",I127&lt;6,"Open Amocracy",I127&lt;10,"Democracy",I127=10,"Full democracy")</f>
        <v>Autocracy</v>
      </c>
      <c r="M127" s="2">
        <v>2</v>
      </c>
      <c r="N127" s="2">
        <v>0</v>
      </c>
      <c r="O127" s="2">
        <v>0</v>
      </c>
      <c r="P127" s="2">
        <v>1</v>
      </c>
      <c r="Q127" s="2"/>
      <c r="R127" s="7">
        <f t="shared" si="6"/>
        <v>0.15</v>
      </c>
      <c r="S127">
        <f t="shared" si="7"/>
        <v>0</v>
      </c>
      <c r="T127">
        <f t="shared" si="8"/>
        <v>0</v>
      </c>
      <c r="U127">
        <f t="shared" si="11"/>
        <v>0</v>
      </c>
      <c r="W127" s="8" cm="1">
        <f t="array" ref="W127">(R127+SUM(S127:U127/3))/2</f>
        <v>7.4999999999999997E-2</v>
      </c>
    </row>
    <row r="128" spans="1:24" x14ac:dyDescent="0.2">
      <c r="A128" s="2"/>
      <c r="B128" s="2">
        <v>1</v>
      </c>
      <c r="C128" s="1" t="s">
        <v>50</v>
      </c>
      <c r="D128" s="1" t="s">
        <v>51</v>
      </c>
      <c r="E128" s="2">
        <v>1990</v>
      </c>
      <c r="F128" s="2">
        <v>1991</v>
      </c>
      <c r="G128" s="2">
        <v>-88</v>
      </c>
      <c r="H128" s="2">
        <v>-88</v>
      </c>
      <c r="I128" s="2">
        <f t="shared" si="9"/>
        <v>0</v>
      </c>
      <c r="J128" s="2">
        <f t="shared" si="10"/>
        <v>10</v>
      </c>
      <c r="K128" s="2" t="str" cm="1">
        <f t="array" ref="K128">_xlfn.IFS(I128&lt;-5,"Autocracy",I128&lt;1,"Closed Anocracy",I128&lt;6,"Open Anocracy",I128&gt;=6,"Democracy")</f>
        <v>Closed Anocracy</v>
      </c>
      <c r="L128" s="2" t="str" cm="1">
        <f t="array" ref="L128">_xlfn.IFS(I128&lt;-5,"Autocracy",I128&lt;1,"Closed Anocracy",I128&lt;6,"Open Amocracy",I128&lt;10,"Democracy",I128=10,"Full democracy")</f>
        <v>Closed Anocracy</v>
      </c>
      <c r="M128" s="2">
        <v>-88</v>
      </c>
      <c r="N128" s="2">
        <v>-88</v>
      </c>
      <c r="O128" s="2">
        <v>-88</v>
      </c>
      <c r="P128" s="2">
        <v>-88</v>
      </c>
      <c r="Q128" s="2"/>
      <c r="R128" s="7">
        <f t="shared" si="6"/>
        <v>0.5</v>
      </c>
      <c r="S128">
        <f t="shared" si="7"/>
        <v>0</v>
      </c>
      <c r="T128">
        <f t="shared" si="8"/>
        <v>0</v>
      </c>
      <c r="U128">
        <f t="shared" si="11"/>
        <v>0</v>
      </c>
      <c r="W128" s="8" cm="1">
        <f t="array" ref="W128">(R128+SUM(S128:U128/3))/2</f>
        <v>0.25</v>
      </c>
    </row>
    <row r="129" spans="1:24" x14ac:dyDescent="0.2">
      <c r="A129" s="2"/>
      <c r="B129" s="2">
        <v>1</v>
      </c>
      <c r="C129" s="1" t="s">
        <v>50</v>
      </c>
      <c r="D129" s="1" t="s">
        <v>51</v>
      </c>
      <c r="E129" s="2">
        <v>1991</v>
      </c>
      <c r="F129" s="2">
        <v>2006</v>
      </c>
      <c r="G129" s="2">
        <v>6</v>
      </c>
      <c r="H129" s="2">
        <v>0</v>
      </c>
      <c r="I129" s="2">
        <f t="shared" si="9"/>
        <v>6</v>
      </c>
      <c r="J129" s="2">
        <f t="shared" si="10"/>
        <v>16</v>
      </c>
      <c r="K129" s="2" t="str" cm="1">
        <f t="array" ref="K129">_xlfn.IFS(I129&lt;-5,"Autocracy",I129&lt;1,"Closed Anocracy",I129&lt;6,"Open Anocracy",I129&gt;=6,"Democracy")</f>
        <v>Democracy</v>
      </c>
      <c r="L129" s="2" t="str" cm="1">
        <f t="array" ref="L129">_xlfn.IFS(I129&lt;-5,"Autocracy",I129&lt;1,"Closed Anocracy",I129&lt;6,"Open Amocracy",I129&lt;10,"Democracy",I129=10,"Full democracy")</f>
        <v>Democracy</v>
      </c>
      <c r="M129" s="2">
        <v>2</v>
      </c>
      <c r="N129" s="2">
        <v>2</v>
      </c>
      <c r="O129" s="2">
        <v>4</v>
      </c>
      <c r="P129" s="2">
        <v>4</v>
      </c>
      <c r="Q129" s="2"/>
      <c r="R129" s="7">
        <f t="shared" si="6"/>
        <v>0.8</v>
      </c>
      <c r="S129">
        <f t="shared" si="7"/>
        <v>1</v>
      </c>
      <c r="T129">
        <f t="shared" si="8"/>
        <v>1</v>
      </c>
      <c r="U129">
        <f t="shared" si="11"/>
        <v>0</v>
      </c>
      <c r="W129" s="8" cm="1">
        <f t="array" ref="W129">(R129+SUM(S129:U129/3))/2</f>
        <v>0.73333333333333339</v>
      </c>
    </row>
    <row r="130" spans="1:24" x14ac:dyDescent="0.2">
      <c r="A130" s="2">
        <v>1</v>
      </c>
      <c r="B130" s="2">
        <v>1</v>
      </c>
      <c r="C130" s="1" t="s">
        <v>50</v>
      </c>
      <c r="D130" s="1" t="s">
        <v>51</v>
      </c>
      <c r="E130" s="2">
        <v>2006</v>
      </c>
      <c r="F130" s="2">
        <v>9999</v>
      </c>
      <c r="G130" s="2">
        <v>7</v>
      </c>
      <c r="H130" s="2">
        <v>0</v>
      </c>
      <c r="I130" s="2">
        <f t="shared" si="9"/>
        <v>7</v>
      </c>
      <c r="J130" s="2">
        <f t="shared" si="10"/>
        <v>17</v>
      </c>
      <c r="K130" s="2" t="str" cm="1">
        <f t="array" ref="K130">_xlfn.IFS(I130&lt;-5,"Autocracy",I130&lt;1,"Closed Anocracy",I130&lt;6,"Open Anocracy",I130&gt;=6,"Democracy")</f>
        <v>Democracy</v>
      </c>
      <c r="L130" s="2" t="str" cm="1">
        <f t="array" ref="L130">_xlfn.IFS(I130&lt;-5,"Autocracy",I130&lt;1,"Closed Anocracy",I130&lt;6,"Open Amocracy",I130&lt;10,"Democracy",I130=10,"Full democracy")</f>
        <v>Democracy</v>
      </c>
      <c r="M130" s="2">
        <v>3</v>
      </c>
      <c r="N130" s="2">
        <v>3</v>
      </c>
      <c r="O130" s="2">
        <v>4</v>
      </c>
      <c r="P130" s="2">
        <v>4</v>
      </c>
      <c r="Q130" s="2">
        <v>0</v>
      </c>
      <c r="R130" s="7">
        <f t="shared" ref="R130:R193" si="14">J130/20</f>
        <v>0.85</v>
      </c>
      <c r="S130">
        <f t="shared" ref="S130:S193" si="15">IF(N130&gt;=2,1,0)</f>
        <v>1</v>
      </c>
      <c r="T130">
        <f t="shared" ref="T130:T193" si="16">IF(O130&gt;2,1,0)</f>
        <v>1</v>
      </c>
      <c r="U130">
        <f t="shared" si="11"/>
        <v>0</v>
      </c>
      <c r="V130">
        <f>IF(Q130=0,1,0)</f>
        <v>1</v>
      </c>
      <c r="W130" s="8" cm="1">
        <f t="array" ref="W130">(R130+SUM(S130:U130/3))/2</f>
        <v>0.7583333333333333</v>
      </c>
      <c r="X130">
        <f>SUM(S130:V130)/4</f>
        <v>0.75</v>
      </c>
    </row>
    <row r="131" spans="1:24" x14ac:dyDescent="0.2">
      <c r="A131" s="2"/>
      <c r="B131" s="2">
        <v>1</v>
      </c>
      <c r="C131" s="1" t="s">
        <v>52</v>
      </c>
      <c r="D131" s="1" t="s">
        <v>53</v>
      </c>
      <c r="E131" s="2">
        <v>1960</v>
      </c>
      <c r="F131" s="2">
        <v>1966</v>
      </c>
      <c r="G131" s="2">
        <v>0</v>
      </c>
      <c r="H131" s="2">
        <v>7</v>
      </c>
      <c r="I131" s="2">
        <f t="shared" ref="I131:I194" si="17">G131-H131</f>
        <v>-7</v>
      </c>
      <c r="J131" s="2">
        <f t="shared" ref="J131:J194" si="18">I131+10</f>
        <v>3</v>
      </c>
      <c r="K131" s="2" t="str" cm="1">
        <f t="array" ref="K131">_xlfn.IFS(I131&lt;-5,"Autocracy",I131&lt;1,"Closed Anocracy",I131&lt;6,"Open Anocracy",I131&gt;=6,"Democracy")</f>
        <v>Autocracy</v>
      </c>
      <c r="L131" s="2" t="str" cm="1">
        <f t="array" ref="L131">_xlfn.IFS(I131&lt;-5,"Autocracy",I131&lt;1,"Closed Anocracy",I131&lt;6,"Open Amocracy",I131&lt;10,"Democracy",I131=10,"Full democracy")</f>
        <v>Autocracy</v>
      </c>
      <c r="M131" s="2">
        <v>2</v>
      </c>
      <c r="N131" s="2">
        <v>1</v>
      </c>
      <c r="O131" s="2">
        <v>4</v>
      </c>
      <c r="P131" s="2">
        <v>1</v>
      </c>
      <c r="Q131" s="2"/>
      <c r="R131" s="7">
        <f t="shared" si="14"/>
        <v>0.15</v>
      </c>
      <c r="S131">
        <f t="shared" si="15"/>
        <v>0</v>
      </c>
      <c r="T131">
        <f t="shared" si="16"/>
        <v>1</v>
      </c>
      <c r="U131">
        <f t="shared" ref="U131:U194" si="19">IF(P131=5,1,0)</f>
        <v>0</v>
      </c>
      <c r="W131" s="8" cm="1">
        <f t="array" ref="W131">(R131+SUM(S131:U131/3))/2</f>
        <v>0.24166666666666664</v>
      </c>
    </row>
    <row r="132" spans="1:24" x14ac:dyDescent="0.2">
      <c r="A132" s="2"/>
      <c r="B132" s="2">
        <v>1</v>
      </c>
      <c r="C132" s="1" t="s">
        <v>52</v>
      </c>
      <c r="D132" s="1" t="s">
        <v>53</v>
      </c>
      <c r="E132" s="2">
        <v>1966</v>
      </c>
      <c r="F132" s="2">
        <v>1969</v>
      </c>
      <c r="G132" s="2">
        <v>0</v>
      </c>
      <c r="H132" s="2">
        <v>7</v>
      </c>
      <c r="I132" s="2">
        <f t="shared" si="17"/>
        <v>-7</v>
      </c>
      <c r="J132" s="2">
        <f t="shared" si="18"/>
        <v>3</v>
      </c>
      <c r="K132" s="2" t="str" cm="1">
        <f t="array" ref="K132">_xlfn.IFS(I132&lt;-5,"Autocracy",I132&lt;1,"Closed Anocracy",I132&lt;6,"Open Anocracy",I132&gt;=6,"Democracy")</f>
        <v>Autocracy</v>
      </c>
      <c r="L132" s="2" t="str" cm="1">
        <f t="array" ref="L132">_xlfn.IFS(I132&lt;-5,"Autocracy",I132&lt;1,"Closed Anocracy",I132&lt;6,"Open Amocracy",I132&lt;10,"Democracy",I132=10,"Full democracy")</f>
        <v>Autocracy</v>
      </c>
      <c r="M132" s="2">
        <v>1</v>
      </c>
      <c r="N132" s="2">
        <v>0</v>
      </c>
      <c r="O132" s="2">
        <v>0</v>
      </c>
      <c r="P132" s="2">
        <v>1</v>
      </c>
      <c r="Q132" s="2"/>
      <c r="R132" s="7">
        <f t="shared" si="14"/>
        <v>0.15</v>
      </c>
      <c r="S132">
        <f t="shared" si="15"/>
        <v>0</v>
      </c>
      <c r="T132">
        <f t="shared" si="16"/>
        <v>0</v>
      </c>
      <c r="U132">
        <f t="shared" si="19"/>
        <v>0</v>
      </c>
      <c r="W132" s="8" cm="1">
        <f t="array" ref="W132">(R132+SUM(S132:U132/3))/2</f>
        <v>7.4999999999999997E-2</v>
      </c>
    </row>
    <row r="133" spans="1:24" x14ac:dyDescent="0.2">
      <c r="A133" s="2"/>
      <c r="B133" s="2">
        <v>1</v>
      </c>
      <c r="C133" s="1" t="s">
        <v>52</v>
      </c>
      <c r="D133" s="1" t="s">
        <v>53</v>
      </c>
      <c r="E133" s="2">
        <v>1969</v>
      </c>
      <c r="F133" s="2">
        <v>1970</v>
      </c>
      <c r="G133" s="2">
        <v>0</v>
      </c>
      <c r="H133" s="2">
        <v>6</v>
      </c>
      <c r="I133" s="2">
        <f t="shared" si="17"/>
        <v>-6</v>
      </c>
      <c r="J133" s="2">
        <f t="shared" si="18"/>
        <v>4</v>
      </c>
      <c r="K133" s="2" t="str" cm="1">
        <f t="array" ref="K133">_xlfn.IFS(I133&lt;-5,"Autocracy",I133&lt;1,"Closed Anocracy",I133&lt;6,"Open Anocracy",I133&gt;=6,"Democracy")</f>
        <v>Autocracy</v>
      </c>
      <c r="L133" s="2" t="str" cm="1">
        <f t="array" ref="L133">_xlfn.IFS(I133&lt;-5,"Autocracy",I133&lt;1,"Closed Anocracy",I133&lt;6,"Open Amocracy",I133&lt;10,"Democracy",I133=10,"Full democracy")</f>
        <v>Autocracy</v>
      </c>
      <c r="M133" s="2">
        <v>1</v>
      </c>
      <c r="N133" s="2">
        <v>0</v>
      </c>
      <c r="O133" s="2">
        <v>0</v>
      </c>
      <c r="P133" s="2">
        <v>2</v>
      </c>
      <c r="Q133" s="2"/>
      <c r="R133" s="7">
        <f t="shared" si="14"/>
        <v>0.2</v>
      </c>
      <c r="S133">
        <f t="shared" si="15"/>
        <v>0</v>
      </c>
      <c r="T133">
        <f t="shared" si="16"/>
        <v>0</v>
      </c>
      <c r="U133">
        <f t="shared" si="19"/>
        <v>0</v>
      </c>
      <c r="W133" s="8" cm="1">
        <f t="array" ref="W133">(R133+SUM(S133:U133/3))/2</f>
        <v>0.1</v>
      </c>
    </row>
    <row r="134" spans="1:24" x14ac:dyDescent="0.2">
      <c r="A134" s="2"/>
      <c r="B134" s="2">
        <v>1</v>
      </c>
      <c r="C134" s="1" t="s">
        <v>52</v>
      </c>
      <c r="D134" s="1" t="s">
        <v>53</v>
      </c>
      <c r="E134" s="2">
        <v>1970</v>
      </c>
      <c r="F134" s="2">
        <v>1977</v>
      </c>
      <c r="G134" s="2">
        <v>0</v>
      </c>
      <c r="H134" s="2">
        <v>4</v>
      </c>
      <c r="I134" s="2">
        <f t="shared" si="17"/>
        <v>-4</v>
      </c>
      <c r="J134" s="2">
        <f t="shared" si="18"/>
        <v>6</v>
      </c>
      <c r="K134" s="2" t="str" cm="1">
        <f t="array" ref="K134">_xlfn.IFS(I134&lt;-5,"Autocracy",I134&lt;1,"Closed Anocracy",I134&lt;6,"Open Anocracy",I134&gt;=6,"Democracy")</f>
        <v>Closed Anocracy</v>
      </c>
      <c r="L134" s="2" t="str" cm="1">
        <f t="array" ref="L134">_xlfn.IFS(I134&lt;-5,"Autocracy",I134&lt;1,"Closed Anocracy",I134&lt;6,"Open Amocracy",I134&lt;10,"Democracy",I134=10,"Full democracy")</f>
        <v>Closed Anocracy</v>
      </c>
      <c r="M134" s="2">
        <v>2</v>
      </c>
      <c r="N134" s="2">
        <v>0</v>
      </c>
      <c r="O134" s="2">
        <v>0</v>
      </c>
      <c r="P134" s="2">
        <v>2</v>
      </c>
      <c r="Q134" s="2"/>
      <c r="R134" s="7">
        <f t="shared" si="14"/>
        <v>0.3</v>
      </c>
      <c r="S134">
        <f t="shared" si="15"/>
        <v>0</v>
      </c>
      <c r="T134">
        <f t="shared" si="16"/>
        <v>0</v>
      </c>
      <c r="U134">
        <f t="shared" si="19"/>
        <v>0</v>
      </c>
      <c r="W134" s="8" cm="1">
        <f t="array" ref="W134">(R134+SUM(S134:U134/3))/2</f>
        <v>0.15</v>
      </c>
    </row>
    <row r="135" spans="1:24" x14ac:dyDescent="0.2">
      <c r="A135" s="2"/>
      <c r="B135" s="2">
        <v>1</v>
      </c>
      <c r="C135" s="1" t="s">
        <v>52</v>
      </c>
      <c r="D135" s="1" t="s">
        <v>53</v>
      </c>
      <c r="E135" s="2">
        <v>1977</v>
      </c>
      <c r="F135" s="2">
        <v>1978</v>
      </c>
      <c r="G135" s="2">
        <v>-88</v>
      </c>
      <c r="H135" s="2">
        <v>-88</v>
      </c>
      <c r="I135" s="2">
        <f t="shared" si="17"/>
        <v>0</v>
      </c>
      <c r="J135" s="2">
        <f t="shared" si="18"/>
        <v>10</v>
      </c>
      <c r="K135" s="2" t="str" cm="1">
        <f t="array" ref="K135">_xlfn.IFS(I135&lt;-5,"Autocracy",I135&lt;1,"Closed Anocracy",I135&lt;6,"Open Anocracy",I135&gt;=6,"Democracy")</f>
        <v>Closed Anocracy</v>
      </c>
      <c r="L135" s="2" t="str" cm="1">
        <f t="array" ref="L135">_xlfn.IFS(I135&lt;-5,"Autocracy",I135&lt;1,"Closed Anocracy",I135&lt;6,"Open Amocracy",I135&lt;10,"Democracy",I135=10,"Full democracy")</f>
        <v>Closed Anocracy</v>
      </c>
      <c r="M135" s="2">
        <v>-88</v>
      </c>
      <c r="N135" s="2">
        <v>-88</v>
      </c>
      <c r="O135" s="2">
        <v>-88</v>
      </c>
      <c r="P135" s="2">
        <v>-88</v>
      </c>
      <c r="Q135" s="2"/>
      <c r="R135" s="7">
        <f t="shared" si="14"/>
        <v>0.5</v>
      </c>
      <c r="S135">
        <f t="shared" si="15"/>
        <v>0</v>
      </c>
      <c r="T135">
        <f t="shared" si="16"/>
        <v>0</v>
      </c>
      <c r="U135">
        <f t="shared" si="19"/>
        <v>0</v>
      </c>
      <c r="W135" s="8" cm="1">
        <f t="array" ref="W135">(R135+SUM(S135:U135/3))/2</f>
        <v>0.25</v>
      </c>
    </row>
    <row r="136" spans="1:24" x14ac:dyDescent="0.2">
      <c r="A136" s="2"/>
      <c r="B136" s="2">
        <v>1</v>
      </c>
      <c r="C136" s="1" t="s">
        <v>52</v>
      </c>
      <c r="D136" s="1" t="s">
        <v>53</v>
      </c>
      <c r="E136" s="2">
        <v>1978</v>
      </c>
      <c r="F136" s="2">
        <v>1980</v>
      </c>
      <c r="G136" s="2">
        <v>5</v>
      </c>
      <c r="H136" s="2">
        <v>1</v>
      </c>
      <c r="I136" s="2">
        <f t="shared" si="17"/>
        <v>4</v>
      </c>
      <c r="J136" s="2">
        <f t="shared" si="18"/>
        <v>14</v>
      </c>
      <c r="K136" s="2" t="str" cm="1">
        <f t="array" ref="K136">_xlfn.IFS(I136&lt;-5,"Autocracy",I136&lt;1,"Closed Anocracy",I136&lt;6,"Open Anocracy",I136&gt;=6,"Democracy")</f>
        <v>Open Anocracy</v>
      </c>
      <c r="L136" s="2" t="str" cm="1">
        <f t="array" ref="L136">_xlfn.IFS(I136&lt;-5,"Autocracy",I136&lt;1,"Closed Anocracy",I136&lt;6,"Open Amocracy",I136&lt;10,"Democracy",I136=10,"Full democracy")</f>
        <v>Open Amocracy</v>
      </c>
      <c r="M136" s="2">
        <v>2</v>
      </c>
      <c r="N136" s="2">
        <v>2</v>
      </c>
      <c r="O136" s="2">
        <v>4</v>
      </c>
      <c r="P136" s="2">
        <v>3</v>
      </c>
      <c r="Q136" s="2"/>
      <c r="R136" s="7">
        <f t="shared" si="14"/>
        <v>0.7</v>
      </c>
      <c r="S136">
        <f t="shared" si="15"/>
        <v>1</v>
      </c>
      <c r="T136">
        <f t="shared" si="16"/>
        <v>1</v>
      </c>
      <c r="U136">
        <f t="shared" si="19"/>
        <v>0</v>
      </c>
      <c r="W136" s="8" cm="1">
        <f t="array" ref="W136">(R136+SUM(S136:U136/3))/2</f>
        <v>0.68333333333333335</v>
      </c>
    </row>
    <row r="137" spans="1:24" x14ac:dyDescent="0.2">
      <c r="A137" s="2"/>
      <c r="B137" s="2">
        <v>1</v>
      </c>
      <c r="C137" s="1" t="s">
        <v>52</v>
      </c>
      <c r="D137" s="1" t="s">
        <v>53</v>
      </c>
      <c r="E137" s="2">
        <v>1980</v>
      </c>
      <c r="F137" s="2">
        <v>1991</v>
      </c>
      <c r="G137" s="2">
        <v>0</v>
      </c>
      <c r="H137" s="2">
        <v>7</v>
      </c>
      <c r="I137" s="2">
        <f t="shared" si="17"/>
        <v>-7</v>
      </c>
      <c r="J137" s="2">
        <f t="shared" si="18"/>
        <v>3</v>
      </c>
      <c r="K137" s="2" t="str" cm="1">
        <f t="array" ref="K137">_xlfn.IFS(I137&lt;-5,"Autocracy",I137&lt;1,"Closed Anocracy",I137&lt;6,"Open Anocracy",I137&gt;=6,"Democracy")</f>
        <v>Autocracy</v>
      </c>
      <c r="L137" s="2" t="str" cm="1">
        <f t="array" ref="L137">_xlfn.IFS(I137&lt;-5,"Autocracy",I137&lt;1,"Closed Anocracy",I137&lt;6,"Open Amocracy",I137&lt;10,"Democracy",I137=10,"Full democracy")</f>
        <v>Autocracy</v>
      </c>
      <c r="M137" s="2">
        <v>1</v>
      </c>
      <c r="N137" s="2">
        <v>0</v>
      </c>
      <c r="O137" s="2">
        <v>0</v>
      </c>
      <c r="P137" s="2">
        <v>1</v>
      </c>
      <c r="Q137" s="2"/>
      <c r="R137" s="7">
        <f t="shared" si="14"/>
        <v>0.15</v>
      </c>
      <c r="S137">
        <f t="shared" si="15"/>
        <v>0</v>
      </c>
      <c r="T137">
        <f t="shared" si="16"/>
        <v>0</v>
      </c>
      <c r="U137">
        <f t="shared" si="19"/>
        <v>0</v>
      </c>
      <c r="W137" s="8" cm="1">
        <f t="array" ref="W137">(R137+SUM(S137:U137/3))/2</f>
        <v>7.4999999999999997E-2</v>
      </c>
    </row>
    <row r="138" spans="1:24" x14ac:dyDescent="0.2">
      <c r="A138" s="2"/>
      <c r="B138" s="2">
        <v>1</v>
      </c>
      <c r="C138" s="1" t="s">
        <v>52</v>
      </c>
      <c r="D138" s="1" t="s">
        <v>53</v>
      </c>
      <c r="E138" s="2">
        <v>1991</v>
      </c>
      <c r="F138" s="2">
        <v>1998</v>
      </c>
      <c r="G138" s="2">
        <v>0</v>
      </c>
      <c r="H138" s="2">
        <v>5</v>
      </c>
      <c r="I138" s="2">
        <f t="shared" si="17"/>
        <v>-5</v>
      </c>
      <c r="J138" s="2">
        <f t="shared" si="18"/>
        <v>5</v>
      </c>
      <c r="K138" s="2" t="str" cm="1">
        <f t="array" ref="K138">_xlfn.IFS(I138&lt;-5,"Autocracy",I138&lt;1,"Closed Anocracy",I138&lt;6,"Open Anocracy",I138&gt;=6,"Democracy")</f>
        <v>Closed Anocracy</v>
      </c>
      <c r="L138" s="2" t="str" cm="1">
        <f t="array" ref="L138">_xlfn.IFS(I138&lt;-5,"Autocracy",I138&lt;1,"Closed Anocracy",I138&lt;6,"Open Amocracy",I138&lt;10,"Democracy",I138=10,"Full democracy")</f>
        <v>Closed Anocracy</v>
      </c>
      <c r="M138" s="2">
        <v>2</v>
      </c>
      <c r="N138" s="2">
        <v>0</v>
      </c>
      <c r="O138" s="2">
        <v>0</v>
      </c>
      <c r="P138" s="2">
        <v>2</v>
      </c>
      <c r="Q138" s="2"/>
      <c r="R138" s="7">
        <f t="shared" si="14"/>
        <v>0.25</v>
      </c>
      <c r="S138">
        <f t="shared" si="15"/>
        <v>0</v>
      </c>
      <c r="T138">
        <f t="shared" si="16"/>
        <v>0</v>
      </c>
      <c r="U138">
        <f t="shared" si="19"/>
        <v>0</v>
      </c>
      <c r="W138" s="8" cm="1">
        <f t="array" ref="W138">(R138+SUM(S138:U138/3))/2</f>
        <v>0.125</v>
      </c>
    </row>
    <row r="139" spans="1:24" x14ac:dyDescent="0.2">
      <c r="A139" s="2"/>
      <c r="B139" s="2">
        <v>1</v>
      </c>
      <c r="C139" s="1" t="s">
        <v>52</v>
      </c>
      <c r="D139" s="1" t="s">
        <v>53</v>
      </c>
      <c r="E139" s="2">
        <v>1998</v>
      </c>
      <c r="F139" s="2">
        <v>2000</v>
      </c>
      <c r="G139" s="2">
        <v>0</v>
      </c>
      <c r="H139" s="2">
        <v>4</v>
      </c>
      <c r="I139" s="2">
        <f t="shared" si="17"/>
        <v>-4</v>
      </c>
      <c r="J139" s="2">
        <f t="shared" si="18"/>
        <v>6</v>
      </c>
      <c r="K139" s="2" t="str" cm="1">
        <f t="array" ref="K139">_xlfn.IFS(I139&lt;-5,"Autocracy",I139&lt;1,"Closed Anocracy",I139&lt;6,"Open Anocracy",I139&gt;=6,"Democracy")</f>
        <v>Closed Anocracy</v>
      </c>
      <c r="L139" s="2" t="str" cm="1">
        <f t="array" ref="L139">_xlfn.IFS(I139&lt;-5,"Autocracy",I139&lt;1,"Closed Anocracy",I139&lt;6,"Open Amocracy",I139&lt;10,"Democracy",I139=10,"Full democracy")</f>
        <v>Closed Anocracy</v>
      </c>
      <c r="M139" s="2">
        <v>2</v>
      </c>
      <c r="N139" s="2">
        <v>0</v>
      </c>
      <c r="O139" s="2">
        <v>0</v>
      </c>
      <c r="P139" s="2">
        <v>2</v>
      </c>
      <c r="Q139" s="2"/>
      <c r="R139" s="7">
        <f t="shared" si="14"/>
        <v>0.3</v>
      </c>
      <c r="S139">
        <f t="shared" si="15"/>
        <v>0</v>
      </c>
      <c r="T139">
        <f t="shared" si="16"/>
        <v>0</v>
      </c>
      <c r="U139">
        <f t="shared" si="19"/>
        <v>0</v>
      </c>
      <c r="W139" s="8" cm="1">
        <f t="array" ref="W139">(R139+SUM(S139:U139/3))/2</f>
        <v>0.15</v>
      </c>
    </row>
    <row r="140" spans="1:24" x14ac:dyDescent="0.2">
      <c r="A140" s="2"/>
      <c r="B140" s="2">
        <v>1</v>
      </c>
      <c r="C140" s="1" t="s">
        <v>52</v>
      </c>
      <c r="D140" s="1" t="s">
        <v>53</v>
      </c>
      <c r="E140" s="2">
        <v>2000</v>
      </c>
      <c r="F140" s="2">
        <v>2001</v>
      </c>
      <c r="G140" s="2">
        <v>0</v>
      </c>
      <c r="H140" s="2">
        <v>3</v>
      </c>
      <c r="I140" s="2">
        <f t="shared" si="17"/>
        <v>-3</v>
      </c>
      <c r="J140" s="2">
        <f t="shared" si="18"/>
        <v>7</v>
      </c>
      <c r="K140" s="2" t="str" cm="1">
        <f t="array" ref="K140">_xlfn.IFS(I140&lt;-5,"Autocracy",I140&lt;1,"Closed Anocracy",I140&lt;6,"Open Anocracy",I140&gt;=6,"Democracy")</f>
        <v>Closed Anocracy</v>
      </c>
      <c r="L140" s="2" t="str" cm="1">
        <f t="array" ref="L140">_xlfn.IFS(I140&lt;-5,"Autocracy",I140&lt;1,"Closed Anocracy",I140&lt;6,"Open Amocracy",I140&lt;10,"Democracy",I140=10,"Full democracy")</f>
        <v>Closed Anocracy</v>
      </c>
      <c r="M140" s="2">
        <v>2</v>
      </c>
      <c r="N140" s="2">
        <v>0</v>
      </c>
      <c r="O140" s="2">
        <v>0</v>
      </c>
      <c r="P140" s="2">
        <v>2</v>
      </c>
      <c r="Q140" s="2"/>
      <c r="R140" s="7">
        <f t="shared" si="14"/>
        <v>0.35</v>
      </c>
      <c r="S140">
        <f t="shared" si="15"/>
        <v>0</v>
      </c>
      <c r="T140">
        <f t="shared" si="16"/>
        <v>0</v>
      </c>
      <c r="U140">
        <f t="shared" si="19"/>
        <v>0</v>
      </c>
      <c r="W140" s="8" cm="1">
        <f t="array" ref="W140">(R140+SUM(S140:U140/3))/2</f>
        <v>0.17499999999999999</v>
      </c>
    </row>
    <row r="141" spans="1:24" x14ac:dyDescent="0.2">
      <c r="A141" s="2"/>
      <c r="B141" s="2">
        <v>1</v>
      </c>
      <c r="C141" s="1" t="s">
        <v>52</v>
      </c>
      <c r="D141" s="1" t="s">
        <v>53</v>
      </c>
      <c r="E141" s="2">
        <v>2001</v>
      </c>
      <c r="F141" s="2">
        <v>2015</v>
      </c>
      <c r="G141" s="2">
        <v>2</v>
      </c>
      <c r="H141" s="2">
        <v>2</v>
      </c>
      <c r="I141" s="2">
        <f t="shared" si="17"/>
        <v>0</v>
      </c>
      <c r="J141" s="2">
        <f t="shared" si="18"/>
        <v>10</v>
      </c>
      <c r="K141" s="2" t="str" cm="1">
        <f t="array" ref="K141">_xlfn.IFS(I141&lt;-5,"Autocracy",I141&lt;1,"Closed Anocracy",I141&lt;6,"Open Anocracy",I141&gt;=6,"Democracy")</f>
        <v>Closed Anocracy</v>
      </c>
      <c r="L141" s="2" t="str" cm="1">
        <f t="array" ref="L141">_xlfn.IFS(I141&lt;-5,"Autocracy",I141&lt;1,"Closed Anocracy",I141&lt;6,"Open Amocracy",I141&lt;10,"Democracy",I141=10,"Full democracy")</f>
        <v>Closed Anocracy</v>
      </c>
      <c r="M141" s="2">
        <v>2</v>
      </c>
      <c r="N141" s="2">
        <v>0</v>
      </c>
      <c r="O141" s="2">
        <v>0</v>
      </c>
      <c r="P141" s="2">
        <v>4</v>
      </c>
      <c r="Q141" s="2"/>
      <c r="R141" s="7">
        <f t="shared" si="14"/>
        <v>0.5</v>
      </c>
      <c r="S141">
        <f t="shared" si="15"/>
        <v>0</v>
      </c>
      <c r="T141">
        <f t="shared" si="16"/>
        <v>0</v>
      </c>
      <c r="U141">
        <f t="shared" si="19"/>
        <v>0</v>
      </c>
      <c r="W141" s="8" cm="1">
        <f t="array" ref="W141">(R141+SUM(S141:U141/3))/2</f>
        <v>0.25</v>
      </c>
    </row>
    <row r="142" spans="1:24" x14ac:dyDescent="0.2">
      <c r="A142" s="2">
        <v>1</v>
      </c>
      <c r="B142" s="2">
        <v>1</v>
      </c>
      <c r="C142" s="1" t="s">
        <v>52</v>
      </c>
      <c r="D142" s="1" t="s">
        <v>53</v>
      </c>
      <c r="E142" s="2">
        <v>2015</v>
      </c>
      <c r="F142" s="2">
        <v>9999</v>
      </c>
      <c r="G142" s="2">
        <v>7</v>
      </c>
      <c r="H142" s="2">
        <v>1</v>
      </c>
      <c r="I142" s="2">
        <f t="shared" si="17"/>
        <v>6</v>
      </c>
      <c r="J142" s="2">
        <f t="shared" si="18"/>
        <v>16</v>
      </c>
      <c r="K142" s="2" t="str" cm="1">
        <f t="array" ref="K142">_xlfn.IFS(I142&lt;-5,"Autocracy",I142&lt;1,"Closed Anocracy",I142&lt;6,"Open Anocracy",I142&gt;=6,"Democracy")</f>
        <v>Democracy</v>
      </c>
      <c r="L142" s="2" t="str" cm="1">
        <f t="array" ref="L142">_xlfn.IFS(I142&lt;-5,"Autocracy",I142&lt;1,"Closed Anocracy",I142&lt;6,"Open Amocracy",I142&lt;10,"Democracy",I142=10,"Full democracy")</f>
        <v>Democracy</v>
      </c>
      <c r="M142" s="2">
        <v>2</v>
      </c>
      <c r="N142" s="2">
        <v>2</v>
      </c>
      <c r="O142" s="2">
        <v>4</v>
      </c>
      <c r="P142" s="2">
        <v>4</v>
      </c>
      <c r="Q142" s="2">
        <v>0</v>
      </c>
      <c r="R142" s="7">
        <f t="shared" si="14"/>
        <v>0.8</v>
      </c>
      <c r="S142">
        <f t="shared" si="15"/>
        <v>1</v>
      </c>
      <c r="T142">
        <f t="shared" si="16"/>
        <v>1</v>
      </c>
      <c r="U142">
        <f t="shared" si="19"/>
        <v>0</v>
      </c>
      <c r="V142">
        <f>IF(Q142=0,1,0)</f>
        <v>1</v>
      </c>
      <c r="W142" s="8" cm="1">
        <f t="array" ref="W142">(R142+SUM(S142:U142/3))/2</f>
        <v>0.73333333333333339</v>
      </c>
      <c r="X142">
        <f>SUM(S142:V142)/4</f>
        <v>0.75</v>
      </c>
    </row>
    <row r="143" spans="1:24" x14ac:dyDescent="0.2">
      <c r="A143" s="2"/>
      <c r="B143" s="2">
        <v>0</v>
      </c>
      <c r="C143" s="1" t="s">
        <v>54</v>
      </c>
      <c r="D143" s="1" t="s">
        <v>55</v>
      </c>
      <c r="E143" s="2">
        <v>1907</v>
      </c>
      <c r="F143" s="2">
        <v>2005</v>
      </c>
      <c r="G143" s="2">
        <v>0</v>
      </c>
      <c r="H143" s="2">
        <v>10</v>
      </c>
      <c r="I143" s="2">
        <f t="shared" si="17"/>
        <v>-10</v>
      </c>
      <c r="J143" s="2">
        <f t="shared" si="18"/>
        <v>0</v>
      </c>
      <c r="K143" s="2" t="str" cm="1">
        <f t="array" ref="K143">_xlfn.IFS(I143&lt;-5,"Autocracy",I143&lt;1,"Closed Anocracy",I143&lt;6,"Open Anocracy",I143&gt;=6,"Democracy")</f>
        <v>Autocracy</v>
      </c>
      <c r="L143" s="2" t="str" cm="1">
        <f t="array" ref="L143">_xlfn.IFS(I143&lt;-5,"Autocracy",I143&lt;1,"Closed Anocracy",I143&lt;6,"Open Amocracy",I143&lt;10,"Democracy",I143=10,"Full democracy")</f>
        <v>Autocracy</v>
      </c>
      <c r="M143" s="2">
        <v>3</v>
      </c>
      <c r="N143" s="2">
        <v>1</v>
      </c>
      <c r="O143" s="2">
        <v>1</v>
      </c>
      <c r="P143" s="2">
        <v>1</v>
      </c>
      <c r="Q143" s="2"/>
      <c r="R143" s="7">
        <f t="shared" si="14"/>
        <v>0</v>
      </c>
      <c r="S143">
        <f t="shared" si="15"/>
        <v>0</v>
      </c>
      <c r="T143">
        <f t="shared" si="16"/>
        <v>0</v>
      </c>
      <c r="U143">
        <f t="shared" si="19"/>
        <v>0</v>
      </c>
      <c r="W143" s="8" cm="1">
        <f t="array" ref="W143">(R143+SUM(S143:U143/3))/2</f>
        <v>0</v>
      </c>
    </row>
    <row r="144" spans="1:24" x14ac:dyDescent="0.2">
      <c r="A144" s="2"/>
      <c r="B144" s="2">
        <v>0</v>
      </c>
      <c r="C144" s="1" t="s">
        <v>54</v>
      </c>
      <c r="D144" s="1" t="s">
        <v>55</v>
      </c>
      <c r="E144" s="2">
        <v>2005</v>
      </c>
      <c r="F144" s="2">
        <v>2008</v>
      </c>
      <c r="G144" s="2">
        <v>0</v>
      </c>
      <c r="H144" s="2">
        <v>5</v>
      </c>
      <c r="I144" s="2">
        <f t="shared" si="17"/>
        <v>-5</v>
      </c>
      <c r="J144" s="2">
        <f t="shared" si="18"/>
        <v>5</v>
      </c>
      <c r="K144" s="2" t="str" cm="1">
        <f t="array" ref="K144">_xlfn.IFS(I144&lt;-5,"Autocracy",I144&lt;1,"Closed Anocracy",I144&lt;6,"Open Anocracy",I144&gt;=6,"Democracy")</f>
        <v>Closed Anocracy</v>
      </c>
      <c r="L144" s="2" t="str" cm="1">
        <f t="array" ref="L144">_xlfn.IFS(I144&lt;-5,"Autocracy",I144&lt;1,"Closed Anocracy",I144&lt;6,"Open Amocracy",I144&lt;10,"Democracy",I144=10,"Full democracy")</f>
        <v>Closed Anocracy</v>
      </c>
      <c r="M144" s="2">
        <v>3</v>
      </c>
      <c r="N144" s="2">
        <v>1</v>
      </c>
      <c r="O144" s="2">
        <v>1</v>
      </c>
      <c r="P144" s="2">
        <v>0</v>
      </c>
      <c r="Q144" s="2"/>
      <c r="R144" s="7">
        <f t="shared" si="14"/>
        <v>0.25</v>
      </c>
      <c r="S144">
        <f t="shared" si="15"/>
        <v>0</v>
      </c>
      <c r="T144">
        <f t="shared" si="16"/>
        <v>0</v>
      </c>
      <c r="U144">
        <f t="shared" si="19"/>
        <v>0</v>
      </c>
      <c r="W144" s="8" cm="1">
        <f t="array" ref="W144">(R144+SUM(S144:U144/3))/2</f>
        <v>0.125</v>
      </c>
    </row>
    <row r="145" spans="1:24" x14ac:dyDescent="0.2">
      <c r="A145" s="2"/>
      <c r="B145" s="2">
        <v>0</v>
      </c>
      <c r="C145" s="1" t="s">
        <v>54</v>
      </c>
      <c r="D145" s="1" t="s">
        <v>55</v>
      </c>
      <c r="E145" s="2">
        <v>2008</v>
      </c>
      <c r="F145" s="2">
        <v>2013</v>
      </c>
      <c r="G145" s="2">
        <v>3</v>
      </c>
      <c r="H145" s="2">
        <v>0</v>
      </c>
      <c r="I145" s="2">
        <f t="shared" si="17"/>
        <v>3</v>
      </c>
      <c r="J145" s="2">
        <f t="shared" si="18"/>
        <v>13</v>
      </c>
      <c r="K145" s="2" t="str" cm="1">
        <f t="array" ref="K145">_xlfn.IFS(I145&lt;-5,"Autocracy",I145&lt;1,"Closed Anocracy",I145&lt;6,"Open Anocracy",I145&gt;=6,"Democracy")</f>
        <v>Open Anocracy</v>
      </c>
      <c r="L145" s="2" t="str" cm="1">
        <f t="array" ref="L145">_xlfn.IFS(I145&lt;-5,"Autocracy",I145&lt;1,"Closed Anocracy",I145&lt;6,"Open Amocracy",I145&lt;10,"Democracy",I145=10,"Full democracy")</f>
        <v>Open Amocracy</v>
      </c>
      <c r="M145" s="2">
        <v>3</v>
      </c>
      <c r="N145" s="2">
        <v>2</v>
      </c>
      <c r="O145" s="2">
        <v>3</v>
      </c>
      <c r="P145" s="2">
        <v>0</v>
      </c>
      <c r="Q145" s="2"/>
      <c r="R145" s="7">
        <f t="shared" si="14"/>
        <v>0.65</v>
      </c>
      <c r="S145">
        <f t="shared" si="15"/>
        <v>1</v>
      </c>
      <c r="T145">
        <f t="shared" si="16"/>
        <v>1</v>
      </c>
      <c r="U145">
        <f t="shared" si="19"/>
        <v>0</v>
      </c>
      <c r="W145" s="8" cm="1">
        <f t="array" ref="W145">(R145+SUM(S145:U145/3))/2</f>
        <v>0.65833333333333333</v>
      </c>
    </row>
    <row r="146" spans="1:24" x14ac:dyDescent="0.2">
      <c r="A146" s="2"/>
      <c r="B146" s="2">
        <v>0</v>
      </c>
      <c r="C146" s="1" t="s">
        <v>54</v>
      </c>
      <c r="D146" s="1" t="s">
        <v>55</v>
      </c>
      <c r="E146" s="2">
        <v>2013</v>
      </c>
      <c r="F146" s="2">
        <v>2018</v>
      </c>
      <c r="G146" s="2">
        <v>6</v>
      </c>
      <c r="H146" s="2">
        <v>1</v>
      </c>
      <c r="I146" s="2">
        <f t="shared" si="17"/>
        <v>5</v>
      </c>
      <c r="J146" s="2">
        <f t="shared" si="18"/>
        <v>15</v>
      </c>
      <c r="K146" s="2" t="str" cm="1">
        <f t="array" ref="K146">_xlfn.IFS(I146&lt;-5,"Autocracy",I146&lt;1,"Closed Anocracy",I146&lt;6,"Open Anocracy",I146&gt;=6,"Democracy")</f>
        <v>Open Anocracy</v>
      </c>
      <c r="L146" s="2" t="str" cm="1">
        <f t="array" ref="L146">_xlfn.IFS(I146&lt;-5,"Autocracy",I146&lt;1,"Closed Anocracy",I146&lt;6,"Open Amocracy",I146&lt;10,"Democracy",I146=10,"Full democracy")</f>
        <v>Open Amocracy</v>
      </c>
      <c r="M146" s="2">
        <v>3</v>
      </c>
      <c r="N146" s="2">
        <v>2</v>
      </c>
      <c r="O146" s="2">
        <v>3</v>
      </c>
      <c r="P146" s="2">
        <v>4</v>
      </c>
      <c r="Q146" s="2"/>
      <c r="R146" s="7">
        <f t="shared" si="14"/>
        <v>0.75</v>
      </c>
      <c r="S146">
        <f t="shared" si="15"/>
        <v>1</v>
      </c>
      <c r="T146">
        <f t="shared" si="16"/>
        <v>1</v>
      </c>
      <c r="U146">
        <f t="shared" si="19"/>
        <v>0</v>
      </c>
      <c r="W146" s="8" cm="1">
        <f t="array" ref="W146">(R146+SUM(S146:U146/3))/2</f>
        <v>0.70833333333333326</v>
      </c>
    </row>
    <row r="147" spans="1:24" x14ac:dyDescent="0.2">
      <c r="A147" s="2">
        <v>1</v>
      </c>
      <c r="B147" s="2">
        <v>0</v>
      </c>
      <c r="C147" s="1" t="s">
        <v>54</v>
      </c>
      <c r="D147" s="1" t="s">
        <v>55</v>
      </c>
      <c r="E147" s="2">
        <v>2018</v>
      </c>
      <c r="F147" s="2">
        <v>9999</v>
      </c>
      <c r="G147" s="2">
        <v>7</v>
      </c>
      <c r="H147" s="2">
        <v>0</v>
      </c>
      <c r="I147" s="2">
        <f t="shared" si="17"/>
        <v>7</v>
      </c>
      <c r="J147" s="2">
        <f t="shared" si="18"/>
        <v>17</v>
      </c>
      <c r="K147" s="2" t="str" cm="1">
        <f t="array" ref="K147">_xlfn.IFS(I147&lt;-5,"Autocracy",I147&lt;1,"Closed Anocracy",I147&lt;6,"Open Anocracy",I147&gt;=6,"Democracy")</f>
        <v>Democracy</v>
      </c>
      <c r="L147" s="2" t="str" cm="1">
        <f t="array" ref="L147">_xlfn.IFS(I147&lt;-5,"Autocracy",I147&lt;1,"Closed Anocracy",I147&lt;6,"Open Amocracy",I147&lt;10,"Democracy",I147=10,"Full democracy")</f>
        <v>Democracy</v>
      </c>
      <c r="M147" s="2">
        <v>3</v>
      </c>
      <c r="N147" s="2">
        <v>2</v>
      </c>
      <c r="O147" s="2">
        <v>3</v>
      </c>
      <c r="P147" s="2">
        <v>4</v>
      </c>
      <c r="Q147" s="2">
        <v>0</v>
      </c>
      <c r="R147" s="7">
        <f t="shared" si="14"/>
        <v>0.85</v>
      </c>
      <c r="S147">
        <f t="shared" si="15"/>
        <v>1</v>
      </c>
      <c r="T147">
        <f t="shared" si="16"/>
        <v>1</v>
      </c>
      <c r="U147">
        <f t="shared" si="19"/>
        <v>0</v>
      </c>
      <c r="V147">
        <f>IF(Q147=0,1,0)</f>
        <v>1</v>
      </c>
      <c r="W147" s="8" cm="1">
        <f t="array" ref="W147">(R147+SUM(S147:U147/3))/2</f>
        <v>0.7583333333333333</v>
      </c>
      <c r="X147">
        <f>SUM(S147:V147)/4</f>
        <v>0.75</v>
      </c>
    </row>
    <row r="148" spans="1:24" x14ac:dyDescent="0.2">
      <c r="A148" s="2"/>
      <c r="B148" s="2">
        <v>1</v>
      </c>
      <c r="C148" s="1" t="s">
        <v>56</v>
      </c>
      <c r="D148" s="1" t="s">
        <v>57</v>
      </c>
      <c r="E148" s="2">
        <v>1991</v>
      </c>
      <c r="F148" s="2">
        <v>1994</v>
      </c>
      <c r="G148" s="2">
        <v>7</v>
      </c>
      <c r="H148" s="2">
        <v>1</v>
      </c>
      <c r="I148" s="2">
        <f t="shared" si="17"/>
        <v>6</v>
      </c>
      <c r="J148" s="2">
        <f t="shared" si="18"/>
        <v>16</v>
      </c>
      <c r="K148" s="2" t="str" cm="1">
        <f t="array" ref="K148">_xlfn.IFS(I148&lt;-5,"Autocracy",I148&lt;1,"Closed Anocracy",I148&lt;6,"Open Anocracy",I148&gt;=6,"Democracy")</f>
        <v>Democracy</v>
      </c>
      <c r="L148" s="2" t="str" cm="1">
        <f t="array" ref="L148">_xlfn.IFS(I148&lt;-5,"Autocracy",I148&lt;1,"Closed Anocracy",I148&lt;6,"Open Amocracy",I148&lt;10,"Democracy",I148=10,"Full democracy")</f>
        <v>Democracy</v>
      </c>
      <c r="M148" s="2">
        <v>2</v>
      </c>
      <c r="N148" s="2">
        <v>2</v>
      </c>
      <c r="O148" s="2">
        <v>4</v>
      </c>
      <c r="P148" s="2">
        <v>3</v>
      </c>
      <c r="Q148" s="2"/>
      <c r="R148" s="7">
        <f t="shared" si="14"/>
        <v>0.8</v>
      </c>
      <c r="S148">
        <f t="shared" si="15"/>
        <v>1</v>
      </c>
      <c r="T148">
        <f t="shared" si="16"/>
        <v>1</v>
      </c>
      <c r="U148">
        <f t="shared" si="19"/>
        <v>0</v>
      </c>
      <c r="W148" s="8" cm="1">
        <f t="array" ref="W148">(R148+SUM(S148:U148/3))/2</f>
        <v>0.73333333333333339</v>
      </c>
    </row>
    <row r="149" spans="1:24" x14ac:dyDescent="0.2">
      <c r="A149" s="2"/>
      <c r="B149" s="2">
        <v>1</v>
      </c>
      <c r="C149" s="1" t="s">
        <v>56</v>
      </c>
      <c r="D149" s="1" t="s">
        <v>57</v>
      </c>
      <c r="E149" s="2">
        <v>1994</v>
      </c>
      <c r="F149" s="2">
        <v>1995</v>
      </c>
      <c r="G149" s="2">
        <v>8</v>
      </c>
      <c r="H149" s="2">
        <v>0</v>
      </c>
      <c r="I149" s="2">
        <f t="shared" si="17"/>
        <v>8</v>
      </c>
      <c r="J149" s="2">
        <f t="shared" si="18"/>
        <v>18</v>
      </c>
      <c r="K149" s="2" t="str" cm="1">
        <f t="array" ref="K149">_xlfn.IFS(I149&lt;-5,"Autocracy",I149&lt;1,"Closed Anocracy",I149&lt;6,"Open Anocracy",I149&gt;=6,"Democracy")</f>
        <v>Democracy</v>
      </c>
      <c r="L149" s="2" t="str" cm="1">
        <f t="array" ref="L149">_xlfn.IFS(I149&lt;-5,"Autocracy",I149&lt;1,"Closed Anocracy",I149&lt;6,"Open Amocracy",I149&lt;10,"Democracy",I149=10,"Full democracy")</f>
        <v>Democracy</v>
      </c>
      <c r="M149" s="2">
        <v>3</v>
      </c>
      <c r="N149" s="2">
        <v>3</v>
      </c>
      <c r="O149" s="2">
        <v>4</v>
      </c>
      <c r="P149" s="2">
        <v>3</v>
      </c>
      <c r="Q149" s="2"/>
      <c r="R149" s="7">
        <f t="shared" si="14"/>
        <v>0.9</v>
      </c>
      <c r="S149">
        <f t="shared" si="15"/>
        <v>1</v>
      </c>
      <c r="T149">
        <f t="shared" si="16"/>
        <v>1</v>
      </c>
      <c r="U149">
        <f t="shared" si="19"/>
        <v>0</v>
      </c>
      <c r="W149" s="8" cm="1">
        <f t="array" ref="W149">(R149+SUM(S149:U149/3))/2</f>
        <v>0.78333333333333333</v>
      </c>
    </row>
    <row r="150" spans="1:24" x14ac:dyDescent="0.2">
      <c r="A150" s="2"/>
      <c r="B150" s="2">
        <v>1</v>
      </c>
      <c r="C150" s="1" t="s">
        <v>56</v>
      </c>
      <c r="D150" s="1" t="s">
        <v>57</v>
      </c>
      <c r="E150" s="2">
        <v>1995</v>
      </c>
      <c r="F150" s="2">
        <v>1996</v>
      </c>
      <c r="G150" s="2">
        <v>3</v>
      </c>
      <c r="H150" s="2">
        <v>3</v>
      </c>
      <c r="I150" s="2">
        <f t="shared" si="17"/>
        <v>0</v>
      </c>
      <c r="J150" s="2">
        <f t="shared" si="18"/>
        <v>10</v>
      </c>
      <c r="K150" s="2" t="str" cm="1">
        <f t="array" ref="K150">_xlfn.IFS(I150&lt;-5,"Autocracy",I150&lt;1,"Closed Anocracy",I150&lt;6,"Open Anocracy",I150&gt;=6,"Democracy")</f>
        <v>Closed Anocracy</v>
      </c>
      <c r="L150" s="2" t="str" cm="1">
        <f t="array" ref="L150">_xlfn.IFS(I150&lt;-5,"Autocracy",I150&lt;1,"Closed Anocracy",I150&lt;6,"Open Amocracy",I150&lt;10,"Democracy",I150=10,"Full democracy")</f>
        <v>Closed Anocracy</v>
      </c>
      <c r="M150" s="2">
        <v>3</v>
      </c>
      <c r="N150" s="2">
        <v>3</v>
      </c>
      <c r="O150" s="2">
        <v>4</v>
      </c>
      <c r="P150" s="2">
        <v>2</v>
      </c>
      <c r="Q150" s="2"/>
      <c r="R150" s="7">
        <f t="shared" si="14"/>
        <v>0.5</v>
      </c>
      <c r="S150">
        <f t="shared" si="15"/>
        <v>1</v>
      </c>
      <c r="T150">
        <f t="shared" si="16"/>
        <v>1</v>
      </c>
      <c r="U150">
        <f t="shared" si="19"/>
        <v>0</v>
      </c>
      <c r="W150" s="8" cm="1">
        <f t="array" ref="W150">(R150+SUM(S150:U150/3))/2</f>
        <v>0.58333333333333326</v>
      </c>
    </row>
    <row r="151" spans="1:24" x14ac:dyDescent="0.2">
      <c r="A151" s="2">
        <v>1</v>
      </c>
      <c r="B151" s="2">
        <v>1</v>
      </c>
      <c r="C151" s="1" t="s">
        <v>56</v>
      </c>
      <c r="D151" s="1" t="s">
        <v>57</v>
      </c>
      <c r="E151" s="2">
        <v>1996</v>
      </c>
      <c r="F151" s="2">
        <v>9999</v>
      </c>
      <c r="G151" s="2">
        <v>0</v>
      </c>
      <c r="H151" s="2">
        <v>7</v>
      </c>
      <c r="I151" s="2">
        <f t="shared" si="17"/>
        <v>-7</v>
      </c>
      <c r="J151" s="2">
        <f t="shared" si="18"/>
        <v>3</v>
      </c>
      <c r="K151" s="2" t="str" cm="1">
        <f t="array" ref="K151">_xlfn.IFS(I151&lt;-5,"Autocracy",I151&lt;1,"Closed Anocracy",I151&lt;6,"Open Anocracy",I151&gt;=6,"Democracy")</f>
        <v>Autocracy</v>
      </c>
      <c r="L151" s="2" t="str" cm="1">
        <f t="array" ref="L151">_xlfn.IFS(I151&lt;-5,"Autocracy",I151&lt;1,"Closed Anocracy",I151&lt;6,"Open Amocracy",I151&lt;10,"Democracy",I151=10,"Full democracy")</f>
        <v>Autocracy</v>
      </c>
      <c r="M151" s="2">
        <v>2</v>
      </c>
      <c r="N151" s="2">
        <v>1</v>
      </c>
      <c r="O151" s="2">
        <v>4</v>
      </c>
      <c r="P151" s="2">
        <v>2</v>
      </c>
      <c r="Q151" s="2">
        <v>0</v>
      </c>
      <c r="R151" s="7">
        <f t="shared" si="14"/>
        <v>0.15</v>
      </c>
      <c r="S151">
        <f t="shared" si="15"/>
        <v>0</v>
      </c>
      <c r="T151">
        <f t="shared" si="16"/>
        <v>1</v>
      </c>
      <c r="U151">
        <f t="shared" si="19"/>
        <v>0</v>
      </c>
      <c r="V151">
        <f>IF(Q151=0,1,0)</f>
        <v>1</v>
      </c>
      <c r="W151" s="8" cm="1">
        <f t="array" ref="W151">(R151+SUM(S151:U151/3))/2</f>
        <v>0.24166666666666664</v>
      </c>
      <c r="X151">
        <f>SUM(S151:V151)/4</f>
        <v>0.5</v>
      </c>
    </row>
    <row r="152" spans="1:24" x14ac:dyDescent="0.2">
      <c r="A152" s="2"/>
      <c r="B152" s="2">
        <v>1</v>
      </c>
      <c r="C152" s="1" t="s">
        <v>58</v>
      </c>
      <c r="D152" s="1" t="s">
        <v>59</v>
      </c>
      <c r="E152" s="2">
        <v>1972</v>
      </c>
      <c r="F152" s="2">
        <v>1974</v>
      </c>
      <c r="G152" s="2">
        <v>8</v>
      </c>
      <c r="H152" s="2">
        <v>0</v>
      </c>
      <c r="I152" s="2">
        <f t="shared" si="17"/>
        <v>8</v>
      </c>
      <c r="J152" s="2">
        <f t="shared" si="18"/>
        <v>18</v>
      </c>
      <c r="K152" s="2" t="str" cm="1">
        <f t="array" ref="K152">_xlfn.IFS(I152&lt;-5,"Autocracy",I152&lt;1,"Closed Anocracy",I152&lt;6,"Open Anocracy",I152&gt;=6,"Democracy")</f>
        <v>Democracy</v>
      </c>
      <c r="L152" s="2" t="str" cm="1">
        <f t="array" ref="L152">_xlfn.IFS(I152&lt;-5,"Autocracy",I152&lt;1,"Closed Anocracy",I152&lt;6,"Open Amocracy",I152&lt;10,"Democracy",I152=10,"Full democracy")</f>
        <v>Democracy</v>
      </c>
      <c r="M152" s="2">
        <v>3</v>
      </c>
      <c r="N152" s="2">
        <v>3</v>
      </c>
      <c r="O152" s="2">
        <v>4</v>
      </c>
      <c r="P152" s="2">
        <v>3</v>
      </c>
      <c r="Q152" s="2"/>
      <c r="R152" s="7">
        <f t="shared" si="14"/>
        <v>0.9</v>
      </c>
      <c r="S152">
        <f t="shared" si="15"/>
        <v>1</v>
      </c>
      <c r="T152">
        <f t="shared" si="16"/>
        <v>1</v>
      </c>
      <c r="U152">
        <f t="shared" si="19"/>
        <v>0</v>
      </c>
      <c r="W152" s="8" cm="1">
        <f t="array" ref="W152">(R152+SUM(S152:U152/3))/2</f>
        <v>0.78333333333333333</v>
      </c>
    </row>
    <row r="153" spans="1:24" x14ac:dyDescent="0.2">
      <c r="A153" s="2"/>
      <c r="B153" s="2">
        <v>1</v>
      </c>
      <c r="C153" s="1" t="s">
        <v>58</v>
      </c>
      <c r="D153" s="1" t="s">
        <v>59</v>
      </c>
      <c r="E153" s="2">
        <v>1974</v>
      </c>
      <c r="F153" s="2">
        <v>1975</v>
      </c>
      <c r="G153" s="2">
        <v>2</v>
      </c>
      <c r="H153" s="2">
        <v>4</v>
      </c>
      <c r="I153" s="2">
        <f t="shared" si="17"/>
        <v>-2</v>
      </c>
      <c r="J153" s="2">
        <f t="shared" si="18"/>
        <v>8</v>
      </c>
      <c r="K153" s="2" t="str" cm="1">
        <f t="array" ref="K153">_xlfn.IFS(I153&lt;-5,"Autocracy",I153&lt;1,"Closed Anocracy",I153&lt;6,"Open Anocracy",I153&gt;=6,"Democracy")</f>
        <v>Closed Anocracy</v>
      </c>
      <c r="L153" s="2" t="str" cm="1">
        <f t="array" ref="L153">_xlfn.IFS(I153&lt;-5,"Autocracy",I153&lt;1,"Closed Anocracy",I153&lt;6,"Open Amocracy",I153&lt;10,"Democracy",I153=10,"Full democracy")</f>
        <v>Closed Anocracy</v>
      </c>
      <c r="M153" s="2">
        <v>2</v>
      </c>
      <c r="N153" s="2">
        <v>2</v>
      </c>
      <c r="O153" s="2">
        <v>4</v>
      </c>
      <c r="P153" s="2">
        <v>2</v>
      </c>
      <c r="Q153" s="2"/>
      <c r="R153" s="7">
        <f t="shared" si="14"/>
        <v>0.4</v>
      </c>
      <c r="S153">
        <f t="shared" si="15"/>
        <v>1</v>
      </c>
      <c r="T153">
        <f t="shared" si="16"/>
        <v>1</v>
      </c>
      <c r="U153">
        <f t="shared" si="19"/>
        <v>0</v>
      </c>
      <c r="W153" s="8" cm="1">
        <f t="array" ref="W153">(R153+SUM(S153:U153/3))/2</f>
        <v>0.53333333333333333</v>
      </c>
    </row>
    <row r="154" spans="1:24" x14ac:dyDescent="0.2">
      <c r="A154" s="2"/>
      <c r="B154" s="2">
        <v>1</v>
      </c>
      <c r="C154" s="1" t="s">
        <v>58</v>
      </c>
      <c r="D154" s="1" t="s">
        <v>59</v>
      </c>
      <c r="E154" s="2">
        <v>1975</v>
      </c>
      <c r="F154" s="2">
        <v>1978</v>
      </c>
      <c r="G154" s="2">
        <v>0</v>
      </c>
      <c r="H154" s="2">
        <v>7</v>
      </c>
      <c r="I154" s="2">
        <f t="shared" si="17"/>
        <v>-7</v>
      </c>
      <c r="J154" s="2">
        <f t="shared" si="18"/>
        <v>3</v>
      </c>
      <c r="K154" s="2" t="str" cm="1">
        <f t="array" ref="K154">_xlfn.IFS(I154&lt;-5,"Autocracy",I154&lt;1,"Closed Anocracy",I154&lt;6,"Open Anocracy",I154&gt;=6,"Democracy")</f>
        <v>Autocracy</v>
      </c>
      <c r="L154" s="2" t="str" cm="1">
        <f t="array" ref="L154">_xlfn.IFS(I154&lt;-5,"Autocracy",I154&lt;1,"Closed Anocracy",I154&lt;6,"Open Amocracy",I154&lt;10,"Democracy",I154=10,"Full democracy")</f>
        <v>Autocracy</v>
      </c>
      <c r="M154" s="2">
        <v>1</v>
      </c>
      <c r="N154" s="2">
        <v>0</v>
      </c>
      <c r="O154" s="2">
        <v>0</v>
      </c>
      <c r="P154" s="2">
        <v>1</v>
      </c>
      <c r="Q154" s="2"/>
      <c r="R154" s="7">
        <f t="shared" si="14"/>
        <v>0.15</v>
      </c>
      <c r="S154">
        <f t="shared" si="15"/>
        <v>0</v>
      </c>
      <c r="T154">
        <f t="shared" si="16"/>
        <v>0</v>
      </c>
      <c r="U154">
        <f t="shared" si="19"/>
        <v>0</v>
      </c>
      <c r="W154" s="8" cm="1">
        <f t="array" ref="W154">(R154+SUM(S154:U154/3))/2</f>
        <v>7.4999999999999997E-2</v>
      </c>
    </row>
    <row r="155" spans="1:24" x14ac:dyDescent="0.2">
      <c r="A155" s="2"/>
      <c r="B155" s="2">
        <v>1</v>
      </c>
      <c r="C155" s="1" t="s">
        <v>58</v>
      </c>
      <c r="D155" s="1" t="s">
        <v>59</v>
      </c>
      <c r="E155" s="2">
        <v>1978</v>
      </c>
      <c r="F155" s="2">
        <v>1982</v>
      </c>
      <c r="G155" s="2">
        <v>0</v>
      </c>
      <c r="H155" s="2">
        <v>4</v>
      </c>
      <c r="I155" s="2">
        <f t="shared" si="17"/>
        <v>-4</v>
      </c>
      <c r="J155" s="2">
        <f t="shared" si="18"/>
        <v>6</v>
      </c>
      <c r="K155" s="2" t="str" cm="1">
        <f t="array" ref="K155">_xlfn.IFS(I155&lt;-5,"Autocracy",I155&lt;1,"Closed Anocracy",I155&lt;6,"Open Anocracy",I155&gt;=6,"Democracy")</f>
        <v>Closed Anocracy</v>
      </c>
      <c r="L155" s="2" t="str" cm="1">
        <f t="array" ref="L155">_xlfn.IFS(I155&lt;-5,"Autocracy",I155&lt;1,"Closed Anocracy",I155&lt;6,"Open Amocracy",I155&lt;10,"Democracy",I155=10,"Full democracy")</f>
        <v>Closed Anocracy</v>
      </c>
      <c r="M155" s="2">
        <v>2</v>
      </c>
      <c r="N155" s="2">
        <v>0</v>
      </c>
      <c r="O155" s="2">
        <v>0</v>
      </c>
      <c r="P155" s="2">
        <v>2</v>
      </c>
      <c r="Q155" s="2"/>
      <c r="R155" s="7">
        <f t="shared" si="14"/>
        <v>0.3</v>
      </c>
      <c r="S155">
        <f t="shared" si="15"/>
        <v>0</v>
      </c>
      <c r="T155">
        <f t="shared" si="16"/>
        <v>0</v>
      </c>
      <c r="U155">
        <f t="shared" si="19"/>
        <v>0</v>
      </c>
      <c r="W155" s="8" cm="1">
        <f t="array" ref="W155">(R155+SUM(S155:U155/3))/2</f>
        <v>0.15</v>
      </c>
    </row>
    <row r="156" spans="1:24" x14ac:dyDescent="0.2">
      <c r="A156" s="2"/>
      <c r="B156" s="2">
        <v>1</v>
      </c>
      <c r="C156" s="1" t="s">
        <v>58</v>
      </c>
      <c r="D156" s="1" t="s">
        <v>59</v>
      </c>
      <c r="E156" s="2">
        <v>1982</v>
      </c>
      <c r="F156" s="2">
        <v>1986</v>
      </c>
      <c r="G156" s="2">
        <v>0</v>
      </c>
      <c r="H156" s="2">
        <v>7</v>
      </c>
      <c r="I156" s="2">
        <f t="shared" si="17"/>
        <v>-7</v>
      </c>
      <c r="J156" s="2">
        <f t="shared" si="18"/>
        <v>3</v>
      </c>
      <c r="K156" s="2" t="str" cm="1">
        <f t="array" ref="K156">_xlfn.IFS(I156&lt;-5,"Autocracy",I156&lt;1,"Closed Anocracy",I156&lt;6,"Open Anocracy",I156&gt;=6,"Democracy")</f>
        <v>Autocracy</v>
      </c>
      <c r="L156" s="2" t="str" cm="1">
        <f t="array" ref="L156">_xlfn.IFS(I156&lt;-5,"Autocracy",I156&lt;1,"Closed Anocracy",I156&lt;6,"Open Amocracy",I156&lt;10,"Democracy",I156=10,"Full democracy")</f>
        <v>Autocracy</v>
      </c>
      <c r="M156" s="2">
        <v>1</v>
      </c>
      <c r="N156" s="2">
        <v>0</v>
      </c>
      <c r="O156" s="2">
        <v>0</v>
      </c>
      <c r="P156" s="2">
        <v>1</v>
      </c>
      <c r="Q156" s="2"/>
      <c r="R156" s="7">
        <f t="shared" si="14"/>
        <v>0.15</v>
      </c>
      <c r="S156">
        <f t="shared" si="15"/>
        <v>0</v>
      </c>
      <c r="T156">
        <f t="shared" si="16"/>
        <v>0</v>
      </c>
      <c r="U156">
        <f t="shared" si="19"/>
        <v>0</v>
      </c>
      <c r="W156" s="8" cm="1">
        <f t="array" ref="W156">(R156+SUM(S156:U156/3))/2</f>
        <v>7.4999999999999997E-2</v>
      </c>
    </row>
    <row r="157" spans="1:24" x14ac:dyDescent="0.2">
      <c r="A157" s="2"/>
      <c r="B157" s="2">
        <v>1</v>
      </c>
      <c r="C157" s="1" t="s">
        <v>58</v>
      </c>
      <c r="D157" s="1" t="s">
        <v>59</v>
      </c>
      <c r="E157" s="2">
        <v>1986</v>
      </c>
      <c r="F157" s="2">
        <v>1991</v>
      </c>
      <c r="G157" s="2">
        <v>0</v>
      </c>
      <c r="H157" s="2">
        <v>5</v>
      </c>
      <c r="I157" s="2">
        <f t="shared" si="17"/>
        <v>-5</v>
      </c>
      <c r="J157" s="2">
        <f t="shared" si="18"/>
        <v>5</v>
      </c>
      <c r="K157" s="2" t="str" cm="1">
        <f t="array" ref="K157">_xlfn.IFS(I157&lt;-5,"Autocracy",I157&lt;1,"Closed Anocracy",I157&lt;6,"Open Anocracy",I157&gt;=6,"Democracy")</f>
        <v>Closed Anocracy</v>
      </c>
      <c r="L157" s="2" t="str" cm="1">
        <f t="array" ref="L157">_xlfn.IFS(I157&lt;-5,"Autocracy",I157&lt;1,"Closed Anocracy",I157&lt;6,"Open Amocracy",I157&lt;10,"Democracy",I157=10,"Full democracy")</f>
        <v>Closed Anocracy</v>
      </c>
      <c r="M157" s="2">
        <v>2</v>
      </c>
      <c r="N157" s="2">
        <v>0</v>
      </c>
      <c r="O157" s="2">
        <v>0</v>
      </c>
      <c r="P157" s="2">
        <v>2</v>
      </c>
      <c r="Q157" s="2"/>
      <c r="R157" s="7">
        <f t="shared" si="14"/>
        <v>0.25</v>
      </c>
      <c r="S157">
        <f t="shared" si="15"/>
        <v>0</v>
      </c>
      <c r="T157">
        <f t="shared" si="16"/>
        <v>0</v>
      </c>
      <c r="U157">
        <f t="shared" si="19"/>
        <v>0</v>
      </c>
      <c r="W157" s="8" cm="1">
        <f t="array" ref="W157">(R157+SUM(S157:U157/3))/2</f>
        <v>0.125</v>
      </c>
    </row>
    <row r="158" spans="1:24" x14ac:dyDescent="0.2">
      <c r="A158" s="2"/>
      <c r="B158" s="2">
        <v>1</v>
      </c>
      <c r="C158" s="1" t="s">
        <v>58</v>
      </c>
      <c r="D158" s="1" t="s">
        <v>59</v>
      </c>
      <c r="E158" s="2">
        <v>1991</v>
      </c>
      <c r="F158" s="2">
        <v>2007</v>
      </c>
      <c r="G158" s="2">
        <v>6</v>
      </c>
      <c r="H158" s="2">
        <v>0</v>
      </c>
      <c r="I158" s="2">
        <f t="shared" si="17"/>
        <v>6</v>
      </c>
      <c r="J158" s="2">
        <f t="shared" si="18"/>
        <v>16</v>
      </c>
      <c r="K158" s="2" t="str" cm="1">
        <f t="array" ref="K158">_xlfn.IFS(I158&lt;-5,"Autocracy",I158&lt;1,"Closed Anocracy",I158&lt;6,"Open Anocracy",I158&gt;=6,"Democracy")</f>
        <v>Democracy</v>
      </c>
      <c r="L158" s="2" t="str" cm="1">
        <f t="array" ref="L158">_xlfn.IFS(I158&lt;-5,"Autocracy",I158&lt;1,"Closed Anocracy",I158&lt;6,"Open Amocracy",I158&lt;10,"Democracy",I158=10,"Full democracy")</f>
        <v>Democracy</v>
      </c>
      <c r="M158" s="2">
        <v>3</v>
      </c>
      <c r="N158" s="2">
        <v>3</v>
      </c>
      <c r="O158" s="2">
        <v>4</v>
      </c>
      <c r="P158" s="2">
        <v>3</v>
      </c>
      <c r="Q158" s="2"/>
      <c r="R158" s="7">
        <f t="shared" si="14"/>
        <v>0.8</v>
      </c>
      <c r="S158">
        <f t="shared" si="15"/>
        <v>1</v>
      </c>
      <c r="T158">
        <f t="shared" si="16"/>
        <v>1</v>
      </c>
      <c r="U158">
        <f t="shared" si="19"/>
        <v>0</v>
      </c>
      <c r="W158" s="8" cm="1">
        <f t="array" ref="W158">(R158+SUM(S158:U158/3))/2</f>
        <v>0.73333333333333339</v>
      </c>
    </row>
    <row r="159" spans="1:24" x14ac:dyDescent="0.2">
      <c r="A159" s="2"/>
      <c r="B159" s="2">
        <v>1</v>
      </c>
      <c r="C159" s="1" t="s">
        <v>58</v>
      </c>
      <c r="D159" s="1" t="s">
        <v>59</v>
      </c>
      <c r="E159" s="2">
        <v>2007</v>
      </c>
      <c r="F159" s="2">
        <v>2007</v>
      </c>
      <c r="G159" s="2">
        <v>0</v>
      </c>
      <c r="H159" s="2">
        <v>8</v>
      </c>
      <c r="I159" s="2">
        <f t="shared" si="17"/>
        <v>-8</v>
      </c>
      <c r="J159" s="2">
        <f t="shared" si="18"/>
        <v>2</v>
      </c>
      <c r="K159" s="2" t="str" cm="1">
        <f t="array" ref="K159">_xlfn.IFS(I159&lt;-5,"Autocracy",I159&lt;1,"Closed Anocracy",I159&lt;6,"Open Anocracy",I159&gt;=6,"Democracy")</f>
        <v>Autocracy</v>
      </c>
      <c r="L159" s="2" t="str" cm="1">
        <f t="array" ref="L159">_xlfn.IFS(I159&lt;-5,"Autocracy",I159&lt;1,"Closed Anocracy",I159&lt;6,"Open Amocracy",I159&lt;10,"Democracy",I159=10,"Full democracy")</f>
        <v>Autocracy</v>
      </c>
      <c r="M159" s="2">
        <v>2</v>
      </c>
      <c r="N159" s="2">
        <v>1</v>
      </c>
      <c r="O159" s="2">
        <v>4</v>
      </c>
      <c r="P159" s="2">
        <v>2</v>
      </c>
      <c r="Q159" s="2"/>
      <c r="R159" s="7">
        <f t="shared" si="14"/>
        <v>0.1</v>
      </c>
      <c r="S159">
        <f t="shared" si="15"/>
        <v>0</v>
      </c>
      <c r="T159">
        <f t="shared" si="16"/>
        <v>1</v>
      </c>
      <c r="U159">
        <f t="shared" si="19"/>
        <v>0</v>
      </c>
      <c r="W159" s="8" cm="1">
        <f t="array" ref="W159">(R159+SUM(S159:U159/3))/2</f>
        <v>0.21666666666666667</v>
      </c>
    </row>
    <row r="160" spans="1:24" x14ac:dyDescent="0.2">
      <c r="A160" s="2"/>
      <c r="B160" s="2">
        <v>1</v>
      </c>
      <c r="C160" s="1" t="s">
        <v>58</v>
      </c>
      <c r="D160" s="1" t="s">
        <v>59</v>
      </c>
      <c r="E160" s="2">
        <v>2007</v>
      </c>
      <c r="F160" s="2">
        <v>2009</v>
      </c>
      <c r="G160" s="2">
        <v>0</v>
      </c>
      <c r="H160" s="2">
        <v>6</v>
      </c>
      <c r="I160" s="2">
        <f t="shared" si="17"/>
        <v>-6</v>
      </c>
      <c r="J160" s="2">
        <f t="shared" si="18"/>
        <v>4</v>
      </c>
      <c r="K160" s="2" t="str" cm="1">
        <f t="array" ref="K160">_xlfn.IFS(I160&lt;-5,"Autocracy",I160&lt;1,"Closed Anocracy",I160&lt;6,"Open Anocracy",I160&gt;=6,"Democracy")</f>
        <v>Autocracy</v>
      </c>
      <c r="L160" s="2" t="str" cm="1">
        <f t="array" ref="L160">_xlfn.IFS(I160&lt;-5,"Autocracy",I160&lt;1,"Closed Anocracy",I160&lt;6,"Open Amocracy",I160&lt;10,"Democracy",I160=10,"Full democracy")</f>
        <v>Autocracy</v>
      </c>
      <c r="M160" s="2">
        <v>2</v>
      </c>
      <c r="N160" s="2">
        <v>1</v>
      </c>
      <c r="O160" s="2">
        <v>4</v>
      </c>
      <c r="P160" s="2">
        <v>2</v>
      </c>
      <c r="Q160" s="2"/>
      <c r="R160" s="7">
        <f t="shared" si="14"/>
        <v>0.2</v>
      </c>
      <c r="S160">
        <f t="shared" si="15"/>
        <v>0</v>
      </c>
      <c r="T160">
        <f t="shared" si="16"/>
        <v>1</v>
      </c>
      <c r="U160">
        <f t="shared" si="19"/>
        <v>0</v>
      </c>
      <c r="W160" s="8" cm="1">
        <f t="array" ref="W160">(R160+SUM(S160:U160/3))/2</f>
        <v>0.26666666666666666</v>
      </c>
    </row>
    <row r="161" spans="1:24" x14ac:dyDescent="0.2">
      <c r="A161" s="2"/>
      <c r="B161" s="2">
        <v>1</v>
      </c>
      <c r="C161" s="1" t="s">
        <v>58</v>
      </c>
      <c r="D161" s="1" t="s">
        <v>59</v>
      </c>
      <c r="E161" s="2">
        <v>2009</v>
      </c>
      <c r="F161" s="2">
        <v>2013</v>
      </c>
      <c r="G161" s="2">
        <v>6</v>
      </c>
      <c r="H161" s="2">
        <v>1</v>
      </c>
      <c r="I161" s="2">
        <f t="shared" si="17"/>
        <v>5</v>
      </c>
      <c r="J161" s="2">
        <f t="shared" si="18"/>
        <v>15</v>
      </c>
      <c r="K161" s="2" t="str" cm="1">
        <f t="array" ref="K161">_xlfn.IFS(I161&lt;-5,"Autocracy",I161&lt;1,"Closed Anocracy",I161&lt;6,"Open Anocracy",I161&gt;=6,"Democracy")</f>
        <v>Open Anocracy</v>
      </c>
      <c r="L161" s="2" t="str" cm="1">
        <f t="array" ref="L161">_xlfn.IFS(I161&lt;-5,"Autocracy",I161&lt;1,"Closed Anocracy",I161&lt;6,"Open Amocracy",I161&lt;10,"Democracy",I161=10,"Full democracy")</f>
        <v>Open Amocracy</v>
      </c>
      <c r="M161" s="2">
        <v>2</v>
      </c>
      <c r="N161" s="2">
        <v>2</v>
      </c>
      <c r="O161" s="2">
        <v>4</v>
      </c>
      <c r="P161" s="2">
        <v>4</v>
      </c>
      <c r="Q161" s="2"/>
      <c r="R161" s="7">
        <f t="shared" si="14"/>
        <v>0.75</v>
      </c>
      <c r="S161">
        <f t="shared" si="15"/>
        <v>1</v>
      </c>
      <c r="T161">
        <f t="shared" si="16"/>
        <v>1</v>
      </c>
      <c r="U161">
        <f t="shared" si="19"/>
        <v>0</v>
      </c>
      <c r="W161" s="8" cm="1">
        <f t="array" ref="W161">(R161+SUM(S161:U161/3))/2</f>
        <v>0.70833333333333326</v>
      </c>
    </row>
    <row r="162" spans="1:24" x14ac:dyDescent="0.2">
      <c r="A162" s="2"/>
      <c r="B162" s="2">
        <v>1</v>
      </c>
      <c r="C162" s="1" t="s">
        <v>58</v>
      </c>
      <c r="D162" s="1" t="s">
        <v>59</v>
      </c>
      <c r="E162" s="2">
        <v>2013</v>
      </c>
      <c r="F162" s="2">
        <v>2014</v>
      </c>
      <c r="G162" s="2">
        <v>5</v>
      </c>
      <c r="H162" s="2">
        <v>1</v>
      </c>
      <c r="I162" s="2">
        <f t="shared" si="17"/>
        <v>4</v>
      </c>
      <c r="J162" s="2">
        <f t="shared" si="18"/>
        <v>14</v>
      </c>
      <c r="K162" s="2" t="str" cm="1">
        <f t="array" ref="K162">_xlfn.IFS(I162&lt;-5,"Autocracy",I162&lt;1,"Closed Anocracy",I162&lt;6,"Open Anocracy",I162&gt;=6,"Democracy")</f>
        <v>Open Anocracy</v>
      </c>
      <c r="L162" s="2" t="str" cm="1">
        <f t="array" ref="L162">_xlfn.IFS(I162&lt;-5,"Autocracy",I162&lt;1,"Closed Anocracy",I162&lt;6,"Open Amocracy",I162&lt;10,"Democracy",I162=10,"Full democracy")</f>
        <v>Open Amocracy</v>
      </c>
      <c r="M162" s="2">
        <v>2</v>
      </c>
      <c r="N162" s="2">
        <v>2</v>
      </c>
      <c r="O162" s="2">
        <v>4</v>
      </c>
      <c r="P162" s="2">
        <v>3</v>
      </c>
      <c r="Q162" s="2"/>
      <c r="R162" s="7">
        <f t="shared" si="14"/>
        <v>0.7</v>
      </c>
      <c r="S162">
        <f t="shared" si="15"/>
        <v>1</v>
      </c>
      <c r="T162">
        <f t="shared" si="16"/>
        <v>1</v>
      </c>
      <c r="U162">
        <f t="shared" si="19"/>
        <v>0</v>
      </c>
      <c r="W162" s="8" cm="1">
        <f t="array" ref="W162">(R162+SUM(S162:U162/3))/2</f>
        <v>0.68333333333333335</v>
      </c>
    </row>
    <row r="163" spans="1:24" x14ac:dyDescent="0.2">
      <c r="A163" s="2"/>
      <c r="B163" s="2">
        <v>1</v>
      </c>
      <c r="C163" s="1" t="s">
        <v>58</v>
      </c>
      <c r="D163" s="1" t="s">
        <v>59</v>
      </c>
      <c r="E163" s="2">
        <v>2014</v>
      </c>
      <c r="F163" s="2">
        <v>2018</v>
      </c>
      <c r="G163" s="2">
        <v>3</v>
      </c>
      <c r="H163" s="2">
        <v>2</v>
      </c>
      <c r="I163" s="2">
        <f t="shared" si="17"/>
        <v>1</v>
      </c>
      <c r="J163" s="2">
        <f t="shared" si="18"/>
        <v>11</v>
      </c>
      <c r="K163" s="2" t="str" cm="1">
        <f t="array" ref="K163">_xlfn.IFS(I163&lt;-5,"Autocracy",I163&lt;1,"Closed Anocracy",I163&lt;6,"Open Anocracy",I163&gt;=6,"Democracy")</f>
        <v>Open Anocracy</v>
      </c>
      <c r="L163" s="2" t="str" cm="1">
        <f t="array" ref="L163">_xlfn.IFS(I163&lt;-5,"Autocracy",I163&lt;1,"Closed Anocracy",I163&lt;6,"Open Amocracy",I163&lt;10,"Democracy",I163=10,"Full democracy")</f>
        <v>Open Amocracy</v>
      </c>
      <c r="M163" s="2">
        <v>2</v>
      </c>
      <c r="N163" s="2">
        <v>2</v>
      </c>
      <c r="O163" s="2">
        <v>4</v>
      </c>
      <c r="P163" s="2">
        <v>3</v>
      </c>
      <c r="Q163" s="2"/>
      <c r="R163" s="7">
        <f t="shared" si="14"/>
        <v>0.55000000000000004</v>
      </c>
      <c r="S163">
        <f t="shared" si="15"/>
        <v>1</v>
      </c>
      <c r="T163">
        <f t="shared" si="16"/>
        <v>1</v>
      </c>
      <c r="U163">
        <f t="shared" si="19"/>
        <v>0</v>
      </c>
      <c r="W163" s="8" cm="1">
        <f t="array" ref="W163">(R163+SUM(S163:U163/3))/2</f>
        <v>0.60833333333333339</v>
      </c>
    </row>
    <row r="164" spans="1:24" x14ac:dyDescent="0.2">
      <c r="A164" s="2"/>
      <c r="B164" s="2">
        <v>1</v>
      </c>
      <c r="C164" s="1" t="s">
        <v>58</v>
      </c>
      <c r="D164" s="1" t="s">
        <v>59</v>
      </c>
      <c r="E164" s="2">
        <v>2018</v>
      </c>
      <c r="F164" s="2">
        <v>2018</v>
      </c>
      <c r="G164" s="2">
        <v>2</v>
      </c>
      <c r="H164" s="2">
        <v>3</v>
      </c>
      <c r="I164" s="2">
        <f t="shared" si="17"/>
        <v>-1</v>
      </c>
      <c r="J164" s="2">
        <f t="shared" si="18"/>
        <v>9</v>
      </c>
      <c r="K164" s="2" t="str" cm="1">
        <f t="array" ref="K164">_xlfn.IFS(I164&lt;-5,"Autocracy",I164&lt;1,"Closed Anocracy",I164&lt;6,"Open Anocracy",I164&gt;=6,"Democracy")</f>
        <v>Closed Anocracy</v>
      </c>
      <c r="L164" s="2" t="str" cm="1">
        <f t="array" ref="L164">_xlfn.IFS(I164&lt;-5,"Autocracy",I164&lt;1,"Closed Anocracy",I164&lt;6,"Open Amocracy",I164&lt;10,"Democracy",I164=10,"Full democracy")</f>
        <v>Closed Anocracy</v>
      </c>
      <c r="M164" s="2">
        <v>2</v>
      </c>
      <c r="N164" s="2">
        <v>2</v>
      </c>
      <c r="O164" s="2">
        <v>4</v>
      </c>
      <c r="P164" s="2">
        <v>2</v>
      </c>
      <c r="Q164" s="2"/>
      <c r="R164" s="7">
        <f t="shared" si="14"/>
        <v>0.45</v>
      </c>
      <c r="S164">
        <f t="shared" si="15"/>
        <v>1</v>
      </c>
      <c r="T164">
        <f t="shared" si="16"/>
        <v>1</v>
      </c>
      <c r="U164">
        <f t="shared" si="19"/>
        <v>0</v>
      </c>
      <c r="W164" s="8" cm="1">
        <f t="array" ref="W164">(R164+SUM(S164:U164/3))/2</f>
        <v>0.55833333333333335</v>
      </c>
    </row>
    <row r="165" spans="1:24" x14ac:dyDescent="0.2">
      <c r="A165" s="2">
        <v>1</v>
      </c>
      <c r="B165" s="2">
        <v>1</v>
      </c>
      <c r="C165" s="1" t="s">
        <v>58</v>
      </c>
      <c r="D165" s="1" t="s">
        <v>59</v>
      </c>
      <c r="E165" s="2">
        <v>2018</v>
      </c>
      <c r="F165" s="2">
        <v>9999</v>
      </c>
      <c r="G165" s="2">
        <v>0</v>
      </c>
      <c r="H165" s="2">
        <v>6</v>
      </c>
      <c r="I165" s="2">
        <f t="shared" si="17"/>
        <v>-6</v>
      </c>
      <c r="J165" s="2">
        <f t="shared" si="18"/>
        <v>4</v>
      </c>
      <c r="K165" s="2" t="str" cm="1">
        <f t="array" ref="K165">_xlfn.IFS(I165&lt;-5,"Autocracy",I165&lt;1,"Closed Anocracy",I165&lt;6,"Open Anocracy",I165&gt;=6,"Democracy")</f>
        <v>Autocracy</v>
      </c>
      <c r="L165" s="2" t="str" cm="1">
        <f t="array" ref="L165">_xlfn.IFS(I165&lt;-5,"Autocracy",I165&lt;1,"Closed Anocracy",I165&lt;6,"Open Amocracy",I165&lt;10,"Democracy",I165=10,"Full democracy")</f>
        <v>Autocracy</v>
      </c>
      <c r="M165" s="2">
        <v>2</v>
      </c>
      <c r="N165" s="2">
        <v>1</v>
      </c>
      <c r="O165" s="2">
        <v>4</v>
      </c>
      <c r="P165" s="2">
        <v>2</v>
      </c>
      <c r="Q165" s="2">
        <v>0</v>
      </c>
      <c r="R165" s="7">
        <f t="shared" si="14"/>
        <v>0.2</v>
      </c>
      <c r="S165">
        <f t="shared" si="15"/>
        <v>0</v>
      </c>
      <c r="T165">
        <f t="shared" si="16"/>
        <v>1</v>
      </c>
      <c r="U165">
        <f t="shared" si="19"/>
        <v>0</v>
      </c>
      <c r="V165">
        <f>IF(Q165=0,1,0)</f>
        <v>1</v>
      </c>
      <c r="W165" s="8" cm="1">
        <f t="array" ref="W165">(R165+SUM(S165:U165/3))/2</f>
        <v>0.26666666666666666</v>
      </c>
      <c r="X165">
        <f>SUM(S165:V165)/4</f>
        <v>0.5</v>
      </c>
    </row>
    <row r="166" spans="1:24" x14ac:dyDescent="0.2">
      <c r="A166" s="2"/>
      <c r="B166" s="2">
        <v>1</v>
      </c>
      <c r="C166" s="1" t="s">
        <v>60</v>
      </c>
      <c r="D166" s="1" t="s">
        <v>61</v>
      </c>
      <c r="E166" s="2">
        <v>1825</v>
      </c>
      <c r="F166" s="2">
        <v>1836</v>
      </c>
      <c r="G166" s="2">
        <v>1</v>
      </c>
      <c r="H166" s="2">
        <v>4</v>
      </c>
      <c r="I166" s="2">
        <f t="shared" si="17"/>
        <v>-3</v>
      </c>
      <c r="J166" s="2">
        <f t="shared" si="18"/>
        <v>7</v>
      </c>
      <c r="K166" s="2" t="str" cm="1">
        <f t="array" ref="K166">_xlfn.IFS(I166&lt;-5,"Autocracy",I166&lt;1,"Closed Anocracy",I166&lt;6,"Open Anocracy",I166&gt;=6,"Democracy")</f>
        <v>Closed Anocracy</v>
      </c>
      <c r="L166" s="2" t="str" cm="1">
        <f t="array" ref="L166">_xlfn.IFS(I166&lt;-5,"Autocracy",I166&lt;1,"Closed Anocracy",I166&lt;6,"Open Amocracy",I166&lt;10,"Democracy",I166=10,"Full democracy")</f>
        <v>Closed Anocracy</v>
      </c>
      <c r="M166" s="2">
        <v>2</v>
      </c>
      <c r="N166" s="2">
        <v>1</v>
      </c>
      <c r="O166" s="2">
        <v>4</v>
      </c>
      <c r="P166" s="2">
        <v>3</v>
      </c>
      <c r="Q166" s="2"/>
      <c r="R166" s="7">
        <f t="shared" si="14"/>
        <v>0.35</v>
      </c>
      <c r="S166">
        <f t="shared" si="15"/>
        <v>0</v>
      </c>
      <c r="T166">
        <f t="shared" si="16"/>
        <v>1</v>
      </c>
      <c r="U166">
        <f t="shared" si="19"/>
        <v>0</v>
      </c>
      <c r="W166" s="8" cm="1">
        <f t="array" ref="W166">(R166+SUM(S166:U166/3))/2</f>
        <v>0.34166666666666667</v>
      </c>
    </row>
    <row r="167" spans="1:24" x14ac:dyDescent="0.2">
      <c r="A167" s="2"/>
      <c r="B167" s="2">
        <v>1</v>
      </c>
      <c r="C167" s="1" t="s">
        <v>60</v>
      </c>
      <c r="D167" s="1" t="s">
        <v>61</v>
      </c>
      <c r="E167" s="2">
        <v>1836</v>
      </c>
      <c r="F167" s="2">
        <v>1839</v>
      </c>
      <c r="G167" s="2">
        <v>1</v>
      </c>
      <c r="H167" s="2">
        <v>4</v>
      </c>
      <c r="I167" s="2">
        <f t="shared" si="17"/>
        <v>-3</v>
      </c>
      <c r="J167" s="2">
        <f t="shared" si="18"/>
        <v>7</v>
      </c>
      <c r="K167" s="2" t="str" cm="1">
        <f t="array" ref="K167">_xlfn.IFS(I167&lt;-5,"Autocracy",I167&lt;1,"Closed Anocracy",I167&lt;6,"Open Anocracy",I167&gt;=6,"Democracy")</f>
        <v>Closed Anocracy</v>
      </c>
      <c r="L167" s="2" t="str" cm="1">
        <f t="array" ref="L167">_xlfn.IFS(I167&lt;-5,"Autocracy",I167&lt;1,"Closed Anocracy",I167&lt;6,"Open Amocracy",I167&lt;10,"Democracy",I167=10,"Full democracy")</f>
        <v>Closed Anocracy</v>
      </c>
      <c r="M167" s="2">
        <v>1</v>
      </c>
      <c r="N167" s="2">
        <v>0</v>
      </c>
      <c r="O167" s="2">
        <v>0</v>
      </c>
      <c r="P167" s="2">
        <v>3</v>
      </c>
      <c r="Q167" s="2"/>
      <c r="R167" s="7">
        <f t="shared" si="14"/>
        <v>0.35</v>
      </c>
      <c r="S167">
        <f t="shared" si="15"/>
        <v>0</v>
      </c>
      <c r="T167">
        <f t="shared" si="16"/>
        <v>0</v>
      </c>
      <c r="U167">
        <f t="shared" si="19"/>
        <v>0</v>
      </c>
      <c r="W167" s="8" cm="1">
        <f t="array" ref="W167">(R167+SUM(S167:U167/3))/2</f>
        <v>0.17499999999999999</v>
      </c>
    </row>
    <row r="168" spans="1:24" x14ac:dyDescent="0.2">
      <c r="A168" s="2"/>
      <c r="B168" s="2">
        <v>1</v>
      </c>
      <c r="C168" s="1" t="s">
        <v>60</v>
      </c>
      <c r="D168" s="1" t="s">
        <v>61</v>
      </c>
      <c r="E168" s="2">
        <v>1839</v>
      </c>
      <c r="F168" s="2">
        <v>1841</v>
      </c>
      <c r="G168" s="2">
        <v>1</v>
      </c>
      <c r="H168" s="2">
        <v>4</v>
      </c>
      <c r="I168" s="2">
        <f t="shared" si="17"/>
        <v>-3</v>
      </c>
      <c r="J168" s="2">
        <f t="shared" si="18"/>
        <v>7</v>
      </c>
      <c r="K168" s="2" t="str" cm="1">
        <f t="array" ref="K168">_xlfn.IFS(I168&lt;-5,"Autocracy",I168&lt;1,"Closed Anocracy",I168&lt;6,"Open Anocracy",I168&gt;=6,"Democracy")</f>
        <v>Closed Anocracy</v>
      </c>
      <c r="L168" s="2" t="str" cm="1">
        <f t="array" ref="L168">_xlfn.IFS(I168&lt;-5,"Autocracy",I168&lt;1,"Closed Anocracy",I168&lt;6,"Open Amocracy",I168&lt;10,"Democracy",I168=10,"Full democracy")</f>
        <v>Closed Anocracy</v>
      </c>
      <c r="M168" s="2">
        <v>2</v>
      </c>
      <c r="N168" s="2">
        <v>1</v>
      </c>
      <c r="O168" s="2">
        <v>4</v>
      </c>
      <c r="P168" s="2">
        <v>3</v>
      </c>
      <c r="Q168" s="2"/>
      <c r="R168" s="7">
        <f t="shared" si="14"/>
        <v>0.35</v>
      </c>
      <c r="S168">
        <f t="shared" si="15"/>
        <v>0</v>
      </c>
      <c r="T168">
        <f t="shared" si="16"/>
        <v>1</v>
      </c>
      <c r="U168">
        <f t="shared" si="19"/>
        <v>0</v>
      </c>
      <c r="W168" s="8" cm="1">
        <f t="array" ref="W168">(R168+SUM(S168:U168/3))/2</f>
        <v>0.34166666666666667</v>
      </c>
    </row>
    <row r="169" spans="1:24" x14ac:dyDescent="0.2">
      <c r="A169" s="2"/>
      <c r="B169" s="2">
        <v>1</v>
      </c>
      <c r="C169" s="1" t="s">
        <v>60</v>
      </c>
      <c r="D169" s="1" t="s">
        <v>61</v>
      </c>
      <c r="E169" s="2">
        <v>1841</v>
      </c>
      <c r="F169" s="2">
        <v>1841</v>
      </c>
      <c r="G169" s="2">
        <v>-66</v>
      </c>
      <c r="H169" s="2">
        <v>-66</v>
      </c>
      <c r="I169" s="2">
        <f t="shared" si="17"/>
        <v>0</v>
      </c>
      <c r="J169" s="2">
        <f t="shared" si="18"/>
        <v>10</v>
      </c>
      <c r="K169" s="2" t="str" cm="1">
        <f t="array" ref="K169">_xlfn.IFS(I169&lt;-5,"Autocracy",I169&lt;1,"Closed Anocracy",I169&lt;6,"Open Anocracy",I169&gt;=6,"Democracy")</f>
        <v>Closed Anocracy</v>
      </c>
      <c r="L169" s="2" t="str" cm="1">
        <f t="array" ref="L169">_xlfn.IFS(I169&lt;-5,"Autocracy",I169&lt;1,"Closed Anocracy",I169&lt;6,"Open Amocracy",I169&lt;10,"Democracy",I169=10,"Full democracy")</f>
        <v>Closed Anocracy</v>
      </c>
      <c r="M169" s="2">
        <v>-66</v>
      </c>
      <c r="N169" s="2">
        <v>-66</v>
      </c>
      <c r="O169" s="2">
        <v>-66</v>
      </c>
      <c r="P169" s="2">
        <v>-66</v>
      </c>
      <c r="Q169" s="2"/>
      <c r="R169" s="7">
        <f t="shared" si="14"/>
        <v>0.5</v>
      </c>
      <c r="S169">
        <f t="shared" si="15"/>
        <v>0</v>
      </c>
      <c r="T169">
        <f t="shared" si="16"/>
        <v>0</v>
      </c>
      <c r="U169">
        <f t="shared" si="19"/>
        <v>0</v>
      </c>
      <c r="W169" s="8" cm="1">
        <f t="array" ref="W169">(R169+SUM(S169:U169/3))/2</f>
        <v>0.25</v>
      </c>
    </row>
    <row r="170" spans="1:24" x14ac:dyDescent="0.2">
      <c r="A170" s="2"/>
      <c r="B170" s="2">
        <v>1</v>
      </c>
      <c r="C170" s="1" t="s">
        <v>60</v>
      </c>
      <c r="D170" s="1" t="s">
        <v>61</v>
      </c>
      <c r="E170" s="2">
        <v>1841</v>
      </c>
      <c r="F170" s="2">
        <v>1864</v>
      </c>
      <c r="G170" s="2">
        <v>1</v>
      </c>
      <c r="H170" s="2">
        <v>4</v>
      </c>
      <c r="I170" s="2">
        <f t="shared" si="17"/>
        <v>-3</v>
      </c>
      <c r="J170" s="2">
        <f t="shared" si="18"/>
        <v>7</v>
      </c>
      <c r="K170" s="2" t="str" cm="1">
        <f t="array" ref="K170">_xlfn.IFS(I170&lt;-5,"Autocracy",I170&lt;1,"Closed Anocracy",I170&lt;6,"Open Anocracy",I170&gt;=6,"Democracy")</f>
        <v>Closed Anocracy</v>
      </c>
      <c r="L170" s="2" t="str" cm="1">
        <f t="array" ref="L170">_xlfn.IFS(I170&lt;-5,"Autocracy",I170&lt;1,"Closed Anocracy",I170&lt;6,"Open Amocracy",I170&lt;10,"Democracy",I170=10,"Full democracy")</f>
        <v>Closed Anocracy</v>
      </c>
      <c r="M170" s="2">
        <v>2</v>
      </c>
      <c r="N170" s="2">
        <v>1</v>
      </c>
      <c r="O170" s="2">
        <v>4</v>
      </c>
      <c r="P170" s="2">
        <v>3</v>
      </c>
      <c r="Q170" s="2"/>
      <c r="R170" s="7">
        <f t="shared" si="14"/>
        <v>0.35</v>
      </c>
      <c r="S170">
        <f t="shared" si="15"/>
        <v>0</v>
      </c>
      <c r="T170">
        <f t="shared" si="16"/>
        <v>1</v>
      </c>
      <c r="U170">
        <f t="shared" si="19"/>
        <v>0</v>
      </c>
      <c r="W170" s="8" cm="1">
        <f t="array" ref="W170">(R170+SUM(S170:U170/3))/2</f>
        <v>0.34166666666666667</v>
      </c>
    </row>
    <row r="171" spans="1:24" x14ac:dyDescent="0.2">
      <c r="A171" s="2"/>
      <c r="B171" s="2">
        <v>1</v>
      </c>
      <c r="C171" s="1" t="s">
        <v>60</v>
      </c>
      <c r="D171" s="1" t="s">
        <v>61</v>
      </c>
      <c r="E171" s="2">
        <v>1864</v>
      </c>
      <c r="F171" s="2">
        <v>1872</v>
      </c>
      <c r="G171" s="2">
        <v>0</v>
      </c>
      <c r="H171" s="2">
        <v>7</v>
      </c>
      <c r="I171" s="2">
        <f t="shared" si="17"/>
        <v>-7</v>
      </c>
      <c r="J171" s="2">
        <f t="shared" si="18"/>
        <v>3</v>
      </c>
      <c r="K171" s="2" t="str" cm="1">
        <f t="array" ref="K171">_xlfn.IFS(I171&lt;-5,"Autocracy",I171&lt;1,"Closed Anocracy",I171&lt;6,"Open Anocracy",I171&gt;=6,"Democracy")</f>
        <v>Autocracy</v>
      </c>
      <c r="L171" s="2" t="str" cm="1">
        <f t="array" ref="L171">_xlfn.IFS(I171&lt;-5,"Autocracy",I171&lt;1,"Closed Anocracy",I171&lt;6,"Open Amocracy",I171&lt;10,"Democracy",I171=10,"Full democracy")</f>
        <v>Autocracy</v>
      </c>
      <c r="M171" s="2">
        <v>1</v>
      </c>
      <c r="N171" s="2">
        <v>0</v>
      </c>
      <c r="O171" s="2">
        <v>0</v>
      </c>
      <c r="P171" s="2">
        <v>1</v>
      </c>
      <c r="Q171" s="2"/>
      <c r="R171" s="7">
        <f t="shared" si="14"/>
        <v>0.15</v>
      </c>
      <c r="S171">
        <f t="shared" si="15"/>
        <v>0</v>
      </c>
      <c r="T171">
        <f t="shared" si="16"/>
        <v>0</v>
      </c>
      <c r="U171">
        <f t="shared" si="19"/>
        <v>0</v>
      </c>
      <c r="W171" s="8" cm="1">
        <f t="array" ref="W171">(R171+SUM(S171:U171/3))/2</f>
        <v>7.4999999999999997E-2</v>
      </c>
    </row>
    <row r="172" spans="1:24" x14ac:dyDescent="0.2">
      <c r="A172" s="2"/>
      <c r="B172" s="2">
        <v>1</v>
      </c>
      <c r="C172" s="1" t="s">
        <v>60</v>
      </c>
      <c r="D172" s="1" t="s">
        <v>61</v>
      </c>
      <c r="E172" s="2">
        <v>1872</v>
      </c>
      <c r="F172" s="2">
        <v>1873</v>
      </c>
      <c r="G172" s="2">
        <v>-88</v>
      </c>
      <c r="H172" s="2">
        <v>-88</v>
      </c>
      <c r="I172" s="2">
        <f t="shared" si="17"/>
        <v>0</v>
      </c>
      <c r="J172" s="2">
        <f t="shared" si="18"/>
        <v>10</v>
      </c>
      <c r="K172" s="2" t="str" cm="1">
        <f t="array" ref="K172">_xlfn.IFS(I172&lt;-5,"Autocracy",I172&lt;1,"Closed Anocracy",I172&lt;6,"Open Anocracy",I172&gt;=6,"Democracy")</f>
        <v>Closed Anocracy</v>
      </c>
      <c r="L172" s="2" t="str" cm="1">
        <f t="array" ref="L172">_xlfn.IFS(I172&lt;-5,"Autocracy",I172&lt;1,"Closed Anocracy",I172&lt;6,"Open Amocracy",I172&lt;10,"Democracy",I172=10,"Full democracy")</f>
        <v>Closed Anocracy</v>
      </c>
      <c r="M172" s="2">
        <v>-88</v>
      </c>
      <c r="N172" s="2">
        <v>-88</v>
      </c>
      <c r="O172" s="2">
        <v>-88</v>
      </c>
      <c r="P172" s="2">
        <v>-88</v>
      </c>
      <c r="Q172" s="2"/>
      <c r="R172" s="7">
        <f t="shared" si="14"/>
        <v>0.5</v>
      </c>
      <c r="S172">
        <f t="shared" si="15"/>
        <v>0</v>
      </c>
      <c r="T172">
        <f t="shared" si="16"/>
        <v>0</v>
      </c>
      <c r="U172">
        <f t="shared" si="19"/>
        <v>0</v>
      </c>
      <c r="W172" s="8" cm="1">
        <f t="array" ref="W172">(R172+SUM(S172:U172/3))/2</f>
        <v>0.25</v>
      </c>
    </row>
    <row r="173" spans="1:24" x14ac:dyDescent="0.2">
      <c r="A173" s="2"/>
      <c r="B173" s="2">
        <v>1</v>
      </c>
      <c r="C173" s="1" t="s">
        <v>60</v>
      </c>
      <c r="D173" s="1" t="s">
        <v>61</v>
      </c>
      <c r="E173" s="2">
        <v>1873</v>
      </c>
      <c r="F173" s="2">
        <v>1876</v>
      </c>
      <c r="G173" s="2">
        <v>3</v>
      </c>
      <c r="H173" s="2">
        <v>2</v>
      </c>
      <c r="I173" s="2">
        <f t="shared" si="17"/>
        <v>1</v>
      </c>
      <c r="J173" s="2">
        <f t="shared" si="18"/>
        <v>11</v>
      </c>
      <c r="K173" s="2" t="str" cm="1">
        <f t="array" ref="K173">_xlfn.IFS(I173&lt;-5,"Autocracy",I173&lt;1,"Closed Anocracy",I173&lt;6,"Open Anocracy",I173&gt;=6,"Democracy")</f>
        <v>Open Anocracy</v>
      </c>
      <c r="L173" s="2" t="str" cm="1">
        <f t="array" ref="L173">_xlfn.IFS(I173&lt;-5,"Autocracy",I173&lt;1,"Closed Anocracy",I173&lt;6,"Open Amocracy",I173&lt;10,"Democracy",I173=10,"Full democracy")</f>
        <v>Open Amocracy</v>
      </c>
      <c r="M173" s="2">
        <v>2</v>
      </c>
      <c r="N173" s="2">
        <v>2</v>
      </c>
      <c r="O173" s="2">
        <v>4</v>
      </c>
      <c r="P173" s="2">
        <v>3</v>
      </c>
      <c r="Q173" s="2"/>
      <c r="R173" s="7">
        <f t="shared" si="14"/>
        <v>0.55000000000000004</v>
      </c>
      <c r="S173">
        <f t="shared" si="15"/>
        <v>1</v>
      </c>
      <c r="T173">
        <f t="shared" si="16"/>
        <v>1</v>
      </c>
      <c r="U173">
        <f t="shared" si="19"/>
        <v>0</v>
      </c>
      <c r="W173" s="8" cm="1">
        <f t="array" ref="W173">(R173+SUM(S173:U173/3))/2</f>
        <v>0.60833333333333339</v>
      </c>
    </row>
    <row r="174" spans="1:24" x14ac:dyDescent="0.2">
      <c r="A174" s="2"/>
      <c r="B174" s="2">
        <v>1</v>
      </c>
      <c r="C174" s="1" t="s">
        <v>60</v>
      </c>
      <c r="D174" s="1" t="s">
        <v>61</v>
      </c>
      <c r="E174" s="2">
        <v>1876</v>
      </c>
      <c r="F174" s="2">
        <v>1880</v>
      </c>
      <c r="G174" s="2">
        <v>0</v>
      </c>
      <c r="H174" s="2">
        <v>7</v>
      </c>
      <c r="I174" s="2">
        <f t="shared" si="17"/>
        <v>-7</v>
      </c>
      <c r="J174" s="2">
        <f t="shared" si="18"/>
        <v>3</v>
      </c>
      <c r="K174" s="2" t="str" cm="1">
        <f t="array" ref="K174">_xlfn.IFS(I174&lt;-5,"Autocracy",I174&lt;1,"Closed Anocracy",I174&lt;6,"Open Anocracy",I174&gt;=6,"Democracy")</f>
        <v>Autocracy</v>
      </c>
      <c r="L174" s="2" t="str" cm="1">
        <f t="array" ref="L174">_xlfn.IFS(I174&lt;-5,"Autocracy",I174&lt;1,"Closed Anocracy",I174&lt;6,"Open Amocracy",I174&lt;10,"Democracy",I174=10,"Full democracy")</f>
        <v>Autocracy</v>
      </c>
      <c r="M174" s="2">
        <v>1</v>
      </c>
      <c r="N174" s="2">
        <v>0</v>
      </c>
      <c r="O174" s="2">
        <v>0</v>
      </c>
      <c r="P174" s="2">
        <v>1</v>
      </c>
      <c r="Q174" s="2"/>
      <c r="R174" s="7">
        <f t="shared" si="14"/>
        <v>0.15</v>
      </c>
      <c r="S174">
        <f t="shared" si="15"/>
        <v>0</v>
      </c>
      <c r="T174">
        <f t="shared" si="16"/>
        <v>0</v>
      </c>
      <c r="U174">
        <f t="shared" si="19"/>
        <v>0</v>
      </c>
      <c r="W174" s="8" cm="1">
        <f t="array" ref="W174">(R174+SUM(S174:U174/3))/2</f>
        <v>7.4999999999999997E-2</v>
      </c>
    </row>
    <row r="175" spans="1:24" x14ac:dyDescent="0.2">
      <c r="A175" s="2"/>
      <c r="B175" s="2">
        <v>1</v>
      </c>
      <c r="C175" s="1" t="s">
        <v>60</v>
      </c>
      <c r="D175" s="1" t="s">
        <v>61</v>
      </c>
      <c r="E175" s="2">
        <v>1880</v>
      </c>
      <c r="F175" s="2">
        <v>1936</v>
      </c>
      <c r="G175" s="2">
        <v>3</v>
      </c>
      <c r="H175" s="2">
        <v>2</v>
      </c>
      <c r="I175" s="2">
        <f t="shared" si="17"/>
        <v>1</v>
      </c>
      <c r="J175" s="2">
        <f t="shared" si="18"/>
        <v>11</v>
      </c>
      <c r="K175" s="2" t="str" cm="1">
        <f t="array" ref="K175">_xlfn.IFS(I175&lt;-5,"Autocracy",I175&lt;1,"Closed Anocracy",I175&lt;6,"Open Anocracy",I175&gt;=6,"Democracy")</f>
        <v>Open Anocracy</v>
      </c>
      <c r="L175" s="2" t="str" cm="1">
        <f t="array" ref="L175">_xlfn.IFS(I175&lt;-5,"Autocracy",I175&lt;1,"Closed Anocracy",I175&lt;6,"Open Amocracy",I175&lt;10,"Democracy",I175=10,"Full democracy")</f>
        <v>Open Amocracy</v>
      </c>
      <c r="M175" s="2">
        <v>2</v>
      </c>
      <c r="N175" s="2">
        <v>2</v>
      </c>
      <c r="O175" s="2">
        <v>4</v>
      </c>
      <c r="P175" s="2">
        <v>3</v>
      </c>
      <c r="Q175" s="2"/>
      <c r="R175" s="7">
        <f t="shared" si="14"/>
        <v>0.55000000000000004</v>
      </c>
      <c r="S175">
        <f t="shared" si="15"/>
        <v>1</v>
      </c>
      <c r="T175">
        <f t="shared" si="16"/>
        <v>1</v>
      </c>
      <c r="U175">
        <f t="shared" si="19"/>
        <v>0</v>
      </c>
      <c r="W175" s="8" cm="1">
        <f t="array" ref="W175">(R175+SUM(S175:U175/3))/2</f>
        <v>0.60833333333333339</v>
      </c>
    </row>
    <row r="176" spans="1:24" x14ac:dyDescent="0.2">
      <c r="A176" s="2"/>
      <c r="B176" s="2">
        <v>1</v>
      </c>
      <c r="C176" s="1" t="s">
        <v>60</v>
      </c>
      <c r="D176" s="1" t="s">
        <v>61</v>
      </c>
      <c r="E176" s="2">
        <v>1936</v>
      </c>
      <c r="F176" s="2">
        <v>1951</v>
      </c>
      <c r="G176" s="2">
        <v>1</v>
      </c>
      <c r="H176" s="2">
        <v>6</v>
      </c>
      <c r="I176" s="2">
        <f t="shared" si="17"/>
        <v>-5</v>
      </c>
      <c r="J176" s="2">
        <f t="shared" si="18"/>
        <v>5</v>
      </c>
      <c r="K176" s="2" t="str" cm="1">
        <f t="array" ref="K176">_xlfn.IFS(I176&lt;-5,"Autocracy",I176&lt;1,"Closed Anocracy",I176&lt;6,"Open Anocracy",I176&gt;=6,"Democracy")</f>
        <v>Closed Anocracy</v>
      </c>
      <c r="L176" s="2" t="str" cm="1">
        <f t="array" ref="L176">_xlfn.IFS(I176&lt;-5,"Autocracy",I176&lt;1,"Closed Anocracy",I176&lt;6,"Open Amocracy",I176&lt;10,"Democracy",I176=10,"Full democracy")</f>
        <v>Closed Anocracy</v>
      </c>
      <c r="M176" s="2">
        <v>2</v>
      </c>
      <c r="N176" s="2">
        <v>1</v>
      </c>
      <c r="O176" s="2">
        <v>4</v>
      </c>
      <c r="P176" s="2">
        <v>3</v>
      </c>
      <c r="Q176" s="2"/>
      <c r="R176" s="7">
        <f t="shared" si="14"/>
        <v>0.25</v>
      </c>
      <c r="S176">
        <f t="shared" si="15"/>
        <v>0</v>
      </c>
      <c r="T176">
        <f t="shared" si="16"/>
        <v>1</v>
      </c>
      <c r="U176">
        <f t="shared" si="19"/>
        <v>0</v>
      </c>
      <c r="W176" s="8" cm="1">
        <f t="array" ref="W176">(R176+SUM(S176:U176/3))/2</f>
        <v>0.29166666666666663</v>
      </c>
    </row>
    <row r="177" spans="1:24" x14ac:dyDescent="0.2">
      <c r="A177" s="2"/>
      <c r="B177" s="2">
        <v>1</v>
      </c>
      <c r="C177" s="1" t="s">
        <v>60</v>
      </c>
      <c r="D177" s="1" t="s">
        <v>61</v>
      </c>
      <c r="E177" s="2">
        <v>1951</v>
      </c>
      <c r="F177" s="2">
        <v>1952</v>
      </c>
      <c r="G177" s="2">
        <v>1</v>
      </c>
      <c r="H177" s="2">
        <v>6</v>
      </c>
      <c r="I177" s="2">
        <f t="shared" si="17"/>
        <v>-5</v>
      </c>
      <c r="J177" s="2">
        <f t="shared" si="18"/>
        <v>5</v>
      </c>
      <c r="K177" s="2" t="str" cm="1">
        <f t="array" ref="K177">_xlfn.IFS(I177&lt;-5,"Autocracy",I177&lt;1,"Closed Anocracy",I177&lt;6,"Open Anocracy",I177&gt;=6,"Democracy")</f>
        <v>Closed Anocracy</v>
      </c>
      <c r="L177" s="2" t="str" cm="1">
        <f t="array" ref="L177">_xlfn.IFS(I177&lt;-5,"Autocracy",I177&lt;1,"Closed Anocracy",I177&lt;6,"Open Amocracy",I177&lt;10,"Democracy",I177=10,"Full democracy")</f>
        <v>Closed Anocracy</v>
      </c>
      <c r="M177" s="2">
        <v>2</v>
      </c>
      <c r="N177" s="2">
        <v>1</v>
      </c>
      <c r="O177" s="2">
        <v>4</v>
      </c>
      <c r="P177" s="2">
        <v>2</v>
      </c>
      <c r="Q177" s="2"/>
      <c r="R177" s="7">
        <f t="shared" si="14"/>
        <v>0.25</v>
      </c>
      <c r="S177">
        <f t="shared" si="15"/>
        <v>0</v>
      </c>
      <c r="T177">
        <f t="shared" si="16"/>
        <v>1</v>
      </c>
      <c r="U177">
        <f t="shared" si="19"/>
        <v>0</v>
      </c>
      <c r="W177" s="8" cm="1">
        <f t="array" ref="W177">(R177+SUM(S177:U177/3))/2</f>
        <v>0.29166666666666663</v>
      </c>
    </row>
    <row r="178" spans="1:24" x14ac:dyDescent="0.2">
      <c r="A178" s="2"/>
      <c r="B178" s="2">
        <v>1</v>
      </c>
      <c r="C178" s="1" t="s">
        <v>60</v>
      </c>
      <c r="D178" s="1" t="s">
        <v>61</v>
      </c>
      <c r="E178" s="2">
        <v>1952</v>
      </c>
      <c r="F178" s="2">
        <v>1964</v>
      </c>
      <c r="G178" s="2">
        <v>5</v>
      </c>
      <c r="H178" s="2">
        <v>1</v>
      </c>
      <c r="I178" s="2">
        <f t="shared" si="17"/>
        <v>4</v>
      </c>
      <c r="J178" s="2">
        <f t="shared" si="18"/>
        <v>14</v>
      </c>
      <c r="K178" s="2" t="str" cm="1">
        <f t="array" ref="K178">_xlfn.IFS(I178&lt;-5,"Autocracy",I178&lt;1,"Closed Anocracy",I178&lt;6,"Open Anocracy",I178&gt;=6,"Democracy")</f>
        <v>Open Anocracy</v>
      </c>
      <c r="L178" s="2" t="str" cm="1">
        <f t="array" ref="L178">_xlfn.IFS(I178&lt;-5,"Autocracy",I178&lt;1,"Closed Anocracy",I178&lt;6,"Open Amocracy",I178&lt;10,"Democracy",I178=10,"Full democracy")</f>
        <v>Open Amocracy</v>
      </c>
      <c r="M178" s="2">
        <v>2</v>
      </c>
      <c r="N178" s="2">
        <v>2</v>
      </c>
      <c r="O178" s="2">
        <v>4</v>
      </c>
      <c r="P178" s="2">
        <v>3</v>
      </c>
      <c r="Q178" s="2"/>
      <c r="R178" s="7">
        <f t="shared" si="14"/>
        <v>0.7</v>
      </c>
      <c r="S178">
        <f t="shared" si="15"/>
        <v>1</v>
      </c>
      <c r="T178">
        <f t="shared" si="16"/>
        <v>1</v>
      </c>
      <c r="U178">
        <f t="shared" si="19"/>
        <v>0</v>
      </c>
      <c r="W178" s="8" cm="1">
        <f t="array" ref="W178">(R178+SUM(S178:U178/3))/2</f>
        <v>0.68333333333333335</v>
      </c>
    </row>
    <row r="179" spans="1:24" x14ac:dyDescent="0.2">
      <c r="A179" s="2"/>
      <c r="B179" s="2">
        <v>1</v>
      </c>
      <c r="C179" s="1" t="s">
        <v>60</v>
      </c>
      <c r="D179" s="1" t="s">
        <v>61</v>
      </c>
      <c r="E179" s="2">
        <v>1964</v>
      </c>
      <c r="F179" s="2">
        <v>1966</v>
      </c>
      <c r="G179" s="2">
        <v>0</v>
      </c>
      <c r="H179" s="2">
        <v>4</v>
      </c>
      <c r="I179" s="2">
        <f t="shared" si="17"/>
        <v>-4</v>
      </c>
      <c r="J179" s="2">
        <f t="shared" si="18"/>
        <v>6</v>
      </c>
      <c r="K179" s="2" t="str" cm="1">
        <f t="array" ref="K179">_xlfn.IFS(I179&lt;-5,"Autocracy",I179&lt;1,"Closed Anocracy",I179&lt;6,"Open Anocracy",I179&gt;=6,"Democracy")</f>
        <v>Closed Anocracy</v>
      </c>
      <c r="L179" s="2" t="str" cm="1">
        <f t="array" ref="L179">_xlfn.IFS(I179&lt;-5,"Autocracy",I179&lt;1,"Closed Anocracy",I179&lt;6,"Open Amocracy",I179&lt;10,"Democracy",I179=10,"Full democracy")</f>
        <v>Closed Anocracy</v>
      </c>
      <c r="M179" s="2">
        <v>1</v>
      </c>
      <c r="N179" s="2">
        <v>0</v>
      </c>
      <c r="O179" s="2">
        <v>0</v>
      </c>
      <c r="P179" s="2">
        <v>2</v>
      </c>
      <c r="Q179" s="2"/>
      <c r="R179" s="7">
        <f t="shared" si="14"/>
        <v>0.3</v>
      </c>
      <c r="S179">
        <f t="shared" si="15"/>
        <v>0</v>
      </c>
      <c r="T179">
        <f t="shared" si="16"/>
        <v>0</v>
      </c>
      <c r="U179">
        <f t="shared" si="19"/>
        <v>0</v>
      </c>
      <c r="W179" s="8" cm="1">
        <f t="array" ref="W179">(R179+SUM(S179:U179/3))/2</f>
        <v>0.15</v>
      </c>
    </row>
    <row r="180" spans="1:24" x14ac:dyDescent="0.2">
      <c r="A180" s="2"/>
      <c r="B180" s="2">
        <v>1</v>
      </c>
      <c r="C180" s="1" t="s">
        <v>60</v>
      </c>
      <c r="D180" s="1" t="s">
        <v>61</v>
      </c>
      <c r="E180" s="2">
        <v>1966</v>
      </c>
      <c r="F180" s="2">
        <v>1969</v>
      </c>
      <c r="G180" s="2">
        <v>0</v>
      </c>
      <c r="H180" s="2">
        <v>4</v>
      </c>
      <c r="I180" s="2">
        <f t="shared" si="17"/>
        <v>-4</v>
      </c>
      <c r="J180" s="2">
        <f t="shared" si="18"/>
        <v>6</v>
      </c>
      <c r="K180" s="2" t="str" cm="1">
        <f t="array" ref="K180">_xlfn.IFS(I180&lt;-5,"Autocracy",I180&lt;1,"Closed Anocracy",I180&lt;6,"Open Anocracy",I180&gt;=6,"Democracy")</f>
        <v>Closed Anocracy</v>
      </c>
      <c r="L180" s="2" t="str" cm="1">
        <f t="array" ref="L180">_xlfn.IFS(I180&lt;-5,"Autocracy",I180&lt;1,"Closed Anocracy",I180&lt;6,"Open Amocracy",I180&lt;10,"Democracy",I180=10,"Full democracy")</f>
        <v>Closed Anocracy</v>
      </c>
      <c r="M180" s="2">
        <v>2</v>
      </c>
      <c r="N180" s="2">
        <v>0</v>
      </c>
      <c r="O180" s="2">
        <v>0</v>
      </c>
      <c r="P180" s="2">
        <v>2</v>
      </c>
      <c r="Q180" s="2"/>
      <c r="R180" s="7">
        <f t="shared" si="14"/>
        <v>0.3</v>
      </c>
      <c r="S180">
        <f t="shared" si="15"/>
        <v>0</v>
      </c>
      <c r="T180">
        <f t="shared" si="16"/>
        <v>0</v>
      </c>
      <c r="U180">
        <f t="shared" si="19"/>
        <v>0</v>
      </c>
      <c r="W180" s="8" cm="1">
        <f t="array" ref="W180">(R180+SUM(S180:U180/3))/2</f>
        <v>0.15</v>
      </c>
    </row>
    <row r="181" spans="1:24" x14ac:dyDescent="0.2">
      <c r="A181" s="2"/>
      <c r="B181" s="2">
        <v>1</v>
      </c>
      <c r="C181" s="1" t="s">
        <v>60</v>
      </c>
      <c r="D181" s="1" t="s">
        <v>61</v>
      </c>
      <c r="E181" s="2">
        <v>1969</v>
      </c>
      <c r="F181" s="2">
        <v>1970</v>
      </c>
      <c r="G181" s="2">
        <v>0</v>
      </c>
      <c r="H181" s="2">
        <v>4</v>
      </c>
      <c r="I181" s="2">
        <f t="shared" si="17"/>
        <v>-4</v>
      </c>
      <c r="J181" s="2">
        <f t="shared" si="18"/>
        <v>6</v>
      </c>
      <c r="K181" s="2" t="str" cm="1">
        <f t="array" ref="K181">_xlfn.IFS(I181&lt;-5,"Autocracy",I181&lt;1,"Closed Anocracy",I181&lt;6,"Open Anocracy",I181&gt;=6,"Democracy")</f>
        <v>Closed Anocracy</v>
      </c>
      <c r="L181" s="2" t="str" cm="1">
        <f t="array" ref="L181">_xlfn.IFS(I181&lt;-5,"Autocracy",I181&lt;1,"Closed Anocracy",I181&lt;6,"Open Amocracy",I181&lt;10,"Democracy",I181=10,"Full democracy")</f>
        <v>Closed Anocracy</v>
      </c>
      <c r="M181" s="2">
        <v>1</v>
      </c>
      <c r="N181" s="2">
        <v>0</v>
      </c>
      <c r="O181" s="2">
        <v>0</v>
      </c>
      <c r="P181" s="2">
        <v>2</v>
      </c>
      <c r="Q181" s="2"/>
      <c r="R181" s="7">
        <f t="shared" si="14"/>
        <v>0.3</v>
      </c>
      <c r="S181">
        <f t="shared" si="15"/>
        <v>0</v>
      </c>
      <c r="T181">
        <f t="shared" si="16"/>
        <v>0</v>
      </c>
      <c r="U181">
        <f t="shared" si="19"/>
        <v>0</v>
      </c>
      <c r="W181" s="8" cm="1">
        <f t="array" ref="W181">(R181+SUM(S181:U181/3))/2</f>
        <v>0.15</v>
      </c>
    </row>
    <row r="182" spans="1:24" x14ac:dyDescent="0.2">
      <c r="A182" s="2"/>
      <c r="B182" s="2">
        <v>1</v>
      </c>
      <c r="C182" s="1" t="s">
        <v>60</v>
      </c>
      <c r="D182" s="1" t="s">
        <v>61</v>
      </c>
      <c r="E182" s="2">
        <v>1970</v>
      </c>
      <c r="F182" s="2">
        <v>1971</v>
      </c>
      <c r="G182" s="2">
        <v>0</v>
      </c>
      <c r="H182" s="2">
        <v>5</v>
      </c>
      <c r="I182" s="2">
        <f t="shared" si="17"/>
        <v>-5</v>
      </c>
      <c r="J182" s="2">
        <f t="shared" si="18"/>
        <v>5</v>
      </c>
      <c r="K182" s="2" t="str" cm="1">
        <f t="array" ref="K182">_xlfn.IFS(I182&lt;-5,"Autocracy",I182&lt;1,"Closed Anocracy",I182&lt;6,"Open Anocracy",I182&gt;=6,"Democracy")</f>
        <v>Closed Anocracy</v>
      </c>
      <c r="L182" s="2" t="str" cm="1">
        <f t="array" ref="L182">_xlfn.IFS(I182&lt;-5,"Autocracy",I182&lt;1,"Closed Anocracy",I182&lt;6,"Open Amocracy",I182&lt;10,"Democracy",I182=10,"Full democracy")</f>
        <v>Closed Anocracy</v>
      </c>
      <c r="M182" s="2">
        <v>1</v>
      </c>
      <c r="N182" s="2">
        <v>0</v>
      </c>
      <c r="O182" s="2">
        <v>0</v>
      </c>
      <c r="P182" s="2">
        <v>2</v>
      </c>
      <c r="Q182" s="2"/>
      <c r="R182" s="7">
        <f t="shared" si="14"/>
        <v>0.25</v>
      </c>
      <c r="S182">
        <f t="shared" si="15"/>
        <v>0</v>
      </c>
      <c r="T182">
        <f t="shared" si="16"/>
        <v>0</v>
      </c>
      <c r="U182">
        <f t="shared" si="19"/>
        <v>0</v>
      </c>
      <c r="W182" s="8" cm="1">
        <f t="array" ref="W182">(R182+SUM(S182:U182/3))/2</f>
        <v>0.125</v>
      </c>
    </row>
    <row r="183" spans="1:24" x14ac:dyDescent="0.2">
      <c r="A183" s="2"/>
      <c r="B183" s="2">
        <v>1</v>
      </c>
      <c r="C183" s="1" t="s">
        <v>60</v>
      </c>
      <c r="D183" s="1" t="s">
        <v>61</v>
      </c>
      <c r="E183" s="2">
        <v>1971</v>
      </c>
      <c r="F183" s="2">
        <v>1978</v>
      </c>
      <c r="G183" s="2">
        <v>0</v>
      </c>
      <c r="H183" s="2">
        <v>7</v>
      </c>
      <c r="I183" s="2">
        <f t="shared" si="17"/>
        <v>-7</v>
      </c>
      <c r="J183" s="2">
        <f t="shared" si="18"/>
        <v>3</v>
      </c>
      <c r="K183" s="2" t="str" cm="1">
        <f t="array" ref="K183">_xlfn.IFS(I183&lt;-5,"Autocracy",I183&lt;1,"Closed Anocracy",I183&lt;6,"Open Anocracy",I183&gt;=6,"Democracy")</f>
        <v>Autocracy</v>
      </c>
      <c r="L183" s="2" t="str" cm="1">
        <f t="array" ref="L183">_xlfn.IFS(I183&lt;-5,"Autocracy",I183&lt;1,"Closed Anocracy",I183&lt;6,"Open Amocracy",I183&lt;10,"Democracy",I183=10,"Full democracy")</f>
        <v>Autocracy</v>
      </c>
      <c r="M183" s="2">
        <v>1</v>
      </c>
      <c r="N183" s="2">
        <v>0</v>
      </c>
      <c r="O183" s="2">
        <v>0</v>
      </c>
      <c r="P183" s="2">
        <v>1</v>
      </c>
      <c r="Q183" s="2"/>
      <c r="R183" s="7">
        <f t="shared" si="14"/>
        <v>0.15</v>
      </c>
      <c r="S183">
        <f t="shared" si="15"/>
        <v>0</v>
      </c>
      <c r="T183">
        <f t="shared" si="16"/>
        <v>0</v>
      </c>
      <c r="U183">
        <f t="shared" si="19"/>
        <v>0</v>
      </c>
      <c r="W183" s="8" cm="1">
        <f t="array" ref="W183">(R183+SUM(S183:U183/3))/2</f>
        <v>7.4999999999999997E-2</v>
      </c>
    </row>
    <row r="184" spans="1:24" x14ac:dyDescent="0.2">
      <c r="A184" s="2"/>
      <c r="B184" s="2">
        <v>1</v>
      </c>
      <c r="C184" s="1" t="s">
        <v>60</v>
      </c>
      <c r="D184" s="1" t="s">
        <v>61</v>
      </c>
      <c r="E184" s="2">
        <v>1978</v>
      </c>
      <c r="F184" s="2">
        <v>1980</v>
      </c>
      <c r="G184" s="2">
        <v>0</v>
      </c>
      <c r="H184" s="2">
        <v>4</v>
      </c>
      <c r="I184" s="2">
        <f t="shared" si="17"/>
        <v>-4</v>
      </c>
      <c r="J184" s="2">
        <f t="shared" si="18"/>
        <v>6</v>
      </c>
      <c r="K184" s="2" t="str" cm="1">
        <f t="array" ref="K184">_xlfn.IFS(I184&lt;-5,"Autocracy",I184&lt;1,"Closed Anocracy",I184&lt;6,"Open Anocracy",I184&gt;=6,"Democracy")</f>
        <v>Closed Anocracy</v>
      </c>
      <c r="L184" s="2" t="str" cm="1">
        <f t="array" ref="L184">_xlfn.IFS(I184&lt;-5,"Autocracy",I184&lt;1,"Closed Anocracy",I184&lt;6,"Open Amocracy",I184&lt;10,"Democracy",I184=10,"Full democracy")</f>
        <v>Closed Anocracy</v>
      </c>
      <c r="M184" s="2">
        <v>2</v>
      </c>
      <c r="N184" s="2">
        <v>0</v>
      </c>
      <c r="O184" s="2">
        <v>0</v>
      </c>
      <c r="P184" s="2">
        <v>2</v>
      </c>
      <c r="Q184" s="2"/>
      <c r="R184" s="7">
        <f t="shared" si="14"/>
        <v>0.3</v>
      </c>
      <c r="S184">
        <f t="shared" si="15"/>
        <v>0</v>
      </c>
      <c r="T184">
        <f t="shared" si="16"/>
        <v>0</v>
      </c>
      <c r="U184">
        <f t="shared" si="19"/>
        <v>0</v>
      </c>
      <c r="W184" s="8" cm="1">
        <f t="array" ref="W184">(R184+SUM(S184:U184/3))/2</f>
        <v>0.15</v>
      </c>
    </row>
    <row r="185" spans="1:24" x14ac:dyDescent="0.2">
      <c r="A185" s="2"/>
      <c r="B185" s="2">
        <v>1</v>
      </c>
      <c r="C185" s="1" t="s">
        <v>60</v>
      </c>
      <c r="D185" s="1" t="s">
        <v>61</v>
      </c>
      <c r="E185" s="2">
        <v>1980</v>
      </c>
      <c r="F185" s="2">
        <v>1982</v>
      </c>
      <c r="G185" s="2">
        <v>0</v>
      </c>
      <c r="H185" s="2">
        <v>7</v>
      </c>
      <c r="I185" s="2">
        <f t="shared" si="17"/>
        <v>-7</v>
      </c>
      <c r="J185" s="2">
        <f t="shared" si="18"/>
        <v>3</v>
      </c>
      <c r="K185" s="2" t="str" cm="1">
        <f t="array" ref="K185">_xlfn.IFS(I185&lt;-5,"Autocracy",I185&lt;1,"Closed Anocracy",I185&lt;6,"Open Anocracy",I185&gt;=6,"Democracy")</f>
        <v>Autocracy</v>
      </c>
      <c r="L185" s="2" t="str" cm="1">
        <f t="array" ref="L185">_xlfn.IFS(I185&lt;-5,"Autocracy",I185&lt;1,"Closed Anocracy",I185&lt;6,"Open Amocracy",I185&lt;10,"Democracy",I185=10,"Full democracy")</f>
        <v>Autocracy</v>
      </c>
      <c r="M185" s="2">
        <v>1</v>
      </c>
      <c r="N185" s="2">
        <v>0</v>
      </c>
      <c r="O185" s="2">
        <v>0</v>
      </c>
      <c r="P185" s="2">
        <v>1</v>
      </c>
      <c r="Q185" s="2"/>
      <c r="R185" s="7">
        <f t="shared" si="14"/>
        <v>0.15</v>
      </c>
      <c r="S185">
        <f t="shared" si="15"/>
        <v>0</v>
      </c>
      <c r="T185">
        <f t="shared" si="16"/>
        <v>0</v>
      </c>
      <c r="U185">
        <f t="shared" si="19"/>
        <v>0</v>
      </c>
      <c r="W185" s="8" cm="1">
        <f t="array" ref="W185">(R185+SUM(S185:U185/3))/2</f>
        <v>7.4999999999999997E-2</v>
      </c>
    </row>
    <row r="186" spans="1:24" x14ac:dyDescent="0.2">
      <c r="A186" s="2"/>
      <c r="B186" s="2">
        <v>1</v>
      </c>
      <c r="C186" s="1" t="s">
        <v>60</v>
      </c>
      <c r="D186" s="1" t="s">
        <v>61</v>
      </c>
      <c r="E186" s="2">
        <v>1982</v>
      </c>
      <c r="F186" s="2">
        <v>1985</v>
      </c>
      <c r="G186" s="2">
        <v>7</v>
      </c>
      <c r="H186" s="2">
        <v>0</v>
      </c>
      <c r="I186" s="2">
        <f t="shared" si="17"/>
        <v>7</v>
      </c>
      <c r="J186" s="2">
        <f t="shared" si="18"/>
        <v>17</v>
      </c>
      <c r="K186" s="2" t="str" cm="1">
        <f t="array" ref="K186">_xlfn.IFS(I186&lt;-5,"Autocracy",I186&lt;1,"Closed Anocracy",I186&lt;6,"Open Anocracy",I186&gt;=6,"Democracy")</f>
        <v>Democracy</v>
      </c>
      <c r="L186" s="2" t="str" cm="1">
        <f t="array" ref="L186">_xlfn.IFS(I186&lt;-5,"Autocracy",I186&lt;1,"Closed Anocracy",I186&lt;6,"Open Amocracy",I186&lt;10,"Democracy",I186=10,"Full democracy")</f>
        <v>Democracy</v>
      </c>
      <c r="M186" s="2">
        <v>2</v>
      </c>
      <c r="N186" s="2">
        <v>2</v>
      </c>
      <c r="O186" s="2">
        <v>4</v>
      </c>
      <c r="P186" s="2">
        <v>3</v>
      </c>
      <c r="Q186" s="2"/>
      <c r="R186" s="7">
        <f t="shared" si="14"/>
        <v>0.85</v>
      </c>
      <c r="S186">
        <f t="shared" si="15"/>
        <v>1</v>
      </c>
      <c r="T186">
        <f t="shared" si="16"/>
        <v>1</v>
      </c>
      <c r="U186">
        <f t="shared" si="19"/>
        <v>0</v>
      </c>
      <c r="W186" s="8" cm="1">
        <f t="array" ref="W186">(R186+SUM(S186:U186/3))/2</f>
        <v>0.7583333333333333</v>
      </c>
    </row>
    <row r="187" spans="1:24" x14ac:dyDescent="0.2">
      <c r="A187" s="2"/>
      <c r="B187" s="2">
        <v>1</v>
      </c>
      <c r="C187" s="1" t="s">
        <v>60</v>
      </c>
      <c r="D187" s="1" t="s">
        <v>61</v>
      </c>
      <c r="E187" s="2">
        <v>1985</v>
      </c>
      <c r="F187" s="2">
        <v>2003</v>
      </c>
      <c r="G187" s="2">
        <v>9</v>
      </c>
      <c r="H187" s="2">
        <v>0</v>
      </c>
      <c r="I187" s="2">
        <f t="shared" si="17"/>
        <v>9</v>
      </c>
      <c r="J187" s="2">
        <f t="shared" si="18"/>
        <v>19</v>
      </c>
      <c r="K187" s="2" t="str" cm="1">
        <f t="array" ref="K187">_xlfn.IFS(I187&lt;-5,"Autocracy",I187&lt;1,"Closed Anocracy",I187&lt;6,"Open Anocracy",I187&gt;=6,"Democracy")</f>
        <v>Democracy</v>
      </c>
      <c r="L187" s="2" t="str" cm="1">
        <f t="array" ref="L187">_xlfn.IFS(I187&lt;-5,"Autocracy",I187&lt;1,"Closed Anocracy",I187&lt;6,"Open Amocracy",I187&lt;10,"Democracy",I187=10,"Full democracy")</f>
        <v>Democracy</v>
      </c>
      <c r="M187" s="2">
        <v>3</v>
      </c>
      <c r="N187" s="2">
        <v>3</v>
      </c>
      <c r="O187" s="2">
        <v>4</v>
      </c>
      <c r="P187" s="2">
        <v>4</v>
      </c>
      <c r="Q187" s="2"/>
      <c r="R187" s="7">
        <f t="shared" si="14"/>
        <v>0.95</v>
      </c>
      <c r="S187">
        <f t="shared" si="15"/>
        <v>1</v>
      </c>
      <c r="T187">
        <f t="shared" si="16"/>
        <v>1</v>
      </c>
      <c r="U187">
        <f t="shared" si="19"/>
        <v>0</v>
      </c>
      <c r="W187" s="8" cm="1">
        <f t="array" ref="W187">(R187+SUM(S187:U187/3))/2</f>
        <v>0.80833333333333335</v>
      </c>
    </row>
    <row r="188" spans="1:24" x14ac:dyDescent="0.2">
      <c r="A188" s="2"/>
      <c r="B188" s="2">
        <v>1</v>
      </c>
      <c r="C188" s="1" t="s">
        <v>60</v>
      </c>
      <c r="D188" s="1" t="s">
        <v>61</v>
      </c>
      <c r="E188" s="2">
        <v>2003</v>
      </c>
      <c r="F188" s="2">
        <v>2009</v>
      </c>
      <c r="G188" s="2">
        <v>8</v>
      </c>
      <c r="H188" s="2">
        <v>0</v>
      </c>
      <c r="I188" s="2">
        <f t="shared" si="17"/>
        <v>8</v>
      </c>
      <c r="J188" s="2">
        <f t="shared" si="18"/>
        <v>18</v>
      </c>
      <c r="K188" s="2" t="str" cm="1">
        <f t="array" ref="K188">_xlfn.IFS(I188&lt;-5,"Autocracy",I188&lt;1,"Closed Anocracy",I188&lt;6,"Open Anocracy",I188&gt;=6,"Democracy")</f>
        <v>Democracy</v>
      </c>
      <c r="L188" s="2" t="str" cm="1">
        <f t="array" ref="L188">_xlfn.IFS(I188&lt;-5,"Autocracy",I188&lt;1,"Closed Anocracy",I188&lt;6,"Open Amocracy",I188&lt;10,"Democracy",I188=10,"Full democracy")</f>
        <v>Democracy</v>
      </c>
      <c r="M188" s="2">
        <v>3</v>
      </c>
      <c r="N188" s="2">
        <v>3</v>
      </c>
      <c r="O188" s="2">
        <v>4</v>
      </c>
      <c r="P188" s="2">
        <v>3</v>
      </c>
      <c r="Q188" s="2"/>
      <c r="R188" s="7">
        <f t="shared" si="14"/>
        <v>0.9</v>
      </c>
      <c r="S188">
        <f t="shared" si="15"/>
        <v>1</v>
      </c>
      <c r="T188">
        <f t="shared" si="16"/>
        <v>1</v>
      </c>
      <c r="U188">
        <f t="shared" si="19"/>
        <v>0</v>
      </c>
      <c r="W188" s="8" cm="1">
        <f t="array" ref="W188">(R188+SUM(S188:U188/3))/2</f>
        <v>0.78333333333333333</v>
      </c>
    </row>
    <row r="189" spans="1:24" x14ac:dyDescent="0.2">
      <c r="A189" s="2">
        <v>1</v>
      </c>
      <c r="B189" s="2">
        <v>1</v>
      </c>
      <c r="C189" s="1" t="s">
        <v>60</v>
      </c>
      <c r="D189" s="1" t="s">
        <v>61</v>
      </c>
      <c r="E189" s="2">
        <v>2009</v>
      </c>
      <c r="F189" s="2">
        <v>9999</v>
      </c>
      <c r="G189" s="2">
        <v>7</v>
      </c>
      <c r="H189" s="2">
        <v>0</v>
      </c>
      <c r="I189" s="2">
        <f t="shared" si="17"/>
        <v>7</v>
      </c>
      <c r="J189" s="2">
        <f t="shared" si="18"/>
        <v>17</v>
      </c>
      <c r="K189" s="2" t="str" cm="1">
        <f t="array" ref="K189">_xlfn.IFS(I189&lt;-5,"Autocracy",I189&lt;1,"Closed Anocracy",I189&lt;6,"Open Anocracy",I189&gt;=6,"Democracy")</f>
        <v>Democracy</v>
      </c>
      <c r="L189" s="2" t="str" cm="1">
        <f t="array" ref="L189">_xlfn.IFS(I189&lt;-5,"Autocracy",I189&lt;1,"Closed Anocracy",I189&lt;6,"Open Amocracy",I189&lt;10,"Democracy",I189=10,"Full democracy")</f>
        <v>Democracy</v>
      </c>
      <c r="M189" s="2">
        <v>3</v>
      </c>
      <c r="N189" s="2">
        <v>3</v>
      </c>
      <c r="O189" s="2">
        <v>4</v>
      </c>
      <c r="P189" s="2">
        <v>3</v>
      </c>
      <c r="Q189" s="2">
        <v>0</v>
      </c>
      <c r="R189" s="7">
        <f t="shared" si="14"/>
        <v>0.85</v>
      </c>
      <c r="S189">
        <f t="shared" si="15"/>
        <v>1</v>
      </c>
      <c r="T189">
        <f t="shared" si="16"/>
        <v>1</v>
      </c>
      <c r="U189">
        <f t="shared" si="19"/>
        <v>0</v>
      </c>
      <c r="V189">
        <f>IF(Q189=0,1,0)</f>
        <v>1</v>
      </c>
      <c r="W189" s="8" cm="1">
        <f t="array" ref="W189">(R189+SUM(S189:U189/3))/2</f>
        <v>0.7583333333333333</v>
      </c>
      <c r="X189">
        <f>SUM(S189:V189)/4</f>
        <v>0.75</v>
      </c>
    </row>
    <row r="190" spans="1:24" x14ac:dyDescent="0.2">
      <c r="A190" s="2"/>
      <c r="B190" s="2">
        <v>0</v>
      </c>
      <c r="C190" s="1" t="s">
        <v>62</v>
      </c>
      <c r="D190" s="1" t="s">
        <v>63</v>
      </c>
      <c r="E190" s="2">
        <v>1992</v>
      </c>
      <c r="F190" s="2">
        <v>1995</v>
      </c>
      <c r="G190" s="2">
        <v>-77</v>
      </c>
      <c r="H190" s="2">
        <v>-77</v>
      </c>
      <c r="I190" s="2">
        <f t="shared" si="17"/>
        <v>0</v>
      </c>
      <c r="J190" s="2">
        <f t="shared" si="18"/>
        <v>10</v>
      </c>
      <c r="K190" s="2" t="str" cm="1">
        <f t="array" ref="K190">_xlfn.IFS(I190&lt;-5,"Autocracy",I190&lt;1,"Closed Anocracy",I190&lt;6,"Open Anocracy",I190&gt;=6,"Democracy")</f>
        <v>Closed Anocracy</v>
      </c>
      <c r="L190" s="2" t="str" cm="1">
        <f t="array" ref="L190">_xlfn.IFS(I190&lt;-5,"Autocracy",I190&lt;1,"Closed Anocracy",I190&lt;6,"Open Amocracy",I190&lt;10,"Democracy",I190=10,"Full democracy")</f>
        <v>Closed Anocracy</v>
      </c>
      <c r="M190" s="2">
        <v>-77</v>
      </c>
      <c r="N190" s="2">
        <v>-77</v>
      </c>
      <c r="O190" s="2">
        <v>-77</v>
      </c>
      <c r="P190" s="2">
        <v>-77</v>
      </c>
      <c r="Q190" s="2"/>
      <c r="R190" s="7">
        <f t="shared" si="14"/>
        <v>0.5</v>
      </c>
      <c r="S190">
        <f t="shared" si="15"/>
        <v>0</v>
      </c>
      <c r="T190">
        <f t="shared" si="16"/>
        <v>0</v>
      </c>
      <c r="U190">
        <f t="shared" si="19"/>
        <v>0</v>
      </c>
      <c r="W190" s="8" cm="1">
        <f t="array" ref="W190">(R190+SUM(S190:U190/3))/2</f>
        <v>0.25</v>
      </c>
    </row>
    <row r="191" spans="1:24" x14ac:dyDescent="0.2">
      <c r="A191" s="2">
        <v>1</v>
      </c>
      <c r="B191" s="2">
        <v>0</v>
      </c>
      <c r="C191" s="1" t="s">
        <v>62</v>
      </c>
      <c r="D191" s="1" t="s">
        <v>63</v>
      </c>
      <c r="E191" s="2">
        <v>1995</v>
      </c>
      <c r="F191" s="2">
        <v>9999</v>
      </c>
      <c r="G191" s="2">
        <v>-66</v>
      </c>
      <c r="H191" s="2">
        <v>-66</v>
      </c>
      <c r="I191" s="2">
        <f t="shared" si="17"/>
        <v>0</v>
      </c>
      <c r="J191" s="2">
        <f t="shared" si="18"/>
        <v>10</v>
      </c>
      <c r="K191" s="2" t="str" cm="1">
        <f t="array" ref="K191">_xlfn.IFS(I191&lt;-5,"Autocracy",I191&lt;1,"Closed Anocracy",I191&lt;6,"Open Anocracy",I191&gt;=6,"Democracy")</f>
        <v>Closed Anocracy</v>
      </c>
      <c r="L191" s="2" t="str" cm="1">
        <f t="array" ref="L191">_xlfn.IFS(I191&lt;-5,"Autocracy",I191&lt;1,"Closed Anocracy",I191&lt;6,"Open Amocracy",I191&lt;10,"Democracy",I191=10,"Full democracy")</f>
        <v>Closed Anocracy</v>
      </c>
      <c r="M191" s="2">
        <v>-66</v>
      </c>
      <c r="N191" s="2">
        <v>-66</v>
      </c>
      <c r="O191" s="2">
        <v>-66</v>
      </c>
      <c r="P191" s="2">
        <v>-66</v>
      </c>
      <c r="Q191" s="2">
        <v>0</v>
      </c>
      <c r="R191" s="7">
        <f t="shared" si="14"/>
        <v>0.5</v>
      </c>
      <c r="S191">
        <f t="shared" si="15"/>
        <v>0</v>
      </c>
      <c r="T191">
        <f t="shared" si="16"/>
        <v>0</v>
      </c>
      <c r="U191">
        <f t="shared" si="19"/>
        <v>0</v>
      </c>
      <c r="V191">
        <f>IF(Q191=0,1,0)</f>
        <v>1</v>
      </c>
      <c r="W191" s="8" cm="1">
        <f t="array" ref="W191">(R191+SUM(S191:U191/3))/2</f>
        <v>0.25</v>
      </c>
      <c r="X191">
        <f>SUM(S191:V191)/4</f>
        <v>0.25</v>
      </c>
    </row>
    <row r="192" spans="1:24" x14ac:dyDescent="0.2">
      <c r="A192" s="2"/>
      <c r="B192" s="2">
        <v>0</v>
      </c>
      <c r="C192" s="1" t="s">
        <v>64</v>
      </c>
      <c r="D192" s="1" t="s">
        <v>65</v>
      </c>
      <c r="E192" s="2">
        <v>1966</v>
      </c>
      <c r="F192" s="2">
        <v>1987</v>
      </c>
      <c r="G192" s="2">
        <v>6</v>
      </c>
      <c r="H192" s="2">
        <v>0</v>
      </c>
      <c r="I192" s="2">
        <f t="shared" si="17"/>
        <v>6</v>
      </c>
      <c r="J192" s="2">
        <f t="shared" si="18"/>
        <v>16</v>
      </c>
      <c r="K192" s="2" t="str" cm="1">
        <f t="array" ref="K192">_xlfn.IFS(I192&lt;-5,"Autocracy",I192&lt;1,"Closed Anocracy",I192&lt;6,"Open Anocracy",I192&gt;=6,"Democracy")</f>
        <v>Democracy</v>
      </c>
      <c r="L192" s="2" t="str" cm="1">
        <f t="array" ref="L192">_xlfn.IFS(I192&lt;-5,"Autocracy",I192&lt;1,"Closed Anocracy",I192&lt;6,"Open Amocracy",I192&lt;10,"Democracy",I192=10,"Full democracy")</f>
        <v>Democracy</v>
      </c>
      <c r="M192" s="2">
        <v>2</v>
      </c>
      <c r="N192" s="2">
        <v>2</v>
      </c>
      <c r="O192" s="2">
        <v>4</v>
      </c>
      <c r="P192" s="2">
        <v>4</v>
      </c>
      <c r="Q192" s="2"/>
      <c r="R192" s="7">
        <f t="shared" si="14"/>
        <v>0.8</v>
      </c>
      <c r="S192">
        <f t="shared" si="15"/>
        <v>1</v>
      </c>
      <c r="T192">
        <f t="shared" si="16"/>
        <v>1</v>
      </c>
      <c r="U192">
        <f t="shared" si="19"/>
        <v>0</v>
      </c>
      <c r="W192" s="8" cm="1">
        <f t="array" ref="W192">(R192+SUM(S192:U192/3))/2</f>
        <v>0.73333333333333339</v>
      </c>
    </row>
    <row r="193" spans="1:24" x14ac:dyDescent="0.2">
      <c r="A193" s="2"/>
      <c r="B193" s="2">
        <v>0</v>
      </c>
      <c r="C193" s="1" t="s">
        <v>64</v>
      </c>
      <c r="D193" s="1" t="s">
        <v>65</v>
      </c>
      <c r="E193" s="2">
        <v>1987</v>
      </c>
      <c r="F193" s="2">
        <v>1997</v>
      </c>
      <c r="G193" s="2">
        <v>7</v>
      </c>
      <c r="H193" s="2">
        <v>0</v>
      </c>
      <c r="I193" s="2">
        <f t="shared" si="17"/>
        <v>7</v>
      </c>
      <c r="J193" s="2">
        <f t="shared" si="18"/>
        <v>17</v>
      </c>
      <c r="K193" s="2" t="str" cm="1">
        <f t="array" ref="K193">_xlfn.IFS(I193&lt;-5,"Autocracy",I193&lt;1,"Closed Anocracy",I193&lt;6,"Open Anocracy",I193&gt;=6,"Democracy")</f>
        <v>Democracy</v>
      </c>
      <c r="L193" s="2" t="str" cm="1">
        <f t="array" ref="L193">_xlfn.IFS(I193&lt;-5,"Autocracy",I193&lt;1,"Closed Anocracy",I193&lt;6,"Open Amocracy",I193&lt;10,"Democracy",I193=10,"Full democracy")</f>
        <v>Democracy</v>
      </c>
      <c r="M193" s="2">
        <v>2</v>
      </c>
      <c r="N193" s="2">
        <v>2</v>
      </c>
      <c r="O193" s="2">
        <v>4</v>
      </c>
      <c r="P193" s="2">
        <v>4</v>
      </c>
      <c r="Q193" s="2"/>
      <c r="R193" s="7">
        <f t="shared" si="14"/>
        <v>0.85</v>
      </c>
      <c r="S193">
        <f t="shared" si="15"/>
        <v>1</v>
      </c>
      <c r="T193">
        <f t="shared" si="16"/>
        <v>1</v>
      </c>
      <c r="U193">
        <f t="shared" si="19"/>
        <v>0</v>
      </c>
      <c r="W193" s="8" cm="1">
        <f t="array" ref="W193">(R193+SUM(S193:U193/3))/2</f>
        <v>0.7583333333333333</v>
      </c>
    </row>
    <row r="194" spans="1:24" x14ac:dyDescent="0.2">
      <c r="A194" s="2">
        <v>1</v>
      </c>
      <c r="B194" s="2">
        <v>0</v>
      </c>
      <c r="C194" s="1" t="s">
        <v>64</v>
      </c>
      <c r="D194" s="1" t="s">
        <v>65</v>
      </c>
      <c r="E194" s="2">
        <v>1997</v>
      </c>
      <c r="F194" s="2">
        <v>9999</v>
      </c>
      <c r="G194" s="2">
        <v>8</v>
      </c>
      <c r="H194" s="2">
        <v>0</v>
      </c>
      <c r="I194" s="2">
        <f t="shared" si="17"/>
        <v>8</v>
      </c>
      <c r="J194" s="2">
        <f t="shared" si="18"/>
        <v>18</v>
      </c>
      <c r="K194" s="2" t="str" cm="1">
        <f t="array" ref="K194">_xlfn.IFS(I194&lt;-5,"Autocracy",I194&lt;1,"Closed Anocracy",I194&lt;6,"Open Anocracy",I194&gt;=6,"Democracy")</f>
        <v>Democracy</v>
      </c>
      <c r="L194" s="2" t="str" cm="1">
        <f t="array" ref="L194">_xlfn.IFS(I194&lt;-5,"Autocracy",I194&lt;1,"Closed Anocracy",I194&lt;6,"Open Amocracy",I194&lt;10,"Democracy",I194=10,"Full democracy")</f>
        <v>Democracy</v>
      </c>
      <c r="M194" s="2">
        <v>2</v>
      </c>
      <c r="N194" s="2">
        <v>2</v>
      </c>
      <c r="O194" s="2">
        <v>4</v>
      </c>
      <c r="P194" s="2">
        <v>4</v>
      </c>
      <c r="Q194" s="2">
        <v>0</v>
      </c>
      <c r="R194" s="7">
        <f t="shared" ref="R194:R257" si="20">J194/20</f>
        <v>0.9</v>
      </c>
      <c r="S194">
        <f t="shared" ref="S194:S257" si="21">IF(N194&gt;=2,1,0)</f>
        <v>1</v>
      </c>
      <c r="T194">
        <f t="shared" ref="T194:T257" si="22">IF(O194&gt;2,1,0)</f>
        <v>1</v>
      </c>
      <c r="U194">
        <f t="shared" si="19"/>
        <v>0</v>
      </c>
      <c r="V194">
        <f>IF(Q194=0,1,0)</f>
        <v>1</v>
      </c>
      <c r="W194" s="8" cm="1">
        <f t="array" ref="W194">(R194+SUM(S194:U194/3))/2</f>
        <v>0.78333333333333333</v>
      </c>
      <c r="X194">
        <f>SUM(S194:V194)/4</f>
        <v>0.75</v>
      </c>
    </row>
    <row r="195" spans="1:24" x14ac:dyDescent="0.2">
      <c r="A195" s="2"/>
      <c r="B195" s="2">
        <v>0</v>
      </c>
      <c r="C195" s="1" t="s">
        <v>66</v>
      </c>
      <c r="D195" s="1" t="s">
        <v>67</v>
      </c>
      <c r="E195" s="2">
        <v>1824</v>
      </c>
      <c r="F195" s="2">
        <v>1889</v>
      </c>
      <c r="G195" s="2">
        <v>1</v>
      </c>
      <c r="H195" s="2">
        <v>7</v>
      </c>
      <c r="I195" s="2">
        <f t="shared" ref="I195:I258" si="23">G195-H195</f>
        <v>-6</v>
      </c>
      <c r="J195" s="2">
        <f t="shared" ref="J195:J258" si="24">I195+10</f>
        <v>4</v>
      </c>
      <c r="K195" s="2" t="str" cm="1">
        <f t="array" ref="K195">_xlfn.IFS(I195&lt;-5,"Autocracy",I195&lt;1,"Closed Anocracy",I195&lt;6,"Open Anocracy",I195&gt;=6,"Democracy")</f>
        <v>Autocracy</v>
      </c>
      <c r="L195" s="2" t="str" cm="1">
        <f t="array" ref="L195">_xlfn.IFS(I195&lt;-5,"Autocracy",I195&lt;1,"Closed Anocracy",I195&lt;6,"Open Amocracy",I195&lt;10,"Democracy",I195=10,"Full democracy")</f>
        <v>Autocracy</v>
      </c>
      <c r="M195" s="2">
        <v>3</v>
      </c>
      <c r="N195" s="2">
        <v>1</v>
      </c>
      <c r="O195" s="2">
        <v>1</v>
      </c>
      <c r="P195" s="2">
        <v>3</v>
      </c>
      <c r="Q195" s="2"/>
      <c r="R195" s="7">
        <f t="shared" si="20"/>
        <v>0.2</v>
      </c>
      <c r="S195">
        <f t="shared" si="21"/>
        <v>0</v>
      </c>
      <c r="T195">
        <f t="shared" si="22"/>
        <v>0</v>
      </c>
      <c r="U195">
        <f t="shared" ref="U195:U258" si="25">IF(P195=5,1,0)</f>
        <v>0</v>
      </c>
      <c r="W195" s="8" cm="1">
        <f t="array" ref="W195">(R195+SUM(S195:U195/3))/2</f>
        <v>0.1</v>
      </c>
    </row>
    <row r="196" spans="1:24" x14ac:dyDescent="0.2">
      <c r="A196" s="2"/>
      <c r="B196" s="2">
        <v>0</v>
      </c>
      <c r="C196" s="1" t="s">
        <v>66</v>
      </c>
      <c r="D196" s="1" t="s">
        <v>67</v>
      </c>
      <c r="E196" s="2">
        <v>1889</v>
      </c>
      <c r="F196" s="2">
        <v>1894</v>
      </c>
      <c r="G196" s="2">
        <v>1</v>
      </c>
      <c r="H196" s="2">
        <v>4</v>
      </c>
      <c r="I196" s="2">
        <f t="shared" si="23"/>
        <v>-3</v>
      </c>
      <c r="J196" s="2">
        <f t="shared" si="24"/>
        <v>7</v>
      </c>
      <c r="K196" s="2" t="str" cm="1">
        <f t="array" ref="K196">_xlfn.IFS(I196&lt;-5,"Autocracy",I196&lt;1,"Closed Anocracy",I196&lt;6,"Open Anocracy",I196&gt;=6,"Democracy")</f>
        <v>Closed Anocracy</v>
      </c>
      <c r="L196" s="2" t="str" cm="1">
        <f t="array" ref="L196">_xlfn.IFS(I196&lt;-5,"Autocracy",I196&lt;1,"Closed Anocracy",I196&lt;6,"Open Amocracy",I196&lt;10,"Democracy",I196=10,"Full democracy")</f>
        <v>Closed Anocracy</v>
      </c>
      <c r="M196" s="2">
        <v>1</v>
      </c>
      <c r="N196" s="2">
        <v>0</v>
      </c>
      <c r="O196" s="2">
        <v>0</v>
      </c>
      <c r="P196" s="2">
        <v>3</v>
      </c>
      <c r="Q196" s="2"/>
      <c r="R196" s="7">
        <f t="shared" si="20"/>
        <v>0.35</v>
      </c>
      <c r="S196">
        <f t="shared" si="21"/>
        <v>0</v>
      </c>
      <c r="T196">
        <f t="shared" si="22"/>
        <v>0</v>
      </c>
      <c r="U196">
        <f t="shared" si="25"/>
        <v>0</v>
      </c>
      <c r="W196" s="8" cm="1">
        <f t="array" ref="W196">(R196+SUM(S196:U196/3))/2</f>
        <v>0.17499999999999999</v>
      </c>
    </row>
    <row r="197" spans="1:24" x14ac:dyDescent="0.2">
      <c r="A197" s="2"/>
      <c r="B197" s="2">
        <v>0</v>
      </c>
      <c r="C197" s="1" t="s">
        <v>66</v>
      </c>
      <c r="D197" s="1" t="s">
        <v>67</v>
      </c>
      <c r="E197" s="2">
        <v>1894</v>
      </c>
      <c r="F197" s="2">
        <v>1930</v>
      </c>
      <c r="G197" s="2">
        <v>1</v>
      </c>
      <c r="H197" s="2">
        <v>4</v>
      </c>
      <c r="I197" s="2">
        <f t="shared" si="23"/>
        <v>-3</v>
      </c>
      <c r="J197" s="2">
        <f t="shared" si="24"/>
        <v>7</v>
      </c>
      <c r="K197" s="2" t="str" cm="1">
        <f t="array" ref="K197">_xlfn.IFS(I197&lt;-5,"Autocracy",I197&lt;1,"Closed Anocracy",I197&lt;6,"Open Anocracy",I197&gt;=6,"Democracy")</f>
        <v>Closed Anocracy</v>
      </c>
      <c r="L197" s="2" t="str" cm="1">
        <f t="array" ref="L197">_xlfn.IFS(I197&lt;-5,"Autocracy",I197&lt;1,"Closed Anocracy",I197&lt;6,"Open Amocracy",I197&lt;10,"Democracy",I197=10,"Full democracy")</f>
        <v>Closed Anocracy</v>
      </c>
      <c r="M197" s="2">
        <v>2</v>
      </c>
      <c r="N197" s="2">
        <v>1</v>
      </c>
      <c r="O197" s="2">
        <v>4</v>
      </c>
      <c r="P197" s="2">
        <v>3</v>
      </c>
      <c r="Q197" s="2"/>
      <c r="R197" s="7">
        <f t="shared" si="20"/>
        <v>0.35</v>
      </c>
      <c r="S197">
        <f t="shared" si="21"/>
        <v>0</v>
      </c>
      <c r="T197">
        <f t="shared" si="22"/>
        <v>1</v>
      </c>
      <c r="U197">
        <f t="shared" si="25"/>
        <v>0</v>
      </c>
      <c r="W197" s="8" cm="1">
        <f t="array" ref="W197">(R197+SUM(S197:U197/3))/2</f>
        <v>0.34166666666666667</v>
      </c>
    </row>
    <row r="198" spans="1:24" x14ac:dyDescent="0.2">
      <c r="A198" s="2"/>
      <c r="B198" s="2">
        <v>0</v>
      </c>
      <c r="C198" s="1" t="s">
        <v>66</v>
      </c>
      <c r="D198" s="1" t="s">
        <v>67</v>
      </c>
      <c r="E198" s="2">
        <v>1930</v>
      </c>
      <c r="F198" s="2">
        <v>1934</v>
      </c>
      <c r="G198" s="2">
        <v>-88</v>
      </c>
      <c r="H198" s="2">
        <v>-88</v>
      </c>
      <c r="I198" s="2">
        <f t="shared" si="23"/>
        <v>0</v>
      </c>
      <c r="J198" s="2">
        <f t="shared" si="24"/>
        <v>10</v>
      </c>
      <c r="K198" s="2" t="str" cm="1">
        <f t="array" ref="K198">_xlfn.IFS(I198&lt;-5,"Autocracy",I198&lt;1,"Closed Anocracy",I198&lt;6,"Open Anocracy",I198&gt;=6,"Democracy")</f>
        <v>Closed Anocracy</v>
      </c>
      <c r="L198" s="2" t="str" cm="1">
        <f t="array" ref="L198">_xlfn.IFS(I198&lt;-5,"Autocracy",I198&lt;1,"Closed Anocracy",I198&lt;6,"Open Amocracy",I198&lt;10,"Democracy",I198=10,"Full democracy")</f>
        <v>Closed Anocracy</v>
      </c>
      <c r="M198" s="2">
        <v>-88</v>
      </c>
      <c r="N198" s="2">
        <v>-88</v>
      </c>
      <c r="O198" s="2">
        <v>-88</v>
      </c>
      <c r="P198" s="2">
        <v>-88</v>
      </c>
      <c r="Q198" s="2"/>
      <c r="R198" s="7">
        <f t="shared" si="20"/>
        <v>0.5</v>
      </c>
      <c r="S198">
        <f t="shared" si="21"/>
        <v>0</v>
      </c>
      <c r="T198">
        <f t="shared" si="22"/>
        <v>0</v>
      </c>
      <c r="U198">
        <f t="shared" si="25"/>
        <v>0</v>
      </c>
      <c r="W198" s="8" cm="1">
        <f t="array" ref="W198">(R198+SUM(S198:U198/3))/2</f>
        <v>0.25</v>
      </c>
    </row>
    <row r="199" spans="1:24" x14ac:dyDescent="0.2">
      <c r="A199" s="2"/>
      <c r="B199" s="2">
        <v>0</v>
      </c>
      <c r="C199" s="1" t="s">
        <v>66</v>
      </c>
      <c r="D199" s="1" t="s">
        <v>67</v>
      </c>
      <c r="E199" s="2">
        <v>1934</v>
      </c>
      <c r="F199" s="2">
        <v>1945</v>
      </c>
      <c r="G199" s="2">
        <v>0</v>
      </c>
      <c r="H199" s="2">
        <v>7</v>
      </c>
      <c r="I199" s="2">
        <f t="shared" si="23"/>
        <v>-7</v>
      </c>
      <c r="J199" s="2">
        <f t="shared" si="24"/>
        <v>3</v>
      </c>
      <c r="K199" s="2" t="str" cm="1">
        <f t="array" ref="K199">_xlfn.IFS(I199&lt;-5,"Autocracy",I199&lt;1,"Closed Anocracy",I199&lt;6,"Open Anocracy",I199&gt;=6,"Democracy")</f>
        <v>Autocracy</v>
      </c>
      <c r="L199" s="2" t="str" cm="1">
        <f t="array" ref="L199">_xlfn.IFS(I199&lt;-5,"Autocracy",I199&lt;1,"Closed Anocracy",I199&lt;6,"Open Amocracy",I199&lt;10,"Democracy",I199=10,"Full democracy")</f>
        <v>Autocracy</v>
      </c>
      <c r="M199" s="2">
        <v>1</v>
      </c>
      <c r="N199" s="2">
        <v>0</v>
      </c>
      <c r="O199" s="2">
        <v>0</v>
      </c>
      <c r="P199" s="2">
        <v>1</v>
      </c>
      <c r="Q199" s="2"/>
      <c r="R199" s="7">
        <f t="shared" si="20"/>
        <v>0.15</v>
      </c>
      <c r="S199">
        <f t="shared" si="21"/>
        <v>0</v>
      </c>
      <c r="T199">
        <f t="shared" si="22"/>
        <v>0</v>
      </c>
      <c r="U199">
        <f t="shared" si="25"/>
        <v>0</v>
      </c>
      <c r="W199" s="8" cm="1">
        <f t="array" ref="W199">(R199+SUM(S199:U199/3))/2</f>
        <v>7.4999999999999997E-2</v>
      </c>
    </row>
    <row r="200" spans="1:24" x14ac:dyDescent="0.2">
      <c r="A200" s="2"/>
      <c r="B200" s="2">
        <v>0</v>
      </c>
      <c r="C200" s="1" t="s">
        <v>66</v>
      </c>
      <c r="D200" s="1" t="s">
        <v>67</v>
      </c>
      <c r="E200" s="2">
        <v>1945</v>
      </c>
      <c r="F200" s="2">
        <v>1946</v>
      </c>
      <c r="G200" s="2">
        <v>-88</v>
      </c>
      <c r="H200" s="2">
        <v>-88</v>
      </c>
      <c r="I200" s="2">
        <f t="shared" si="23"/>
        <v>0</v>
      </c>
      <c r="J200" s="2">
        <f t="shared" si="24"/>
        <v>10</v>
      </c>
      <c r="K200" s="2" t="str" cm="1">
        <f t="array" ref="K200">_xlfn.IFS(I200&lt;-5,"Autocracy",I200&lt;1,"Closed Anocracy",I200&lt;6,"Open Anocracy",I200&gt;=6,"Democracy")</f>
        <v>Closed Anocracy</v>
      </c>
      <c r="L200" s="2" t="str" cm="1">
        <f t="array" ref="L200">_xlfn.IFS(I200&lt;-5,"Autocracy",I200&lt;1,"Closed Anocracy",I200&lt;6,"Open Amocracy",I200&lt;10,"Democracy",I200=10,"Full democracy")</f>
        <v>Closed Anocracy</v>
      </c>
      <c r="M200" s="2">
        <v>-88</v>
      </c>
      <c r="N200" s="2">
        <v>-88</v>
      </c>
      <c r="O200" s="2">
        <v>-88</v>
      </c>
      <c r="P200" s="2">
        <v>-88</v>
      </c>
      <c r="Q200" s="2"/>
      <c r="R200" s="7">
        <f t="shared" si="20"/>
        <v>0.5</v>
      </c>
      <c r="S200">
        <f t="shared" si="21"/>
        <v>0</v>
      </c>
      <c r="T200">
        <f t="shared" si="22"/>
        <v>0</v>
      </c>
      <c r="U200">
        <f t="shared" si="25"/>
        <v>0</v>
      </c>
      <c r="W200" s="8" cm="1">
        <f t="array" ref="W200">(R200+SUM(S200:U200/3))/2</f>
        <v>0.25</v>
      </c>
    </row>
    <row r="201" spans="1:24" x14ac:dyDescent="0.2">
      <c r="A201" s="2"/>
      <c r="B201" s="2">
        <v>0</v>
      </c>
      <c r="C201" s="1" t="s">
        <v>66</v>
      </c>
      <c r="D201" s="1" t="s">
        <v>67</v>
      </c>
      <c r="E201" s="2">
        <v>1946</v>
      </c>
      <c r="F201" s="2">
        <v>1947</v>
      </c>
      <c r="G201" s="2">
        <v>7</v>
      </c>
      <c r="H201" s="2">
        <v>0</v>
      </c>
      <c r="I201" s="2">
        <f t="shared" si="23"/>
        <v>7</v>
      </c>
      <c r="J201" s="2">
        <f t="shared" si="24"/>
        <v>17</v>
      </c>
      <c r="K201" s="2" t="str" cm="1">
        <f t="array" ref="K201">_xlfn.IFS(I201&lt;-5,"Autocracy",I201&lt;1,"Closed Anocracy",I201&lt;6,"Open Anocracy",I201&gt;=6,"Democracy")</f>
        <v>Democracy</v>
      </c>
      <c r="L201" s="2" t="str" cm="1">
        <f t="array" ref="L201">_xlfn.IFS(I201&lt;-5,"Autocracy",I201&lt;1,"Closed Anocracy",I201&lt;6,"Open Amocracy",I201&lt;10,"Democracy",I201=10,"Full democracy")</f>
        <v>Democracy</v>
      </c>
      <c r="M201" s="2">
        <v>3</v>
      </c>
      <c r="N201" s="2">
        <v>3</v>
      </c>
      <c r="O201" s="2">
        <v>4</v>
      </c>
      <c r="P201" s="2">
        <v>0</v>
      </c>
      <c r="Q201" s="2"/>
      <c r="R201" s="7">
        <f t="shared" si="20"/>
        <v>0.85</v>
      </c>
      <c r="S201">
        <f t="shared" si="21"/>
        <v>1</v>
      </c>
      <c r="T201">
        <f t="shared" si="22"/>
        <v>1</v>
      </c>
      <c r="U201">
        <f t="shared" si="25"/>
        <v>0</v>
      </c>
      <c r="W201" s="8" cm="1">
        <f t="array" ref="W201">(R201+SUM(S201:U201/3))/2</f>
        <v>0.7583333333333333</v>
      </c>
    </row>
    <row r="202" spans="1:24" x14ac:dyDescent="0.2">
      <c r="A202" s="2"/>
      <c r="B202" s="2">
        <v>0</v>
      </c>
      <c r="C202" s="1" t="s">
        <v>66</v>
      </c>
      <c r="D202" s="1" t="s">
        <v>67</v>
      </c>
      <c r="E202" s="2">
        <v>1947</v>
      </c>
      <c r="F202" s="2">
        <v>1958</v>
      </c>
      <c r="G202" s="2">
        <v>6</v>
      </c>
      <c r="H202" s="2">
        <v>1</v>
      </c>
      <c r="I202" s="2">
        <f t="shared" si="23"/>
        <v>5</v>
      </c>
      <c r="J202" s="2">
        <f t="shared" si="24"/>
        <v>15</v>
      </c>
      <c r="K202" s="2" t="str" cm="1">
        <f t="array" ref="K202">_xlfn.IFS(I202&lt;-5,"Autocracy",I202&lt;1,"Closed Anocracy",I202&lt;6,"Open Anocracy",I202&gt;=6,"Democracy")</f>
        <v>Open Anocracy</v>
      </c>
      <c r="L202" s="2" t="str" cm="1">
        <f t="array" ref="L202">_xlfn.IFS(I202&lt;-5,"Autocracy",I202&lt;1,"Closed Anocracy",I202&lt;6,"Open Amocracy",I202&lt;10,"Democracy",I202=10,"Full democracy")</f>
        <v>Open Amocracy</v>
      </c>
      <c r="M202" s="2">
        <v>3</v>
      </c>
      <c r="N202" s="2">
        <v>3</v>
      </c>
      <c r="O202" s="2">
        <v>4</v>
      </c>
      <c r="P202" s="2">
        <v>3</v>
      </c>
      <c r="Q202" s="2"/>
      <c r="R202" s="7">
        <f t="shared" si="20"/>
        <v>0.75</v>
      </c>
      <c r="S202">
        <f t="shared" si="21"/>
        <v>1</v>
      </c>
      <c r="T202">
        <f t="shared" si="22"/>
        <v>1</v>
      </c>
      <c r="U202">
        <f t="shared" si="25"/>
        <v>0</v>
      </c>
      <c r="W202" s="8" cm="1">
        <f t="array" ref="W202">(R202+SUM(S202:U202/3))/2</f>
        <v>0.70833333333333326</v>
      </c>
    </row>
    <row r="203" spans="1:24" x14ac:dyDescent="0.2">
      <c r="A203" s="2"/>
      <c r="B203" s="2">
        <v>0</v>
      </c>
      <c r="C203" s="1" t="s">
        <v>66</v>
      </c>
      <c r="D203" s="1" t="s">
        <v>67</v>
      </c>
      <c r="E203" s="2">
        <v>1958</v>
      </c>
      <c r="F203" s="2">
        <v>1961</v>
      </c>
      <c r="G203" s="2">
        <v>6</v>
      </c>
      <c r="H203" s="2">
        <v>0</v>
      </c>
      <c r="I203" s="2">
        <f t="shared" si="23"/>
        <v>6</v>
      </c>
      <c r="J203" s="2">
        <f t="shared" si="24"/>
        <v>16</v>
      </c>
      <c r="K203" s="2" t="str" cm="1">
        <f t="array" ref="K203">_xlfn.IFS(I203&lt;-5,"Autocracy",I203&lt;1,"Closed Anocracy",I203&lt;6,"Open Anocracy",I203&gt;=6,"Democracy")</f>
        <v>Democracy</v>
      </c>
      <c r="L203" s="2" t="str" cm="1">
        <f t="array" ref="L203">_xlfn.IFS(I203&lt;-5,"Autocracy",I203&lt;1,"Closed Anocracy",I203&lt;6,"Open Amocracy",I203&lt;10,"Democracy",I203=10,"Full democracy")</f>
        <v>Democracy</v>
      </c>
      <c r="M203" s="2">
        <v>3</v>
      </c>
      <c r="N203" s="2">
        <v>3</v>
      </c>
      <c r="O203" s="2">
        <v>4</v>
      </c>
      <c r="P203" s="2">
        <v>3</v>
      </c>
      <c r="Q203" s="2"/>
      <c r="R203" s="7">
        <f t="shared" si="20"/>
        <v>0.8</v>
      </c>
      <c r="S203">
        <f t="shared" si="21"/>
        <v>1</v>
      </c>
      <c r="T203">
        <f t="shared" si="22"/>
        <v>1</v>
      </c>
      <c r="U203">
        <f t="shared" si="25"/>
        <v>0</v>
      </c>
      <c r="W203" s="8" cm="1">
        <f t="array" ref="W203">(R203+SUM(S203:U203/3))/2</f>
        <v>0.73333333333333339</v>
      </c>
    </row>
    <row r="204" spans="1:24" x14ac:dyDescent="0.2">
      <c r="A204" s="2"/>
      <c r="B204" s="2">
        <v>0</v>
      </c>
      <c r="C204" s="1" t="s">
        <v>66</v>
      </c>
      <c r="D204" s="1" t="s">
        <v>67</v>
      </c>
      <c r="E204" s="2">
        <v>1961</v>
      </c>
      <c r="F204" s="2">
        <v>1963</v>
      </c>
      <c r="G204" s="2">
        <v>5</v>
      </c>
      <c r="H204" s="2">
        <v>0</v>
      </c>
      <c r="I204" s="2">
        <f t="shared" si="23"/>
        <v>5</v>
      </c>
      <c r="J204" s="2">
        <f t="shared" si="24"/>
        <v>15</v>
      </c>
      <c r="K204" s="2" t="str" cm="1">
        <f t="array" ref="K204">_xlfn.IFS(I204&lt;-5,"Autocracy",I204&lt;1,"Closed Anocracy",I204&lt;6,"Open Anocracy",I204&gt;=6,"Democracy")</f>
        <v>Open Anocracy</v>
      </c>
      <c r="L204" s="2" t="str" cm="1">
        <f t="array" ref="L204">_xlfn.IFS(I204&lt;-5,"Autocracy",I204&lt;1,"Closed Anocracy",I204&lt;6,"Open Amocracy",I204&lt;10,"Democracy",I204=10,"Full democracy")</f>
        <v>Open Amocracy</v>
      </c>
      <c r="M204" s="2">
        <v>3</v>
      </c>
      <c r="N204" s="2">
        <v>3</v>
      </c>
      <c r="O204" s="2">
        <v>4</v>
      </c>
      <c r="P204" s="2">
        <v>3</v>
      </c>
      <c r="Q204" s="2"/>
      <c r="R204" s="7">
        <f t="shared" si="20"/>
        <v>0.75</v>
      </c>
      <c r="S204">
        <f t="shared" si="21"/>
        <v>1</v>
      </c>
      <c r="T204">
        <f t="shared" si="22"/>
        <v>1</v>
      </c>
      <c r="U204">
        <f t="shared" si="25"/>
        <v>0</v>
      </c>
      <c r="W204" s="8" cm="1">
        <f t="array" ref="W204">(R204+SUM(S204:U204/3))/2</f>
        <v>0.70833333333333326</v>
      </c>
    </row>
    <row r="205" spans="1:24" x14ac:dyDescent="0.2">
      <c r="A205" s="2"/>
      <c r="B205" s="2">
        <v>0</v>
      </c>
      <c r="C205" s="1" t="s">
        <v>66</v>
      </c>
      <c r="D205" s="1" t="s">
        <v>67</v>
      </c>
      <c r="E205" s="2">
        <v>1963</v>
      </c>
      <c r="F205" s="2">
        <v>1964</v>
      </c>
      <c r="G205" s="2">
        <v>4</v>
      </c>
      <c r="H205" s="2">
        <v>1</v>
      </c>
      <c r="I205" s="2">
        <f t="shared" si="23"/>
        <v>3</v>
      </c>
      <c r="J205" s="2">
        <f t="shared" si="24"/>
        <v>13</v>
      </c>
      <c r="K205" s="2" t="str" cm="1">
        <f t="array" ref="K205">_xlfn.IFS(I205&lt;-5,"Autocracy",I205&lt;1,"Closed Anocracy",I205&lt;6,"Open Anocracy",I205&gt;=6,"Democracy")</f>
        <v>Open Anocracy</v>
      </c>
      <c r="L205" s="2" t="str" cm="1">
        <f t="array" ref="L205">_xlfn.IFS(I205&lt;-5,"Autocracy",I205&lt;1,"Closed Anocracy",I205&lt;6,"Open Amocracy",I205&lt;10,"Democracy",I205=10,"Full democracy")</f>
        <v>Open Amocracy</v>
      </c>
      <c r="M205" s="2">
        <v>3</v>
      </c>
      <c r="N205" s="2">
        <v>3</v>
      </c>
      <c r="O205" s="2">
        <v>4</v>
      </c>
      <c r="P205" s="2">
        <v>3</v>
      </c>
      <c r="Q205" s="2"/>
      <c r="R205" s="7">
        <f t="shared" si="20"/>
        <v>0.65</v>
      </c>
      <c r="S205">
        <f t="shared" si="21"/>
        <v>1</v>
      </c>
      <c r="T205">
        <f t="shared" si="22"/>
        <v>1</v>
      </c>
      <c r="U205">
        <f t="shared" si="25"/>
        <v>0</v>
      </c>
      <c r="W205" s="8" cm="1">
        <f t="array" ref="W205">(R205+SUM(S205:U205/3))/2</f>
        <v>0.65833333333333333</v>
      </c>
    </row>
    <row r="206" spans="1:24" x14ac:dyDescent="0.2">
      <c r="A206" s="2"/>
      <c r="B206" s="2">
        <v>0</v>
      </c>
      <c r="C206" s="1" t="s">
        <v>66</v>
      </c>
      <c r="D206" s="1" t="s">
        <v>67</v>
      </c>
      <c r="E206" s="2">
        <v>1964</v>
      </c>
      <c r="F206" s="2">
        <v>1965</v>
      </c>
      <c r="G206" s="2">
        <v>-88</v>
      </c>
      <c r="H206" s="2">
        <v>-88</v>
      </c>
      <c r="I206" s="2">
        <f t="shared" si="23"/>
        <v>0</v>
      </c>
      <c r="J206" s="2">
        <f t="shared" si="24"/>
        <v>10</v>
      </c>
      <c r="K206" s="2" t="str" cm="1">
        <f t="array" ref="K206">_xlfn.IFS(I206&lt;-5,"Autocracy",I206&lt;1,"Closed Anocracy",I206&lt;6,"Open Anocracy",I206&gt;=6,"Democracy")</f>
        <v>Closed Anocracy</v>
      </c>
      <c r="L206" s="2" t="str" cm="1">
        <f t="array" ref="L206">_xlfn.IFS(I206&lt;-5,"Autocracy",I206&lt;1,"Closed Anocracy",I206&lt;6,"Open Amocracy",I206&lt;10,"Democracy",I206=10,"Full democracy")</f>
        <v>Closed Anocracy</v>
      </c>
      <c r="M206" s="2">
        <v>-88</v>
      </c>
      <c r="N206" s="2">
        <v>-88</v>
      </c>
      <c r="O206" s="2">
        <v>-88</v>
      </c>
      <c r="P206" s="2">
        <v>-88</v>
      </c>
      <c r="Q206" s="2"/>
      <c r="R206" s="7">
        <f t="shared" si="20"/>
        <v>0.5</v>
      </c>
      <c r="S206">
        <f t="shared" si="21"/>
        <v>0</v>
      </c>
      <c r="T206">
        <f t="shared" si="22"/>
        <v>0</v>
      </c>
      <c r="U206">
        <f t="shared" si="25"/>
        <v>0</v>
      </c>
      <c r="W206" s="8" cm="1">
        <f t="array" ref="W206">(R206+SUM(S206:U206/3))/2</f>
        <v>0.25</v>
      </c>
    </row>
    <row r="207" spans="1:24" x14ac:dyDescent="0.2">
      <c r="A207" s="2"/>
      <c r="B207" s="2">
        <v>0</v>
      </c>
      <c r="C207" s="1" t="s">
        <v>66</v>
      </c>
      <c r="D207" s="1" t="s">
        <v>67</v>
      </c>
      <c r="E207" s="2">
        <v>1965</v>
      </c>
      <c r="F207" s="2">
        <v>1974</v>
      </c>
      <c r="G207" s="2">
        <v>0</v>
      </c>
      <c r="H207" s="2">
        <v>9</v>
      </c>
      <c r="I207" s="2">
        <f t="shared" si="23"/>
        <v>-9</v>
      </c>
      <c r="J207" s="2">
        <f t="shared" si="24"/>
        <v>1</v>
      </c>
      <c r="K207" s="2" t="str" cm="1">
        <f t="array" ref="K207">_xlfn.IFS(I207&lt;-5,"Autocracy",I207&lt;1,"Closed Anocracy",I207&lt;6,"Open Anocracy",I207&gt;=6,"Democracy")</f>
        <v>Autocracy</v>
      </c>
      <c r="L207" s="2" t="str" cm="1">
        <f t="array" ref="L207">_xlfn.IFS(I207&lt;-5,"Autocracy",I207&lt;1,"Closed Anocracy",I207&lt;6,"Open Amocracy",I207&lt;10,"Democracy",I207=10,"Full democracy")</f>
        <v>Autocracy</v>
      </c>
      <c r="M207" s="2">
        <v>2</v>
      </c>
      <c r="N207" s="2">
        <v>1</v>
      </c>
      <c r="O207" s="2">
        <v>4</v>
      </c>
      <c r="P207" s="2">
        <v>1</v>
      </c>
      <c r="Q207" s="2"/>
      <c r="R207" s="7">
        <f t="shared" si="20"/>
        <v>0.05</v>
      </c>
      <c r="S207">
        <f t="shared" si="21"/>
        <v>0</v>
      </c>
      <c r="T207">
        <f t="shared" si="22"/>
        <v>1</v>
      </c>
      <c r="U207">
        <f t="shared" si="25"/>
        <v>0</v>
      </c>
      <c r="W207" s="8" cm="1">
        <f t="array" ref="W207">(R207+SUM(S207:U207/3))/2</f>
        <v>0.19166666666666665</v>
      </c>
    </row>
    <row r="208" spans="1:24" x14ac:dyDescent="0.2">
      <c r="A208" s="2"/>
      <c r="B208" s="2">
        <v>0</v>
      </c>
      <c r="C208" s="1" t="s">
        <v>66</v>
      </c>
      <c r="D208" s="1" t="s">
        <v>67</v>
      </c>
      <c r="E208" s="2">
        <v>1974</v>
      </c>
      <c r="F208" s="2">
        <v>1982</v>
      </c>
      <c r="G208" s="2">
        <v>2</v>
      </c>
      <c r="H208" s="2">
        <v>6</v>
      </c>
      <c r="I208" s="2">
        <f t="shared" si="23"/>
        <v>-4</v>
      </c>
      <c r="J208" s="2">
        <f t="shared" si="24"/>
        <v>6</v>
      </c>
      <c r="K208" s="2" t="str" cm="1">
        <f t="array" ref="K208">_xlfn.IFS(I208&lt;-5,"Autocracy",I208&lt;1,"Closed Anocracy",I208&lt;6,"Open Anocracy",I208&gt;=6,"Democracy")</f>
        <v>Closed Anocracy</v>
      </c>
      <c r="L208" s="2" t="str" cm="1">
        <f t="array" ref="L208">_xlfn.IFS(I208&lt;-5,"Autocracy",I208&lt;1,"Closed Anocracy",I208&lt;6,"Open Amocracy",I208&lt;10,"Democracy",I208=10,"Full democracy")</f>
        <v>Closed Anocracy</v>
      </c>
      <c r="M208" s="2">
        <v>2</v>
      </c>
      <c r="N208" s="2">
        <v>2</v>
      </c>
      <c r="O208" s="2">
        <v>4</v>
      </c>
      <c r="P208" s="2">
        <v>2</v>
      </c>
      <c r="Q208" s="2"/>
      <c r="R208" s="7">
        <f t="shared" si="20"/>
        <v>0.3</v>
      </c>
      <c r="S208">
        <f t="shared" si="21"/>
        <v>1</v>
      </c>
      <c r="T208">
        <f t="shared" si="22"/>
        <v>1</v>
      </c>
      <c r="U208">
        <f t="shared" si="25"/>
        <v>0</v>
      </c>
      <c r="W208" s="8" cm="1">
        <f t="array" ref="W208">(R208+SUM(S208:U208/3))/2</f>
        <v>0.48333333333333328</v>
      </c>
    </row>
    <row r="209" spans="1:24" x14ac:dyDescent="0.2">
      <c r="A209" s="2"/>
      <c r="B209" s="2">
        <v>0</v>
      </c>
      <c r="C209" s="1" t="s">
        <v>66</v>
      </c>
      <c r="D209" s="1" t="s">
        <v>67</v>
      </c>
      <c r="E209" s="2">
        <v>1982</v>
      </c>
      <c r="F209" s="2">
        <v>1985</v>
      </c>
      <c r="G209" s="2">
        <v>2</v>
      </c>
      <c r="H209" s="2">
        <v>5</v>
      </c>
      <c r="I209" s="2">
        <f t="shared" si="23"/>
        <v>-3</v>
      </c>
      <c r="J209" s="2">
        <f t="shared" si="24"/>
        <v>7</v>
      </c>
      <c r="K209" s="2" t="str" cm="1">
        <f t="array" ref="K209">_xlfn.IFS(I209&lt;-5,"Autocracy",I209&lt;1,"Closed Anocracy",I209&lt;6,"Open Anocracy",I209&gt;=6,"Democracy")</f>
        <v>Closed Anocracy</v>
      </c>
      <c r="L209" s="2" t="str" cm="1">
        <f t="array" ref="L209">_xlfn.IFS(I209&lt;-5,"Autocracy",I209&lt;1,"Closed Anocracy",I209&lt;6,"Open Amocracy",I209&lt;10,"Democracy",I209=10,"Full democracy")</f>
        <v>Closed Anocracy</v>
      </c>
      <c r="M209" s="2">
        <v>2</v>
      </c>
      <c r="N209" s="2">
        <v>2</v>
      </c>
      <c r="O209" s="2">
        <v>4</v>
      </c>
      <c r="P209" s="2">
        <v>2</v>
      </c>
      <c r="Q209" s="2"/>
      <c r="R209" s="7">
        <f t="shared" si="20"/>
        <v>0.35</v>
      </c>
      <c r="S209">
        <f t="shared" si="21"/>
        <v>1</v>
      </c>
      <c r="T209">
        <f t="shared" si="22"/>
        <v>1</v>
      </c>
      <c r="U209">
        <f t="shared" si="25"/>
        <v>0</v>
      </c>
      <c r="W209" s="8" cm="1">
        <f t="array" ref="W209">(R209+SUM(S209:U209/3))/2</f>
        <v>0.5083333333333333</v>
      </c>
    </row>
    <row r="210" spans="1:24" x14ac:dyDescent="0.2">
      <c r="A210" s="2"/>
      <c r="B210" s="2">
        <v>0</v>
      </c>
      <c r="C210" s="1" t="s">
        <v>66</v>
      </c>
      <c r="D210" s="1" t="s">
        <v>67</v>
      </c>
      <c r="E210" s="2">
        <v>1985</v>
      </c>
      <c r="F210" s="2">
        <v>1988</v>
      </c>
      <c r="G210" s="2">
        <v>7</v>
      </c>
      <c r="H210" s="2">
        <v>0</v>
      </c>
      <c r="I210" s="2">
        <f t="shared" si="23"/>
        <v>7</v>
      </c>
      <c r="J210" s="2">
        <f t="shared" si="24"/>
        <v>17</v>
      </c>
      <c r="K210" s="2" t="str" cm="1">
        <f t="array" ref="K210">_xlfn.IFS(I210&lt;-5,"Autocracy",I210&lt;1,"Closed Anocracy",I210&lt;6,"Open Anocracy",I210&gt;=6,"Democracy")</f>
        <v>Democracy</v>
      </c>
      <c r="L210" s="2" t="str" cm="1">
        <f t="array" ref="L210">_xlfn.IFS(I210&lt;-5,"Autocracy",I210&lt;1,"Closed Anocracy",I210&lt;6,"Open Amocracy",I210&lt;10,"Democracy",I210=10,"Full democracy")</f>
        <v>Democracy</v>
      </c>
      <c r="M210" s="2">
        <v>3</v>
      </c>
      <c r="N210" s="2">
        <v>3</v>
      </c>
      <c r="O210" s="2">
        <v>4</v>
      </c>
      <c r="P210" s="2">
        <v>4</v>
      </c>
      <c r="Q210" s="2"/>
      <c r="R210" s="7">
        <f t="shared" si="20"/>
        <v>0.85</v>
      </c>
      <c r="S210">
        <f t="shared" si="21"/>
        <v>1</v>
      </c>
      <c r="T210">
        <f t="shared" si="22"/>
        <v>1</v>
      </c>
      <c r="U210">
        <f t="shared" si="25"/>
        <v>0</v>
      </c>
      <c r="W210" s="8" cm="1">
        <f t="array" ref="W210">(R210+SUM(S210:U210/3))/2</f>
        <v>0.7583333333333333</v>
      </c>
    </row>
    <row r="211" spans="1:24" x14ac:dyDescent="0.2">
      <c r="A211" s="2">
        <v>1</v>
      </c>
      <c r="B211" s="2">
        <v>0</v>
      </c>
      <c r="C211" s="1" t="s">
        <v>66</v>
      </c>
      <c r="D211" s="1" t="s">
        <v>67</v>
      </c>
      <c r="E211" s="2">
        <v>1988</v>
      </c>
      <c r="F211" s="2">
        <v>9999</v>
      </c>
      <c r="G211" s="2">
        <v>8</v>
      </c>
      <c r="H211" s="2">
        <v>0</v>
      </c>
      <c r="I211" s="2">
        <f t="shared" si="23"/>
        <v>8</v>
      </c>
      <c r="J211" s="2">
        <f t="shared" si="24"/>
        <v>18</v>
      </c>
      <c r="K211" s="2" t="str" cm="1">
        <f t="array" ref="K211">_xlfn.IFS(I211&lt;-5,"Autocracy",I211&lt;1,"Closed Anocracy",I211&lt;6,"Open Anocracy",I211&gt;=6,"Democracy")</f>
        <v>Democracy</v>
      </c>
      <c r="L211" s="2" t="str" cm="1">
        <f t="array" ref="L211">_xlfn.IFS(I211&lt;-5,"Autocracy",I211&lt;1,"Closed Anocracy",I211&lt;6,"Open Amocracy",I211&lt;10,"Democracy",I211=10,"Full democracy")</f>
        <v>Democracy</v>
      </c>
      <c r="M211" s="2">
        <v>3</v>
      </c>
      <c r="N211" s="2">
        <v>3</v>
      </c>
      <c r="O211" s="2">
        <v>4</v>
      </c>
      <c r="P211" s="2">
        <v>4</v>
      </c>
      <c r="Q211" s="2">
        <v>0</v>
      </c>
      <c r="R211" s="7">
        <f t="shared" si="20"/>
        <v>0.9</v>
      </c>
      <c r="S211">
        <f t="shared" si="21"/>
        <v>1</v>
      </c>
      <c r="T211">
        <f t="shared" si="22"/>
        <v>1</v>
      </c>
      <c r="U211">
        <f t="shared" si="25"/>
        <v>0</v>
      </c>
      <c r="V211">
        <f>IF(Q211=0,1,0)</f>
        <v>1</v>
      </c>
      <c r="W211" s="8" cm="1">
        <f t="array" ref="W211">(R211+SUM(S211:U211/3))/2</f>
        <v>0.78333333333333333</v>
      </c>
      <c r="X211">
        <f>SUM(S211:V211)/4</f>
        <v>0.75</v>
      </c>
    </row>
    <row r="212" spans="1:24" x14ac:dyDescent="0.2">
      <c r="A212" s="2"/>
      <c r="B212" s="2">
        <v>1</v>
      </c>
      <c r="C212" s="1" t="s">
        <v>68</v>
      </c>
      <c r="D212" s="1" t="s">
        <v>69</v>
      </c>
      <c r="E212" s="2">
        <v>1962</v>
      </c>
      <c r="F212" s="2">
        <v>1963</v>
      </c>
      <c r="G212" s="2">
        <v>0</v>
      </c>
      <c r="H212" s="2">
        <v>4</v>
      </c>
      <c r="I212" s="2">
        <f t="shared" si="23"/>
        <v>-4</v>
      </c>
      <c r="J212" s="2">
        <f t="shared" si="24"/>
        <v>6</v>
      </c>
      <c r="K212" s="2" t="str" cm="1">
        <f t="array" ref="K212">_xlfn.IFS(I212&lt;-5,"Autocracy",I212&lt;1,"Closed Anocracy",I212&lt;6,"Open Anocracy",I212&gt;=6,"Democracy")</f>
        <v>Closed Anocracy</v>
      </c>
      <c r="L212" s="2" t="str" cm="1">
        <f t="array" ref="L212">_xlfn.IFS(I212&lt;-5,"Autocracy",I212&lt;1,"Closed Anocracy",I212&lt;6,"Open Amocracy",I212&lt;10,"Democracy",I212=10,"Full democracy")</f>
        <v>Closed Anocracy</v>
      </c>
      <c r="M212" s="2">
        <v>3</v>
      </c>
      <c r="N212" s="2">
        <v>1</v>
      </c>
      <c r="O212" s="2">
        <v>2</v>
      </c>
      <c r="P212" s="2">
        <v>0</v>
      </c>
      <c r="Q212" s="2"/>
      <c r="R212" s="7">
        <f t="shared" si="20"/>
        <v>0.3</v>
      </c>
      <c r="S212">
        <f t="shared" si="21"/>
        <v>0</v>
      </c>
      <c r="T212">
        <f t="shared" si="22"/>
        <v>0</v>
      </c>
      <c r="U212">
        <f t="shared" si="25"/>
        <v>0</v>
      </c>
      <c r="W212" s="8" cm="1">
        <f t="array" ref="W212">(R212+SUM(S212:U212/3))/2</f>
        <v>0.15</v>
      </c>
    </row>
    <row r="213" spans="1:24" x14ac:dyDescent="0.2">
      <c r="A213" s="2"/>
      <c r="B213" s="2">
        <v>1</v>
      </c>
      <c r="C213" s="1" t="s">
        <v>68</v>
      </c>
      <c r="D213" s="1" t="s">
        <v>69</v>
      </c>
      <c r="E213" s="2">
        <v>1963</v>
      </c>
      <c r="F213" s="2">
        <v>1966</v>
      </c>
      <c r="G213" s="2">
        <v>5</v>
      </c>
      <c r="H213" s="2">
        <v>0</v>
      </c>
      <c r="I213" s="2">
        <f t="shared" si="23"/>
        <v>5</v>
      </c>
      <c r="J213" s="2">
        <f t="shared" si="24"/>
        <v>15</v>
      </c>
      <c r="K213" s="2" t="str" cm="1">
        <f t="array" ref="K213">_xlfn.IFS(I213&lt;-5,"Autocracy",I213&lt;1,"Closed Anocracy",I213&lt;6,"Open Anocracy",I213&gt;=6,"Democracy")</f>
        <v>Open Anocracy</v>
      </c>
      <c r="L213" s="2" t="str" cm="1">
        <f t="array" ref="L213">_xlfn.IFS(I213&lt;-5,"Autocracy",I213&lt;1,"Closed Anocracy",I213&lt;6,"Open Amocracy",I213&lt;10,"Democracy",I213=10,"Full democracy")</f>
        <v>Open Amocracy</v>
      </c>
      <c r="M213" s="2">
        <v>3</v>
      </c>
      <c r="N213" s="2">
        <v>2</v>
      </c>
      <c r="O213" s="2">
        <v>3</v>
      </c>
      <c r="P213" s="2">
        <v>3</v>
      </c>
      <c r="Q213" s="2"/>
      <c r="R213" s="7">
        <f t="shared" si="20"/>
        <v>0.75</v>
      </c>
      <c r="S213">
        <f t="shared" si="21"/>
        <v>1</v>
      </c>
      <c r="T213">
        <f t="shared" si="22"/>
        <v>1</v>
      </c>
      <c r="U213">
        <f t="shared" si="25"/>
        <v>0</v>
      </c>
      <c r="W213" s="8" cm="1">
        <f t="array" ref="W213">(R213+SUM(S213:U213/3))/2</f>
        <v>0.70833333333333326</v>
      </c>
    </row>
    <row r="214" spans="1:24" x14ac:dyDescent="0.2">
      <c r="A214" s="2"/>
      <c r="B214" s="2">
        <v>1</v>
      </c>
      <c r="C214" s="1" t="s">
        <v>68</v>
      </c>
      <c r="D214" s="1" t="s">
        <v>69</v>
      </c>
      <c r="E214" s="2">
        <v>1966</v>
      </c>
      <c r="F214" s="2">
        <v>1987</v>
      </c>
      <c r="G214" s="2">
        <v>0</v>
      </c>
      <c r="H214" s="2">
        <v>7</v>
      </c>
      <c r="I214" s="2">
        <f t="shared" si="23"/>
        <v>-7</v>
      </c>
      <c r="J214" s="2">
        <f t="shared" si="24"/>
        <v>3</v>
      </c>
      <c r="K214" s="2" t="str" cm="1">
        <f t="array" ref="K214">_xlfn.IFS(I214&lt;-5,"Autocracy",I214&lt;1,"Closed Anocracy",I214&lt;6,"Open Anocracy",I214&gt;=6,"Democracy")</f>
        <v>Autocracy</v>
      </c>
      <c r="L214" s="2" t="str" cm="1">
        <f t="array" ref="L214">_xlfn.IFS(I214&lt;-5,"Autocracy",I214&lt;1,"Closed Anocracy",I214&lt;6,"Open Amocracy",I214&lt;10,"Democracy",I214=10,"Full democracy")</f>
        <v>Autocracy</v>
      </c>
      <c r="M214" s="2">
        <v>1</v>
      </c>
      <c r="N214" s="2">
        <v>0</v>
      </c>
      <c r="O214" s="2">
        <v>0</v>
      </c>
      <c r="P214" s="2">
        <v>1</v>
      </c>
      <c r="Q214" s="2"/>
      <c r="R214" s="7">
        <f t="shared" si="20"/>
        <v>0.15</v>
      </c>
      <c r="S214">
        <f t="shared" si="21"/>
        <v>0</v>
      </c>
      <c r="T214">
        <f t="shared" si="22"/>
        <v>0</v>
      </c>
      <c r="U214">
        <f t="shared" si="25"/>
        <v>0</v>
      </c>
      <c r="W214" s="8" cm="1">
        <f t="array" ref="W214">(R214+SUM(S214:U214/3))/2</f>
        <v>7.4999999999999997E-2</v>
      </c>
    </row>
    <row r="215" spans="1:24" x14ac:dyDescent="0.2">
      <c r="A215" s="2"/>
      <c r="B215" s="2">
        <v>1</v>
      </c>
      <c r="C215" s="1" t="s">
        <v>68</v>
      </c>
      <c r="D215" s="1" t="s">
        <v>69</v>
      </c>
      <c r="E215" s="2">
        <v>1987</v>
      </c>
      <c r="F215" s="2">
        <v>1992</v>
      </c>
      <c r="G215" s="2">
        <v>0</v>
      </c>
      <c r="H215" s="2">
        <v>6</v>
      </c>
      <c r="I215" s="2">
        <f t="shared" si="23"/>
        <v>-6</v>
      </c>
      <c r="J215" s="2">
        <f t="shared" si="24"/>
        <v>4</v>
      </c>
      <c r="K215" s="2" t="str" cm="1">
        <f t="array" ref="K215">_xlfn.IFS(I215&lt;-5,"Autocracy",I215&lt;1,"Closed Anocracy",I215&lt;6,"Open Anocracy",I215&gt;=6,"Democracy")</f>
        <v>Autocracy</v>
      </c>
      <c r="L215" s="2" t="str" cm="1">
        <f t="array" ref="L215">_xlfn.IFS(I215&lt;-5,"Autocracy",I215&lt;1,"Closed Anocracy",I215&lt;6,"Open Amocracy",I215&lt;10,"Democracy",I215=10,"Full democracy")</f>
        <v>Autocracy</v>
      </c>
      <c r="M215" s="2">
        <v>2</v>
      </c>
      <c r="N215" s="2">
        <v>0</v>
      </c>
      <c r="O215" s="2">
        <v>0</v>
      </c>
      <c r="P215" s="2">
        <v>1</v>
      </c>
      <c r="Q215" s="2"/>
      <c r="R215" s="7">
        <f t="shared" si="20"/>
        <v>0.2</v>
      </c>
      <c r="S215">
        <f t="shared" si="21"/>
        <v>0</v>
      </c>
      <c r="T215">
        <f t="shared" si="22"/>
        <v>0</v>
      </c>
      <c r="U215">
        <f t="shared" si="25"/>
        <v>0</v>
      </c>
      <c r="W215" s="8" cm="1">
        <f t="array" ref="W215">(R215+SUM(S215:U215/3))/2</f>
        <v>0.1</v>
      </c>
    </row>
    <row r="216" spans="1:24" x14ac:dyDescent="0.2">
      <c r="A216" s="2"/>
      <c r="B216" s="2">
        <v>1</v>
      </c>
      <c r="C216" s="1" t="s">
        <v>68</v>
      </c>
      <c r="D216" s="1" t="s">
        <v>69</v>
      </c>
      <c r="E216" s="2">
        <v>1992</v>
      </c>
      <c r="F216" s="2">
        <v>1993</v>
      </c>
      <c r="G216" s="2">
        <v>-88</v>
      </c>
      <c r="H216" s="2">
        <v>-88</v>
      </c>
      <c r="I216" s="2">
        <f t="shared" si="23"/>
        <v>0</v>
      </c>
      <c r="J216" s="2">
        <f t="shared" si="24"/>
        <v>10</v>
      </c>
      <c r="K216" s="2" t="str" cm="1">
        <f t="array" ref="K216">_xlfn.IFS(I216&lt;-5,"Autocracy",I216&lt;1,"Closed Anocracy",I216&lt;6,"Open Anocracy",I216&gt;=6,"Democracy")</f>
        <v>Closed Anocracy</v>
      </c>
      <c r="L216" s="2" t="str" cm="1">
        <f t="array" ref="L216">_xlfn.IFS(I216&lt;-5,"Autocracy",I216&lt;1,"Closed Anocracy",I216&lt;6,"Open Amocracy",I216&lt;10,"Democracy",I216=10,"Full democracy")</f>
        <v>Closed Anocracy</v>
      </c>
      <c r="M216" s="2">
        <v>-88</v>
      </c>
      <c r="N216" s="2">
        <v>-88</v>
      </c>
      <c r="O216" s="2">
        <v>-88</v>
      </c>
      <c r="P216" s="2">
        <v>-88</v>
      </c>
      <c r="Q216" s="2"/>
      <c r="R216" s="7">
        <f t="shared" si="20"/>
        <v>0.5</v>
      </c>
      <c r="S216">
        <f t="shared" si="21"/>
        <v>0</v>
      </c>
      <c r="T216">
        <f t="shared" si="22"/>
        <v>0</v>
      </c>
      <c r="U216">
        <f t="shared" si="25"/>
        <v>0</v>
      </c>
      <c r="W216" s="8" cm="1">
        <f t="array" ref="W216">(R216+SUM(S216:U216/3))/2</f>
        <v>0.25</v>
      </c>
    </row>
    <row r="217" spans="1:24" x14ac:dyDescent="0.2">
      <c r="A217" s="2"/>
      <c r="B217" s="2">
        <v>1</v>
      </c>
      <c r="C217" s="1" t="s">
        <v>68</v>
      </c>
      <c r="D217" s="1" t="s">
        <v>69</v>
      </c>
      <c r="E217" s="2">
        <v>1993</v>
      </c>
      <c r="F217" s="2">
        <v>1993</v>
      </c>
      <c r="G217" s="2">
        <v>6</v>
      </c>
      <c r="H217" s="2">
        <v>1</v>
      </c>
      <c r="I217" s="2">
        <f t="shared" si="23"/>
        <v>5</v>
      </c>
      <c r="J217" s="2">
        <f t="shared" si="24"/>
        <v>15</v>
      </c>
      <c r="K217" s="2" t="str" cm="1">
        <f t="array" ref="K217">_xlfn.IFS(I217&lt;-5,"Autocracy",I217&lt;1,"Closed Anocracy",I217&lt;6,"Open Anocracy",I217&gt;=6,"Democracy")</f>
        <v>Open Anocracy</v>
      </c>
      <c r="L217" s="2" t="str" cm="1">
        <f t="array" ref="L217">_xlfn.IFS(I217&lt;-5,"Autocracy",I217&lt;1,"Closed Anocracy",I217&lt;6,"Open Amocracy",I217&lt;10,"Democracy",I217=10,"Full democracy")</f>
        <v>Open Amocracy</v>
      </c>
      <c r="M217" s="2">
        <v>2</v>
      </c>
      <c r="N217" s="2">
        <v>2</v>
      </c>
      <c r="O217" s="2">
        <v>4</v>
      </c>
      <c r="P217" s="2">
        <v>4</v>
      </c>
      <c r="Q217" s="2"/>
      <c r="R217" s="7">
        <f t="shared" si="20"/>
        <v>0.75</v>
      </c>
      <c r="S217">
        <f t="shared" si="21"/>
        <v>1</v>
      </c>
      <c r="T217">
        <f t="shared" si="22"/>
        <v>1</v>
      </c>
      <c r="U217">
        <f t="shared" si="25"/>
        <v>0</v>
      </c>
      <c r="W217" s="8" cm="1">
        <f t="array" ref="W217">(R217+SUM(S217:U217/3))/2</f>
        <v>0.70833333333333326</v>
      </c>
    </row>
    <row r="218" spans="1:24" x14ac:dyDescent="0.2">
      <c r="A218" s="2"/>
      <c r="B218" s="2">
        <v>1</v>
      </c>
      <c r="C218" s="1" t="s">
        <v>68</v>
      </c>
      <c r="D218" s="1" t="s">
        <v>69</v>
      </c>
      <c r="E218" s="2">
        <v>1993</v>
      </c>
      <c r="F218" s="2">
        <v>1996</v>
      </c>
      <c r="G218" s="2">
        <v>-77</v>
      </c>
      <c r="H218" s="2">
        <v>-77</v>
      </c>
      <c r="I218" s="2">
        <f t="shared" si="23"/>
        <v>0</v>
      </c>
      <c r="J218" s="2">
        <f t="shared" si="24"/>
        <v>10</v>
      </c>
      <c r="K218" s="2" t="str" cm="1">
        <f t="array" ref="K218">_xlfn.IFS(I218&lt;-5,"Autocracy",I218&lt;1,"Closed Anocracy",I218&lt;6,"Open Anocracy",I218&gt;=6,"Democracy")</f>
        <v>Closed Anocracy</v>
      </c>
      <c r="L218" s="2" t="str" cm="1">
        <f t="array" ref="L218">_xlfn.IFS(I218&lt;-5,"Autocracy",I218&lt;1,"Closed Anocracy",I218&lt;6,"Open Amocracy",I218&lt;10,"Democracy",I218=10,"Full democracy")</f>
        <v>Closed Anocracy</v>
      </c>
      <c r="M218" s="2">
        <v>-77</v>
      </c>
      <c r="N218" s="2">
        <v>-77</v>
      </c>
      <c r="O218" s="2">
        <v>-77</v>
      </c>
      <c r="P218" s="2">
        <v>-77</v>
      </c>
      <c r="Q218" s="2"/>
      <c r="R218" s="7">
        <f t="shared" si="20"/>
        <v>0.5</v>
      </c>
      <c r="S218">
        <f t="shared" si="21"/>
        <v>0</v>
      </c>
      <c r="T218">
        <f t="shared" si="22"/>
        <v>0</v>
      </c>
      <c r="U218">
        <f t="shared" si="25"/>
        <v>0</v>
      </c>
      <c r="W218" s="8" cm="1">
        <f t="array" ref="W218">(R218+SUM(S218:U218/3))/2</f>
        <v>0.25</v>
      </c>
    </row>
    <row r="219" spans="1:24" x14ac:dyDescent="0.2">
      <c r="A219" s="2"/>
      <c r="B219" s="2">
        <v>1</v>
      </c>
      <c r="C219" s="1" t="s">
        <v>68</v>
      </c>
      <c r="D219" s="1" t="s">
        <v>69</v>
      </c>
      <c r="E219" s="2">
        <v>1996</v>
      </c>
      <c r="F219" s="2">
        <v>1998</v>
      </c>
      <c r="G219" s="2">
        <v>0</v>
      </c>
      <c r="H219" s="2">
        <v>5</v>
      </c>
      <c r="I219" s="2">
        <f t="shared" si="23"/>
        <v>-5</v>
      </c>
      <c r="J219" s="2">
        <f t="shared" si="24"/>
        <v>5</v>
      </c>
      <c r="K219" s="2" t="str" cm="1">
        <f t="array" ref="K219">_xlfn.IFS(I219&lt;-5,"Autocracy",I219&lt;1,"Closed Anocracy",I219&lt;6,"Open Anocracy",I219&gt;=6,"Democracy")</f>
        <v>Closed Anocracy</v>
      </c>
      <c r="L219" s="2" t="str" cm="1">
        <f t="array" ref="L219">_xlfn.IFS(I219&lt;-5,"Autocracy",I219&lt;1,"Closed Anocracy",I219&lt;6,"Open Amocracy",I219&lt;10,"Democracy",I219=10,"Full democracy")</f>
        <v>Closed Anocracy</v>
      </c>
      <c r="M219" s="2">
        <v>1</v>
      </c>
      <c r="N219" s="2">
        <v>0</v>
      </c>
      <c r="O219" s="2">
        <v>0</v>
      </c>
      <c r="P219" s="2">
        <v>2</v>
      </c>
      <c r="Q219" s="2"/>
      <c r="R219" s="7">
        <f t="shared" si="20"/>
        <v>0.25</v>
      </c>
      <c r="S219">
        <f t="shared" si="21"/>
        <v>0</v>
      </c>
      <c r="T219">
        <f t="shared" si="22"/>
        <v>0</v>
      </c>
      <c r="U219">
        <f t="shared" si="25"/>
        <v>0</v>
      </c>
      <c r="W219" s="8" cm="1">
        <f t="array" ref="W219">(R219+SUM(S219:U219/3))/2</f>
        <v>0.125</v>
      </c>
    </row>
    <row r="220" spans="1:24" x14ac:dyDescent="0.2">
      <c r="A220" s="2"/>
      <c r="B220" s="2">
        <v>1</v>
      </c>
      <c r="C220" s="1" t="s">
        <v>68</v>
      </c>
      <c r="D220" s="1" t="s">
        <v>69</v>
      </c>
      <c r="E220" s="2">
        <v>1998</v>
      </c>
      <c r="F220" s="2">
        <v>2001</v>
      </c>
      <c r="G220" s="2">
        <v>1</v>
      </c>
      <c r="H220" s="2">
        <v>2</v>
      </c>
      <c r="I220" s="2">
        <f t="shared" si="23"/>
        <v>-1</v>
      </c>
      <c r="J220" s="2">
        <f t="shared" si="24"/>
        <v>9</v>
      </c>
      <c r="K220" s="2" t="str" cm="1">
        <f t="array" ref="K220">_xlfn.IFS(I220&lt;-5,"Autocracy",I220&lt;1,"Closed Anocracy",I220&lt;6,"Open Anocracy",I220&gt;=6,"Democracy")</f>
        <v>Closed Anocracy</v>
      </c>
      <c r="L220" s="2" t="str" cm="1">
        <f t="array" ref="L220">_xlfn.IFS(I220&lt;-5,"Autocracy",I220&lt;1,"Closed Anocracy",I220&lt;6,"Open Amocracy",I220&lt;10,"Democracy",I220=10,"Full democracy")</f>
        <v>Closed Anocracy</v>
      </c>
      <c r="M220" s="2">
        <v>1</v>
      </c>
      <c r="N220" s="2">
        <v>0</v>
      </c>
      <c r="O220" s="2">
        <v>0</v>
      </c>
      <c r="P220" s="2">
        <v>3</v>
      </c>
      <c r="Q220" s="2"/>
      <c r="R220" s="7">
        <f t="shared" si="20"/>
        <v>0.45</v>
      </c>
      <c r="S220">
        <f t="shared" si="21"/>
        <v>0</v>
      </c>
      <c r="T220">
        <f t="shared" si="22"/>
        <v>0</v>
      </c>
      <c r="U220">
        <f t="shared" si="25"/>
        <v>0</v>
      </c>
      <c r="W220" s="8" cm="1">
        <f t="array" ref="W220">(R220+SUM(S220:U220/3))/2</f>
        <v>0.22500000000000001</v>
      </c>
    </row>
    <row r="221" spans="1:24" x14ac:dyDescent="0.2">
      <c r="A221" s="2"/>
      <c r="B221" s="2">
        <v>1</v>
      </c>
      <c r="C221" s="1" t="s">
        <v>68</v>
      </c>
      <c r="D221" s="1" t="s">
        <v>69</v>
      </c>
      <c r="E221" s="2">
        <v>2001</v>
      </c>
      <c r="F221" s="2">
        <v>2005</v>
      </c>
      <c r="G221" s="2">
        <v>-88</v>
      </c>
      <c r="H221" s="2">
        <v>-88</v>
      </c>
      <c r="I221" s="2">
        <f t="shared" si="23"/>
        <v>0</v>
      </c>
      <c r="J221" s="2">
        <f t="shared" si="24"/>
        <v>10</v>
      </c>
      <c r="K221" s="2" t="str" cm="1">
        <f t="array" ref="K221">_xlfn.IFS(I221&lt;-5,"Autocracy",I221&lt;1,"Closed Anocracy",I221&lt;6,"Open Anocracy",I221&gt;=6,"Democracy")</f>
        <v>Closed Anocracy</v>
      </c>
      <c r="L221" s="2" t="str" cm="1">
        <f t="array" ref="L221">_xlfn.IFS(I221&lt;-5,"Autocracy",I221&lt;1,"Closed Anocracy",I221&lt;6,"Open Amocracy",I221&lt;10,"Democracy",I221=10,"Full democracy")</f>
        <v>Closed Anocracy</v>
      </c>
      <c r="M221" s="2">
        <v>-88</v>
      </c>
      <c r="N221" s="2">
        <v>-88</v>
      </c>
      <c r="O221" s="2">
        <v>-88</v>
      </c>
      <c r="P221" s="2">
        <v>-88</v>
      </c>
      <c r="Q221" s="2"/>
      <c r="R221" s="7">
        <f t="shared" si="20"/>
        <v>0.5</v>
      </c>
      <c r="S221">
        <f t="shared" si="21"/>
        <v>0</v>
      </c>
      <c r="T221">
        <f t="shared" si="22"/>
        <v>0</v>
      </c>
      <c r="U221">
        <f t="shared" si="25"/>
        <v>0</v>
      </c>
      <c r="W221" s="8" cm="1">
        <f t="array" ref="W221">(R221+SUM(S221:U221/3))/2</f>
        <v>0.25</v>
      </c>
    </row>
    <row r="222" spans="1:24" x14ac:dyDescent="0.2">
      <c r="A222" s="2"/>
      <c r="B222" s="2">
        <v>1</v>
      </c>
      <c r="C222" s="1" t="s">
        <v>68</v>
      </c>
      <c r="D222" s="1" t="s">
        <v>69</v>
      </c>
      <c r="E222" s="2">
        <v>2005</v>
      </c>
      <c r="F222" s="2">
        <v>2015</v>
      </c>
      <c r="G222" s="2">
        <v>7</v>
      </c>
      <c r="H222" s="2">
        <v>1</v>
      </c>
      <c r="I222" s="2">
        <f t="shared" si="23"/>
        <v>6</v>
      </c>
      <c r="J222" s="2">
        <f t="shared" si="24"/>
        <v>16</v>
      </c>
      <c r="K222" s="2" t="str" cm="1">
        <f t="array" ref="K222">_xlfn.IFS(I222&lt;-5,"Autocracy",I222&lt;1,"Closed Anocracy",I222&lt;6,"Open Anocracy",I222&gt;=6,"Democracy")</f>
        <v>Democracy</v>
      </c>
      <c r="L222" s="2" t="str" cm="1">
        <f t="array" ref="L222">_xlfn.IFS(I222&lt;-5,"Autocracy",I222&lt;1,"Closed Anocracy",I222&lt;6,"Open Amocracy",I222&lt;10,"Democracy",I222=10,"Full democracy")</f>
        <v>Democracy</v>
      </c>
      <c r="M222" s="2">
        <v>2</v>
      </c>
      <c r="N222" s="2">
        <v>2</v>
      </c>
      <c r="O222" s="2">
        <v>4</v>
      </c>
      <c r="P222" s="2">
        <v>4</v>
      </c>
      <c r="Q222" s="2"/>
      <c r="R222" s="7">
        <f t="shared" si="20"/>
        <v>0.8</v>
      </c>
      <c r="S222">
        <f t="shared" si="21"/>
        <v>1</v>
      </c>
      <c r="T222">
        <f t="shared" si="22"/>
        <v>1</v>
      </c>
      <c r="U222">
        <f t="shared" si="25"/>
        <v>0</v>
      </c>
      <c r="W222" s="8" cm="1">
        <f t="array" ref="W222">(R222+SUM(S222:U222/3))/2</f>
        <v>0.73333333333333339</v>
      </c>
    </row>
    <row r="223" spans="1:24" x14ac:dyDescent="0.2">
      <c r="A223" s="2">
        <v>1</v>
      </c>
      <c r="B223" s="2">
        <v>1</v>
      </c>
      <c r="C223" s="1" t="s">
        <v>68</v>
      </c>
      <c r="D223" s="1" t="s">
        <v>69</v>
      </c>
      <c r="E223" s="2">
        <v>2015</v>
      </c>
      <c r="F223" s="2">
        <v>9999</v>
      </c>
      <c r="G223" s="2">
        <v>2</v>
      </c>
      <c r="H223" s="2">
        <v>3</v>
      </c>
      <c r="I223" s="2">
        <f t="shared" si="23"/>
        <v>-1</v>
      </c>
      <c r="J223" s="2">
        <f t="shared" si="24"/>
        <v>9</v>
      </c>
      <c r="K223" s="2" t="str" cm="1">
        <f t="array" ref="K223">_xlfn.IFS(I223&lt;-5,"Autocracy",I223&lt;1,"Closed Anocracy",I223&lt;6,"Open Anocracy",I223&gt;=6,"Democracy")</f>
        <v>Closed Anocracy</v>
      </c>
      <c r="L223" s="2" t="str" cm="1">
        <f t="array" ref="L223">_xlfn.IFS(I223&lt;-5,"Autocracy",I223&lt;1,"Closed Anocracy",I223&lt;6,"Open Amocracy",I223&lt;10,"Democracy",I223=10,"Full democracy")</f>
        <v>Closed Anocracy</v>
      </c>
      <c r="M223" s="2">
        <v>2</v>
      </c>
      <c r="N223" s="2">
        <v>1</v>
      </c>
      <c r="O223" s="2">
        <v>4</v>
      </c>
      <c r="P223" s="2">
        <v>3</v>
      </c>
      <c r="Q223" s="2">
        <v>1</v>
      </c>
      <c r="R223" s="7">
        <f t="shared" si="20"/>
        <v>0.45</v>
      </c>
      <c r="S223">
        <f t="shared" si="21"/>
        <v>0</v>
      </c>
      <c r="T223">
        <f t="shared" si="22"/>
        <v>1</v>
      </c>
      <c r="U223">
        <f t="shared" si="25"/>
        <v>0</v>
      </c>
      <c r="V223">
        <f>IF(Q223=0,1,0)</f>
        <v>0</v>
      </c>
      <c r="W223" s="8" cm="1">
        <f t="array" ref="W223">(R223+SUM(S223:U223/3))/2</f>
        <v>0.39166666666666666</v>
      </c>
      <c r="X223">
        <f>SUM(S223:V223)/4</f>
        <v>0.25</v>
      </c>
    </row>
    <row r="224" spans="1:24" x14ac:dyDescent="0.2">
      <c r="A224" s="2"/>
      <c r="B224" s="2">
        <v>0</v>
      </c>
      <c r="C224" s="1" t="s">
        <v>70</v>
      </c>
      <c r="D224" s="1" t="s">
        <v>71</v>
      </c>
      <c r="E224" s="2">
        <v>1879</v>
      </c>
      <c r="F224" s="2">
        <v>1881</v>
      </c>
      <c r="G224" s="2">
        <v>0</v>
      </c>
      <c r="H224" s="2">
        <v>4</v>
      </c>
      <c r="I224" s="2">
        <f t="shared" si="23"/>
        <v>-4</v>
      </c>
      <c r="J224" s="2">
        <f t="shared" si="24"/>
        <v>6</v>
      </c>
      <c r="K224" s="2" t="str" cm="1">
        <f t="array" ref="K224">_xlfn.IFS(I224&lt;-5,"Autocracy",I224&lt;1,"Closed Anocracy",I224&lt;6,"Open Anocracy",I224&gt;=6,"Democracy")</f>
        <v>Closed Anocracy</v>
      </c>
      <c r="L224" s="2" t="str" cm="1">
        <f t="array" ref="L224">_xlfn.IFS(I224&lt;-5,"Autocracy",I224&lt;1,"Closed Anocracy",I224&lt;6,"Open Amocracy",I224&lt;10,"Democracy",I224=10,"Full democracy")</f>
        <v>Closed Anocracy</v>
      </c>
      <c r="M224" s="2">
        <v>3</v>
      </c>
      <c r="N224" s="2">
        <v>1</v>
      </c>
      <c r="O224" s="2">
        <v>1</v>
      </c>
      <c r="P224" s="2">
        <v>0</v>
      </c>
      <c r="Q224" s="2"/>
      <c r="R224" s="7">
        <f t="shared" si="20"/>
        <v>0.3</v>
      </c>
      <c r="S224">
        <f t="shared" si="21"/>
        <v>0</v>
      </c>
      <c r="T224">
        <f t="shared" si="22"/>
        <v>0</v>
      </c>
      <c r="U224">
        <f t="shared" si="25"/>
        <v>0</v>
      </c>
      <c r="W224" s="8" cm="1">
        <f t="array" ref="W224">(R224+SUM(S224:U224/3))/2</f>
        <v>0.15</v>
      </c>
    </row>
    <row r="225" spans="1:23" x14ac:dyDescent="0.2">
      <c r="A225" s="2"/>
      <c r="B225" s="2">
        <v>0</v>
      </c>
      <c r="C225" s="1" t="s">
        <v>70</v>
      </c>
      <c r="D225" s="1" t="s">
        <v>71</v>
      </c>
      <c r="E225" s="2">
        <v>1881</v>
      </c>
      <c r="F225" s="2">
        <v>1883</v>
      </c>
      <c r="G225" s="2">
        <v>0</v>
      </c>
      <c r="H225" s="2">
        <v>6</v>
      </c>
      <c r="I225" s="2">
        <f t="shared" si="23"/>
        <v>-6</v>
      </c>
      <c r="J225" s="2">
        <f t="shared" si="24"/>
        <v>4</v>
      </c>
      <c r="K225" s="2" t="str" cm="1">
        <f t="array" ref="K225">_xlfn.IFS(I225&lt;-5,"Autocracy",I225&lt;1,"Closed Anocracy",I225&lt;6,"Open Anocracy",I225&gt;=6,"Democracy")</f>
        <v>Autocracy</v>
      </c>
      <c r="L225" s="2" t="str" cm="1">
        <f t="array" ref="L225">_xlfn.IFS(I225&lt;-5,"Autocracy",I225&lt;1,"Closed Anocracy",I225&lt;6,"Open Amocracy",I225&lt;10,"Democracy",I225=10,"Full democracy")</f>
        <v>Autocracy</v>
      </c>
      <c r="M225" s="2">
        <v>3</v>
      </c>
      <c r="N225" s="2">
        <v>1</v>
      </c>
      <c r="O225" s="2">
        <v>1</v>
      </c>
      <c r="P225" s="2">
        <v>0</v>
      </c>
      <c r="Q225" s="2"/>
      <c r="R225" s="7">
        <f t="shared" si="20"/>
        <v>0.2</v>
      </c>
      <c r="S225">
        <f t="shared" si="21"/>
        <v>0</v>
      </c>
      <c r="T225">
        <f t="shared" si="22"/>
        <v>0</v>
      </c>
      <c r="U225">
        <f t="shared" si="25"/>
        <v>0</v>
      </c>
      <c r="W225" s="8" cm="1">
        <f t="array" ref="W225">(R225+SUM(S225:U225/3))/2</f>
        <v>0.1</v>
      </c>
    </row>
    <row r="226" spans="1:23" x14ac:dyDescent="0.2">
      <c r="A226" s="2"/>
      <c r="B226" s="2">
        <v>0</v>
      </c>
      <c r="C226" s="1" t="s">
        <v>70</v>
      </c>
      <c r="D226" s="1" t="s">
        <v>71</v>
      </c>
      <c r="E226" s="2">
        <v>1883</v>
      </c>
      <c r="F226" s="2">
        <v>1886</v>
      </c>
      <c r="G226" s="2">
        <v>3</v>
      </c>
      <c r="H226" s="2">
        <v>4</v>
      </c>
      <c r="I226" s="2">
        <f t="shared" si="23"/>
        <v>-1</v>
      </c>
      <c r="J226" s="2">
        <f t="shared" si="24"/>
        <v>9</v>
      </c>
      <c r="K226" s="2" t="str" cm="1">
        <f t="array" ref="K226">_xlfn.IFS(I226&lt;-5,"Autocracy",I226&lt;1,"Closed Anocracy",I226&lt;6,"Open Anocracy",I226&gt;=6,"Democracy")</f>
        <v>Closed Anocracy</v>
      </c>
      <c r="L226" s="2" t="str" cm="1">
        <f t="array" ref="L226">_xlfn.IFS(I226&lt;-5,"Autocracy",I226&lt;1,"Closed Anocracy",I226&lt;6,"Open Amocracy",I226&lt;10,"Democracy",I226=10,"Full democracy")</f>
        <v>Closed Anocracy</v>
      </c>
      <c r="M226" s="2">
        <v>3</v>
      </c>
      <c r="N226" s="2">
        <v>1</v>
      </c>
      <c r="O226" s="2">
        <v>2</v>
      </c>
      <c r="P226" s="2">
        <v>5</v>
      </c>
      <c r="Q226" s="2"/>
      <c r="R226" s="7">
        <f t="shared" si="20"/>
        <v>0.45</v>
      </c>
      <c r="S226">
        <f t="shared" si="21"/>
        <v>0</v>
      </c>
      <c r="T226">
        <f t="shared" si="22"/>
        <v>0</v>
      </c>
      <c r="U226">
        <f t="shared" si="25"/>
        <v>1</v>
      </c>
      <c r="W226" s="8" cm="1">
        <f t="array" ref="W226">(R226+SUM(S226:U226/3))/2</f>
        <v>0.39166666666666666</v>
      </c>
    </row>
    <row r="227" spans="1:23" x14ac:dyDescent="0.2">
      <c r="A227" s="2"/>
      <c r="B227" s="2">
        <v>0</v>
      </c>
      <c r="C227" s="1" t="s">
        <v>70</v>
      </c>
      <c r="D227" s="1" t="s">
        <v>71</v>
      </c>
      <c r="E227" s="2">
        <v>1886</v>
      </c>
      <c r="F227" s="2">
        <v>1894</v>
      </c>
      <c r="G227" s="2">
        <v>1</v>
      </c>
      <c r="H227" s="2">
        <v>6</v>
      </c>
      <c r="I227" s="2">
        <f t="shared" si="23"/>
        <v>-5</v>
      </c>
      <c r="J227" s="2">
        <f t="shared" si="24"/>
        <v>5</v>
      </c>
      <c r="K227" s="2" t="str" cm="1">
        <f t="array" ref="K227">_xlfn.IFS(I227&lt;-5,"Autocracy",I227&lt;1,"Closed Anocracy",I227&lt;6,"Open Anocracy",I227&gt;=6,"Democracy")</f>
        <v>Closed Anocracy</v>
      </c>
      <c r="L227" s="2" t="str" cm="1">
        <f t="array" ref="L227">_xlfn.IFS(I227&lt;-5,"Autocracy",I227&lt;1,"Closed Anocracy",I227&lt;6,"Open Amocracy",I227&lt;10,"Democracy",I227=10,"Full democracy")</f>
        <v>Closed Anocracy</v>
      </c>
      <c r="M227" s="2">
        <v>2</v>
      </c>
      <c r="N227" s="2">
        <v>1</v>
      </c>
      <c r="O227" s="2">
        <v>4</v>
      </c>
      <c r="P227" s="2">
        <v>3</v>
      </c>
      <c r="Q227" s="2"/>
      <c r="R227" s="7">
        <f t="shared" si="20"/>
        <v>0.25</v>
      </c>
      <c r="S227">
        <f t="shared" si="21"/>
        <v>0</v>
      </c>
      <c r="T227">
        <f t="shared" si="22"/>
        <v>1</v>
      </c>
      <c r="U227">
        <f t="shared" si="25"/>
        <v>0</v>
      </c>
      <c r="W227" s="8" cm="1">
        <f t="array" ref="W227">(R227+SUM(S227:U227/3))/2</f>
        <v>0.29166666666666663</v>
      </c>
    </row>
    <row r="228" spans="1:23" x14ac:dyDescent="0.2">
      <c r="A228" s="2"/>
      <c r="B228" s="2">
        <v>0</v>
      </c>
      <c r="C228" s="1" t="s">
        <v>70</v>
      </c>
      <c r="D228" s="1" t="s">
        <v>71</v>
      </c>
      <c r="E228" s="2">
        <v>1894</v>
      </c>
      <c r="F228" s="2">
        <v>1913</v>
      </c>
      <c r="G228" s="2">
        <v>0</v>
      </c>
      <c r="H228" s="2">
        <v>9</v>
      </c>
      <c r="I228" s="2">
        <f t="shared" si="23"/>
        <v>-9</v>
      </c>
      <c r="J228" s="2">
        <f t="shared" si="24"/>
        <v>1</v>
      </c>
      <c r="K228" s="2" t="str" cm="1">
        <f t="array" ref="K228">_xlfn.IFS(I228&lt;-5,"Autocracy",I228&lt;1,"Closed Anocracy",I228&lt;6,"Open Anocracy",I228&gt;=6,"Democracy")</f>
        <v>Autocracy</v>
      </c>
      <c r="L228" s="2" t="str" cm="1">
        <f t="array" ref="L228">_xlfn.IFS(I228&lt;-5,"Autocracy",I228&lt;1,"Closed Anocracy",I228&lt;6,"Open Amocracy",I228&lt;10,"Democracy",I228=10,"Full democracy")</f>
        <v>Autocracy</v>
      </c>
      <c r="M228" s="2">
        <v>3</v>
      </c>
      <c r="N228" s="2">
        <v>1</v>
      </c>
      <c r="O228" s="2">
        <v>1</v>
      </c>
      <c r="P228" s="2">
        <v>2</v>
      </c>
      <c r="Q228" s="2"/>
      <c r="R228" s="7">
        <f t="shared" si="20"/>
        <v>0.05</v>
      </c>
      <c r="S228">
        <f t="shared" si="21"/>
        <v>0</v>
      </c>
      <c r="T228">
        <f t="shared" si="22"/>
        <v>0</v>
      </c>
      <c r="U228">
        <f t="shared" si="25"/>
        <v>0</v>
      </c>
      <c r="W228" s="8" cm="1">
        <f t="array" ref="W228">(R228+SUM(S228:U228/3))/2</f>
        <v>2.5000000000000001E-2</v>
      </c>
    </row>
    <row r="229" spans="1:23" x14ac:dyDescent="0.2">
      <c r="A229" s="2"/>
      <c r="B229" s="2">
        <v>0</v>
      </c>
      <c r="C229" s="1" t="s">
        <v>70</v>
      </c>
      <c r="D229" s="1" t="s">
        <v>71</v>
      </c>
      <c r="E229" s="2">
        <v>1913</v>
      </c>
      <c r="F229" s="2">
        <v>1914</v>
      </c>
      <c r="G229" s="2">
        <v>-66</v>
      </c>
      <c r="H229" s="2">
        <v>-66</v>
      </c>
      <c r="I229" s="2">
        <f t="shared" si="23"/>
        <v>0</v>
      </c>
      <c r="J229" s="2">
        <f t="shared" si="24"/>
        <v>10</v>
      </c>
      <c r="K229" s="2" t="str" cm="1">
        <f t="array" ref="K229">_xlfn.IFS(I229&lt;-5,"Autocracy",I229&lt;1,"Closed Anocracy",I229&lt;6,"Open Anocracy",I229&gt;=6,"Democracy")</f>
        <v>Closed Anocracy</v>
      </c>
      <c r="L229" s="2" t="str" cm="1">
        <f t="array" ref="L229">_xlfn.IFS(I229&lt;-5,"Autocracy",I229&lt;1,"Closed Anocracy",I229&lt;6,"Open Amocracy",I229&lt;10,"Democracy",I229=10,"Full democracy")</f>
        <v>Closed Anocracy</v>
      </c>
      <c r="M229" s="2">
        <v>-66</v>
      </c>
      <c r="N229" s="2">
        <v>-66</v>
      </c>
      <c r="O229" s="2">
        <v>-66</v>
      </c>
      <c r="P229" s="2">
        <v>-66</v>
      </c>
      <c r="Q229" s="2"/>
      <c r="R229" s="7">
        <f t="shared" si="20"/>
        <v>0.5</v>
      </c>
      <c r="S229">
        <f t="shared" si="21"/>
        <v>0</v>
      </c>
      <c r="T229">
        <f t="shared" si="22"/>
        <v>0</v>
      </c>
      <c r="U229">
        <f t="shared" si="25"/>
        <v>0</v>
      </c>
      <c r="W229" s="8" cm="1">
        <f t="array" ref="W229">(R229+SUM(S229:U229/3))/2</f>
        <v>0.25</v>
      </c>
    </row>
    <row r="230" spans="1:23" x14ac:dyDescent="0.2">
      <c r="A230" s="2"/>
      <c r="B230" s="2">
        <v>0</v>
      </c>
      <c r="C230" s="1" t="s">
        <v>70</v>
      </c>
      <c r="D230" s="1" t="s">
        <v>71</v>
      </c>
      <c r="E230" s="2">
        <v>1914</v>
      </c>
      <c r="F230" s="2">
        <v>1918</v>
      </c>
      <c r="G230" s="2">
        <v>0</v>
      </c>
      <c r="H230" s="2">
        <v>9</v>
      </c>
      <c r="I230" s="2">
        <f t="shared" si="23"/>
        <v>-9</v>
      </c>
      <c r="J230" s="2">
        <f t="shared" si="24"/>
        <v>1</v>
      </c>
      <c r="K230" s="2" t="str" cm="1">
        <f t="array" ref="K230">_xlfn.IFS(I230&lt;-5,"Autocracy",I230&lt;1,"Closed Anocracy",I230&lt;6,"Open Anocracy",I230&gt;=6,"Democracy")</f>
        <v>Autocracy</v>
      </c>
      <c r="L230" s="2" t="str" cm="1">
        <f t="array" ref="L230">_xlfn.IFS(I230&lt;-5,"Autocracy",I230&lt;1,"Closed Anocracy",I230&lt;6,"Open Amocracy",I230&lt;10,"Democracy",I230=10,"Full democracy")</f>
        <v>Autocracy</v>
      </c>
      <c r="M230" s="2">
        <v>3</v>
      </c>
      <c r="N230" s="2">
        <v>1</v>
      </c>
      <c r="O230" s="2">
        <v>1</v>
      </c>
      <c r="P230" s="2">
        <v>2</v>
      </c>
      <c r="Q230" s="2"/>
      <c r="R230" s="7">
        <f t="shared" si="20"/>
        <v>0.05</v>
      </c>
      <c r="S230">
        <f t="shared" si="21"/>
        <v>0</v>
      </c>
      <c r="T230">
        <f t="shared" si="22"/>
        <v>0</v>
      </c>
      <c r="U230">
        <f t="shared" si="25"/>
        <v>0</v>
      </c>
      <c r="W230" s="8" cm="1">
        <f t="array" ref="W230">(R230+SUM(S230:U230/3))/2</f>
        <v>2.5000000000000001E-2</v>
      </c>
    </row>
    <row r="231" spans="1:23" x14ac:dyDescent="0.2">
      <c r="A231" s="2"/>
      <c r="B231" s="2">
        <v>0</v>
      </c>
      <c r="C231" s="1" t="s">
        <v>70</v>
      </c>
      <c r="D231" s="1" t="s">
        <v>71</v>
      </c>
      <c r="E231" s="2">
        <v>1918</v>
      </c>
      <c r="F231" s="2">
        <v>1919</v>
      </c>
      <c r="G231" s="2">
        <v>4</v>
      </c>
      <c r="H231" s="2">
        <v>2</v>
      </c>
      <c r="I231" s="2">
        <f t="shared" si="23"/>
        <v>2</v>
      </c>
      <c r="J231" s="2">
        <f t="shared" si="24"/>
        <v>12</v>
      </c>
      <c r="K231" s="2" t="str" cm="1">
        <f t="array" ref="K231">_xlfn.IFS(I231&lt;-5,"Autocracy",I231&lt;1,"Closed Anocracy",I231&lt;6,"Open Anocracy",I231&gt;=6,"Democracy")</f>
        <v>Open Anocracy</v>
      </c>
      <c r="L231" s="2" t="str" cm="1">
        <f t="array" ref="L231">_xlfn.IFS(I231&lt;-5,"Autocracy",I231&lt;1,"Closed Anocracy",I231&lt;6,"Open Amocracy",I231&lt;10,"Democracy",I231=10,"Full democracy")</f>
        <v>Open Amocracy</v>
      </c>
      <c r="M231" s="2">
        <v>3</v>
      </c>
      <c r="N231" s="2">
        <v>3</v>
      </c>
      <c r="O231" s="2">
        <v>4</v>
      </c>
      <c r="P231" s="2">
        <v>3</v>
      </c>
      <c r="Q231" s="2"/>
      <c r="R231" s="7">
        <f t="shared" si="20"/>
        <v>0.6</v>
      </c>
      <c r="S231">
        <f t="shared" si="21"/>
        <v>1</v>
      </c>
      <c r="T231">
        <f t="shared" si="22"/>
        <v>1</v>
      </c>
      <c r="U231">
        <f t="shared" si="25"/>
        <v>0</v>
      </c>
      <c r="W231" s="8" cm="1">
        <f t="array" ref="W231">(R231+SUM(S231:U231/3))/2</f>
        <v>0.6333333333333333</v>
      </c>
    </row>
    <row r="232" spans="1:23" x14ac:dyDescent="0.2">
      <c r="A232" s="2"/>
      <c r="B232" s="2">
        <v>0</v>
      </c>
      <c r="C232" s="1" t="s">
        <v>70</v>
      </c>
      <c r="D232" s="1" t="s">
        <v>71</v>
      </c>
      <c r="E232" s="2">
        <v>1919</v>
      </c>
      <c r="F232" s="2">
        <v>1934</v>
      </c>
      <c r="G232" s="2">
        <v>1</v>
      </c>
      <c r="H232" s="2">
        <v>4</v>
      </c>
      <c r="I232" s="2">
        <f t="shared" si="23"/>
        <v>-3</v>
      </c>
      <c r="J232" s="2">
        <f t="shared" si="24"/>
        <v>7</v>
      </c>
      <c r="K232" s="2" t="str" cm="1">
        <f t="array" ref="K232">_xlfn.IFS(I232&lt;-5,"Autocracy",I232&lt;1,"Closed Anocracy",I232&lt;6,"Open Anocracy",I232&gt;=6,"Democracy")</f>
        <v>Closed Anocracy</v>
      </c>
      <c r="L232" s="2" t="str" cm="1">
        <f t="array" ref="L232">_xlfn.IFS(I232&lt;-5,"Autocracy",I232&lt;1,"Closed Anocracy",I232&lt;6,"Open Amocracy",I232&lt;10,"Democracy",I232=10,"Full democracy")</f>
        <v>Closed Anocracy</v>
      </c>
      <c r="M232" s="2">
        <v>2</v>
      </c>
      <c r="N232" s="2">
        <v>1</v>
      </c>
      <c r="O232" s="2">
        <v>4</v>
      </c>
      <c r="P232" s="2">
        <v>3</v>
      </c>
      <c r="Q232" s="2"/>
      <c r="R232" s="7">
        <f t="shared" si="20"/>
        <v>0.35</v>
      </c>
      <c r="S232">
        <f t="shared" si="21"/>
        <v>0</v>
      </c>
      <c r="T232">
        <f t="shared" si="22"/>
        <v>1</v>
      </c>
      <c r="U232">
        <f t="shared" si="25"/>
        <v>0</v>
      </c>
      <c r="W232" s="8" cm="1">
        <f t="array" ref="W232">(R232+SUM(S232:U232/3))/2</f>
        <v>0.34166666666666667</v>
      </c>
    </row>
    <row r="233" spans="1:23" x14ac:dyDescent="0.2">
      <c r="A233" s="2"/>
      <c r="B233" s="2">
        <v>0</v>
      </c>
      <c r="C233" s="1" t="s">
        <v>70</v>
      </c>
      <c r="D233" s="1" t="s">
        <v>71</v>
      </c>
      <c r="E233" s="2">
        <v>1934</v>
      </c>
      <c r="F233" s="2">
        <v>1935</v>
      </c>
      <c r="G233" s="2">
        <v>-88</v>
      </c>
      <c r="H233" s="2">
        <v>-88</v>
      </c>
      <c r="I233" s="2">
        <f t="shared" si="23"/>
        <v>0</v>
      </c>
      <c r="J233" s="2">
        <f t="shared" si="24"/>
        <v>10</v>
      </c>
      <c r="K233" s="2" t="str" cm="1">
        <f t="array" ref="K233">_xlfn.IFS(I233&lt;-5,"Autocracy",I233&lt;1,"Closed Anocracy",I233&lt;6,"Open Anocracy",I233&gt;=6,"Democracy")</f>
        <v>Closed Anocracy</v>
      </c>
      <c r="L233" s="2" t="str" cm="1">
        <f t="array" ref="L233">_xlfn.IFS(I233&lt;-5,"Autocracy",I233&lt;1,"Closed Anocracy",I233&lt;6,"Open Amocracy",I233&lt;10,"Democracy",I233=10,"Full democracy")</f>
        <v>Closed Anocracy</v>
      </c>
      <c r="M233" s="2">
        <v>-88</v>
      </c>
      <c r="N233" s="2">
        <v>-88</v>
      </c>
      <c r="O233" s="2">
        <v>-88</v>
      </c>
      <c r="P233" s="2">
        <v>-88</v>
      </c>
      <c r="Q233" s="2"/>
      <c r="R233" s="7">
        <f t="shared" si="20"/>
        <v>0.5</v>
      </c>
      <c r="S233">
        <f t="shared" si="21"/>
        <v>0</v>
      </c>
      <c r="T233">
        <f t="shared" si="22"/>
        <v>0</v>
      </c>
      <c r="U233">
        <f t="shared" si="25"/>
        <v>0</v>
      </c>
      <c r="W233" s="8" cm="1">
        <f t="array" ref="W233">(R233+SUM(S233:U233/3))/2</f>
        <v>0.25</v>
      </c>
    </row>
    <row r="234" spans="1:23" x14ac:dyDescent="0.2">
      <c r="A234" s="2"/>
      <c r="B234" s="2">
        <v>0</v>
      </c>
      <c r="C234" s="1" t="s">
        <v>70</v>
      </c>
      <c r="D234" s="1" t="s">
        <v>71</v>
      </c>
      <c r="E234" s="2">
        <v>1935</v>
      </c>
      <c r="F234" s="2">
        <v>1943</v>
      </c>
      <c r="G234" s="2">
        <v>0</v>
      </c>
      <c r="H234" s="2">
        <v>10</v>
      </c>
      <c r="I234" s="2">
        <f t="shared" si="23"/>
        <v>-10</v>
      </c>
      <c r="J234" s="2">
        <f t="shared" si="24"/>
        <v>0</v>
      </c>
      <c r="K234" s="2" t="str" cm="1">
        <f t="array" ref="K234">_xlfn.IFS(I234&lt;-5,"Autocracy",I234&lt;1,"Closed Anocracy",I234&lt;6,"Open Anocracy",I234&gt;=6,"Democracy")</f>
        <v>Autocracy</v>
      </c>
      <c r="L234" s="2" t="str" cm="1">
        <f t="array" ref="L234">_xlfn.IFS(I234&lt;-5,"Autocracy",I234&lt;1,"Closed Anocracy",I234&lt;6,"Open Amocracy",I234&lt;10,"Democracy",I234=10,"Full democracy")</f>
        <v>Autocracy</v>
      </c>
      <c r="M234" s="2">
        <v>3</v>
      </c>
      <c r="N234" s="2">
        <v>1</v>
      </c>
      <c r="O234" s="2">
        <v>2</v>
      </c>
      <c r="P234" s="2">
        <v>1</v>
      </c>
      <c r="Q234" s="2"/>
      <c r="R234" s="7">
        <f t="shared" si="20"/>
        <v>0</v>
      </c>
      <c r="S234">
        <f t="shared" si="21"/>
        <v>0</v>
      </c>
      <c r="T234">
        <f t="shared" si="22"/>
        <v>0</v>
      </c>
      <c r="U234">
        <f t="shared" si="25"/>
        <v>0</v>
      </c>
      <c r="W234" s="8" cm="1">
        <f t="array" ref="W234">(R234+SUM(S234:U234/3))/2</f>
        <v>0</v>
      </c>
    </row>
    <row r="235" spans="1:23" x14ac:dyDescent="0.2">
      <c r="A235" s="2"/>
      <c r="B235" s="2">
        <v>0</v>
      </c>
      <c r="C235" s="1" t="s">
        <v>70</v>
      </c>
      <c r="D235" s="1" t="s">
        <v>71</v>
      </c>
      <c r="E235" s="2">
        <v>1943</v>
      </c>
      <c r="F235" s="2">
        <v>1944</v>
      </c>
      <c r="G235" s="2">
        <v>-77</v>
      </c>
      <c r="H235" s="2">
        <v>-77</v>
      </c>
      <c r="I235" s="2">
        <f t="shared" si="23"/>
        <v>0</v>
      </c>
      <c r="J235" s="2">
        <f t="shared" si="24"/>
        <v>10</v>
      </c>
      <c r="K235" s="2" t="str" cm="1">
        <f t="array" ref="K235">_xlfn.IFS(I235&lt;-5,"Autocracy",I235&lt;1,"Closed Anocracy",I235&lt;6,"Open Anocracy",I235&gt;=6,"Democracy")</f>
        <v>Closed Anocracy</v>
      </c>
      <c r="L235" s="2" t="str" cm="1">
        <f t="array" ref="L235">_xlfn.IFS(I235&lt;-5,"Autocracy",I235&lt;1,"Closed Anocracy",I235&lt;6,"Open Amocracy",I235&lt;10,"Democracy",I235=10,"Full democracy")</f>
        <v>Closed Anocracy</v>
      </c>
      <c r="M235" s="2">
        <v>-77</v>
      </c>
      <c r="N235" s="2">
        <v>-77</v>
      </c>
      <c r="O235" s="2">
        <v>-77</v>
      </c>
      <c r="P235" s="2">
        <v>-77</v>
      </c>
      <c r="Q235" s="2"/>
      <c r="R235" s="7">
        <f t="shared" si="20"/>
        <v>0.5</v>
      </c>
      <c r="S235">
        <f t="shared" si="21"/>
        <v>0</v>
      </c>
      <c r="T235">
        <f t="shared" si="22"/>
        <v>0</v>
      </c>
      <c r="U235">
        <f t="shared" si="25"/>
        <v>0</v>
      </c>
      <c r="W235" s="8" cm="1">
        <f t="array" ref="W235">(R235+SUM(S235:U235/3))/2</f>
        <v>0.25</v>
      </c>
    </row>
    <row r="236" spans="1:23" x14ac:dyDescent="0.2">
      <c r="A236" s="2"/>
      <c r="B236" s="2">
        <v>1</v>
      </c>
      <c r="C236" s="1" t="s">
        <v>70</v>
      </c>
      <c r="D236" s="1" t="s">
        <v>71</v>
      </c>
      <c r="E236" s="2">
        <v>1944</v>
      </c>
      <c r="F236" s="2">
        <v>1946</v>
      </c>
      <c r="G236" s="2">
        <v>-88</v>
      </c>
      <c r="H236" s="2">
        <v>-88</v>
      </c>
      <c r="I236" s="2">
        <f t="shared" si="23"/>
        <v>0</v>
      </c>
      <c r="J236" s="2">
        <f t="shared" si="24"/>
        <v>10</v>
      </c>
      <c r="K236" s="2" t="str" cm="1">
        <f t="array" ref="K236">_xlfn.IFS(I236&lt;-5,"Autocracy",I236&lt;1,"Closed Anocracy",I236&lt;6,"Open Anocracy",I236&gt;=6,"Democracy")</f>
        <v>Closed Anocracy</v>
      </c>
      <c r="L236" s="2" t="str" cm="1">
        <f t="array" ref="L236">_xlfn.IFS(I236&lt;-5,"Autocracy",I236&lt;1,"Closed Anocracy",I236&lt;6,"Open Amocracy",I236&lt;10,"Democracy",I236=10,"Full democracy")</f>
        <v>Closed Anocracy</v>
      </c>
      <c r="M236" s="2">
        <v>-88</v>
      </c>
      <c r="N236" s="2">
        <v>-88</v>
      </c>
      <c r="O236" s="2">
        <v>-88</v>
      </c>
      <c r="P236" s="2">
        <v>-88</v>
      </c>
      <c r="Q236" s="2"/>
      <c r="R236" s="7">
        <f t="shared" si="20"/>
        <v>0.5</v>
      </c>
      <c r="S236">
        <f t="shared" si="21"/>
        <v>0</v>
      </c>
      <c r="T236">
        <f t="shared" si="22"/>
        <v>0</v>
      </c>
      <c r="U236">
        <f t="shared" si="25"/>
        <v>0</v>
      </c>
      <c r="W236" s="8" cm="1">
        <f t="array" ref="W236">(R236+SUM(S236:U236/3))/2</f>
        <v>0.25</v>
      </c>
    </row>
    <row r="237" spans="1:23" x14ac:dyDescent="0.2">
      <c r="A237" s="2"/>
      <c r="B237" s="2">
        <v>1</v>
      </c>
      <c r="C237" s="1" t="s">
        <v>70</v>
      </c>
      <c r="D237" s="1" t="s">
        <v>71</v>
      </c>
      <c r="E237" s="2">
        <v>1946</v>
      </c>
      <c r="F237" s="2">
        <v>1947</v>
      </c>
      <c r="G237" s="2">
        <v>0</v>
      </c>
      <c r="H237" s="2">
        <v>6</v>
      </c>
      <c r="I237" s="2">
        <f t="shared" si="23"/>
        <v>-6</v>
      </c>
      <c r="J237" s="2">
        <f t="shared" si="24"/>
        <v>4</v>
      </c>
      <c r="K237" s="2" t="str" cm="1">
        <f t="array" ref="K237">_xlfn.IFS(I237&lt;-5,"Autocracy",I237&lt;1,"Closed Anocracy",I237&lt;6,"Open Anocracy",I237&gt;=6,"Democracy")</f>
        <v>Autocracy</v>
      </c>
      <c r="L237" s="2" t="str" cm="1">
        <f t="array" ref="L237">_xlfn.IFS(I237&lt;-5,"Autocracy",I237&lt;1,"Closed Anocracy",I237&lt;6,"Open Amocracy",I237&lt;10,"Democracy",I237=10,"Full democracy")</f>
        <v>Autocracy</v>
      </c>
      <c r="M237" s="2">
        <v>2</v>
      </c>
      <c r="N237" s="2">
        <v>1</v>
      </c>
      <c r="O237" s="2">
        <v>4</v>
      </c>
      <c r="P237" s="2">
        <v>2</v>
      </c>
      <c r="Q237" s="2"/>
      <c r="R237" s="7">
        <f t="shared" si="20"/>
        <v>0.2</v>
      </c>
      <c r="S237">
        <f t="shared" si="21"/>
        <v>0</v>
      </c>
      <c r="T237">
        <f t="shared" si="22"/>
        <v>1</v>
      </c>
      <c r="U237">
        <f t="shared" si="25"/>
        <v>0</v>
      </c>
      <c r="W237" s="8" cm="1">
        <f t="array" ref="W237">(R237+SUM(S237:U237/3))/2</f>
        <v>0.26666666666666666</v>
      </c>
    </row>
    <row r="238" spans="1:23" x14ac:dyDescent="0.2">
      <c r="A238" s="2"/>
      <c r="B238" s="2">
        <v>1</v>
      </c>
      <c r="C238" s="1" t="s">
        <v>70</v>
      </c>
      <c r="D238" s="1" t="s">
        <v>71</v>
      </c>
      <c r="E238" s="2">
        <v>1947</v>
      </c>
      <c r="F238" s="2">
        <v>1989</v>
      </c>
      <c r="G238" s="2">
        <v>0</v>
      </c>
      <c r="H238" s="2">
        <v>7</v>
      </c>
      <c r="I238" s="2">
        <f t="shared" si="23"/>
        <v>-7</v>
      </c>
      <c r="J238" s="2">
        <f t="shared" si="24"/>
        <v>3</v>
      </c>
      <c r="K238" s="2" t="str" cm="1">
        <f t="array" ref="K238">_xlfn.IFS(I238&lt;-5,"Autocracy",I238&lt;1,"Closed Anocracy",I238&lt;6,"Open Anocracy",I238&gt;=6,"Democracy")</f>
        <v>Autocracy</v>
      </c>
      <c r="L238" s="2" t="str" cm="1">
        <f t="array" ref="L238">_xlfn.IFS(I238&lt;-5,"Autocracy",I238&lt;1,"Closed Anocracy",I238&lt;6,"Open Amocracy",I238&lt;10,"Democracy",I238=10,"Full democracy")</f>
        <v>Autocracy</v>
      </c>
      <c r="M238" s="2">
        <v>2</v>
      </c>
      <c r="N238" s="2">
        <v>1</v>
      </c>
      <c r="O238" s="2">
        <v>4</v>
      </c>
      <c r="P238" s="2">
        <v>1</v>
      </c>
      <c r="Q238" s="2"/>
      <c r="R238" s="7">
        <f t="shared" si="20"/>
        <v>0.15</v>
      </c>
      <c r="S238">
        <f t="shared" si="21"/>
        <v>0</v>
      </c>
      <c r="T238">
        <f t="shared" si="22"/>
        <v>1</v>
      </c>
      <c r="U238">
        <f t="shared" si="25"/>
        <v>0</v>
      </c>
      <c r="W238" s="8" cm="1">
        <f t="array" ref="W238">(R238+SUM(S238:U238/3))/2</f>
        <v>0.24166666666666664</v>
      </c>
    </row>
    <row r="239" spans="1:23" x14ac:dyDescent="0.2">
      <c r="A239" s="2"/>
      <c r="B239" s="2">
        <v>1</v>
      </c>
      <c r="C239" s="1" t="s">
        <v>70</v>
      </c>
      <c r="D239" s="1" t="s">
        <v>71</v>
      </c>
      <c r="E239" s="2">
        <v>1989</v>
      </c>
      <c r="F239" s="2">
        <v>1990</v>
      </c>
      <c r="G239" s="2">
        <v>2</v>
      </c>
      <c r="H239" s="2">
        <v>1</v>
      </c>
      <c r="I239" s="2">
        <f t="shared" si="23"/>
        <v>1</v>
      </c>
      <c r="J239" s="2">
        <f t="shared" si="24"/>
        <v>11</v>
      </c>
      <c r="K239" s="2" t="str" cm="1">
        <f t="array" ref="K239">_xlfn.IFS(I239&lt;-5,"Autocracy",I239&lt;1,"Closed Anocracy",I239&lt;6,"Open Anocracy",I239&gt;=6,"Democracy")</f>
        <v>Open Anocracy</v>
      </c>
      <c r="L239" s="2" t="str" cm="1">
        <f t="array" ref="L239">_xlfn.IFS(I239&lt;-5,"Autocracy",I239&lt;1,"Closed Anocracy",I239&lt;6,"Open Amocracy",I239&lt;10,"Democracy",I239=10,"Full democracy")</f>
        <v>Open Amocracy</v>
      </c>
      <c r="M239" s="2">
        <v>2</v>
      </c>
      <c r="N239" s="2">
        <v>0</v>
      </c>
      <c r="O239" s="2">
        <v>0</v>
      </c>
      <c r="P239" s="2">
        <v>3</v>
      </c>
      <c r="Q239" s="2"/>
      <c r="R239" s="7">
        <f t="shared" si="20"/>
        <v>0.55000000000000004</v>
      </c>
      <c r="S239">
        <f t="shared" si="21"/>
        <v>0</v>
      </c>
      <c r="T239">
        <f t="shared" si="22"/>
        <v>0</v>
      </c>
      <c r="U239">
        <f t="shared" si="25"/>
        <v>0</v>
      </c>
      <c r="W239" s="8" cm="1">
        <f t="array" ref="W239">(R239+SUM(S239:U239/3))/2</f>
        <v>0.27500000000000002</v>
      </c>
    </row>
    <row r="240" spans="1:23" x14ac:dyDescent="0.2">
      <c r="A240" s="2"/>
      <c r="B240" s="2">
        <v>1</v>
      </c>
      <c r="C240" s="1" t="s">
        <v>70</v>
      </c>
      <c r="D240" s="1" t="s">
        <v>71</v>
      </c>
      <c r="E240" s="2">
        <v>1990</v>
      </c>
      <c r="F240" s="2">
        <v>1992</v>
      </c>
      <c r="G240" s="2">
        <v>7</v>
      </c>
      <c r="H240" s="2">
        <v>0</v>
      </c>
      <c r="I240" s="2">
        <f t="shared" si="23"/>
        <v>7</v>
      </c>
      <c r="J240" s="2">
        <f t="shared" si="24"/>
        <v>17</v>
      </c>
      <c r="K240" s="2" t="str" cm="1">
        <f t="array" ref="K240">_xlfn.IFS(I240&lt;-5,"Autocracy",I240&lt;1,"Closed Anocracy",I240&lt;6,"Open Anocracy",I240&gt;=6,"Democracy")</f>
        <v>Democracy</v>
      </c>
      <c r="L240" s="2" t="str" cm="1">
        <f t="array" ref="L240">_xlfn.IFS(I240&lt;-5,"Autocracy",I240&lt;1,"Closed Anocracy",I240&lt;6,"Open Amocracy",I240&lt;10,"Democracy",I240=10,"Full democracy")</f>
        <v>Democracy</v>
      </c>
      <c r="M240" s="2">
        <v>2</v>
      </c>
      <c r="N240" s="2">
        <v>2</v>
      </c>
      <c r="O240" s="2">
        <v>4</v>
      </c>
      <c r="P240" s="2">
        <v>3</v>
      </c>
      <c r="Q240" s="2"/>
      <c r="R240" s="7">
        <f t="shared" si="20"/>
        <v>0.85</v>
      </c>
      <c r="S240">
        <f t="shared" si="21"/>
        <v>1</v>
      </c>
      <c r="T240">
        <f t="shared" si="22"/>
        <v>1</v>
      </c>
      <c r="U240">
        <f t="shared" si="25"/>
        <v>0</v>
      </c>
      <c r="W240" s="8" cm="1">
        <f t="array" ref="W240">(R240+SUM(S240:U240/3))/2</f>
        <v>0.7583333333333333</v>
      </c>
    </row>
    <row r="241" spans="1:24" x14ac:dyDescent="0.2">
      <c r="A241" s="2"/>
      <c r="B241" s="2">
        <v>1</v>
      </c>
      <c r="C241" s="1" t="s">
        <v>70</v>
      </c>
      <c r="D241" s="1" t="s">
        <v>71</v>
      </c>
      <c r="E241" s="2">
        <v>1992</v>
      </c>
      <c r="F241" s="2">
        <v>2001</v>
      </c>
      <c r="G241" s="2">
        <v>8</v>
      </c>
      <c r="H241" s="2">
        <v>0</v>
      </c>
      <c r="I241" s="2">
        <f t="shared" si="23"/>
        <v>8</v>
      </c>
      <c r="J241" s="2">
        <f t="shared" si="24"/>
        <v>18</v>
      </c>
      <c r="K241" s="2" t="str" cm="1">
        <f t="array" ref="K241">_xlfn.IFS(I241&lt;-5,"Autocracy",I241&lt;1,"Closed Anocracy",I241&lt;6,"Open Anocracy",I241&gt;=6,"Democracy")</f>
        <v>Democracy</v>
      </c>
      <c r="L241" s="2" t="str" cm="1">
        <f t="array" ref="L241">_xlfn.IFS(I241&lt;-5,"Autocracy",I241&lt;1,"Closed Anocracy",I241&lt;6,"Open Amocracy",I241&lt;10,"Democracy",I241=10,"Full democracy")</f>
        <v>Democracy</v>
      </c>
      <c r="M241" s="2">
        <v>3</v>
      </c>
      <c r="N241" s="2">
        <v>3</v>
      </c>
      <c r="O241" s="2">
        <v>4</v>
      </c>
      <c r="P241" s="2">
        <v>3</v>
      </c>
      <c r="Q241" s="2"/>
      <c r="R241" s="7">
        <f t="shared" si="20"/>
        <v>0.9</v>
      </c>
      <c r="S241">
        <f t="shared" si="21"/>
        <v>1</v>
      </c>
      <c r="T241">
        <f t="shared" si="22"/>
        <v>1</v>
      </c>
      <c r="U241">
        <f t="shared" si="25"/>
        <v>0</v>
      </c>
      <c r="W241" s="8" cm="1">
        <f t="array" ref="W241">(R241+SUM(S241:U241/3))/2</f>
        <v>0.78333333333333333</v>
      </c>
    </row>
    <row r="242" spans="1:24" x14ac:dyDescent="0.2">
      <c r="A242" s="2">
        <v>1</v>
      </c>
      <c r="B242" s="2">
        <v>1</v>
      </c>
      <c r="C242" s="1" t="s">
        <v>70</v>
      </c>
      <c r="D242" s="1" t="s">
        <v>71</v>
      </c>
      <c r="E242" s="2">
        <v>2001</v>
      </c>
      <c r="F242" s="2">
        <v>9999</v>
      </c>
      <c r="G242" s="2">
        <v>9</v>
      </c>
      <c r="H242" s="2">
        <v>0</v>
      </c>
      <c r="I242" s="2">
        <f t="shared" si="23"/>
        <v>9</v>
      </c>
      <c r="J242" s="2">
        <f t="shared" si="24"/>
        <v>19</v>
      </c>
      <c r="K242" s="2" t="str" cm="1">
        <f t="array" ref="K242">_xlfn.IFS(I242&lt;-5,"Autocracy",I242&lt;1,"Closed Anocracy",I242&lt;6,"Open Anocracy",I242&gt;=6,"Democracy")</f>
        <v>Democracy</v>
      </c>
      <c r="L242" s="2" t="str" cm="1">
        <f t="array" ref="L242">_xlfn.IFS(I242&lt;-5,"Autocracy",I242&lt;1,"Closed Anocracy",I242&lt;6,"Open Amocracy",I242&lt;10,"Democracy",I242=10,"Full democracy")</f>
        <v>Democracy</v>
      </c>
      <c r="M242" s="2">
        <v>3</v>
      </c>
      <c r="N242" s="2">
        <v>3</v>
      </c>
      <c r="O242" s="2">
        <v>4</v>
      </c>
      <c r="P242" s="2">
        <v>4</v>
      </c>
      <c r="Q242" s="2">
        <v>0</v>
      </c>
      <c r="R242" s="7">
        <f t="shared" si="20"/>
        <v>0.95</v>
      </c>
      <c r="S242">
        <f t="shared" si="21"/>
        <v>1</v>
      </c>
      <c r="T242">
        <f t="shared" si="22"/>
        <v>1</v>
      </c>
      <c r="U242">
        <f t="shared" si="25"/>
        <v>0</v>
      </c>
      <c r="V242">
        <f>IF(Q242=0,1,0)</f>
        <v>1</v>
      </c>
      <c r="W242" s="8" cm="1">
        <f t="array" ref="W242">(R242+SUM(S242:U242/3))/2</f>
        <v>0.80833333333333335</v>
      </c>
      <c r="X242">
        <f>SUM(S242:V242)/4</f>
        <v>0.75</v>
      </c>
    </row>
    <row r="243" spans="1:24" x14ac:dyDescent="0.2">
      <c r="A243" s="2"/>
      <c r="B243" s="2">
        <v>1</v>
      </c>
      <c r="C243" s="1" t="s">
        <v>72</v>
      </c>
      <c r="D243" s="1" t="s">
        <v>73</v>
      </c>
      <c r="E243" s="2">
        <v>1953</v>
      </c>
      <c r="F243" s="2">
        <v>1955</v>
      </c>
      <c r="G243" s="2">
        <v>-88</v>
      </c>
      <c r="H243" s="2">
        <v>-88</v>
      </c>
      <c r="I243" s="2">
        <f t="shared" si="23"/>
        <v>0</v>
      </c>
      <c r="J243" s="2">
        <f t="shared" si="24"/>
        <v>10</v>
      </c>
      <c r="K243" s="2" t="str" cm="1">
        <f t="array" ref="K243">_xlfn.IFS(I243&lt;-5,"Autocracy",I243&lt;1,"Closed Anocracy",I243&lt;6,"Open Anocracy",I243&gt;=6,"Democracy")</f>
        <v>Closed Anocracy</v>
      </c>
      <c r="L243" s="2" t="str" cm="1">
        <f t="array" ref="L243">_xlfn.IFS(I243&lt;-5,"Autocracy",I243&lt;1,"Closed Anocracy",I243&lt;6,"Open Amocracy",I243&lt;10,"Democracy",I243=10,"Full democracy")</f>
        <v>Closed Anocracy</v>
      </c>
      <c r="M243" s="2">
        <v>-88</v>
      </c>
      <c r="N243" s="2">
        <v>-88</v>
      </c>
      <c r="O243" s="2">
        <v>-88</v>
      </c>
      <c r="P243" s="2">
        <v>-88</v>
      </c>
      <c r="Q243" s="2"/>
      <c r="R243" s="7">
        <f t="shared" si="20"/>
        <v>0.5</v>
      </c>
      <c r="S243">
        <f t="shared" si="21"/>
        <v>0</v>
      </c>
      <c r="T243">
        <f t="shared" si="22"/>
        <v>0</v>
      </c>
      <c r="U243">
        <f t="shared" si="25"/>
        <v>0</v>
      </c>
      <c r="W243" s="8" cm="1">
        <f t="array" ref="W243">(R243+SUM(S243:U243/3))/2</f>
        <v>0.25</v>
      </c>
    </row>
    <row r="244" spans="1:24" x14ac:dyDescent="0.2">
      <c r="A244" s="2"/>
      <c r="B244" s="2">
        <v>1</v>
      </c>
      <c r="C244" s="1" t="s">
        <v>72</v>
      </c>
      <c r="D244" s="1" t="s">
        <v>73</v>
      </c>
      <c r="E244" s="2">
        <v>1955</v>
      </c>
      <c r="F244" s="2">
        <v>1970</v>
      </c>
      <c r="G244" s="2">
        <v>0</v>
      </c>
      <c r="H244" s="2">
        <v>9</v>
      </c>
      <c r="I244" s="2">
        <f t="shared" si="23"/>
        <v>-9</v>
      </c>
      <c r="J244" s="2">
        <f t="shared" si="24"/>
        <v>1</v>
      </c>
      <c r="K244" s="2" t="str" cm="1">
        <f t="array" ref="K244">_xlfn.IFS(I244&lt;-5,"Autocracy",I244&lt;1,"Closed Anocracy",I244&lt;6,"Open Anocracy",I244&gt;=6,"Democracy")</f>
        <v>Autocracy</v>
      </c>
      <c r="L244" s="2" t="str" cm="1">
        <f t="array" ref="L244">_xlfn.IFS(I244&lt;-5,"Autocracy",I244&lt;1,"Closed Anocracy",I244&lt;6,"Open Amocracy",I244&lt;10,"Democracy",I244=10,"Full democracy")</f>
        <v>Autocracy</v>
      </c>
      <c r="M244" s="2">
        <v>3</v>
      </c>
      <c r="N244" s="2">
        <v>1</v>
      </c>
      <c r="O244" s="2">
        <v>2</v>
      </c>
      <c r="P244" s="2">
        <v>2</v>
      </c>
      <c r="Q244" s="2"/>
      <c r="R244" s="7">
        <f t="shared" si="20"/>
        <v>0.05</v>
      </c>
      <c r="S244">
        <f t="shared" si="21"/>
        <v>0</v>
      </c>
      <c r="T244">
        <f t="shared" si="22"/>
        <v>0</v>
      </c>
      <c r="U244">
        <f t="shared" si="25"/>
        <v>0</v>
      </c>
      <c r="W244" s="8" cm="1">
        <f t="array" ref="W244">(R244+SUM(S244:U244/3))/2</f>
        <v>2.5000000000000001E-2</v>
      </c>
    </row>
    <row r="245" spans="1:24" x14ac:dyDescent="0.2">
      <c r="A245" s="2"/>
      <c r="B245" s="2">
        <v>1</v>
      </c>
      <c r="C245" s="1" t="s">
        <v>72</v>
      </c>
      <c r="D245" s="1" t="s">
        <v>73</v>
      </c>
      <c r="E245" s="2">
        <v>1970</v>
      </c>
      <c r="F245" s="2">
        <v>1972</v>
      </c>
      <c r="G245" s="2">
        <v>-88</v>
      </c>
      <c r="H245" s="2">
        <v>-88</v>
      </c>
      <c r="I245" s="2">
        <f t="shared" si="23"/>
        <v>0</v>
      </c>
      <c r="J245" s="2">
        <f t="shared" si="24"/>
        <v>10</v>
      </c>
      <c r="K245" s="2" t="str" cm="1">
        <f t="array" ref="K245">_xlfn.IFS(I245&lt;-5,"Autocracy",I245&lt;1,"Closed Anocracy",I245&lt;6,"Open Anocracy",I245&gt;=6,"Democracy")</f>
        <v>Closed Anocracy</v>
      </c>
      <c r="L245" s="2" t="str" cm="1">
        <f t="array" ref="L245">_xlfn.IFS(I245&lt;-5,"Autocracy",I245&lt;1,"Closed Anocracy",I245&lt;6,"Open Amocracy",I245&lt;10,"Democracy",I245=10,"Full democracy")</f>
        <v>Closed Anocracy</v>
      </c>
      <c r="M245" s="2">
        <v>-88</v>
      </c>
      <c r="N245" s="2">
        <v>-88</v>
      </c>
      <c r="O245" s="2">
        <v>-88</v>
      </c>
      <c r="P245" s="2">
        <v>-88</v>
      </c>
      <c r="Q245" s="2"/>
      <c r="R245" s="7">
        <f t="shared" si="20"/>
        <v>0.5</v>
      </c>
      <c r="S245">
        <f t="shared" si="21"/>
        <v>0</v>
      </c>
      <c r="T245">
        <f t="shared" si="22"/>
        <v>0</v>
      </c>
      <c r="U245">
        <f t="shared" si="25"/>
        <v>0</v>
      </c>
      <c r="W245" s="8" cm="1">
        <f t="array" ref="W245">(R245+SUM(S245:U245/3))/2</f>
        <v>0.25</v>
      </c>
    </row>
    <row r="246" spans="1:24" x14ac:dyDescent="0.2">
      <c r="A246" s="2"/>
      <c r="B246" s="2">
        <v>1</v>
      </c>
      <c r="C246" s="1" t="s">
        <v>72</v>
      </c>
      <c r="D246" s="1" t="s">
        <v>73</v>
      </c>
      <c r="E246" s="2">
        <v>1972</v>
      </c>
      <c r="F246" s="2">
        <v>1975</v>
      </c>
      <c r="G246" s="2">
        <v>0</v>
      </c>
      <c r="H246" s="2">
        <v>5</v>
      </c>
      <c r="I246" s="2">
        <f t="shared" si="23"/>
        <v>-5</v>
      </c>
      <c r="J246" s="2">
        <f t="shared" si="24"/>
        <v>5</v>
      </c>
      <c r="K246" s="2" t="str" cm="1">
        <f t="array" ref="K246">_xlfn.IFS(I246&lt;-5,"Autocracy",I246&lt;1,"Closed Anocracy",I246&lt;6,"Open Anocracy",I246&gt;=6,"Democracy")</f>
        <v>Closed Anocracy</v>
      </c>
      <c r="L246" s="2" t="str" cm="1">
        <f t="array" ref="L246">_xlfn.IFS(I246&lt;-5,"Autocracy",I246&lt;1,"Closed Anocracy",I246&lt;6,"Open Amocracy",I246&lt;10,"Democracy",I246=10,"Full democracy")</f>
        <v>Closed Anocracy</v>
      </c>
      <c r="M246" s="2">
        <v>2</v>
      </c>
      <c r="N246" s="2">
        <v>0</v>
      </c>
      <c r="O246" s="2">
        <v>0</v>
      </c>
      <c r="P246" s="2">
        <v>2</v>
      </c>
      <c r="Q246" s="2"/>
      <c r="R246" s="7">
        <f t="shared" si="20"/>
        <v>0.25</v>
      </c>
      <c r="S246">
        <f t="shared" si="21"/>
        <v>0</v>
      </c>
      <c r="T246">
        <f t="shared" si="22"/>
        <v>0</v>
      </c>
      <c r="U246">
        <f t="shared" si="25"/>
        <v>0</v>
      </c>
      <c r="W246" s="8" cm="1">
        <f t="array" ref="W246">(R246+SUM(S246:U246/3))/2</f>
        <v>0.125</v>
      </c>
    </row>
    <row r="247" spans="1:24" x14ac:dyDescent="0.2">
      <c r="A247" s="2"/>
      <c r="B247" s="2">
        <v>1</v>
      </c>
      <c r="C247" s="1" t="s">
        <v>72</v>
      </c>
      <c r="D247" s="1" t="s">
        <v>73</v>
      </c>
      <c r="E247" s="2">
        <v>1975</v>
      </c>
      <c r="F247" s="2">
        <v>1976</v>
      </c>
      <c r="G247" s="2">
        <v>-77</v>
      </c>
      <c r="H247" s="2">
        <v>-77</v>
      </c>
      <c r="I247" s="2">
        <f t="shared" si="23"/>
        <v>0</v>
      </c>
      <c r="J247" s="2">
        <f t="shared" si="24"/>
        <v>10</v>
      </c>
      <c r="K247" s="2" t="str" cm="1">
        <f t="array" ref="K247">_xlfn.IFS(I247&lt;-5,"Autocracy",I247&lt;1,"Closed Anocracy",I247&lt;6,"Open Anocracy",I247&gt;=6,"Democracy")</f>
        <v>Closed Anocracy</v>
      </c>
      <c r="L247" s="2" t="str" cm="1">
        <f t="array" ref="L247">_xlfn.IFS(I247&lt;-5,"Autocracy",I247&lt;1,"Closed Anocracy",I247&lt;6,"Open Amocracy",I247&lt;10,"Democracy",I247=10,"Full democracy")</f>
        <v>Closed Anocracy</v>
      </c>
      <c r="M247" s="2">
        <v>-77</v>
      </c>
      <c r="N247" s="2">
        <v>-77</v>
      </c>
      <c r="O247" s="2">
        <v>-77</v>
      </c>
      <c r="P247" s="2">
        <v>-77</v>
      </c>
      <c r="Q247" s="2"/>
      <c r="R247" s="7">
        <f t="shared" si="20"/>
        <v>0.5</v>
      </c>
      <c r="S247">
        <f t="shared" si="21"/>
        <v>0</v>
      </c>
      <c r="T247">
        <f t="shared" si="22"/>
        <v>0</v>
      </c>
      <c r="U247">
        <f t="shared" si="25"/>
        <v>0</v>
      </c>
      <c r="W247" s="8" cm="1">
        <f t="array" ref="W247">(R247+SUM(S247:U247/3))/2</f>
        <v>0.25</v>
      </c>
    </row>
    <row r="248" spans="1:24" x14ac:dyDescent="0.2">
      <c r="A248" s="2"/>
      <c r="B248" s="2">
        <v>1</v>
      </c>
      <c r="C248" s="1" t="s">
        <v>72</v>
      </c>
      <c r="D248" s="1" t="s">
        <v>73</v>
      </c>
      <c r="E248" s="2">
        <v>1976</v>
      </c>
      <c r="F248" s="2">
        <v>1979</v>
      </c>
      <c r="G248" s="2">
        <v>0</v>
      </c>
      <c r="H248" s="2">
        <v>7</v>
      </c>
      <c r="I248" s="2">
        <f t="shared" si="23"/>
        <v>-7</v>
      </c>
      <c r="J248" s="2">
        <f t="shared" si="24"/>
        <v>3</v>
      </c>
      <c r="K248" s="2" t="str" cm="1">
        <f t="array" ref="K248">_xlfn.IFS(I248&lt;-5,"Autocracy",I248&lt;1,"Closed Anocracy",I248&lt;6,"Open Anocracy",I248&gt;=6,"Democracy")</f>
        <v>Autocracy</v>
      </c>
      <c r="L248" s="2" t="str" cm="1">
        <f t="array" ref="L248">_xlfn.IFS(I248&lt;-5,"Autocracy",I248&lt;1,"Closed Anocracy",I248&lt;6,"Open Amocracy",I248&lt;10,"Democracy",I248=10,"Full democracy")</f>
        <v>Autocracy</v>
      </c>
      <c r="M248" s="2">
        <v>2</v>
      </c>
      <c r="N248" s="2">
        <v>0</v>
      </c>
      <c r="O248" s="2">
        <v>0</v>
      </c>
      <c r="P248" s="2">
        <v>1</v>
      </c>
      <c r="Q248" s="2"/>
      <c r="R248" s="7">
        <f t="shared" si="20"/>
        <v>0.15</v>
      </c>
      <c r="S248">
        <f t="shared" si="21"/>
        <v>0</v>
      </c>
      <c r="T248">
        <f t="shared" si="22"/>
        <v>0</v>
      </c>
      <c r="U248">
        <f t="shared" si="25"/>
        <v>0</v>
      </c>
      <c r="W248" s="8" cm="1">
        <f t="array" ref="W248">(R248+SUM(S248:U248/3))/2</f>
        <v>7.4999999999999997E-2</v>
      </c>
    </row>
    <row r="249" spans="1:24" x14ac:dyDescent="0.2">
      <c r="A249" s="2"/>
      <c r="B249" s="2">
        <v>1</v>
      </c>
      <c r="C249" s="1" t="s">
        <v>72</v>
      </c>
      <c r="D249" s="1" t="s">
        <v>73</v>
      </c>
      <c r="E249" s="2">
        <v>1979</v>
      </c>
      <c r="F249" s="2">
        <v>1989</v>
      </c>
      <c r="G249" s="2">
        <v>-66</v>
      </c>
      <c r="H249" s="2">
        <v>-66</v>
      </c>
      <c r="I249" s="2">
        <f t="shared" si="23"/>
        <v>0</v>
      </c>
      <c r="J249" s="2">
        <f t="shared" si="24"/>
        <v>10</v>
      </c>
      <c r="K249" s="2" t="str" cm="1">
        <f t="array" ref="K249">_xlfn.IFS(I249&lt;-5,"Autocracy",I249&lt;1,"Closed Anocracy",I249&lt;6,"Open Anocracy",I249&gt;=6,"Democracy")</f>
        <v>Closed Anocracy</v>
      </c>
      <c r="L249" s="2" t="str" cm="1">
        <f t="array" ref="L249">_xlfn.IFS(I249&lt;-5,"Autocracy",I249&lt;1,"Closed Anocracy",I249&lt;6,"Open Amocracy",I249&lt;10,"Democracy",I249=10,"Full democracy")</f>
        <v>Closed Anocracy</v>
      </c>
      <c r="M249" s="2">
        <v>-66</v>
      </c>
      <c r="N249" s="2">
        <v>-66</v>
      </c>
      <c r="O249" s="2">
        <v>-66</v>
      </c>
      <c r="P249" s="2">
        <v>-66</v>
      </c>
      <c r="Q249" s="2"/>
      <c r="R249" s="7">
        <f t="shared" si="20"/>
        <v>0.5</v>
      </c>
      <c r="S249">
        <f t="shared" si="21"/>
        <v>0</v>
      </c>
      <c r="T249">
        <f t="shared" si="22"/>
        <v>0</v>
      </c>
      <c r="U249">
        <f t="shared" si="25"/>
        <v>0</v>
      </c>
      <c r="W249" s="8" cm="1">
        <f t="array" ref="W249">(R249+SUM(S249:U249/3))/2</f>
        <v>0.25</v>
      </c>
    </row>
    <row r="250" spans="1:24" x14ac:dyDescent="0.2">
      <c r="A250" s="2"/>
      <c r="B250" s="2">
        <v>1</v>
      </c>
      <c r="C250" s="1" t="s">
        <v>72</v>
      </c>
      <c r="D250" s="1" t="s">
        <v>73</v>
      </c>
      <c r="E250" s="2">
        <v>1989</v>
      </c>
      <c r="F250" s="2">
        <v>1993</v>
      </c>
      <c r="G250" s="2">
        <v>-88</v>
      </c>
      <c r="H250" s="2">
        <v>-88</v>
      </c>
      <c r="I250" s="2">
        <f t="shared" si="23"/>
        <v>0</v>
      </c>
      <c r="J250" s="2">
        <f t="shared" si="24"/>
        <v>10</v>
      </c>
      <c r="K250" s="2" t="str" cm="1">
        <f t="array" ref="K250">_xlfn.IFS(I250&lt;-5,"Autocracy",I250&lt;1,"Closed Anocracy",I250&lt;6,"Open Anocracy",I250&gt;=6,"Democracy")</f>
        <v>Closed Anocracy</v>
      </c>
      <c r="L250" s="2" t="str" cm="1">
        <f t="array" ref="L250">_xlfn.IFS(I250&lt;-5,"Autocracy",I250&lt;1,"Closed Anocracy",I250&lt;6,"Open Amocracy",I250&lt;10,"Democracy",I250=10,"Full democracy")</f>
        <v>Closed Anocracy</v>
      </c>
      <c r="M250" s="2">
        <v>-88</v>
      </c>
      <c r="N250" s="2">
        <v>-88</v>
      </c>
      <c r="O250" s="2">
        <v>-88</v>
      </c>
      <c r="P250" s="2">
        <v>-88</v>
      </c>
      <c r="Q250" s="2"/>
      <c r="R250" s="7">
        <f t="shared" si="20"/>
        <v>0.5</v>
      </c>
      <c r="S250">
        <f t="shared" si="21"/>
        <v>0</v>
      </c>
      <c r="T250">
        <f t="shared" si="22"/>
        <v>0</v>
      </c>
      <c r="U250">
        <f t="shared" si="25"/>
        <v>0</v>
      </c>
      <c r="W250" s="8" cm="1">
        <f t="array" ref="W250">(R250+SUM(S250:U250/3))/2</f>
        <v>0.25</v>
      </c>
    </row>
    <row r="251" spans="1:24" x14ac:dyDescent="0.2">
      <c r="A251" s="2"/>
      <c r="B251" s="2">
        <v>1</v>
      </c>
      <c r="C251" s="1" t="s">
        <v>72</v>
      </c>
      <c r="D251" s="1" t="s">
        <v>73</v>
      </c>
      <c r="E251" s="2">
        <v>1993</v>
      </c>
      <c r="F251" s="2">
        <v>1997</v>
      </c>
      <c r="G251" s="2">
        <v>3</v>
      </c>
      <c r="H251" s="2">
        <v>2</v>
      </c>
      <c r="I251" s="2">
        <f t="shared" si="23"/>
        <v>1</v>
      </c>
      <c r="J251" s="2">
        <f t="shared" si="24"/>
        <v>11</v>
      </c>
      <c r="K251" s="2" t="str" cm="1">
        <f t="array" ref="K251">_xlfn.IFS(I251&lt;-5,"Autocracy",I251&lt;1,"Closed Anocracy",I251&lt;6,"Open Anocracy",I251&gt;=6,"Democracy")</f>
        <v>Open Anocracy</v>
      </c>
      <c r="L251" s="2" t="str" cm="1">
        <f t="array" ref="L251">_xlfn.IFS(I251&lt;-5,"Autocracy",I251&lt;1,"Closed Anocracy",I251&lt;6,"Open Amocracy",I251&lt;10,"Democracy",I251=10,"Full democracy")</f>
        <v>Open Amocracy</v>
      </c>
      <c r="M251" s="2">
        <v>2</v>
      </c>
      <c r="N251" s="2">
        <v>2</v>
      </c>
      <c r="O251" s="2">
        <v>4</v>
      </c>
      <c r="P251" s="2">
        <v>3</v>
      </c>
      <c r="Q251" s="2"/>
      <c r="R251" s="7">
        <f t="shared" si="20"/>
        <v>0.55000000000000004</v>
      </c>
      <c r="S251">
        <f t="shared" si="21"/>
        <v>1</v>
      </c>
      <c r="T251">
        <f t="shared" si="22"/>
        <v>1</v>
      </c>
      <c r="U251">
        <f t="shared" si="25"/>
        <v>0</v>
      </c>
      <c r="W251" s="8" cm="1">
        <f t="array" ref="W251">(R251+SUM(S251:U251/3))/2</f>
        <v>0.60833333333333339</v>
      </c>
    </row>
    <row r="252" spans="1:24" x14ac:dyDescent="0.2">
      <c r="A252" s="2"/>
      <c r="B252" s="2">
        <v>1</v>
      </c>
      <c r="C252" s="1" t="s">
        <v>72</v>
      </c>
      <c r="D252" s="1" t="s">
        <v>73</v>
      </c>
      <c r="E252" s="2">
        <v>1997</v>
      </c>
      <c r="F252" s="2">
        <v>1998</v>
      </c>
      <c r="G252" s="2">
        <v>0</v>
      </c>
      <c r="H252" s="2">
        <v>7</v>
      </c>
      <c r="I252" s="2">
        <f t="shared" si="23"/>
        <v>-7</v>
      </c>
      <c r="J252" s="2">
        <f t="shared" si="24"/>
        <v>3</v>
      </c>
      <c r="K252" s="2" t="str" cm="1">
        <f t="array" ref="K252">_xlfn.IFS(I252&lt;-5,"Autocracy",I252&lt;1,"Closed Anocracy",I252&lt;6,"Open Anocracy",I252&gt;=6,"Democracy")</f>
        <v>Autocracy</v>
      </c>
      <c r="L252" s="2" t="str" cm="1">
        <f t="array" ref="L252">_xlfn.IFS(I252&lt;-5,"Autocracy",I252&lt;1,"Closed Anocracy",I252&lt;6,"Open Amocracy",I252&lt;10,"Democracy",I252=10,"Full democracy")</f>
        <v>Autocracy</v>
      </c>
      <c r="M252" s="2">
        <v>1</v>
      </c>
      <c r="N252" s="2">
        <v>0</v>
      </c>
      <c r="O252" s="2">
        <v>0</v>
      </c>
      <c r="P252" s="2">
        <v>1</v>
      </c>
      <c r="Q252" s="2"/>
      <c r="R252" s="7">
        <f t="shared" si="20"/>
        <v>0.15</v>
      </c>
      <c r="S252">
        <f t="shared" si="21"/>
        <v>0</v>
      </c>
      <c r="T252">
        <f t="shared" si="22"/>
        <v>0</v>
      </c>
      <c r="U252">
        <f t="shared" si="25"/>
        <v>0</v>
      </c>
      <c r="W252" s="8" cm="1">
        <f t="array" ref="W252">(R252+SUM(S252:U252/3))/2</f>
        <v>7.4999999999999997E-2</v>
      </c>
    </row>
    <row r="253" spans="1:24" x14ac:dyDescent="0.2">
      <c r="A253" s="2"/>
      <c r="B253" s="2">
        <v>1</v>
      </c>
      <c r="C253" s="1" t="s">
        <v>72</v>
      </c>
      <c r="D253" s="1" t="s">
        <v>73</v>
      </c>
      <c r="E253" s="2">
        <v>1998</v>
      </c>
      <c r="F253" s="2">
        <v>2013</v>
      </c>
      <c r="G253" s="2">
        <v>3</v>
      </c>
      <c r="H253" s="2">
        <v>1</v>
      </c>
      <c r="I253" s="2">
        <f t="shared" si="23"/>
        <v>2</v>
      </c>
      <c r="J253" s="2">
        <f t="shared" si="24"/>
        <v>12</v>
      </c>
      <c r="K253" s="2" t="str" cm="1">
        <f t="array" ref="K253">_xlfn.IFS(I253&lt;-5,"Autocracy",I253&lt;1,"Closed Anocracy",I253&lt;6,"Open Anocracy",I253&gt;=6,"Democracy")</f>
        <v>Open Anocracy</v>
      </c>
      <c r="L253" s="2" t="str" cm="1">
        <f t="array" ref="L253">_xlfn.IFS(I253&lt;-5,"Autocracy",I253&lt;1,"Closed Anocracy",I253&lt;6,"Open Amocracy",I253&lt;10,"Democracy",I253=10,"Full democracy")</f>
        <v>Open Amocracy</v>
      </c>
      <c r="M253" s="2">
        <v>2</v>
      </c>
      <c r="N253" s="2">
        <v>0</v>
      </c>
      <c r="O253" s="2">
        <v>0</v>
      </c>
      <c r="P253" s="2">
        <v>4</v>
      </c>
      <c r="Q253" s="2"/>
      <c r="R253" s="7">
        <f t="shared" si="20"/>
        <v>0.6</v>
      </c>
      <c r="S253">
        <f t="shared" si="21"/>
        <v>0</v>
      </c>
      <c r="T253">
        <f t="shared" si="22"/>
        <v>0</v>
      </c>
      <c r="U253">
        <f t="shared" si="25"/>
        <v>0</v>
      </c>
      <c r="W253" s="8" cm="1">
        <f t="array" ref="W253">(R253+SUM(S253:U253/3))/2</f>
        <v>0.3</v>
      </c>
    </row>
    <row r="254" spans="1:24" x14ac:dyDescent="0.2">
      <c r="A254" s="2"/>
      <c r="B254" s="2">
        <v>1</v>
      </c>
      <c r="C254" s="1" t="s">
        <v>72</v>
      </c>
      <c r="D254" s="1" t="s">
        <v>73</v>
      </c>
      <c r="E254" s="2">
        <v>2013</v>
      </c>
      <c r="F254" s="2">
        <v>2017</v>
      </c>
      <c r="G254" s="2">
        <v>3</v>
      </c>
      <c r="H254" s="2">
        <v>1</v>
      </c>
      <c r="I254" s="2">
        <f t="shared" si="23"/>
        <v>2</v>
      </c>
      <c r="J254" s="2">
        <f t="shared" si="24"/>
        <v>12</v>
      </c>
      <c r="K254" s="2" t="str" cm="1">
        <f t="array" ref="K254">_xlfn.IFS(I254&lt;-5,"Autocracy",I254&lt;1,"Closed Anocracy",I254&lt;6,"Open Anocracy",I254&gt;=6,"Democracy")</f>
        <v>Open Anocracy</v>
      </c>
      <c r="L254" s="2" t="str" cm="1">
        <f t="array" ref="L254">_xlfn.IFS(I254&lt;-5,"Autocracy",I254&lt;1,"Closed Anocracy",I254&lt;6,"Open Amocracy",I254&lt;10,"Democracy",I254=10,"Full democracy")</f>
        <v>Open Amocracy</v>
      </c>
      <c r="M254" s="2">
        <v>2</v>
      </c>
      <c r="N254" s="2">
        <v>0</v>
      </c>
      <c r="O254" s="2">
        <v>0</v>
      </c>
      <c r="P254" s="2">
        <v>3</v>
      </c>
      <c r="Q254" s="2"/>
      <c r="R254" s="7">
        <f t="shared" si="20"/>
        <v>0.6</v>
      </c>
      <c r="S254">
        <f t="shared" si="21"/>
        <v>0</v>
      </c>
      <c r="T254">
        <f t="shared" si="22"/>
        <v>0</v>
      </c>
      <c r="U254">
        <f t="shared" si="25"/>
        <v>0</v>
      </c>
      <c r="W254" s="8" cm="1">
        <f t="array" ref="W254">(R254+SUM(S254:U254/3))/2</f>
        <v>0.3</v>
      </c>
    </row>
    <row r="255" spans="1:24" x14ac:dyDescent="0.2">
      <c r="A255" s="2">
        <v>1</v>
      </c>
      <c r="B255" s="2">
        <v>1</v>
      </c>
      <c r="C255" s="1" t="s">
        <v>72</v>
      </c>
      <c r="D255" s="1" t="s">
        <v>73</v>
      </c>
      <c r="E255" s="2">
        <v>2017</v>
      </c>
      <c r="F255" s="2">
        <v>9999</v>
      </c>
      <c r="G255" s="2">
        <v>0</v>
      </c>
      <c r="H255" s="2">
        <v>4</v>
      </c>
      <c r="I255" s="2">
        <f t="shared" si="23"/>
        <v>-4</v>
      </c>
      <c r="J255" s="2">
        <f t="shared" si="24"/>
        <v>6</v>
      </c>
      <c r="K255" s="2" t="str" cm="1">
        <f t="array" ref="K255">_xlfn.IFS(I255&lt;-5,"Autocracy",I255&lt;1,"Closed Anocracy",I255&lt;6,"Open Anocracy",I255&gt;=6,"Democracy")</f>
        <v>Closed Anocracy</v>
      </c>
      <c r="L255" s="2" t="str" cm="1">
        <f t="array" ref="L255">_xlfn.IFS(I255&lt;-5,"Autocracy",I255&lt;1,"Closed Anocracy",I255&lt;6,"Open Amocracy",I255&lt;10,"Democracy",I255=10,"Full democracy")</f>
        <v>Closed Anocracy</v>
      </c>
      <c r="M255" s="2">
        <v>1</v>
      </c>
      <c r="N255" s="2">
        <v>0</v>
      </c>
      <c r="O255" s="2">
        <v>0</v>
      </c>
      <c r="P255" s="2">
        <v>2</v>
      </c>
      <c r="Q255" s="2">
        <v>0</v>
      </c>
      <c r="R255" s="7">
        <f t="shared" si="20"/>
        <v>0.3</v>
      </c>
      <c r="S255">
        <f t="shared" si="21"/>
        <v>0</v>
      </c>
      <c r="T255">
        <f t="shared" si="22"/>
        <v>0</v>
      </c>
      <c r="U255">
        <f t="shared" si="25"/>
        <v>0</v>
      </c>
      <c r="V255">
        <f>IF(Q255=0,1,0)</f>
        <v>1</v>
      </c>
      <c r="W255" s="8" cm="1">
        <f t="array" ref="W255">(R255+SUM(S255:U255/3))/2</f>
        <v>0.15</v>
      </c>
      <c r="X255">
        <f>SUM(S255:V255)/4</f>
        <v>0.25</v>
      </c>
    </row>
    <row r="256" spans="1:24" x14ac:dyDescent="0.2">
      <c r="A256" s="2"/>
      <c r="B256" s="2">
        <v>0</v>
      </c>
      <c r="C256" s="1" t="s">
        <v>74</v>
      </c>
      <c r="D256" s="1" t="s">
        <v>75</v>
      </c>
      <c r="E256" s="2">
        <v>1867</v>
      </c>
      <c r="F256" s="2">
        <v>1888</v>
      </c>
      <c r="G256" s="2">
        <v>7</v>
      </c>
      <c r="H256" s="2">
        <v>3</v>
      </c>
      <c r="I256" s="2">
        <f t="shared" si="23"/>
        <v>4</v>
      </c>
      <c r="J256" s="2">
        <f t="shared" si="24"/>
        <v>14</v>
      </c>
      <c r="K256" s="2" t="str" cm="1">
        <f t="array" ref="K256">_xlfn.IFS(I256&lt;-5,"Autocracy",I256&lt;1,"Closed Anocracy",I256&lt;6,"Open Anocracy",I256&gt;=6,"Democracy")</f>
        <v>Open Anocracy</v>
      </c>
      <c r="L256" s="2" t="str" cm="1">
        <f t="array" ref="L256">_xlfn.IFS(I256&lt;-5,"Autocracy",I256&lt;1,"Closed Anocracy",I256&lt;6,"Open Amocracy",I256&lt;10,"Democracy",I256=10,"Full democracy")</f>
        <v>Open Amocracy</v>
      </c>
      <c r="M256" s="2">
        <v>3</v>
      </c>
      <c r="N256" s="2">
        <v>3</v>
      </c>
      <c r="O256" s="2">
        <v>4</v>
      </c>
      <c r="P256" s="2">
        <v>2</v>
      </c>
      <c r="Q256" s="2"/>
      <c r="R256" s="7">
        <f t="shared" si="20"/>
        <v>0.7</v>
      </c>
      <c r="S256">
        <f t="shared" si="21"/>
        <v>1</v>
      </c>
      <c r="T256">
        <f t="shared" si="22"/>
        <v>1</v>
      </c>
      <c r="U256">
        <f t="shared" si="25"/>
        <v>0</v>
      </c>
      <c r="W256" s="8" cm="1">
        <f t="array" ref="W256">(R256+SUM(S256:U256/3))/2</f>
        <v>0.68333333333333335</v>
      </c>
    </row>
    <row r="257" spans="1:24" x14ac:dyDescent="0.2">
      <c r="A257" s="2"/>
      <c r="B257" s="2">
        <v>0</v>
      </c>
      <c r="C257" s="1" t="s">
        <v>74</v>
      </c>
      <c r="D257" s="1" t="s">
        <v>75</v>
      </c>
      <c r="E257" s="2">
        <v>1888</v>
      </c>
      <c r="F257" s="2">
        <v>1921</v>
      </c>
      <c r="G257" s="2">
        <v>9</v>
      </c>
      <c r="H257" s="2">
        <v>0</v>
      </c>
      <c r="I257" s="2">
        <f t="shared" si="23"/>
        <v>9</v>
      </c>
      <c r="J257" s="2">
        <f t="shared" si="24"/>
        <v>19</v>
      </c>
      <c r="K257" s="2" t="str" cm="1">
        <f t="array" ref="K257">_xlfn.IFS(I257&lt;-5,"Autocracy",I257&lt;1,"Closed Anocracy",I257&lt;6,"Open Anocracy",I257&gt;=6,"Democracy")</f>
        <v>Democracy</v>
      </c>
      <c r="L257" s="2" t="str" cm="1">
        <f t="array" ref="L257">_xlfn.IFS(I257&lt;-5,"Autocracy",I257&lt;1,"Closed Anocracy",I257&lt;6,"Open Amocracy",I257&lt;10,"Democracy",I257=10,"Full democracy")</f>
        <v>Democracy</v>
      </c>
      <c r="M257" s="2">
        <v>3</v>
      </c>
      <c r="N257" s="2">
        <v>3</v>
      </c>
      <c r="O257" s="2">
        <v>4</v>
      </c>
      <c r="P257" s="2">
        <v>4</v>
      </c>
      <c r="Q257" s="2"/>
      <c r="R257" s="7">
        <f t="shared" si="20"/>
        <v>0.95</v>
      </c>
      <c r="S257">
        <f t="shared" si="21"/>
        <v>1</v>
      </c>
      <c r="T257">
        <f t="shared" si="22"/>
        <v>1</v>
      </c>
      <c r="U257">
        <f t="shared" si="25"/>
        <v>0</v>
      </c>
      <c r="W257" s="8" cm="1">
        <f t="array" ref="W257">(R257+SUM(S257:U257/3))/2</f>
        <v>0.80833333333333335</v>
      </c>
    </row>
    <row r="258" spans="1:24" x14ac:dyDescent="0.2">
      <c r="A258" s="2">
        <v>1</v>
      </c>
      <c r="B258" s="2">
        <v>0</v>
      </c>
      <c r="C258" s="1" t="s">
        <v>74</v>
      </c>
      <c r="D258" s="1" t="s">
        <v>75</v>
      </c>
      <c r="E258" s="2">
        <v>1921</v>
      </c>
      <c r="F258" s="2">
        <v>9999</v>
      </c>
      <c r="G258" s="2">
        <v>10</v>
      </c>
      <c r="H258" s="2">
        <v>0</v>
      </c>
      <c r="I258" s="2">
        <f t="shared" si="23"/>
        <v>10</v>
      </c>
      <c r="J258" s="2">
        <f t="shared" si="24"/>
        <v>20</v>
      </c>
      <c r="K258" s="2" t="str" cm="1">
        <f t="array" ref="K258">_xlfn.IFS(I258&lt;-5,"Autocracy",I258&lt;1,"Closed Anocracy",I258&lt;6,"Open Anocracy",I258&gt;=6,"Democracy")</f>
        <v>Democracy</v>
      </c>
      <c r="L258" s="2" t="str" cm="1">
        <f t="array" ref="L258">_xlfn.IFS(I258&lt;-5,"Autocracy",I258&lt;1,"Closed Anocracy",I258&lt;6,"Open Amocracy",I258&lt;10,"Democracy",I258=10,"Full democracy")</f>
        <v>Full democracy</v>
      </c>
      <c r="M258" s="2">
        <v>3</v>
      </c>
      <c r="N258" s="2">
        <v>3</v>
      </c>
      <c r="O258" s="2">
        <v>4</v>
      </c>
      <c r="P258" s="2">
        <v>5</v>
      </c>
      <c r="Q258" s="2">
        <v>0</v>
      </c>
      <c r="R258" s="7">
        <f t="shared" ref="R258:R321" si="26">J258/20</f>
        <v>1</v>
      </c>
      <c r="S258">
        <f t="shared" ref="S258:S321" si="27">IF(N258&gt;=2,1,0)</f>
        <v>1</v>
      </c>
      <c r="T258">
        <f t="shared" ref="T258:T321" si="28">IF(O258&gt;2,1,0)</f>
        <v>1</v>
      </c>
      <c r="U258">
        <f t="shared" si="25"/>
        <v>1</v>
      </c>
      <c r="V258">
        <f>IF(Q258=0,1,0)</f>
        <v>1</v>
      </c>
      <c r="W258" s="8" cm="1">
        <f t="array" ref="W258">(R258+SUM(S258:U258/3))/2</f>
        <v>1</v>
      </c>
      <c r="X258">
        <f>SUM(S258:V258)/4</f>
        <v>1</v>
      </c>
    </row>
    <row r="259" spans="1:24" x14ac:dyDescent="0.2">
      <c r="A259" s="2"/>
      <c r="B259" s="2">
        <v>1</v>
      </c>
      <c r="C259" s="1" t="s">
        <v>76</v>
      </c>
      <c r="D259" s="1" t="s">
        <v>77</v>
      </c>
      <c r="E259" s="2">
        <v>1960</v>
      </c>
      <c r="F259" s="2">
        <v>1966</v>
      </c>
      <c r="G259" s="2">
        <v>4</v>
      </c>
      <c r="H259" s="2">
        <v>0</v>
      </c>
      <c r="I259" s="2">
        <f t="shared" ref="I259:I322" si="29">G259-H259</f>
        <v>4</v>
      </c>
      <c r="J259" s="2">
        <f t="shared" ref="J259:J322" si="30">I259+10</f>
        <v>14</v>
      </c>
      <c r="K259" s="2" t="str" cm="1">
        <f t="array" ref="K259">_xlfn.IFS(I259&lt;-5,"Autocracy",I259&lt;1,"Closed Anocracy",I259&lt;6,"Open Anocracy",I259&gt;=6,"Democracy")</f>
        <v>Open Anocracy</v>
      </c>
      <c r="L259" s="2" t="str" cm="1">
        <f t="array" ref="L259">_xlfn.IFS(I259&lt;-5,"Autocracy",I259&lt;1,"Closed Anocracy",I259&lt;6,"Open Amocracy",I259&lt;10,"Democracy",I259=10,"Full democracy")</f>
        <v>Open Amocracy</v>
      </c>
      <c r="M259" s="2">
        <v>2</v>
      </c>
      <c r="N259" s="2">
        <v>2</v>
      </c>
      <c r="O259" s="2">
        <v>4</v>
      </c>
      <c r="P259" s="2">
        <v>0</v>
      </c>
      <c r="Q259" s="2"/>
      <c r="R259" s="7">
        <f t="shared" si="26"/>
        <v>0.7</v>
      </c>
      <c r="S259">
        <f t="shared" si="27"/>
        <v>1</v>
      </c>
      <c r="T259">
        <f t="shared" si="28"/>
        <v>1</v>
      </c>
      <c r="U259">
        <f t="shared" ref="U259:U322" si="31">IF(P259=5,1,0)</f>
        <v>0</v>
      </c>
      <c r="W259" s="8" cm="1">
        <f t="array" ref="W259">(R259+SUM(S259:U259/3))/2</f>
        <v>0.68333333333333335</v>
      </c>
    </row>
    <row r="260" spans="1:24" x14ac:dyDescent="0.2">
      <c r="A260" s="2"/>
      <c r="B260" s="2">
        <v>1</v>
      </c>
      <c r="C260" s="1" t="s">
        <v>76</v>
      </c>
      <c r="D260" s="1" t="s">
        <v>77</v>
      </c>
      <c r="E260" s="2">
        <v>1966</v>
      </c>
      <c r="F260" s="2">
        <v>1972</v>
      </c>
      <c r="G260" s="2">
        <v>0</v>
      </c>
      <c r="H260" s="2">
        <v>7</v>
      </c>
      <c r="I260" s="2">
        <f t="shared" si="29"/>
        <v>-7</v>
      </c>
      <c r="J260" s="2">
        <f t="shared" si="30"/>
        <v>3</v>
      </c>
      <c r="K260" s="2" t="str" cm="1">
        <f t="array" ref="K260">_xlfn.IFS(I260&lt;-5,"Autocracy",I260&lt;1,"Closed Anocracy",I260&lt;6,"Open Anocracy",I260&gt;=6,"Democracy")</f>
        <v>Autocracy</v>
      </c>
      <c r="L260" s="2" t="str" cm="1">
        <f t="array" ref="L260">_xlfn.IFS(I260&lt;-5,"Autocracy",I260&lt;1,"Closed Anocracy",I260&lt;6,"Open Amocracy",I260&lt;10,"Democracy",I260=10,"Full democracy")</f>
        <v>Autocracy</v>
      </c>
      <c r="M260" s="2">
        <v>2</v>
      </c>
      <c r="N260" s="2">
        <v>1</v>
      </c>
      <c r="O260" s="2">
        <v>4</v>
      </c>
      <c r="P260" s="2">
        <v>1</v>
      </c>
      <c r="Q260" s="2"/>
      <c r="R260" s="7">
        <f t="shared" si="26"/>
        <v>0.15</v>
      </c>
      <c r="S260">
        <f t="shared" si="27"/>
        <v>0</v>
      </c>
      <c r="T260">
        <f t="shared" si="28"/>
        <v>1</v>
      </c>
      <c r="U260">
        <f t="shared" si="31"/>
        <v>0</v>
      </c>
      <c r="W260" s="8" cm="1">
        <f t="array" ref="W260">(R260+SUM(S260:U260/3))/2</f>
        <v>0.24166666666666664</v>
      </c>
    </row>
    <row r="261" spans="1:24" x14ac:dyDescent="0.2">
      <c r="A261" s="2"/>
      <c r="B261" s="2">
        <v>1</v>
      </c>
      <c r="C261" s="1" t="s">
        <v>76</v>
      </c>
      <c r="D261" s="1" t="s">
        <v>77</v>
      </c>
      <c r="E261" s="2">
        <v>1972</v>
      </c>
      <c r="F261" s="2">
        <v>1982</v>
      </c>
      <c r="G261" s="2">
        <v>0</v>
      </c>
      <c r="H261" s="2">
        <v>8</v>
      </c>
      <c r="I261" s="2">
        <f t="shared" si="29"/>
        <v>-8</v>
      </c>
      <c r="J261" s="2">
        <f t="shared" si="30"/>
        <v>2</v>
      </c>
      <c r="K261" s="2" t="str" cm="1">
        <f t="array" ref="K261">_xlfn.IFS(I261&lt;-5,"Autocracy",I261&lt;1,"Closed Anocracy",I261&lt;6,"Open Anocracy",I261&gt;=6,"Democracy")</f>
        <v>Autocracy</v>
      </c>
      <c r="L261" s="2" t="str" cm="1">
        <f t="array" ref="L261">_xlfn.IFS(I261&lt;-5,"Autocracy",I261&lt;1,"Closed Anocracy",I261&lt;6,"Open Amocracy",I261&lt;10,"Democracy",I261=10,"Full democracy")</f>
        <v>Autocracy</v>
      </c>
      <c r="M261" s="2">
        <v>2</v>
      </c>
      <c r="N261" s="2">
        <v>1</v>
      </c>
      <c r="O261" s="2">
        <v>4</v>
      </c>
      <c r="P261" s="2">
        <v>1</v>
      </c>
      <c r="Q261" s="2"/>
      <c r="R261" s="7">
        <f t="shared" si="26"/>
        <v>0.1</v>
      </c>
      <c r="S261">
        <f t="shared" si="27"/>
        <v>0</v>
      </c>
      <c r="T261">
        <f t="shared" si="28"/>
        <v>1</v>
      </c>
      <c r="U261">
        <f t="shared" si="31"/>
        <v>0</v>
      </c>
      <c r="W261" s="8" cm="1">
        <f t="array" ref="W261">(R261+SUM(S261:U261/3))/2</f>
        <v>0.21666666666666667</v>
      </c>
    </row>
    <row r="262" spans="1:24" x14ac:dyDescent="0.2">
      <c r="A262" s="2"/>
      <c r="B262" s="2">
        <v>1</v>
      </c>
      <c r="C262" s="1" t="s">
        <v>76</v>
      </c>
      <c r="D262" s="1" t="s">
        <v>77</v>
      </c>
      <c r="E262" s="2">
        <v>1982</v>
      </c>
      <c r="F262" s="2">
        <v>1984</v>
      </c>
      <c r="G262" s="2">
        <v>0</v>
      </c>
      <c r="H262" s="2">
        <v>7</v>
      </c>
      <c r="I262" s="2">
        <f t="shared" si="29"/>
        <v>-7</v>
      </c>
      <c r="J262" s="2">
        <f t="shared" si="30"/>
        <v>3</v>
      </c>
      <c r="K262" s="2" t="str" cm="1">
        <f t="array" ref="K262">_xlfn.IFS(I262&lt;-5,"Autocracy",I262&lt;1,"Closed Anocracy",I262&lt;6,"Open Anocracy",I262&gt;=6,"Democracy")</f>
        <v>Autocracy</v>
      </c>
      <c r="L262" s="2" t="str" cm="1">
        <f t="array" ref="L262">_xlfn.IFS(I262&lt;-5,"Autocracy",I262&lt;1,"Closed Anocracy",I262&lt;6,"Open Amocracy",I262&lt;10,"Democracy",I262=10,"Full democracy")</f>
        <v>Autocracy</v>
      </c>
      <c r="M262" s="2">
        <v>2</v>
      </c>
      <c r="N262" s="2">
        <v>1</v>
      </c>
      <c r="O262" s="2">
        <v>4</v>
      </c>
      <c r="P262" s="2">
        <v>1</v>
      </c>
      <c r="Q262" s="2"/>
      <c r="R262" s="7">
        <f t="shared" si="26"/>
        <v>0.15</v>
      </c>
      <c r="S262">
        <f t="shared" si="27"/>
        <v>0</v>
      </c>
      <c r="T262">
        <f t="shared" si="28"/>
        <v>1</v>
      </c>
      <c r="U262">
        <f t="shared" si="31"/>
        <v>0</v>
      </c>
      <c r="W262" s="8" cm="1">
        <f t="array" ref="W262">(R262+SUM(S262:U262/3))/2</f>
        <v>0.24166666666666664</v>
      </c>
    </row>
    <row r="263" spans="1:24" x14ac:dyDescent="0.2">
      <c r="A263" s="2"/>
      <c r="B263" s="2">
        <v>1</v>
      </c>
      <c r="C263" s="1" t="s">
        <v>76</v>
      </c>
      <c r="D263" s="1" t="s">
        <v>77</v>
      </c>
      <c r="E263" s="2">
        <v>1984</v>
      </c>
      <c r="F263" s="2">
        <v>1988</v>
      </c>
      <c r="G263" s="2">
        <v>0</v>
      </c>
      <c r="H263" s="2">
        <v>9</v>
      </c>
      <c r="I263" s="2">
        <f t="shared" si="29"/>
        <v>-9</v>
      </c>
      <c r="J263" s="2">
        <f t="shared" si="30"/>
        <v>1</v>
      </c>
      <c r="K263" s="2" t="str" cm="1">
        <f t="array" ref="K263">_xlfn.IFS(I263&lt;-5,"Autocracy",I263&lt;1,"Closed Anocracy",I263&lt;6,"Open Anocracy",I263&gt;=6,"Democracy")</f>
        <v>Autocracy</v>
      </c>
      <c r="L263" s="2" t="str" cm="1">
        <f t="array" ref="L263">_xlfn.IFS(I263&lt;-5,"Autocracy",I263&lt;1,"Closed Anocracy",I263&lt;6,"Open Amocracy",I263&lt;10,"Democracy",I263=10,"Full democracy")</f>
        <v>Autocracy</v>
      </c>
      <c r="M263" s="2">
        <v>2</v>
      </c>
      <c r="N263" s="2">
        <v>1</v>
      </c>
      <c r="O263" s="2">
        <v>4</v>
      </c>
      <c r="P263" s="2">
        <v>1</v>
      </c>
      <c r="Q263" s="2"/>
      <c r="R263" s="7">
        <f t="shared" si="26"/>
        <v>0.05</v>
      </c>
      <c r="S263">
        <f t="shared" si="27"/>
        <v>0</v>
      </c>
      <c r="T263">
        <f t="shared" si="28"/>
        <v>1</v>
      </c>
      <c r="U263">
        <f t="shared" si="31"/>
        <v>0</v>
      </c>
      <c r="W263" s="8" cm="1">
        <f t="array" ref="W263">(R263+SUM(S263:U263/3))/2</f>
        <v>0.19166666666666665</v>
      </c>
    </row>
    <row r="264" spans="1:24" x14ac:dyDescent="0.2">
      <c r="A264" s="2"/>
      <c r="B264" s="2">
        <v>1</v>
      </c>
      <c r="C264" s="1" t="s">
        <v>76</v>
      </c>
      <c r="D264" s="1" t="s">
        <v>77</v>
      </c>
      <c r="E264" s="2">
        <v>1988</v>
      </c>
      <c r="F264" s="2">
        <v>1990</v>
      </c>
      <c r="G264" s="2">
        <v>0</v>
      </c>
      <c r="H264" s="2">
        <v>6</v>
      </c>
      <c r="I264" s="2">
        <f t="shared" si="29"/>
        <v>-6</v>
      </c>
      <c r="J264" s="2">
        <f t="shared" si="30"/>
        <v>4</v>
      </c>
      <c r="K264" s="2" t="str" cm="1">
        <f t="array" ref="K264">_xlfn.IFS(I264&lt;-5,"Autocracy",I264&lt;1,"Closed Anocracy",I264&lt;6,"Open Anocracy",I264&gt;=6,"Democracy")</f>
        <v>Autocracy</v>
      </c>
      <c r="L264" s="2" t="str" cm="1">
        <f t="array" ref="L264">_xlfn.IFS(I264&lt;-5,"Autocracy",I264&lt;1,"Closed Anocracy",I264&lt;6,"Open Amocracy",I264&lt;10,"Democracy",I264=10,"Full democracy")</f>
        <v>Autocracy</v>
      </c>
      <c r="M264" s="2">
        <v>2</v>
      </c>
      <c r="N264" s="2">
        <v>1</v>
      </c>
      <c r="O264" s="2">
        <v>4</v>
      </c>
      <c r="P264" s="2">
        <v>2</v>
      </c>
      <c r="Q264" s="2"/>
      <c r="R264" s="7">
        <f t="shared" si="26"/>
        <v>0.2</v>
      </c>
      <c r="S264">
        <f t="shared" si="27"/>
        <v>0</v>
      </c>
      <c r="T264">
        <f t="shared" si="28"/>
        <v>1</v>
      </c>
      <c r="U264">
        <f t="shared" si="31"/>
        <v>0</v>
      </c>
      <c r="W264" s="8" cm="1">
        <f t="array" ref="W264">(R264+SUM(S264:U264/3))/2</f>
        <v>0.26666666666666666</v>
      </c>
    </row>
    <row r="265" spans="1:24" x14ac:dyDescent="0.2">
      <c r="A265" s="2"/>
      <c r="B265" s="2">
        <v>1</v>
      </c>
      <c r="C265" s="1" t="s">
        <v>76</v>
      </c>
      <c r="D265" s="1" t="s">
        <v>77</v>
      </c>
      <c r="E265" s="2">
        <v>1990</v>
      </c>
      <c r="F265" s="2">
        <v>1992</v>
      </c>
      <c r="G265" s="2">
        <v>1</v>
      </c>
      <c r="H265" s="2">
        <v>4</v>
      </c>
      <c r="I265" s="2">
        <f t="shared" si="29"/>
        <v>-3</v>
      </c>
      <c r="J265" s="2">
        <f t="shared" si="30"/>
        <v>7</v>
      </c>
      <c r="K265" s="2" t="str" cm="1">
        <f t="array" ref="K265">_xlfn.IFS(I265&lt;-5,"Autocracy",I265&lt;1,"Closed Anocracy",I265&lt;6,"Open Anocracy",I265&gt;=6,"Democracy")</f>
        <v>Closed Anocracy</v>
      </c>
      <c r="L265" s="2" t="str" cm="1">
        <f t="array" ref="L265">_xlfn.IFS(I265&lt;-5,"Autocracy",I265&lt;1,"Closed Anocracy",I265&lt;6,"Open Amocracy",I265&lt;10,"Democracy",I265=10,"Full democracy")</f>
        <v>Closed Anocracy</v>
      </c>
      <c r="M265" s="2">
        <v>2</v>
      </c>
      <c r="N265" s="2">
        <v>1</v>
      </c>
      <c r="O265" s="2">
        <v>4</v>
      </c>
      <c r="P265" s="2">
        <v>3</v>
      </c>
      <c r="Q265" s="2"/>
      <c r="R265" s="7">
        <f t="shared" si="26"/>
        <v>0.35</v>
      </c>
      <c r="S265">
        <f t="shared" si="27"/>
        <v>0</v>
      </c>
      <c r="T265">
        <f t="shared" si="28"/>
        <v>1</v>
      </c>
      <c r="U265">
        <f t="shared" si="31"/>
        <v>0</v>
      </c>
      <c r="W265" s="8" cm="1">
        <f t="array" ref="W265">(R265+SUM(S265:U265/3))/2</f>
        <v>0.34166666666666667</v>
      </c>
    </row>
    <row r="266" spans="1:24" x14ac:dyDescent="0.2">
      <c r="A266" s="2">
        <v>1</v>
      </c>
      <c r="B266" s="2">
        <v>1</v>
      </c>
      <c r="C266" s="1" t="s">
        <v>76</v>
      </c>
      <c r="D266" s="1" t="s">
        <v>77</v>
      </c>
      <c r="E266" s="2">
        <v>1992</v>
      </c>
      <c r="F266" s="2">
        <v>9999</v>
      </c>
      <c r="G266" s="2">
        <v>0</v>
      </c>
      <c r="H266" s="2">
        <v>5</v>
      </c>
      <c r="I266" s="2">
        <f t="shared" si="29"/>
        <v>-5</v>
      </c>
      <c r="J266" s="2">
        <f t="shared" si="30"/>
        <v>5</v>
      </c>
      <c r="K266" s="2" t="str" cm="1">
        <f t="array" ref="K266">_xlfn.IFS(I266&lt;-5,"Autocracy",I266&lt;1,"Closed Anocracy",I266&lt;6,"Open Anocracy",I266&gt;=6,"Democracy")</f>
        <v>Closed Anocracy</v>
      </c>
      <c r="L266" s="2" t="str" cm="1">
        <f t="array" ref="L266">_xlfn.IFS(I266&lt;-5,"Autocracy",I266&lt;1,"Closed Anocracy",I266&lt;6,"Open Amocracy",I266&lt;10,"Democracy",I266=10,"Full democracy")</f>
        <v>Closed Anocracy</v>
      </c>
      <c r="M266" s="2">
        <v>1</v>
      </c>
      <c r="N266" s="2">
        <v>0</v>
      </c>
      <c r="O266" s="2">
        <v>0</v>
      </c>
      <c r="P266" s="2">
        <v>2</v>
      </c>
      <c r="Q266" s="2">
        <v>0</v>
      </c>
      <c r="R266" s="7">
        <f t="shared" si="26"/>
        <v>0.25</v>
      </c>
      <c r="S266">
        <f t="shared" si="27"/>
        <v>0</v>
      </c>
      <c r="T266">
        <f t="shared" si="28"/>
        <v>0</v>
      </c>
      <c r="U266">
        <f t="shared" si="31"/>
        <v>0</v>
      </c>
      <c r="V266">
        <f>IF(Q266=0,1,0)</f>
        <v>1</v>
      </c>
      <c r="W266" s="8" cm="1">
        <f t="array" ref="W266">(R266+SUM(S266:U266/3))/2</f>
        <v>0.125</v>
      </c>
      <c r="X266">
        <f>SUM(S266:V266)/4</f>
        <v>0.25</v>
      </c>
    </row>
    <row r="267" spans="1:24" x14ac:dyDescent="0.2">
      <c r="A267" s="2"/>
      <c r="B267" s="2">
        <v>1</v>
      </c>
      <c r="C267" s="1" t="s">
        <v>78</v>
      </c>
      <c r="D267" s="1" t="s">
        <v>79</v>
      </c>
      <c r="E267" s="2">
        <v>1975</v>
      </c>
      <c r="F267" s="2">
        <v>1985</v>
      </c>
      <c r="G267" s="2">
        <v>2</v>
      </c>
      <c r="H267" s="2">
        <v>6</v>
      </c>
      <c r="I267" s="2">
        <f t="shared" si="29"/>
        <v>-4</v>
      </c>
      <c r="J267" s="2">
        <f t="shared" si="30"/>
        <v>6</v>
      </c>
      <c r="K267" s="2" t="str" cm="1">
        <f t="array" ref="K267">_xlfn.IFS(I267&lt;-5,"Autocracy",I267&lt;1,"Closed Anocracy",I267&lt;6,"Open Anocracy",I267&gt;=6,"Democracy")</f>
        <v>Closed Anocracy</v>
      </c>
      <c r="L267" s="2" t="str" cm="1">
        <f t="array" ref="L267">_xlfn.IFS(I267&lt;-5,"Autocracy",I267&lt;1,"Closed Anocracy",I267&lt;6,"Open Amocracy",I267&lt;10,"Democracy",I267=10,"Full democracy")</f>
        <v>Closed Anocracy</v>
      </c>
      <c r="M267" s="2">
        <v>2</v>
      </c>
      <c r="N267" s="2">
        <v>1</v>
      </c>
      <c r="O267" s="2">
        <v>4</v>
      </c>
      <c r="P267" s="2">
        <v>1</v>
      </c>
      <c r="Q267" s="2"/>
      <c r="R267" s="7">
        <f t="shared" si="26"/>
        <v>0.3</v>
      </c>
      <c r="S267">
        <f t="shared" si="27"/>
        <v>0</v>
      </c>
      <c r="T267">
        <f t="shared" si="28"/>
        <v>1</v>
      </c>
      <c r="U267">
        <f t="shared" si="31"/>
        <v>0</v>
      </c>
      <c r="W267" s="8" cm="1">
        <f t="array" ref="W267">(R267+SUM(S267:U267/3))/2</f>
        <v>0.31666666666666665</v>
      </c>
    </row>
    <row r="268" spans="1:24" x14ac:dyDescent="0.2">
      <c r="A268" s="2"/>
      <c r="B268" s="2">
        <v>1</v>
      </c>
      <c r="C268" s="1" t="s">
        <v>78</v>
      </c>
      <c r="D268" s="1" t="s">
        <v>79</v>
      </c>
      <c r="E268" s="2">
        <v>1985</v>
      </c>
      <c r="F268" s="2">
        <v>1990</v>
      </c>
      <c r="G268" s="2">
        <v>2</v>
      </c>
      <c r="H268" s="2">
        <v>5</v>
      </c>
      <c r="I268" s="2">
        <f t="shared" si="29"/>
        <v>-3</v>
      </c>
      <c r="J268" s="2">
        <f t="shared" si="30"/>
        <v>7</v>
      </c>
      <c r="K268" s="2" t="str" cm="1">
        <f t="array" ref="K268">_xlfn.IFS(I268&lt;-5,"Autocracy",I268&lt;1,"Closed Anocracy",I268&lt;6,"Open Anocracy",I268&gt;=6,"Democracy")</f>
        <v>Closed Anocracy</v>
      </c>
      <c r="L268" s="2" t="str" cm="1">
        <f t="array" ref="L268">_xlfn.IFS(I268&lt;-5,"Autocracy",I268&lt;1,"Closed Anocracy",I268&lt;6,"Open Amocracy",I268&lt;10,"Democracy",I268=10,"Full democracy")</f>
        <v>Closed Anocracy</v>
      </c>
      <c r="M268" s="2">
        <v>2</v>
      </c>
      <c r="N268" s="2">
        <v>1</v>
      </c>
      <c r="O268" s="2">
        <v>4</v>
      </c>
      <c r="P268" s="2">
        <v>2</v>
      </c>
      <c r="Q268" s="2"/>
      <c r="R268" s="7">
        <f t="shared" si="26"/>
        <v>0.35</v>
      </c>
      <c r="S268">
        <f t="shared" si="27"/>
        <v>0</v>
      </c>
      <c r="T268">
        <f t="shared" si="28"/>
        <v>1</v>
      </c>
      <c r="U268">
        <f t="shared" si="31"/>
        <v>0</v>
      </c>
      <c r="W268" s="8" cm="1">
        <f t="array" ref="W268">(R268+SUM(S268:U268/3))/2</f>
        <v>0.34166666666666667</v>
      </c>
    </row>
    <row r="269" spans="1:24" x14ac:dyDescent="0.2">
      <c r="A269" s="2"/>
      <c r="B269" s="2">
        <v>1</v>
      </c>
      <c r="C269" s="1" t="s">
        <v>78</v>
      </c>
      <c r="D269" s="1" t="s">
        <v>79</v>
      </c>
      <c r="E269" s="2">
        <v>1990</v>
      </c>
      <c r="F269" s="2">
        <v>1991</v>
      </c>
      <c r="G269" s="2">
        <v>2</v>
      </c>
      <c r="H269" s="2">
        <v>4</v>
      </c>
      <c r="I269" s="2">
        <f t="shared" si="29"/>
        <v>-2</v>
      </c>
      <c r="J269" s="2">
        <f t="shared" si="30"/>
        <v>8</v>
      </c>
      <c r="K269" s="2" t="str" cm="1">
        <f t="array" ref="K269">_xlfn.IFS(I269&lt;-5,"Autocracy",I269&lt;1,"Closed Anocracy",I269&lt;6,"Open Anocracy",I269&gt;=6,"Democracy")</f>
        <v>Closed Anocracy</v>
      </c>
      <c r="L269" s="2" t="str" cm="1">
        <f t="array" ref="L269">_xlfn.IFS(I269&lt;-5,"Autocracy",I269&lt;1,"Closed Anocracy",I269&lt;6,"Open Amocracy",I269&lt;10,"Democracy",I269=10,"Full democracy")</f>
        <v>Closed Anocracy</v>
      </c>
      <c r="M269" s="2">
        <v>2</v>
      </c>
      <c r="N269" s="2">
        <v>1</v>
      </c>
      <c r="O269" s="2">
        <v>4</v>
      </c>
      <c r="P269" s="2">
        <v>2</v>
      </c>
      <c r="Q269" s="2"/>
      <c r="R269" s="7">
        <f t="shared" si="26"/>
        <v>0.4</v>
      </c>
      <c r="S269">
        <f t="shared" si="27"/>
        <v>0</v>
      </c>
      <c r="T269">
        <f t="shared" si="28"/>
        <v>1</v>
      </c>
      <c r="U269">
        <f t="shared" si="31"/>
        <v>0</v>
      </c>
      <c r="W269" s="8" cm="1">
        <f t="array" ref="W269">(R269+SUM(S269:U269/3))/2</f>
        <v>0.3666666666666667</v>
      </c>
    </row>
    <row r="270" spans="1:24" x14ac:dyDescent="0.2">
      <c r="A270" s="2"/>
      <c r="B270" s="2">
        <v>1</v>
      </c>
      <c r="C270" s="1" t="s">
        <v>78</v>
      </c>
      <c r="D270" s="1" t="s">
        <v>79</v>
      </c>
      <c r="E270" s="2">
        <v>1991</v>
      </c>
      <c r="F270" s="2">
        <v>2001</v>
      </c>
      <c r="G270" s="2">
        <v>8</v>
      </c>
      <c r="H270" s="2">
        <v>0</v>
      </c>
      <c r="I270" s="2">
        <f t="shared" si="29"/>
        <v>8</v>
      </c>
      <c r="J270" s="2">
        <f t="shared" si="30"/>
        <v>18</v>
      </c>
      <c r="K270" s="2" t="str" cm="1">
        <f t="array" ref="K270">_xlfn.IFS(I270&lt;-5,"Autocracy",I270&lt;1,"Closed Anocracy",I270&lt;6,"Open Anocracy",I270&gt;=6,"Democracy")</f>
        <v>Democracy</v>
      </c>
      <c r="L270" s="2" t="str" cm="1">
        <f t="array" ref="L270">_xlfn.IFS(I270&lt;-5,"Autocracy",I270&lt;1,"Closed Anocracy",I270&lt;6,"Open Amocracy",I270&lt;10,"Democracy",I270=10,"Full democracy")</f>
        <v>Democracy</v>
      </c>
      <c r="M270" s="2">
        <v>3</v>
      </c>
      <c r="N270" s="2">
        <v>3</v>
      </c>
      <c r="O270" s="2">
        <v>4</v>
      </c>
      <c r="P270" s="2">
        <v>4</v>
      </c>
      <c r="Q270" s="2"/>
      <c r="R270" s="7">
        <f t="shared" si="26"/>
        <v>0.9</v>
      </c>
      <c r="S270">
        <f t="shared" si="27"/>
        <v>1</v>
      </c>
      <c r="T270">
        <f t="shared" si="28"/>
        <v>1</v>
      </c>
      <c r="U270">
        <f t="shared" si="31"/>
        <v>0</v>
      </c>
      <c r="W270" s="8" cm="1">
        <f t="array" ref="W270">(R270+SUM(S270:U270/3))/2</f>
        <v>0.78333333333333333</v>
      </c>
    </row>
    <row r="271" spans="1:24" x14ac:dyDescent="0.2">
      <c r="A271" s="2">
        <v>1</v>
      </c>
      <c r="B271" s="2">
        <v>1</v>
      </c>
      <c r="C271" s="1" t="s">
        <v>78</v>
      </c>
      <c r="D271" s="1" t="s">
        <v>79</v>
      </c>
      <c r="E271" s="2">
        <v>2001</v>
      </c>
      <c r="F271" s="2">
        <v>9999</v>
      </c>
      <c r="G271" s="2">
        <v>10</v>
      </c>
      <c r="H271" s="2">
        <v>0</v>
      </c>
      <c r="I271" s="2">
        <f t="shared" si="29"/>
        <v>10</v>
      </c>
      <c r="J271" s="2">
        <f t="shared" si="30"/>
        <v>20</v>
      </c>
      <c r="K271" s="2" t="str" cm="1">
        <f t="array" ref="K271">_xlfn.IFS(I271&lt;-5,"Autocracy",I271&lt;1,"Closed Anocracy",I271&lt;6,"Open Anocracy",I271&gt;=6,"Democracy")</f>
        <v>Democracy</v>
      </c>
      <c r="L271" s="2" t="str" cm="1">
        <f t="array" ref="L271">_xlfn.IFS(I271&lt;-5,"Autocracy",I271&lt;1,"Closed Anocracy",I271&lt;6,"Open Amocracy",I271&lt;10,"Democracy",I271=10,"Full democracy")</f>
        <v>Full democracy</v>
      </c>
      <c r="M271" s="2">
        <v>3</v>
      </c>
      <c r="N271" s="2">
        <v>3</v>
      </c>
      <c r="O271" s="2">
        <v>4</v>
      </c>
      <c r="P271" s="2">
        <v>5</v>
      </c>
      <c r="Q271" s="2">
        <v>0</v>
      </c>
      <c r="R271" s="7">
        <f t="shared" si="26"/>
        <v>1</v>
      </c>
      <c r="S271">
        <f t="shared" si="27"/>
        <v>1</v>
      </c>
      <c r="T271">
        <f t="shared" si="28"/>
        <v>1</v>
      </c>
      <c r="U271">
        <f t="shared" si="31"/>
        <v>1</v>
      </c>
      <c r="V271">
        <f>IF(Q271=0,1,0)</f>
        <v>1</v>
      </c>
      <c r="W271" s="8" cm="1">
        <f t="array" ref="W271">(R271+SUM(S271:U271/3))/2</f>
        <v>1</v>
      </c>
      <c r="X271">
        <f>SUM(S271:V271)/4</f>
        <v>1</v>
      </c>
    </row>
    <row r="272" spans="1:24" x14ac:dyDescent="0.2">
      <c r="A272" s="2"/>
      <c r="B272" s="2">
        <v>1</v>
      </c>
      <c r="C272" s="1" t="s">
        <v>80</v>
      </c>
      <c r="D272" s="1" t="s">
        <v>81</v>
      </c>
      <c r="E272" s="2">
        <v>1960</v>
      </c>
      <c r="F272" s="2">
        <v>1991</v>
      </c>
      <c r="G272" s="2">
        <v>0</v>
      </c>
      <c r="H272" s="2">
        <v>7</v>
      </c>
      <c r="I272" s="2">
        <f t="shared" si="29"/>
        <v>-7</v>
      </c>
      <c r="J272" s="2">
        <f t="shared" si="30"/>
        <v>3</v>
      </c>
      <c r="K272" s="2" t="str" cm="1">
        <f t="array" ref="K272">_xlfn.IFS(I272&lt;-5,"Autocracy",I272&lt;1,"Closed Anocracy",I272&lt;6,"Open Anocracy",I272&gt;=6,"Democracy")</f>
        <v>Autocracy</v>
      </c>
      <c r="L272" s="2" t="str" cm="1">
        <f t="array" ref="L272">_xlfn.IFS(I272&lt;-5,"Autocracy",I272&lt;1,"Closed Anocracy",I272&lt;6,"Open Amocracy",I272&lt;10,"Democracy",I272=10,"Full democracy")</f>
        <v>Autocracy</v>
      </c>
      <c r="M272" s="2">
        <v>1</v>
      </c>
      <c r="N272" s="2">
        <v>0</v>
      </c>
      <c r="O272" s="2">
        <v>0</v>
      </c>
      <c r="P272" s="2">
        <v>1</v>
      </c>
      <c r="Q272" s="2"/>
      <c r="R272" s="7">
        <f t="shared" si="26"/>
        <v>0.15</v>
      </c>
      <c r="S272">
        <f t="shared" si="27"/>
        <v>0</v>
      </c>
      <c r="T272">
        <f t="shared" si="28"/>
        <v>0</v>
      </c>
      <c r="U272">
        <f t="shared" si="31"/>
        <v>0</v>
      </c>
      <c r="W272" s="8" cm="1">
        <f t="array" ref="W272">(R272+SUM(S272:U272/3))/2</f>
        <v>7.4999999999999997E-2</v>
      </c>
    </row>
    <row r="273" spans="1:24" x14ac:dyDescent="0.2">
      <c r="A273" s="2"/>
      <c r="B273" s="2">
        <v>1</v>
      </c>
      <c r="C273" s="1" t="s">
        <v>80</v>
      </c>
      <c r="D273" s="1" t="s">
        <v>81</v>
      </c>
      <c r="E273" s="2">
        <v>1991</v>
      </c>
      <c r="F273" s="2">
        <v>1993</v>
      </c>
      <c r="G273" s="2">
        <v>0</v>
      </c>
      <c r="H273" s="2">
        <v>6</v>
      </c>
      <c r="I273" s="2">
        <f t="shared" si="29"/>
        <v>-6</v>
      </c>
      <c r="J273" s="2">
        <f t="shared" si="30"/>
        <v>4</v>
      </c>
      <c r="K273" s="2" t="str" cm="1">
        <f t="array" ref="K273">_xlfn.IFS(I273&lt;-5,"Autocracy",I273&lt;1,"Closed Anocracy",I273&lt;6,"Open Anocracy",I273&gt;=6,"Democracy")</f>
        <v>Autocracy</v>
      </c>
      <c r="L273" s="2" t="str" cm="1">
        <f t="array" ref="L273">_xlfn.IFS(I273&lt;-5,"Autocracy",I273&lt;1,"Closed Anocracy",I273&lt;6,"Open Amocracy",I273&lt;10,"Democracy",I273=10,"Full democracy")</f>
        <v>Autocracy</v>
      </c>
      <c r="M273" s="2">
        <v>2</v>
      </c>
      <c r="N273" s="2">
        <v>0</v>
      </c>
      <c r="O273" s="2">
        <v>0</v>
      </c>
      <c r="P273" s="2">
        <v>2</v>
      </c>
      <c r="Q273" s="2"/>
      <c r="R273" s="7">
        <f t="shared" si="26"/>
        <v>0.2</v>
      </c>
      <c r="S273">
        <f t="shared" si="27"/>
        <v>0</v>
      </c>
      <c r="T273">
        <f t="shared" si="28"/>
        <v>0</v>
      </c>
      <c r="U273">
        <f t="shared" si="31"/>
        <v>0</v>
      </c>
      <c r="W273" s="8" cm="1">
        <f t="array" ref="W273">(R273+SUM(S273:U273/3))/2</f>
        <v>0.1</v>
      </c>
    </row>
    <row r="274" spans="1:24" x14ac:dyDescent="0.2">
      <c r="A274" s="2"/>
      <c r="B274" s="2">
        <v>1</v>
      </c>
      <c r="C274" s="1" t="s">
        <v>80</v>
      </c>
      <c r="D274" s="1" t="s">
        <v>81</v>
      </c>
      <c r="E274" s="2">
        <v>1993</v>
      </c>
      <c r="F274" s="2">
        <v>2003</v>
      </c>
      <c r="G274" s="2">
        <v>5</v>
      </c>
      <c r="H274" s="2">
        <v>0</v>
      </c>
      <c r="I274" s="2">
        <f t="shared" si="29"/>
        <v>5</v>
      </c>
      <c r="J274" s="2">
        <f t="shared" si="30"/>
        <v>15</v>
      </c>
      <c r="K274" s="2" t="str" cm="1">
        <f t="array" ref="K274">_xlfn.IFS(I274&lt;-5,"Autocracy",I274&lt;1,"Closed Anocracy",I274&lt;6,"Open Anocracy",I274&gt;=6,"Democracy")</f>
        <v>Open Anocracy</v>
      </c>
      <c r="L274" s="2" t="str" cm="1">
        <f t="array" ref="L274">_xlfn.IFS(I274&lt;-5,"Autocracy",I274&lt;1,"Closed Anocracy",I274&lt;6,"Open Amocracy",I274&lt;10,"Democracy",I274=10,"Full democracy")</f>
        <v>Open Amocracy</v>
      </c>
      <c r="M274" s="2">
        <v>2</v>
      </c>
      <c r="N274" s="2">
        <v>2</v>
      </c>
      <c r="O274" s="2">
        <v>4</v>
      </c>
      <c r="P274" s="2">
        <v>3</v>
      </c>
      <c r="Q274" s="2"/>
      <c r="R274" s="7">
        <f t="shared" si="26"/>
        <v>0.75</v>
      </c>
      <c r="S274">
        <f t="shared" si="27"/>
        <v>1</v>
      </c>
      <c r="T274">
        <f t="shared" si="28"/>
        <v>1</v>
      </c>
      <c r="U274">
        <f t="shared" si="31"/>
        <v>0</v>
      </c>
      <c r="W274" s="8" cm="1">
        <f t="array" ref="W274">(R274+SUM(S274:U274/3))/2</f>
        <v>0.70833333333333326</v>
      </c>
    </row>
    <row r="275" spans="1:24" x14ac:dyDescent="0.2">
      <c r="A275" s="2"/>
      <c r="B275" s="2">
        <v>1</v>
      </c>
      <c r="C275" s="1" t="s">
        <v>80</v>
      </c>
      <c r="D275" s="1" t="s">
        <v>81</v>
      </c>
      <c r="E275" s="2">
        <v>2003</v>
      </c>
      <c r="F275" s="2">
        <v>2005</v>
      </c>
      <c r="G275" s="2">
        <v>1</v>
      </c>
      <c r="H275" s="2">
        <v>2</v>
      </c>
      <c r="I275" s="2">
        <f t="shared" si="29"/>
        <v>-1</v>
      </c>
      <c r="J275" s="2">
        <f t="shared" si="30"/>
        <v>9</v>
      </c>
      <c r="K275" s="2" t="str" cm="1">
        <f t="array" ref="K275">_xlfn.IFS(I275&lt;-5,"Autocracy",I275&lt;1,"Closed Anocracy",I275&lt;6,"Open Anocracy",I275&gt;=6,"Democracy")</f>
        <v>Closed Anocracy</v>
      </c>
      <c r="L275" s="2" t="str" cm="1">
        <f t="array" ref="L275">_xlfn.IFS(I275&lt;-5,"Autocracy",I275&lt;1,"Closed Anocracy",I275&lt;6,"Open Amocracy",I275&lt;10,"Democracy",I275=10,"Full democracy")</f>
        <v>Closed Anocracy</v>
      </c>
      <c r="M275" s="2">
        <v>1</v>
      </c>
      <c r="N275" s="2">
        <v>0</v>
      </c>
      <c r="O275" s="2">
        <v>0</v>
      </c>
      <c r="P275" s="2">
        <v>3</v>
      </c>
      <c r="Q275" s="2"/>
      <c r="R275" s="7">
        <f t="shared" si="26"/>
        <v>0.45</v>
      </c>
      <c r="S275">
        <f t="shared" si="27"/>
        <v>0</v>
      </c>
      <c r="T275">
        <f t="shared" si="28"/>
        <v>0</v>
      </c>
      <c r="U275">
        <f t="shared" si="31"/>
        <v>0</v>
      </c>
      <c r="W275" s="8" cm="1">
        <f t="array" ref="W275">(R275+SUM(S275:U275/3))/2</f>
        <v>0.22500000000000001</v>
      </c>
    </row>
    <row r="276" spans="1:24" x14ac:dyDescent="0.2">
      <c r="A276" s="2"/>
      <c r="B276" s="2">
        <v>1</v>
      </c>
      <c r="C276" s="1" t="s">
        <v>80</v>
      </c>
      <c r="D276" s="1" t="s">
        <v>81</v>
      </c>
      <c r="E276" s="2">
        <v>2005</v>
      </c>
      <c r="F276" s="2">
        <v>2013</v>
      </c>
      <c r="G276" s="2">
        <v>1</v>
      </c>
      <c r="H276" s="2">
        <v>2</v>
      </c>
      <c r="I276" s="2">
        <f t="shared" si="29"/>
        <v>-1</v>
      </c>
      <c r="J276" s="2">
        <f t="shared" si="30"/>
        <v>9</v>
      </c>
      <c r="K276" s="2" t="str" cm="1">
        <f t="array" ref="K276">_xlfn.IFS(I276&lt;-5,"Autocracy",I276&lt;1,"Closed Anocracy",I276&lt;6,"Open Anocracy",I276&gt;=6,"Democracy")</f>
        <v>Closed Anocracy</v>
      </c>
      <c r="L276" s="2" t="str" cm="1">
        <f t="array" ref="L276">_xlfn.IFS(I276&lt;-5,"Autocracy",I276&lt;1,"Closed Anocracy",I276&lt;6,"Open Amocracy",I276&lt;10,"Democracy",I276=10,"Full democracy")</f>
        <v>Closed Anocracy</v>
      </c>
      <c r="M276" s="2">
        <v>2</v>
      </c>
      <c r="N276" s="2">
        <v>0</v>
      </c>
      <c r="O276" s="2">
        <v>0</v>
      </c>
      <c r="P276" s="2">
        <v>3</v>
      </c>
      <c r="Q276" s="2"/>
      <c r="R276" s="7">
        <f t="shared" si="26"/>
        <v>0.45</v>
      </c>
      <c r="S276">
        <f t="shared" si="27"/>
        <v>0</v>
      </c>
      <c r="T276">
        <f t="shared" si="28"/>
        <v>0</v>
      </c>
      <c r="U276">
        <f t="shared" si="31"/>
        <v>0</v>
      </c>
      <c r="W276" s="8" cm="1">
        <f t="array" ref="W276">(R276+SUM(S276:U276/3))/2</f>
        <v>0.22500000000000001</v>
      </c>
    </row>
    <row r="277" spans="1:24" x14ac:dyDescent="0.2">
      <c r="A277" s="2"/>
      <c r="B277" s="2">
        <v>1</v>
      </c>
      <c r="C277" s="1" t="s">
        <v>80</v>
      </c>
      <c r="D277" s="1" t="s">
        <v>81</v>
      </c>
      <c r="E277" s="2">
        <v>2013</v>
      </c>
      <c r="F277" s="2">
        <v>2016</v>
      </c>
      <c r="G277" s="2">
        <v>-77</v>
      </c>
      <c r="H277" s="2">
        <v>-77</v>
      </c>
      <c r="I277" s="2">
        <f t="shared" si="29"/>
        <v>0</v>
      </c>
      <c r="J277" s="2">
        <f t="shared" si="30"/>
        <v>10</v>
      </c>
      <c r="K277" s="2" t="str" cm="1">
        <f t="array" ref="K277">_xlfn.IFS(I277&lt;-5,"Autocracy",I277&lt;1,"Closed Anocracy",I277&lt;6,"Open Anocracy",I277&gt;=6,"Democracy")</f>
        <v>Closed Anocracy</v>
      </c>
      <c r="L277" s="2" t="str" cm="1">
        <f t="array" ref="L277">_xlfn.IFS(I277&lt;-5,"Autocracy",I277&lt;1,"Closed Anocracy",I277&lt;6,"Open Amocracy",I277&lt;10,"Democracy",I277=10,"Full democracy")</f>
        <v>Closed Anocracy</v>
      </c>
      <c r="M277" s="2">
        <v>-77</v>
      </c>
      <c r="N277" s="2">
        <v>-77</v>
      </c>
      <c r="O277" s="2">
        <v>-77</v>
      </c>
      <c r="P277" s="2">
        <v>-77</v>
      </c>
      <c r="Q277" s="2"/>
      <c r="R277" s="7">
        <f t="shared" si="26"/>
        <v>0.5</v>
      </c>
      <c r="S277">
        <f t="shared" si="27"/>
        <v>0</v>
      </c>
      <c r="T277">
        <f t="shared" si="28"/>
        <v>0</v>
      </c>
      <c r="U277">
        <f t="shared" si="31"/>
        <v>0</v>
      </c>
      <c r="W277" s="8" cm="1">
        <f t="array" ref="W277">(R277+SUM(S277:U277/3))/2</f>
        <v>0.25</v>
      </c>
    </row>
    <row r="278" spans="1:24" x14ac:dyDescent="0.2">
      <c r="A278" s="2">
        <v>1</v>
      </c>
      <c r="B278" s="2">
        <v>1</v>
      </c>
      <c r="C278" s="1" t="s">
        <v>80</v>
      </c>
      <c r="D278" s="1" t="s">
        <v>81</v>
      </c>
      <c r="E278" s="2">
        <v>2016</v>
      </c>
      <c r="F278" s="2">
        <v>9999</v>
      </c>
      <c r="G278" s="2">
        <v>7</v>
      </c>
      <c r="H278" s="2">
        <v>1</v>
      </c>
      <c r="I278" s="2">
        <f t="shared" si="29"/>
        <v>6</v>
      </c>
      <c r="J278" s="2">
        <f t="shared" si="30"/>
        <v>16</v>
      </c>
      <c r="K278" s="2" t="str" cm="1">
        <f t="array" ref="K278">_xlfn.IFS(I278&lt;-5,"Autocracy",I278&lt;1,"Closed Anocracy",I278&lt;6,"Open Anocracy",I278&gt;=6,"Democracy")</f>
        <v>Democracy</v>
      </c>
      <c r="L278" s="2" t="str" cm="1">
        <f t="array" ref="L278">_xlfn.IFS(I278&lt;-5,"Autocracy",I278&lt;1,"Closed Anocracy",I278&lt;6,"Open Amocracy",I278&lt;10,"Democracy",I278=10,"Full democracy")</f>
        <v>Democracy</v>
      </c>
      <c r="M278" s="2">
        <v>2</v>
      </c>
      <c r="N278" s="2">
        <v>2</v>
      </c>
      <c r="O278" s="2">
        <v>4</v>
      </c>
      <c r="P278" s="2">
        <v>3</v>
      </c>
      <c r="Q278" s="2">
        <v>1</v>
      </c>
      <c r="R278" s="7">
        <f t="shared" si="26"/>
        <v>0.8</v>
      </c>
      <c r="S278">
        <f t="shared" si="27"/>
        <v>1</v>
      </c>
      <c r="T278">
        <f t="shared" si="28"/>
        <v>1</v>
      </c>
      <c r="U278">
        <f t="shared" si="31"/>
        <v>0</v>
      </c>
      <c r="V278">
        <f>IF(Q278=0,1,0)</f>
        <v>0</v>
      </c>
      <c r="W278" s="8" cm="1">
        <f t="array" ref="W278">(R278+SUM(S278:U278/3))/2</f>
        <v>0.73333333333333339</v>
      </c>
      <c r="X278">
        <f>SUM(S278:V278)/4</f>
        <v>0.5</v>
      </c>
    </row>
    <row r="279" spans="1:24" x14ac:dyDescent="0.2">
      <c r="A279" s="2"/>
      <c r="B279" s="2">
        <v>1</v>
      </c>
      <c r="C279" s="1" t="s">
        <v>82</v>
      </c>
      <c r="D279" s="1" t="s">
        <v>83</v>
      </c>
      <c r="E279" s="2">
        <v>1960</v>
      </c>
      <c r="F279" s="2">
        <v>1962</v>
      </c>
      <c r="G279" s="2">
        <v>0</v>
      </c>
      <c r="H279" s="2">
        <v>3</v>
      </c>
      <c r="I279" s="2">
        <f t="shared" si="29"/>
        <v>-3</v>
      </c>
      <c r="J279" s="2">
        <f t="shared" si="30"/>
        <v>7</v>
      </c>
      <c r="K279" s="2" t="str" cm="1">
        <f t="array" ref="K279">_xlfn.IFS(I279&lt;-5,"Autocracy",I279&lt;1,"Closed Anocracy",I279&lt;6,"Open Anocracy",I279&gt;=6,"Democracy")</f>
        <v>Closed Anocracy</v>
      </c>
      <c r="L279" s="2" t="str" cm="1">
        <f t="array" ref="L279">_xlfn.IFS(I279&lt;-5,"Autocracy",I279&lt;1,"Closed Anocracy",I279&lt;6,"Open Amocracy",I279&lt;10,"Democracy",I279=10,"Full democracy")</f>
        <v>Closed Anocracy</v>
      </c>
      <c r="M279" s="2">
        <v>2</v>
      </c>
      <c r="N279" s="2">
        <v>1</v>
      </c>
      <c r="O279" s="2">
        <v>4</v>
      </c>
      <c r="P279" s="2">
        <v>0</v>
      </c>
      <c r="Q279" s="2"/>
      <c r="R279" s="7">
        <f t="shared" si="26"/>
        <v>0.35</v>
      </c>
      <c r="S279">
        <f t="shared" si="27"/>
        <v>0</v>
      </c>
      <c r="T279">
        <f t="shared" si="28"/>
        <v>1</v>
      </c>
      <c r="U279">
        <f t="shared" si="31"/>
        <v>0</v>
      </c>
      <c r="W279" s="8" cm="1">
        <f t="array" ref="W279">(R279+SUM(S279:U279/3))/2</f>
        <v>0.34166666666666667</v>
      </c>
    </row>
    <row r="280" spans="1:24" x14ac:dyDescent="0.2">
      <c r="A280" s="2"/>
      <c r="B280" s="2">
        <v>1</v>
      </c>
      <c r="C280" s="1" t="s">
        <v>82</v>
      </c>
      <c r="D280" s="1" t="s">
        <v>83</v>
      </c>
      <c r="E280" s="2">
        <v>1962</v>
      </c>
      <c r="F280" s="2">
        <v>1964</v>
      </c>
      <c r="G280" s="2">
        <v>0</v>
      </c>
      <c r="H280" s="2">
        <v>8</v>
      </c>
      <c r="I280" s="2">
        <f t="shared" si="29"/>
        <v>-8</v>
      </c>
      <c r="J280" s="2">
        <f t="shared" si="30"/>
        <v>2</v>
      </c>
      <c r="K280" s="2" t="str" cm="1">
        <f t="array" ref="K280">_xlfn.IFS(I280&lt;-5,"Autocracy",I280&lt;1,"Closed Anocracy",I280&lt;6,"Open Anocracy",I280&gt;=6,"Democracy")</f>
        <v>Autocracy</v>
      </c>
      <c r="L280" s="2" t="str" cm="1">
        <f t="array" ref="L280">_xlfn.IFS(I280&lt;-5,"Autocracy",I280&lt;1,"Closed Anocracy",I280&lt;6,"Open Amocracy",I280&lt;10,"Democracy",I280=10,"Full democracy")</f>
        <v>Autocracy</v>
      </c>
      <c r="M280" s="2">
        <v>2</v>
      </c>
      <c r="N280" s="2">
        <v>1</v>
      </c>
      <c r="O280" s="2">
        <v>4</v>
      </c>
      <c r="P280" s="2">
        <v>1</v>
      </c>
      <c r="Q280" s="2"/>
      <c r="R280" s="7">
        <f t="shared" si="26"/>
        <v>0.1</v>
      </c>
      <c r="S280">
        <f t="shared" si="27"/>
        <v>0</v>
      </c>
      <c r="T280">
        <f t="shared" si="28"/>
        <v>1</v>
      </c>
      <c r="U280">
        <f t="shared" si="31"/>
        <v>0</v>
      </c>
      <c r="W280" s="8" cm="1">
        <f t="array" ref="W280">(R280+SUM(S280:U280/3))/2</f>
        <v>0.21666666666666667</v>
      </c>
    </row>
    <row r="281" spans="1:24" x14ac:dyDescent="0.2">
      <c r="A281" s="2"/>
      <c r="B281" s="2">
        <v>1</v>
      </c>
      <c r="C281" s="1" t="s">
        <v>82</v>
      </c>
      <c r="D281" s="1" t="s">
        <v>83</v>
      </c>
      <c r="E281" s="2">
        <v>1964</v>
      </c>
      <c r="F281" s="2">
        <v>1969</v>
      </c>
      <c r="G281" s="2">
        <v>0</v>
      </c>
      <c r="H281" s="2">
        <v>9</v>
      </c>
      <c r="I281" s="2">
        <f t="shared" si="29"/>
        <v>-9</v>
      </c>
      <c r="J281" s="2">
        <f t="shared" si="30"/>
        <v>1</v>
      </c>
      <c r="K281" s="2" t="str" cm="1">
        <f t="array" ref="K281">_xlfn.IFS(I281&lt;-5,"Autocracy",I281&lt;1,"Closed Anocracy",I281&lt;6,"Open Anocracy",I281&gt;=6,"Democracy")</f>
        <v>Autocracy</v>
      </c>
      <c r="L281" s="2" t="str" cm="1">
        <f t="array" ref="L281">_xlfn.IFS(I281&lt;-5,"Autocracy",I281&lt;1,"Closed Anocracy",I281&lt;6,"Open Amocracy",I281&lt;10,"Democracy",I281=10,"Full democracy")</f>
        <v>Autocracy</v>
      </c>
      <c r="M281" s="2">
        <v>2</v>
      </c>
      <c r="N281" s="2">
        <v>1</v>
      </c>
      <c r="O281" s="2">
        <v>4</v>
      </c>
      <c r="P281" s="2">
        <v>1</v>
      </c>
      <c r="Q281" s="2"/>
      <c r="R281" s="7">
        <f t="shared" si="26"/>
        <v>0.05</v>
      </c>
      <c r="S281">
        <f t="shared" si="27"/>
        <v>0</v>
      </c>
      <c r="T281">
        <f t="shared" si="28"/>
        <v>1</v>
      </c>
      <c r="U281">
        <f t="shared" si="31"/>
        <v>0</v>
      </c>
      <c r="W281" s="8" cm="1">
        <f t="array" ref="W281">(R281+SUM(S281:U281/3))/2</f>
        <v>0.19166666666666665</v>
      </c>
    </row>
    <row r="282" spans="1:24" x14ac:dyDescent="0.2">
      <c r="A282" s="2"/>
      <c r="B282" s="2">
        <v>1</v>
      </c>
      <c r="C282" s="1" t="s">
        <v>82</v>
      </c>
      <c r="D282" s="1" t="s">
        <v>83</v>
      </c>
      <c r="E282" s="2">
        <v>1969</v>
      </c>
      <c r="F282" s="2">
        <v>1973</v>
      </c>
      <c r="G282" s="2">
        <v>0</v>
      </c>
      <c r="H282" s="2">
        <v>6</v>
      </c>
      <c r="I282" s="2">
        <f t="shared" si="29"/>
        <v>-6</v>
      </c>
      <c r="J282" s="2">
        <f t="shared" si="30"/>
        <v>4</v>
      </c>
      <c r="K282" s="2" t="str" cm="1">
        <f t="array" ref="K282">_xlfn.IFS(I282&lt;-5,"Autocracy",I282&lt;1,"Closed Anocracy",I282&lt;6,"Open Anocracy",I282&gt;=6,"Democracy")</f>
        <v>Autocracy</v>
      </c>
      <c r="L282" s="2" t="str" cm="1">
        <f t="array" ref="L282">_xlfn.IFS(I282&lt;-5,"Autocracy",I282&lt;1,"Closed Anocracy",I282&lt;6,"Open Amocracy",I282&lt;10,"Democracy",I282=10,"Full democracy")</f>
        <v>Autocracy</v>
      </c>
      <c r="M282" s="2">
        <v>2</v>
      </c>
      <c r="N282" s="2">
        <v>1</v>
      </c>
      <c r="O282" s="2">
        <v>4</v>
      </c>
      <c r="P282" s="2">
        <v>2</v>
      </c>
      <c r="Q282" s="2"/>
      <c r="R282" s="7">
        <f t="shared" si="26"/>
        <v>0.2</v>
      </c>
      <c r="S282">
        <f t="shared" si="27"/>
        <v>0</v>
      </c>
      <c r="T282">
        <f t="shared" si="28"/>
        <v>1</v>
      </c>
      <c r="U282">
        <f t="shared" si="31"/>
        <v>0</v>
      </c>
      <c r="W282" s="8" cm="1">
        <f t="array" ref="W282">(R282+SUM(S282:U282/3))/2</f>
        <v>0.26666666666666666</v>
      </c>
    </row>
    <row r="283" spans="1:24" x14ac:dyDescent="0.2">
      <c r="A283" s="2"/>
      <c r="B283" s="2">
        <v>1</v>
      </c>
      <c r="C283" s="1" t="s">
        <v>82</v>
      </c>
      <c r="D283" s="1" t="s">
        <v>83</v>
      </c>
      <c r="E283" s="2">
        <v>1973</v>
      </c>
      <c r="F283" s="2">
        <v>1975</v>
      </c>
      <c r="G283" s="2">
        <v>0</v>
      </c>
      <c r="H283" s="2">
        <v>8</v>
      </c>
      <c r="I283" s="2">
        <f t="shared" si="29"/>
        <v>-8</v>
      </c>
      <c r="J283" s="2">
        <f t="shared" si="30"/>
        <v>2</v>
      </c>
      <c r="K283" s="2" t="str" cm="1">
        <f t="array" ref="K283">_xlfn.IFS(I283&lt;-5,"Autocracy",I283&lt;1,"Closed Anocracy",I283&lt;6,"Open Anocracy",I283&gt;=6,"Democracy")</f>
        <v>Autocracy</v>
      </c>
      <c r="L283" s="2" t="str" cm="1">
        <f t="array" ref="L283">_xlfn.IFS(I283&lt;-5,"Autocracy",I283&lt;1,"Closed Anocracy",I283&lt;6,"Open Amocracy",I283&lt;10,"Democracy",I283=10,"Full democracy")</f>
        <v>Autocracy</v>
      </c>
      <c r="M283" s="2">
        <v>2</v>
      </c>
      <c r="N283" s="2">
        <v>1</v>
      </c>
      <c r="O283" s="2">
        <v>4</v>
      </c>
      <c r="P283" s="2">
        <v>1</v>
      </c>
      <c r="Q283" s="2"/>
      <c r="R283" s="7">
        <f t="shared" si="26"/>
        <v>0.1</v>
      </c>
      <c r="S283">
        <f t="shared" si="27"/>
        <v>0</v>
      </c>
      <c r="T283">
        <f t="shared" si="28"/>
        <v>1</v>
      </c>
      <c r="U283">
        <f t="shared" si="31"/>
        <v>0</v>
      </c>
      <c r="W283" s="8" cm="1">
        <f t="array" ref="W283">(R283+SUM(S283:U283/3))/2</f>
        <v>0.21666666666666667</v>
      </c>
    </row>
    <row r="284" spans="1:24" x14ac:dyDescent="0.2">
      <c r="A284" s="2"/>
      <c r="B284" s="2">
        <v>1</v>
      </c>
      <c r="C284" s="1" t="s">
        <v>82</v>
      </c>
      <c r="D284" s="1" t="s">
        <v>83</v>
      </c>
      <c r="E284" s="2">
        <v>1975</v>
      </c>
      <c r="F284" s="2">
        <v>1978</v>
      </c>
      <c r="G284" s="2">
        <v>0</v>
      </c>
      <c r="H284" s="2">
        <v>7</v>
      </c>
      <c r="I284" s="2">
        <f t="shared" si="29"/>
        <v>-7</v>
      </c>
      <c r="J284" s="2">
        <f t="shared" si="30"/>
        <v>3</v>
      </c>
      <c r="K284" s="2" t="str" cm="1">
        <f t="array" ref="K284">_xlfn.IFS(I284&lt;-5,"Autocracy",I284&lt;1,"Closed Anocracy",I284&lt;6,"Open Anocracy",I284&gt;=6,"Democracy")</f>
        <v>Autocracy</v>
      </c>
      <c r="L284" s="2" t="str" cm="1">
        <f t="array" ref="L284">_xlfn.IFS(I284&lt;-5,"Autocracy",I284&lt;1,"Closed Anocracy",I284&lt;6,"Open Amocracy",I284&lt;10,"Democracy",I284=10,"Full democracy")</f>
        <v>Autocracy</v>
      </c>
      <c r="M284" s="2">
        <v>1</v>
      </c>
      <c r="N284" s="2">
        <v>0</v>
      </c>
      <c r="O284" s="2">
        <v>0</v>
      </c>
      <c r="P284" s="2">
        <v>1</v>
      </c>
      <c r="Q284" s="2"/>
      <c r="R284" s="7">
        <f t="shared" si="26"/>
        <v>0.15</v>
      </c>
      <c r="S284">
        <f t="shared" si="27"/>
        <v>0</v>
      </c>
      <c r="T284">
        <f t="shared" si="28"/>
        <v>0</v>
      </c>
      <c r="U284">
        <f t="shared" si="31"/>
        <v>0</v>
      </c>
      <c r="W284" s="8" cm="1">
        <f t="array" ref="W284">(R284+SUM(S284:U284/3))/2</f>
        <v>7.4999999999999997E-2</v>
      </c>
    </row>
    <row r="285" spans="1:24" x14ac:dyDescent="0.2">
      <c r="A285" s="2"/>
      <c r="B285" s="2">
        <v>1</v>
      </c>
      <c r="C285" s="1" t="s">
        <v>82</v>
      </c>
      <c r="D285" s="1" t="s">
        <v>83</v>
      </c>
      <c r="E285" s="2">
        <v>1978</v>
      </c>
      <c r="F285" s="2">
        <v>1979</v>
      </c>
      <c r="G285" s="2">
        <v>-88</v>
      </c>
      <c r="H285" s="2">
        <v>-88</v>
      </c>
      <c r="I285" s="2">
        <f t="shared" si="29"/>
        <v>0</v>
      </c>
      <c r="J285" s="2">
        <f t="shared" si="30"/>
        <v>10</v>
      </c>
      <c r="K285" s="2" t="str" cm="1">
        <f t="array" ref="K285">_xlfn.IFS(I285&lt;-5,"Autocracy",I285&lt;1,"Closed Anocracy",I285&lt;6,"Open Anocracy",I285&gt;=6,"Democracy")</f>
        <v>Closed Anocracy</v>
      </c>
      <c r="L285" s="2" t="str" cm="1">
        <f t="array" ref="L285">_xlfn.IFS(I285&lt;-5,"Autocracy",I285&lt;1,"Closed Anocracy",I285&lt;6,"Open Amocracy",I285&lt;10,"Democracy",I285=10,"Full democracy")</f>
        <v>Closed Anocracy</v>
      </c>
      <c r="M285" s="2">
        <v>-88</v>
      </c>
      <c r="N285" s="2">
        <v>-88</v>
      </c>
      <c r="O285" s="2">
        <v>-88</v>
      </c>
      <c r="P285" s="2">
        <v>-88</v>
      </c>
      <c r="Q285" s="2"/>
      <c r="R285" s="7">
        <f t="shared" si="26"/>
        <v>0.5</v>
      </c>
      <c r="S285">
        <f t="shared" si="27"/>
        <v>0</v>
      </c>
      <c r="T285">
        <f t="shared" si="28"/>
        <v>0</v>
      </c>
      <c r="U285">
        <f t="shared" si="31"/>
        <v>0</v>
      </c>
      <c r="W285" s="8" cm="1">
        <f t="array" ref="W285">(R285+SUM(S285:U285/3))/2</f>
        <v>0.25</v>
      </c>
    </row>
    <row r="286" spans="1:24" x14ac:dyDescent="0.2">
      <c r="A286" s="2"/>
      <c r="B286" s="2">
        <v>1</v>
      </c>
      <c r="C286" s="1" t="s">
        <v>82</v>
      </c>
      <c r="D286" s="1" t="s">
        <v>83</v>
      </c>
      <c r="E286" s="2">
        <v>1979</v>
      </c>
      <c r="F286" s="2">
        <v>1985</v>
      </c>
      <c r="G286" s="2">
        <v>-77</v>
      </c>
      <c r="H286" s="2">
        <v>-77</v>
      </c>
      <c r="I286" s="2">
        <f t="shared" si="29"/>
        <v>0</v>
      </c>
      <c r="J286" s="2">
        <f t="shared" si="30"/>
        <v>10</v>
      </c>
      <c r="K286" s="2" t="str" cm="1">
        <f t="array" ref="K286">_xlfn.IFS(I286&lt;-5,"Autocracy",I286&lt;1,"Closed Anocracy",I286&lt;6,"Open Anocracy",I286&gt;=6,"Democracy")</f>
        <v>Closed Anocracy</v>
      </c>
      <c r="L286" s="2" t="str" cm="1">
        <f t="array" ref="L286">_xlfn.IFS(I286&lt;-5,"Autocracy",I286&lt;1,"Closed Anocracy",I286&lt;6,"Open Amocracy",I286&lt;10,"Democracy",I286=10,"Full democracy")</f>
        <v>Closed Anocracy</v>
      </c>
      <c r="M286" s="2">
        <v>-77</v>
      </c>
      <c r="N286" s="2">
        <v>-77</v>
      </c>
      <c r="O286" s="2">
        <v>-77</v>
      </c>
      <c r="P286" s="2">
        <v>-77</v>
      </c>
      <c r="Q286" s="2"/>
      <c r="R286" s="7">
        <f t="shared" si="26"/>
        <v>0.5</v>
      </c>
      <c r="S286">
        <f t="shared" si="27"/>
        <v>0</v>
      </c>
      <c r="T286">
        <f t="shared" si="28"/>
        <v>0</v>
      </c>
      <c r="U286">
        <f t="shared" si="31"/>
        <v>0</v>
      </c>
      <c r="W286" s="8" cm="1">
        <f t="array" ref="W286">(R286+SUM(S286:U286/3))/2</f>
        <v>0.25</v>
      </c>
    </row>
    <row r="287" spans="1:24" x14ac:dyDescent="0.2">
      <c r="A287" s="2"/>
      <c r="B287" s="2">
        <v>1</v>
      </c>
      <c r="C287" s="1" t="s">
        <v>82</v>
      </c>
      <c r="D287" s="1" t="s">
        <v>83</v>
      </c>
      <c r="E287" s="2">
        <v>1985</v>
      </c>
      <c r="F287" s="2">
        <v>1990</v>
      </c>
      <c r="G287" s="2">
        <v>0</v>
      </c>
      <c r="H287" s="2">
        <v>7</v>
      </c>
      <c r="I287" s="2">
        <f t="shared" si="29"/>
        <v>-7</v>
      </c>
      <c r="J287" s="2">
        <f t="shared" si="30"/>
        <v>3</v>
      </c>
      <c r="K287" s="2" t="str" cm="1">
        <f t="array" ref="K287">_xlfn.IFS(I287&lt;-5,"Autocracy",I287&lt;1,"Closed Anocracy",I287&lt;6,"Open Anocracy",I287&gt;=6,"Democracy")</f>
        <v>Autocracy</v>
      </c>
      <c r="L287" s="2" t="str" cm="1">
        <f t="array" ref="L287">_xlfn.IFS(I287&lt;-5,"Autocracy",I287&lt;1,"Closed Anocracy",I287&lt;6,"Open Amocracy",I287&lt;10,"Democracy",I287=10,"Full democracy")</f>
        <v>Autocracy</v>
      </c>
      <c r="M287" s="2">
        <v>1</v>
      </c>
      <c r="N287" s="2">
        <v>0</v>
      </c>
      <c r="O287" s="2">
        <v>0</v>
      </c>
      <c r="P287" s="2">
        <v>1</v>
      </c>
      <c r="Q287" s="2"/>
      <c r="R287" s="7">
        <f t="shared" si="26"/>
        <v>0.15</v>
      </c>
      <c r="S287">
        <f t="shared" si="27"/>
        <v>0</v>
      </c>
      <c r="T287">
        <f t="shared" si="28"/>
        <v>0</v>
      </c>
      <c r="U287">
        <f t="shared" si="31"/>
        <v>0</v>
      </c>
      <c r="W287" s="8" cm="1">
        <f t="array" ref="W287">(R287+SUM(S287:U287/3))/2</f>
        <v>7.4999999999999997E-2</v>
      </c>
    </row>
    <row r="288" spans="1:24" x14ac:dyDescent="0.2">
      <c r="A288" s="2"/>
      <c r="B288" s="2">
        <v>1</v>
      </c>
      <c r="C288" s="1" t="s">
        <v>82</v>
      </c>
      <c r="D288" s="1" t="s">
        <v>83</v>
      </c>
      <c r="E288" s="2">
        <v>1990</v>
      </c>
      <c r="F288" s="2">
        <v>1993</v>
      </c>
      <c r="G288" s="2">
        <v>0</v>
      </c>
      <c r="H288" s="2">
        <v>3</v>
      </c>
      <c r="I288" s="2">
        <f t="shared" si="29"/>
        <v>-3</v>
      </c>
      <c r="J288" s="2">
        <f t="shared" si="30"/>
        <v>7</v>
      </c>
      <c r="K288" s="2" t="str" cm="1">
        <f t="array" ref="K288">_xlfn.IFS(I288&lt;-5,"Autocracy",I288&lt;1,"Closed Anocracy",I288&lt;6,"Open Anocracy",I288&gt;=6,"Democracy")</f>
        <v>Closed Anocracy</v>
      </c>
      <c r="L288" s="2" t="str" cm="1">
        <f t="array" ref="L288">_xlfn.IFS(I288&lt;-5,"Autocracy",I288&lt;1,"Closed Anocracy",I288&lt;6,"Open Amocracy",I288&lt;10,"Democracy",I288=10,"Full democracy")</f>
        <v>Closed Anocracy</v>
      </c>
      <c r="M288" s="2">
        <v>2</v>
      </c>
      <c r="N288" s="2">
        <v>0</v>
      </c>
      <c r="O288" s="2">
        <v>0</v>
      </c>
      <c r="P288" s="2">
        <v>2</v>
      </c>
      <c r="Q288" s="2"/>
      <c r="R288" s="7">
        <f t="shared" si="26"/>
        <v>0.35</v>
      </c>
      <c r="S288">
        <f t="shared" si="27"/>
        <v>0</v>
      </c>
      <c r="T288">
        <f t="shared" si="28"/>
        <v>0</v>
      </c>
      <c r="U288">
        <f t="shared" si="31"/>
        <v>0</v>
      </c>
      <c r="W288" s="8" cm="1">
        <f t="array" ref="W288">(R288+SUM(S288:U288/3))/2</f>
        <v>0.17499999999999999</v>
      </c>
    </row>
    <row r="289" spans="1:24" x14ac:dyDescent="0.2">
      <c r="A289" s="2"/>
      <c r="B289" s="2">
        <v>1</v>
      </c>
      <c r="C289" s="1" t="s">
        <v>82</v>
      </c>
      <c r="D289" s="1" t="s">
        <v>83</v>
      </c>
      <c r="E289" s="2">
        <v>1993</v>
      </c>
      <c r="F289" s="2">
        <v>1996</v>
      </c>
      <c r="G289" s="2">
        <v>-88</v>
      </c>
      <c r="H289" s="2">
        <v>-88</v>
      </c>
      <c r="I289" s="2">
        <f t="shared" si="29"/>
        <v>0</v>
      </c>
      <c r="J289" s="2">
        <f t="shared" si="30"/>
        <v>10</v>
      </c>
      <c r="K289" s="2" t="str" cm="1">
        <f t="array" ref="K289">_xlfn.IFS(I289&lt;-5,"Autocracy",I289&lt;1,"Closed Anocracy",I289&lt;6,"Open Anocracy",I289&gt;=6,"Democracy")</f>
        <v>Closed Anocracy</v>
      </c>
      <c r="L289" s="2" t="str" cm="1">
        <f t="array" ref="L289">_xlfn.IFS(I289&lt;-5,"Autocracy",I289&lt;1,"Closed Anocracy",I289&lt;6,"Open Amocracy",I289&lt;10,"Democracy",I289=10,"Full democracy")</f>
        <v>Closed Anocracy</v>
      </c>
      <c r="M289" s="2">
        <v>-88</v>
      </c>
      <c r="N289" s="2">
        <v>-88</v>
      </c>
      <c r="O289" s="2">
        <v>-88</v>
      </c>
      <c r="P289" s="2">
        <v>-88</v>
      </c>
      <c r="Q289" s="2"/>
      <c r="R289" s="7">
        <f t="shared" si="26"/>
        <v>0.5</v>
      </c>
      <c r="S289">
        <f t="shared" si="27"/>
        <v>0</v>
      </c>
      <c r="T289">
        <f t="shared" si="28"/>
        <v>0</v>
      </c>
      <c r="U289">
        <f t="shared" si="31"/>
        <v>0</v>
      </c>
      <c r="W289" s="8" cm="1">
        <f t="array" ref="W289">(R289+SUM(S289:U289/3))/2</f>
        <v>0.25</v>
      </c>
    </row>
    <row r="290" spans="1:24" x14ac:dyDescent="0.2">
      <c r="A290" s="2">
        <v>1</v>
      </c>
      <c r="B290" s="2">
        <v>1</v>
      </c>
      <c r="C290" s="1" t="s">
        <v>82</v>
      </c>
      <c r="D290" s="1" t="s">
        <v>83</v>
      </c>
      <c r="E290" s="2">
        <v>1996</v>
      </c>
      <c r="F290" s="2">
        <v>9999</v>
      </c>
      <c r="G290" s="2">
        <v>1</v>
      </c>
      <c r="H290" s="2">
        <v>2</v>
      </c>
      <c r="I290" s="2">
        <f t="shared" si="29"/>
        <v>-1</v>
      </c>
      <c r="J290" s="2">
        <f t="shared" si="30"/>
        <v>9</v>
      </c>
      <c r="K290" s="2" t="str" cm="1">
        <f t="array" ref="K290">_xlfn.IFS(I290&lt;-5,"Autocracy",I290&lt;1,"Closed Anocracy",I290&lt;6,"Open Anocracy",I290&gt;=6,"Democracy")</f>
        <v>Closed Anocracy</v>
      </c>
      <c r="L290" s="2" t="str" cm="1">
        <f t="array" ref="L290">_xlfn.IFS(I290&lt;-5,"Autocracy",I290&lt;1,"Closed Anocracy",I290&lt;6,"Open Amocracy",I290&lt;10,"Democracy",I290=10,"Full democracy")</f>
        <v>Closed Anocracy</v>
      </c>
      <c r="M290" s="2">
        <v>1</v>
      </c>
      <c r="N290" s="2">
        <v>0</v>
      </c>
      <c r="O290" s="2">
        <v>0</v>
      </c>
      <c r="P290" s="2">
        <v>3</v>
      </c>
      <c r="Q290" s="2">
        <v>1</v>
      </c>
      <c r="R290" s="7">
        <f t="shared" si="26"/>
        <v>0.45</v>
      </c>
      <c r="S290">
        <f t="shared" si="27"/>
        <v>0</v>
      </c>
      <c r="T290">
        <f t="shared" si="28"/>
        <v>0</v>
      </c>
      <c r="U290">
        <f t="shared" si="31"/>
        <v>0</v>
      </c>
      <c r="V290">
        <f>IF(Q290=0,1,0)</f>
        <v>0</v>
      </c>
      <c r="W290" s="8" cm="1">
        <f t="array" ref="W290">(R290+SUM(S290:U290/3))/2</f>
        <v>0.22500000000000001</v>
      </c>
      <c r="X290">
        <f>SUM(S290:V290)/4</f>
        <v>0</v>
      </c>
    </row>
    <row r="291" spans="1:24" x14ac:dyDescent="0.2">
      <c r="A291" s="2"/>
      <c r="B291" s="2">
        <v>0</v>
      </c>
      <c r="C291" s="1" t="s">
        <v>84</v>
      </c>
      <c r="D291" s="1" t="s">
        <v>85</v>
      </c>
      <c r="E291" s="2">
        <v>1816</v>
      </c>
      <c r="F291" s="2">
        <v>1851</v>
      </c>
      <c r="G291" s="2">
        <v>1</v>
      </c>
      <c r="H291" s="2">
        <v>6</v>
      </c>
      <c r="I291" s="2">
        <f t="shared" si="29"/>
        <v>-5</v>
      </c>
      <c r="J291" s="2">
        <f t="shared" si="30"/>
        <v>5</v>
      </c>
      <c r="K291" s="2" t="str" cm="1">
        <f t="array" ref="K291">_xlfn.IFS(I291&lt;-5,"Autocracy",I291&lt;1,"Closed Anocracy",I291&lt;6,"Open Anocracy",I291&gt;=6,"Democracy")</f>
        <v>Closed Anocracy</v>
      </c>
      <c r="L291" s="2" t="str" cm="1">
        <f t="array" ref="L291">_xlfn.IFS(I291&lt;-5,"Autocracy",I291&lt;1,"Closed Anocracy",I291&lt;6,"Open Amocracy",I291&lt;10,"Democracy",I291=10,"Full democracy")</f>
        <v>Closed Anocracy</v>
      </c>
      <c r="M291" s="2">
        <v>2</v>
      </c>
      <c r="N291" s="2">
        <v>1</v>
      </c>
      <c r="O291" s="2">
        <v>4</v>
      </c>
      <c r="P291" s="2">
        <v>3</v>
      </c>
      <c r="Q291" s="2"/>
      <c r="R291" s="7">
        <f t="shared" si="26"/>
        <v>0.25</v>
      </c>
      <c r="S291">
        <f t="shared" si="27"/>
        <v>0</v>
      </c>
      <c r="T291">
        <f t="shared" si="28"/>
        <v>1</v>
      </c>
      <c r="U291">
        <f t="shared" si="31"/>
        <v>0</v>
      </c>
      <c r="W291" s="8" cm="1">
        <f t="array" ref="W291">(R291+SUM(S291:U291/3))/2</f>
        <v>0.29166666666666663</v>
      </c>
    </row>
    <row r="292" spans="1:24" x14ac:dyDescent="0.2">
      <c r="A292" s="2"/>
      <c r="B292" s="2">
        <v>0</v>
      </c>
      <c r="C292" s="1" t="s">
        <v>84</v>
      </c>
      <c r="D292" s="1" t="s">
        <v>85</v>
      </c>
      <c r="E292" s="2">
        <v>1851</v>
      </c>
      <c r="F292" s="2">
        <v>1874</v>
      </c>
      <c r="G292" s="2">
        <v>3</v>
      </c>
      <c r="H292" s="2">
        <v>3</v>
      </c>
      <c r="I292" s="2">
        <f t="shared" si="29"/>
        <v>0</v>
      </c>
      <c r="J292" s="2">
        <f t="shared" si="30"/>
        <v>10</v>
      </c>
      <c r="K292" s="2" t="str" cm="1">
        <f t="array" ref="K292">_xlfn.IFS(I292&lt;-5,"Autocracy",I292&lt;1,"Closed Anocracy",I292&lt;6,"Open Anocracy",I292&gt;=6,"Democracy")</f>
        <v>Closed Anocracy</v>
      </c>
      <c r="L292" s="2" t="str" cm="1">
        <f t="array" ref="L292">_xlfn.IFS(I292&lt;-5,"Autocracy",I292&lt;1,"Closed Anocracy",I292&lt;6,"Open Amocracy",I292&lt;10,"Democracy",I292=10,"Full democracy")</f>
        <v>Closed Anocracy</v>
      </c>
      <c r="M292" s="2">
        <v>2</v>
      </c>
      <c r="N292" s="2">
        <v>2</v>
      </c>
      <c r="O292" s="2">
        <v>4</v>
      </c>
      <c r="P292" s="2">
        <v>3</v>
      </c>
      <c r="Q292" s="2"/>
      <c r="R292" s="7">
        <f t="shared" si="26"/>
        <v>0.5</v>
      </c>
      <c r="S292">
        <f t="shared" si="27"/>
        <v>1</v>
      </c>
      <c r="T292">
        <f t="shared" si="28"/>
        <v>1</v>
      </c>
      <c r="U292">
        <f t="shared" si="31"/>
        <v>0</v>
      </c>
      <c r="W292" s="8" cm="1">
        <f t="array" ref="W292">(R292+SUM(S292:U292/3))/2</f>
        <v>0.58333333333333326</v>
      </c>
    </row>
    <row r="293" spans="1:24" x14ac:dyDescent="0.2">
      <c r="A293" s="2"/>
      <c r="B293" s="2">
        <v>0</v>
      </c>
      <c r="C293" s="1" t="s">
        <v>84</v>
      </c>
      <c r="D293" s="1" t="s">
        <v>85</v>
      </c>
      <c r="E293" s="2">
        <v>1874</v>
      </c>
      <c r="F293" s="2">
        <v>1888</v>
      </c>
      <c r="G293" s="2">
        <v>4</v>
      </c>
      <c r="H293" s="2">
        <v>1</v>
      </c>
      <c r="I293" s="2">
        <f t="shared" si="29"/>
        <v>3</v>
      </c>
      <c r="J293" s="2">
        <f t="shared" si="30"/>
        <v>13</v>
      </c>
      <c r="K293" s="2" t="str" cm="1">
        <f t="array" ref="K293">_xlfn.IFS(I293&lt;-5,"Autocracy",I293&lt;1,"Closed Anocracy",I293&lt;6,"Open Anocracy",I293&gt;=6,"Democracy")</f>
        <v>Open Anocracy</v>
      </c>
      <c r="L293" s="2" t="str" cm="1">
        <f t="array" ref="L293">_xlfn.IFS(I293&lt;-5,"Autocracy",I293&lt;1,"Closed Anocracy",I293&lt;6,"Open Amocracy",I293&lt;10,"Democracy",I293=10,"Full democracy")</f>
        <v>Open Amocracy</v>
      </c>
      <c r="M293" s="2">
        <v>2</v>
      </c>
      <c r="N293" s="2">
        <v>2</v>
      </c>
      <c r="O293" s="2">
        <v>4</v>
      </c>
      <c r="P293" s="2">
        <v>3</v>
      </c>
      <c r="Q293" s="2"/>
      <c r="R293" s="7">
        <f t="shared" si="26"/>
        <v>0.65</v>
      </c>
      <c r="S293">
        <f t="shared" si="27"/>
        <v>1</v>
      </c>
      <c r="T293">
        <f t="shared" si="28"/>
        <v>1</v>
      </c>
      <c r="U293">
        <f t="shared" si="31"/>
        <v>0</v>
      </c>
      <c r="W293" s="8" cm="1">
        <f t="array" ref="W293">(R293+SUM(S293:U293/3))/2</f>
        <v>0.65833333333333333</v>
      </c>
    </row>
    <row r="294" spans="1:24" x14ac:dyDescent="0.2">
      <c r="A294" s="2"/>
      <c r="B294" s="2">
        <v>0</v>
      </c>
      <c r="C294" s="1" t="s">
        <v>84</v>
      </c>
      <c r="D294" s="1" t="s">
        <v>85</v>
      </c>
      <c r="E294" s="2">
        <v>1888</v>
      </c>
      <c r="F294" s="2">
        <v>1891</v>
      </c>
      <c r="G294" s="2">
        <v>6</v>
      </c>
      <c r="H294" s="2">
        <v>1</v>
      </c>
      <c r="I294" s="2">
        <f t="shared" si="29"/>
        <v>5</v>
      </c>
      <c r="J294" s="2">
        <f t="shared" si="30"/>
        <v>15</v>
      </c>
      <c r="K294" s="2" t="str" cm="1">
        <f t="array" ref="K294">_xlfn.IFS(I294&lt;-5,"Autocracy",I294&lt;1,"Closed Anocracy",I294&lt;6,"Open Anocracy",I294&gt;=6,"Democracy")</f>
        <v>Open Anocracy</v>
      </c>
      <c r="L294" s="2" t="str" cm="1">
        <f t="array" ref="L294">_xlfn.IFS(I294&lt;-5,"Autocracy",I294&lt;1,"Closed Anocracy",I294&lt;6,"Open Amocracy",I294&lt;10,"Democracy",I294=10,"Full democracy")</f>
        <v>Open Amocracy</v>
      </c>
      <c r="M294" s="2">
        <v>3</v>
      </c>
      <c r="N294" s="2">
        <v>3</v>
      </c>
      <c r="O294" s="2">
        <v>4</v>
      </c>
      <c r="P294" s="2">
        <v>3</v>
      </c>
      <c r="Q294" s="2"/>
      <c r="R294" s="7">
        <f t="shared" si="26"/>
        <v>0.75</v>
      </c>
      <c r="S294">
        <f t="shared" si="27"/>
        <v>1</v>
      </c>
      <c r="T294">
        <f t="shared" si="28"/>
        <v>1</v>
      </c>
      <c r="U294">
        <f t="shared" si="31"/>
        <v>0</v>
      </c>
      <c r="W294" s="8" cm="1">
        <f t="array" ref="W294">(R294+SUM(S294:U294/3))/2</f>
        <v>0.70833333333333326</v>
      </c>
    </row>
    <row r="295" spans="1:24" x14ac:dyDescent="0.2">
      <c r="A295" s="2"/>
      <c r="B295" s="2">
        <v>0</v>
      </c>
      <c r="C295" s="1" t="s">
        <v>84</v>
      </c>
      <c r="D295" s="1" t="s">
        <v>85</v>
      </c>
      <c r="E295" s="2">
        <v>1891</v>
      </c>
      <c r="F295" s="2">
        <v>1924</v>
      </c>
      <c r="G295" s="2">
        <v>5</v>
      </c>
      <c r="H295" s="2">
        <v>2</v>
      </c>
      <c r="I295" s="2">
        <f t="shared" si="29"/>
        <v>3</v>
      </c>
      <c r="J295" s="2">
        <f t="shared" si="30"/>
        <v>13</v>
      </c>
      <c r="K295" s="2" t="str" cm="1">
        <f t="array" ref="K295">_xlfn.IFS(I295&lt;-5,"Autocracy",I295&lt;1,"Closed Anocracy",I295&lt;6,"Open Anocracy",I295&gt;=6,"Democracy")</f>
        <v>Open Anocracy</v>
      </c>
      <c r="L295" s="2" t="str" cm="1">
        <f t="array" ref="L295">_xlfn.IFS(I295&lt;-5,"Autocracy",I295&lt;1,"Closed Anocracy",I295&lt;6,"Open Amocracy",I295&lt;10,"Democracy",I295=10,"Full democracy")</f>
        <v>Open Amocracy</v>
      </c>
      <c r="M295" s="2">
        <v>2</v>
      </c>
      <c r="N295" s="2">
        <v>1</v>
      </c>
      <c r="O295" s="2">
        <v>4</v>
      </c>
      <c r="P295" s="2">
        <v>3</v>
      </c>
      <c r="Q295" s="2"/>
      <c r="R295" s="7">
        <f t="shared" si="26"/>
        <v>0.65</v>
      </c>
      <c r="S295">
        <f t="shared" si="27"/>
        <v>0</v>
      </c>
      <c r="T295">
        <f t="shared" si="28"/>
        <v>1</v>
      </c>
      <c r="U295">
        <f t="shared" si="31"/>
        <v>0</v>
      </c>
      <c r="W295" s="8" cm="1">
        <f t="array" ref="W295">(R295+SUM(S295:U295/3))/2</f>
        <v>0.4916666666666667</v>
      </c>
    </row>
    <row r="296" spans="1:24" x14ac:dyDescent="0.2">
      <c r="A296" s="2"/>
      <c r="B296" s="2">
        <v>0</v>
      </c>
      <c r="C296" s="1" t="s">
        <v>84</v>
      </c>
      <c r="D296" s="1" t="s">
        <v>85</v>
      </c>
      <c r="E296" s="2">
        <v>1924</v>
      </c>
      <c r="F296" s="2">
        <v>1925</v>
      </c>
      <c r="G296" s="2">
        <v>-88</v>
      </c>
      <c r="H296" s="2">
        <v>-88</v>
      </c>
      <c r="I296" s="2">
        <f t="shared" si="29"/>
        <v>0</v>
      </c>
      <c r="J296" s="2">
        <f t="shared" si="30"/>
        <v>10</v>
      </c>
      <c r="K296" s="2" t="str" cm="1">
        <f t="array" ref="K296">_xlfn.IFS(I296&lt;-5,"Autocracy",I296&lt;1,"Closed Anocracy",I296&lt;6,"Open Anocracy",I296&gt;=6,"Democracy")</f>
        <v>Closed Anocracy</v>
      </c>
      <c r="L296" s="2" t="str" cm="1">
        <f t="array" ref="L296">_xlfn.IFS(I296&lt;-5,"Autocracy",I296&lt;1,"Closed Anocracy",I296&lt;6,"Open Amocracy",I296&lt;10,"Democracy",I296=10,"Full democracy")</f>
        <v>Closed Anocracy</v>
      </c>
      <c r="M296" s="2">
        <v>-88</v>
      </c>
      <c r="N296" s="2">
        <v>-88</v>
      </c>
      <c r="O296" s="2">
        <v>-88</v>
      </c>
      <c r="P296" s="2">
        <v>-88</v>
      </c>
      <c r="Q296" s="2"/>
      <c r="R296" s="7">
        <f t="shared" si="26"/>
        <v>0.5</v>
      </c>
      <c r="S296">
        <f t="shared" si="27"/>
        <v>0</v>
      </c>
      <c r="T296">
        <f t="shared" si="28"/>
        <v>0</v>
      </c>
      <c r="U296">
        <f t="shared" si="31"/>
        <v>0</v>
      </c>
      <c r="W296" s="8" cm="1">
        <f t="array" ref="W296">(R296+SUM(S296:U296/3))/2</f>
        <v>0.25</v>
      </c>
    </row>
    <row r="297" spans="1:24" x14ac:dyDescent="0.2">
      <c r="A297" s="2"/>
      <c r="B297" s="2">
        <v>0</v>
      </c>
      <c r="C297" s="1" t="s">
        <v>84</v>
      </c>
      <c r="D297" s="1" t="s">
        <v>85</v>
      </c>
      <c r="E297" s="2">
        <v>1925</v>
      </c>
      <c r="F297" s="2">
        <v>1935</v>
      </c>
      <c r="G297" s="2">
        <v>1</v>
      </c>
      <c r="H297" s="2">
        <v>3</v>
      </c>
      <c r="I297" s="2">
        <f t="shared" si="29"/>
        <v>-2</v>
      </c>
      <c r="J297" s="2">
        <f t="shared" si="30"/>
        <v>8</v>
      </c>
      <c r="K297" s="2" t="str" cm="1">
        <f t="array" ref="K297">_xlfn.IFS(I297&lt;-5,"Autocracy",I297&lt;1,"Closed Anocracy",I297&lt;6,"Open Anocracy",I297&gt;=6,"Democracy")</f>
        <v>Closed Anocracy</v>
      </c>
      <c r="L297" s="2" t="str" cm="1">
        <f t="array" ref="L297">_xlfn.IFS(I297&lt;-5,"Autocracy",I297&lt;1,"Closed Anocracy",I297&lt;6,"Open Amocracy",I297&lt;10,"Democracy",I297=10,"Full democracy")</f>
        <v>Closed Anocracy</v>
      </c>
      <c r="M297" s="2">
        <v>2</v>
      </c>
      <c r="N297" s="2">
        <v>1</v>
      </c>
      <c r="O297" s="2">
        <v>4</v>
      </c>
      <c r="P297" s="2">
        <v>3</v>
      </c>
      <c r="Q297" s="2"/>
      <c r="R297" s="7">
        <f t="shared" si="26"/>
        <v>0.4</v>
      </c>
      <c r="S297">
        <f t="shared" si="27"/>
        <v>0</v>
      </c>
      <c r="T297">
        <f t="shared" si="28"/>
        <v>1</v>
      </c>
      <c r="U297">
        <f t="shared" si="31"/>
        <v>0</v>
      </c>
      <c r="W297" s="8" cm="1">
        <f t="array" ref="W297">(R297+SUM(S297:U297/3))/2</f>
        <v>0.3666666666666667</v>
      </c>
    </row>
    <row r="298" spans="1:24" x14ac:dyDescent="0.2">
      <c r="A298" s="2"/>
      <c r="B298" s="2">
        <v>1</v>
      </c>
      <c r="C298" s="1" t="s">
        <v>84</v>
      </c>
      <c r="D298" s="1" t="s">
        <v>85</v>
      </c>
      <c r="E298" s="2">
        <v>1935</v>
      </c>
      <c r="F298" s="2">
        <v>1958</v>
      </c>
      <c r="G298" s="2">
        <v>3</v>
      </c>
      <c r="H298" s="2">
        <v>1</v>
      </c>
      <c r="I298" s="2">
        <f t="shared" si="29"/>
        <v>2</v>
      </c>
      <c r="J298" s="2">
        <f t="shared" si="30"/>
        <v>12</v>
      </c>
      <c r="K298" s="2" t="str" cm="1">
        <f t="array" ref="K298">_xlfn.IFS(I298&lt;-5,"Autocracy",I298&lt;1,"Closed Anocracy",I298&lt;6,"Open Anocracy",I298&gt;=6,"Democracy")</f>
        <v>Open Anocracy</v>
      </c>
      <c r="L298" s="2" t="str" cm="1">
        <f t="array" ref="L298">_xlfn.IFS(I298&lt;-5,"Autocracy",I298&lt;1,"Closed Anocracy",I298&lt;6,"Open Amocracy",I298&lt;10,"Democracy",I298=10,"Full democracy")</f>
        <v>Open Amocracy</v>
      </c>
      <c r="M298" s="2">
        <v>2</v>
      </c>
      <c r="N298" s="2">
        <v>2</v>
      </c>
      <c r="O298" s="2">
        <v>4</v>
      </c>
      <c r="P298" s="2">
        <v>3</v>
      </c>
      <c r="Q298" s="2"/>
      <c r="R298" s="7">
        <f t="shared" si="26"/>
        <v>0.6</v>
      </c>
      <c r="S298">
        <f t="shared" si="27"/>
        <v>1</v>
      </c>
      <c r="T298">
        <f t="shared" si="28"/>
        <v>1</v>
      </c>
      <c r="U298">
        <f t="shared" si="31"/>
        <v>0</v>
      </c>
      <c r="W298" s="8" cm="1">
        <f t="array" ref="W298">(R298+SUM(S298:U298/3))/2</f>
        <v>0.6333333333333333</v>
      </c>
    </row>
    <row r="299" spans="1:24" x14ac:dyDescent="0.2">
      <c r="A299" s="2"/>
      <c r="B299" s="2">
        <v>1</v>
      </c>
      <c r="C299" s="1" t="s">
        <v>84</v>
      </c>
      <c r="D299" s="1" t="s">
        <v>85</v>
      </c>
      <c r="E299" s="2">
        <v>1958</v>
      </c>
      <c r="F299" s="2">
        <v>1964</v>
      </c>
      <c r="G299" s="2">
        <v>5</v>
      </c>
      <c r="H299" s="2">
        <v>0</v>
      </c>
      <c r="I299" s="2">
        <f t="shared" si="29"/>
        <v>5</v>
      </c>
      <c r="J299" s="2">
        <f t="shared" si="30"/>
        <v>15</v>
      </c>
      <c r="K299" s="2" t="str" cm="1">
        <f t="array" ref="K299">_xlfn.IFS(I299&lt;-5,"Autocracy",I299&lt;1,"Closed Anocracy",I299&lt;6,"Open Anocracy",I299&gt;=6,"Democracy")</f>
        <v>Open Anocracy</v>
      </c>
      <c r="L299" s="2" t="str" cm="1">
        <f t="array" ref="L299">_xlfn.IFS(I299&lt;-5,"Autocracy",I299&lt;1,"Closed Anocracy",I299&lt;6,"Open Amocracy",I299&lt;10,"Democracy",I299=10,"Full democracy")</f>
        <v>Open Amocracy</v>
      </c>
      <c r="M299" s="2">
        <v>3</v>
      </c>
      <c r="N299" s="2">
        <v>3</v>
      </c>
      <c r="O299" s="2">
        <v>4</v>
      </c>
      <c r="P299" s="2">
        <v>3</v>
      </c>
      <c r="Q299" s="2"/>
      <c r="R299" s="7">
        <f t="shared" si="26"/>
        <v>0.75</v>
      </c>
      <c r="S299">
        <f t="shared" si="27"/>
        <v>1</v>
      </c>
      <c r="T299">
        <f t="shared" si="28"/>
        <v>1</v>
      </c>
      <c r="U299">
        <f t="shared" si="31"/>
        <v>0</v>
      </c>
      <c r="W299" s="8" cm="1">
        <f t="array" ref="W299">(R299+SUM(S299:U299/3))/2</f>
        <v>0.70833333333333326</v>
      </c>
    </row>
    <row r="300" spans="1:24" x14ac:dyDescent="0.2">
      <c r="A300" s="2"/>
      <c r="B300" s="2">
        <v>1</v>
      </c>
      <c r="C300" s="1" t="s">
        <v>84</v>
      </c>
      <c r="D300" s="1" t="s">
        <v>85</v>
      </c>
      <c r="E300" s="2">
        <v>1964</v>
      </c>
      <c r="F300" s="2">
        <v>1973</v>
      </c>
      <c r="G300" s="2">
        <v>6</v>
      </c>
      <c r="H300" s="2">
        <v>0</v>
      </c>
      <c r="I300" s="2">
        <f t="shared" si="29"/>
        <v>6</v>
      </c>
      <c r="J300" s="2">
        <f t="shared" si="30"/>
        <v>16</v>
      </c>
      <c r="K300" s="2" t="str" cm="1">
        <f t="array" ref="K300">_xlfn.IFS(I300&lt;-5,"Autocracy",I300&lt;1,"Closed Anocracy",I300&lt;6,"Open Anocracy",I300&gt;=6,"Democracy")</f>
        <v>Democracy</v>
      </c>
      <c r="L300" s="2" t="str" cm="1">
        <f t="array" ref="L300">_xlfn.IFS(I300&lt;-5,"Autocracy",I300&lt;1,"Closed Anocracy",I300&lt;6,"Open Amocracy",I300&lt;10,"Democracy",I300=10,"Full democracy")</f>
        <v>Democracy</v>
      </c>
      <c r="M300" s="2">
        <v>3</v>
      </c>
      <c r="N300" s="2">
        <v>3</v>
      </c>
      <c r="O300" s="2">
        <v>4</v>
      </c>
      <c r="P300" s="2">
        <v>3</v>
      </c>
      <c r="Q300" s="2"/>
      <c r="R300" s="7">
        <f t="shared" si="26"/>
        <v>0.8</v>
      </c>
      <c r="S300">
        <f t="shared" si="27"/>
        <v>1</v>
      </c>
      <c r="T300">
        <f t="shared" si="28"/>
        <v>1</v>
      </c>
      <c r="U300">
        <f t="shared" si="31"/>
        <v>0</v>
      </c>
      <c r="W300" s="8" cm="1">
        <f t="array" ref="W300">(R300+SUM(S300:U300/3))/2</f>
        <v>0.73333333333333339</v>
      </c>
    </row>
    <row r="301" spans="1:24" x14ac:dyDescent="0.2">
      <c r="A301" s="2"/>
      <c r="B301" s="2">
        <v>1</v>
      </c>
      <c r="C301" s="1" t="s">
        <v>84</v>
      </c>
      <c r="D301" s="1" t="s">
        <v>85</v>
      </c>
      <c r="E301" s="2">
        <v>1973</v>
      </c>
      <c r="F301" s="2">
        <v>1981</v>
      </c>
      <c r="G301" s="2">
        <v>0</v>
      </c>
      <c r="H301" s="2">
        <v>7</v>
      </c>
      <c r="I301" s="2">
        <f t="shared" si="29"/>
        <v>-7</v>
      </c>
      <c r="J301" s="2">
        <f t="shared" si="30"/>
        <v>3</v>
      </c>
      <c r="K301" s="2" t="str" cm="1">
        <f t="array" ref="K301">_xlfn.IFS(I301&lt;-5,"Autocracy",I301&lt;1,"Closed Anocracy",I301&lt;6,"Open Anocracy",I301&gt;=6,"Democracy")</f>
        <v>Autocracy</v>
      </c>
      <c r="L301" s="2" t="str" cm="1">
        <f t="array" ref="L301">_xlfn.IFS(I301&lt;-5,"Autocracy",I301&lt;1,"Closed Anocracy",I301&lt;6,"Open Amocracy",I301&lt;10,"Democracy",I301=10,"Full democracy")</f>
        <v>Autocracy</v>
      </c>
      <c r="M301" s="2">
        <v>1</v>
      </c>
      <c r="N301" s="2">
        <v>0</v>
      </c>
      <c r="O301" s="2">
        <v>0</v>
      </c>
      <c r="P301" s="2">
        <v>1</v>
      </c>
      <c r="Q301" s="2"/>
      <c r="R301" s="7">
        <f t="shared" si="26"/>
        <v>0.15</v>
      </c>
      <c r="S301">
        <f t="shared" si="27"/>
        <v>0</v>
      </c>
      <c r="T301">
        <f t="shared" si="28"/>
        <v>0</v>
      </c>
      <c r="U301">
        <f t="shared" si="31"/>
        <v>0</v>
      </c>
      <c r="W301" s="8" cm="1">
        <f t="array" ref="W301">(R301+SUM(S301:U301/3))/2</f>
        <v>7.4999999999999997E-2</v>
      </c>
    </row>
    <row r="302" spans="1:24" x14ac:dyDescent="0.2">
      <c r="A302" s="2"/>
      <c r="B302" s="2">
        <v>1</v>
      </c>
      <c r="C302" s="1" t="s">
        <v>84</v>
      </c>
      <c r="D302" s="1" t="s">
        <v>85</v>
      </c>
      <c r="E302" s="2">
        <v>1981</v>
      </c>
      <c r="F302" s="2">
        <v>1983</v>
      </c>
      <c r="G302" s="2">
        <v>0</v>
      </c>
      <c r="H302" s="2">
        <v>7</v>
      </c>
      <c r="I302" s="2">
        <f t="shared" si="29"/>
        <v>-7</v>
      </c>
      <c r="J302" s="2">
        <f t="shared" si="30"/>
        <v>3</v>
      </c>
      <c r="K302" s="2" t="str" cm="1">
        <f t="array" ref="K302">_xlfn.IFS(I302&lt;-5,"Autocracy",I302&lt;1,"Closed Anocracy",I302&lt;6,"Open Anocracy",I302&gt;=6,"Democracy")</f>
        <v>Autocracy</v>
      </c>
      <c r="L302" s="2" t="str" cm="1">
        <f t="array" ref="L302">_xlfn.IFS(I302&lt;-5,"Autocracy",I302&lt;1,"Closed Anocracy",I302&lt;6,"Open Amocracy",I302&lt;10,"Democracy",I302=10,"Full democracy")</f>
        <v>Autocracy</v>
      </c>
      <c r="M302" s="2">
        <v>2</v>
      </c>
      <c r="N302" s="2">
        <v>0</v>
      </c>
      <c r="O302" s="2">
        <v>0</v>
      </c>
      <c r="P302" s="2">
        <v>1</v>
      </c>
      <c r="Q302" s="2"/>
      <c r="R302" s="7">
        <f t="shared" si="26"/>
        <v>0.15</v>
      </c>
      <c r="S302">
        <f t="shared" si="27"/>
        <v>0</v>
      </c>
      <c r="T302">
        <f t="shared" si="28"/>
        <v>0</v>
      </c>
      <c r="U302">
        <f t="shared" si="31"/>
        <v>0</v>
      </c>
      <c r="W302" s="8" cm="1">
        <f t="array" ref="W302">(R302+SUM(S302:U302/3))/2</f>
        <v>7.4999999999999997E-2</v>
      </c>
    </row>
    <row r="303" spans="1:24" x14ac:dyDescent="0.2">
      <c r="A303" s="2"/>
      <c r="B303" s="2">
        <v>1</v>
      </c>
      <c r="C303" s="1" t="s">
        <v>84</v>
      </c>
      <c r="D303" s="1" t="s">
        <v>85</v>
      </c>
      <c r="E303" s="2">
        <v>1983</v>
      </c>
      <c r="F303" s="2">
        <v>1988</v>
      </c>
      <c r="G303" s="2">
        <v>0</v>
      </c>
      <c r="H303" s="2">
        <v>6</v>
      </c>
      <c r="I303" s="2">
        <f t="shared" si="29"/>
        <v>-6</v>
      </c>
      <c r="J303" s="2">
        <f t="shared" si="30"/>
        <v>4</v>
      </c>
      <c r="K303" s="2" t="str" cm="1">
        <f t="array" ref="K303">_xlfn.IFS(I303&lt;-5,"Autocracy",I303&lt;1,"Closed Anocracy",I303&lt;6,"Open Anocracy",I303&gt;=6,"Democracy")</f>
        <v>Autocracy</v>
      </c>
      <c r="L303" s="2" t="str" cm="1">
        <f t="array" ref="L303">_xlfn.IFS(I303&lt;-5,"Autocracy",I303&lt;1,"Closed Anocracy",I303&lt;6,"Open Amocracy",I303&lt;10,"Democracy",I303=10,"Full democracy")</f>
        <v>Autocracy</v>
      </c>
      <c r="M303" s="2">
        <v>2</v>
      </c>
      <c r="N303" s="2">
        <v>0</v>
      </c>
      <c r="O303" s="2">
        <v>0</v>
      </c>
      <c r="P303" s="2">
        <v>2</v>
      </c>
      <c r="Q303" s="2"/>
      <c r="R303" s="7">
        <f t="shared" si="26"/>
        <v>0.2</v>
      </c>
      <c r="S303">
        <f t="shared" si="27"/>
        <v>0</v>
      </c>
      <c r="T303">
        <f t="shared" si="28"/>
        <v>0</v>
      </c>
      <c r="U303">
        <f t="shared" si="31"/>
        <v>0</v>
      </c>
      <c r="W303" s="8" cm="1">
        <f t="array" ref="W303">(R303+SUM(S303:U303/3))/2</f>
        <v>0.1</v>
      </c>
    </row>
    <row r="304" spans="1:24" x14ac:dyDescent="0.2">
      <c r="A304" s="2"/>
      <c r="B304" s="2">
        <v>1</v>
      </c>
      <c r="C304" s="1" t="s">
        <v>84</v>
      </c>
      <c r="D304" s="1" t="s">
        <v>85</v>
      </c>
      <c r="E304" s="2">
        <v>1988</v>
      </c>
      <c r="F304" s="2">
        <v>1989</v>
      </c>
      <c r="G304" s="2">
        <v>2</v>
      </c>
      <c r="H304" s="2">
        <v>3</v>
      </c>
      <c r="I304" s="2">
        <f t="shared" si="29"/>
        <v>-1</v>
      </c>
      <c r="J304" s="2">
        <f t="shared" si="30"/>
        <v>9</v>
      </c>
      <c r="K304" s="2" t="str" cm="1">
        <f t="array" ref="K304">_xlfn.IFS(I304&lt;-5,"Autocracy",I304&lt;1,"Closed Anocracy",I304&lt;6,"Open Anocracy",I304&gt;=6,"Democracy")</f>
        <v>Closed Anocracy</v>
      </c>
      <c r="L304" s="2" t="str" cm="1">
        <f t="array" ref="L304">_xlfn.IFS(I304&lt;-5,"Autocracy",I304&lt;1,"Closed Anocracy",I304&lt;6,"Open Amocracy",I304&lt;10,"Democracy",I304=10,"Full democracy")</f>
        <v>Closed Anocracy</v>
      </c>
      <c r="M304" s="2">
        <v>2</v>
      </c>
      <c r="N304" s="2">
        <v>0</v>
      </c>
      <c r="O304" s="2">
        <v>0</v>
      </c>
      <c r="P304" s="2">
        <v>4</v>
      </c>
      <c r="Q304" s="2"/>
      <c r="R304" s="7">
        <f t="shared" si="26"/>
        <v>0.45</v>
      </c>
      <c r="S304">
        <f t="shared" si="27"/>
        <v>0</v>
      </c>
      <c r="T304">
        <f t="shared" si="28"/>
        <v>0</v>
      </c>
      <c r="U304">
        <f t="shared" si="31"/>
        <v>0</v>
      </c>
      <c r="W304" s="8" cm="1">
        <f t="array" ref="W304">(R304+SUM(S304:U304/3))/2</f>
        <v>0.22500000000000001</v>
      </c>
    </row>
    <row r="305" spans="1:24" x14ac:dyDescent="0.2">
      <c r="A305" s="2"/>
      <c r="B305" s="2">
        <v>1</v>
      </c>
      <c r="C305" s="1" t="s">
        <v>84</v>
      </c>
      <c r="D305" s="1" t="s">
        <v>85</v>
      </c>
      <c r="E305" s="2">
        <v>1989</v>
      </c>
      <c r="F305" s="2">
        <v>2000</v>
      </c>
      <c r="G305" s="2">
        <v>8</v>
      </c>
      <c r="H305" s="2">
        <v>0</v>
      </c>
      <c r="I305" s="2">
        <f t="shared" si="29"/>
        <v>8</v>
      </c>
      <c r="J305" s="2">
        <f t="shared" si="30"/>
        <v>18</v>
      </c>
      <c r="K305" s="2" t="str" cm="1">
        <f t="array" ref="K305">_xlfn.IFS(I305&lt;-5,"Autocracy",I305&lt;1,"Closed Anocracy",I305&lt;6,"Open Anocracy",I305&gt;=6,"Democracy")</f>
        <v>Democracy</v>
      </c>
      <c r="L305" s="2" t="str" cm="1">
        <f t="array" ref="L305">_xlfn.IFS(I305&lt;-5,"Autocracy",I305&lt;1,"Closed Anocracy",I305&lt;6,"Open Amocracy",I305&lt;10,"Democracy",I305=10,"Full democracy")</f>
        <v>Democracy</v>
      </c>
      <c r="M305" s="2">
        <v>2</v>
      </c>
      <c r="N305" s="2">
        <v>2</v>
      </c>
      <c r="O305" s="2">
        <v>4</v>
      </c>
      <c r="P305" s="2">
        <v>4</v>
      </c>
      <c r="Q305" s="2"/>
      <c r="R305" s="7">
        <f t="shared" si="26"/>
        <v>0.9</v>
      </c>
      <c r="S305">
        <f t="shared" si="27"/>
        <v>1</v>
      </c>
      <c r="T305">
        <f t="shared" si="28"/>
        <v>1</v>
      </c>
      <c r="U305">
        <f t="shared" si="31"/>
        <v>0</v>
      </c>
      <c r="W305" s="8" cm="1">
        <f t="array" ref="W305">(R305+SUM(S305:U305/3))/2</f>
        <v>0.78333333333333333</v>
      </c>
    </row>
    <row r="306" spans="1:24" x14ac:dyDescent="0.2">
      <c r="A306" s="2"/>
      <c r="B306" s="2">
        <v>1</v>
      </c>
      <c r="C306" s="1" t="s">
        <v>84</v>
      </c>
      <c r="D306" s="1" t="s">
        <v>85</v>
      </c>
      <c r="E306" s="2">
        <v>2000</v>
      </c>
      <c r="F306" s="2">
        <v>2006</v>
      </c>
      <c r="G306" s="2">
        <v>9</v>
      </c>
      <c r="H306" s="2">
        <v>0</v>
      </c>
      <c r="I306" s="2">
        <f t="shared" si="29"/>
        <v>9</v>
      </c>
      <c r="J306" s="2">
        <f t="shared" si="30"/>
        <v>19</v>
      </c>
      <c r="K306" s="2" t="str" cm="1">
        <f t="array" ref="K306">_xlfn.IFS(I306&lt;-5,"Autocracy",I306&lt;1,"Closed Anocracy",I306&lt;6,"Open Anocracy",I306&gt;=6,"Democracy")</f>
        <v>Democracy</v>
      </c>
      <c r="L306" s="2" t="str" cm="1">
        <f t="array" ref="L306">_xlfn.IFS(I306&lt;-5,"Autocracy",I306&lt;1,"Closed Anocracy",I306&lt;6,"Open Amocracy",I306&lt;10,"Democracy",I306=10,"Full democracy")</f>
        <v>Democracy</v>
      </c>
      <c r="M306" s="2">
        <v>3</v>
      </c>
      <c r="N306" s="2">
        <v>3</v>
      </c>
      <c r="O306" s="2">
        <v>4</v>
      </c>
      <c r="P306" s="2">
        <v>4</v>
      </c>
      <c r="Q306" s="2"/>
      <c r="R306" s="7">
        <f t="shared" si="26"/>
        <v>0.95</v>
      </c>
      <c r="S306">
        <f t="shared" si="27"/>
        <v>1</v>
      </c>
      <c r="T306">
        <f t="shared" si="28"/>
        <v>1</v>
      </c>
      <c r="U306">
        <f t="shared" si="31"/>
        <v>0</v>
      </c>
      <c r="W306" s="8" cm="1">
        <f t="array" ref="W306">(R306+SUM(S306:U306/3))/2</f>
        <v>0.80833333333333335</v>
      </c>
    </row>
    <row r="307" spans="1:24" x14ac:dyDescent="0.2">
      <c r="A307" s="2">
        <v>1</v>
      </c>
      <c r="B307" s="2">
        <v>1</v>
      </c>
      <c r="C307" s="1" t="s">
        <v>84</v>
      </c>
      <c r="D307" s="1" t="s">
        <v>85</v>
      </c>
      <c r="E307" s="2">
        <v>2006</v>
      </c>
      <c r="F307" s="2">
        <v>9999</v>
      </c>
      <c r="G307" s="2">
        <v>10</v>
      </c>
      <c r="H307" s="2">
        <v>0</v>
      </c>
      <c r="I307" s="2">
        <f t="shared" si="29"/>
        <v>10</v>
      </c>
      <c r="J307" s="2">
        <f t="shared" si="30"/>
        <v>20</v>
      </c>
      <c r="K307" s="2" t="str" cm="1">
        <f t="array" ref="K307">_xlfn.IFS(I307&lt;-5,"Autocracy",I307&lt;1,"Closed Anocracy",I307&lt;6,"Open Anocracy",I307&gt;=6,"Democracy")</f>
        <v>Democracy</v>
      </c>
      <c r="L307" s="2" t="str" cm="1">
        <f t="array" ref="L307">_xlfn.IFS(I307&lt;-5,"Autocracy",I307&lt;1,"Closed Anocracy",I307&lt;6,"Open Amocracy",I307&lt;10,"Democracy",I307=10,"Full democracy")</f>
        <v>Full democracy</v>
      </c>
      <c r="M307" s="2">
        <v>3</v>
      </c>
      <c r="N307" s="2">
        <v>3</v>
      </c>
      <c r="O307" s="2">
        <v>4</v>
      </c>
      <c r="P307" s="2">
        <v>5</v>
      </c>
      <c r="Q307" s="2">
        <v>0</v>
      </c>
      <c r="R307" s="7">
        <f t="shared" si="26"/>
        <v>1</v>
      </c>
      <c r="S307">
        <f t="shared" si="27"/>
        <v>1</v>
      </c>
      <c r="T307">
        <f t="shared" si="28"/>
        <v>1</v>
      </c>
      <c r="U307">
        <f t="shared" si="31"/>
        <v>1</v>
      </c>
      <c r="V307">
        <f>IF(Q307=0,1,0)</f>
        <v>1</v>
      </c>
      <c r="W307" s="8" cm="1">
        <f t="array" ref="W307">(R307+SUM(S307:U307/3))/2</f>
        <v>1</v>
      </c>
      <c r="X307">
        <f>SUM(S307:V307)/4</f>
        <v>1</v>
      </c>
    </row>
    <row r="308" spans="1:24" x14ac:dyDescent="0.2">
      <c r="A308" s="2"/>
      <c r="B308" s="2">
        <v>0</v>
      </c>
      <c r="C308" s="1" t="s">
        <v>86</v>
      </c>
      <c r="D308" s="1" t="s">
        <v>87</v>
      </c>
      <c r="E308" s="2">
        <v>1800</v>
      </c>
      <c r="F308" s="2">
        <v>1860</v>
      </c>
      <c r="G308" s="2">
        <v>1</v>
      </c>
      <c r="H308" s="2">
        <v>7</v>
      </c>
      <c r="I308" s="2">
        <f t="shared" si="29"/>
        <v>-6</v>
      </c>
      <c r="J308" s="2">
        <f t="shared" si="30"/>
        <v>4</v>
      </c>
      <c r="K308" s="2" t="str" cm="1">
        <f t="array" ref="K308">_xlfn.IFS(I308&lt;-5,"Autocracy",I308&lt;1,"Closed Anocracy",I308&lt;6,"Open Anocracy",I308&gt;=6,"Democracy")</f>
        <v>Autocracy</v>
      </c>
      <c r="L308" s="2" t="str" cm="1">
        <f t="array" ref="L308">_xlfn.IFS(I308&lt;-5,"Autocracy",I308&lt;1,"Closed Anocracy",I308&lt;6,"Open Amocracy",I308&lt;10,"Democracy",I308=10,"Full democracy")</f>
        <v>Autocracy</v>
      </c>
      <c r="M308" s="2">
        <v>3</v>
      </c>
      <c r="N308" s="2">
        <v>1</v>
      </c>
      <c r="O308" s="2">
        <v>1</v>
      </c>
      <c r="P308" s="2">
        <v>3</v>
      </c>
      <c r="Q308" s="2"/>
      <c r="R308" s="7">
        <f t="shared" si="26"/>
        <v>0.2</v>
      </c>
      <c r="S308">
        <f t="shared" si="27"/>
        <v>0</v>
      </c>
      <c r="T308">
        <f t="shared" si="28"/>
        <v>0</v>
      </c>
      <c r="U308">
        <f t="shared" si="31"/>
        <v>0</v>
      </c>
      <c r="W308" s="8" cm="1">
        <f t="array" ref="W308">(R308+SUM(S308:U308/3))/2</f>
        <v>0.1</v>
      </c>
    </row>
    <row r="309" spans="1:24" x14ac:dyDescent="0.2">
      <c r="A309" s="2"/>
      <c r="B309" s="2">
        <v>0</v>
      </c>
      <c r="C309" s="1" t="s">
        <v>86</v>
      </c>
      <c r="D309" s="1" t="s">
        <v>87</v>
      </c>
      <c r="E309" s="2">
        <v>1860</v>
      </c>
      <c r="F309" s="2">
        <v>1862</v>
      </c>
      <c r="G309" s="2">
        <v>-66</v>
      </c>
      <c r="H309" s="2">
        <v>-66</v>
      </c>
      <c r="I309" s="2">
        <f t="shared" si="29"/>
        <v>0</v>
      </c>
      <c r="J309" s="2">
        <f t="shared" si="30"/>
        <v>10</v>
      </c>
      <c r="K309" s="2" t="str" cm="1">
        <f t="array" ref="K309">_xlfn.IFS(I309&lt;-5,"Autocracy",I309&lt;1,"Closed Anocracy",I309&lt;6,"Open Anocracy",I309&gt;=6,"Democracy")</f>
        <v>Closed Anocracy</v>
      </c>
      <c r="L309" s="2" t="str" cm="1">
        <f t="array" ref="L309">_xlfn.IFS(I309&lt;-5,"Autocracy",I309&lt;1,"Closed Anocracy",I309&lt;6,"Open Amocracy",I309&lt;10,"Democracy",I309=10,"Full democracy")</f>
        <v>Closed Anocracy</v>
      </c>
      <c r="M309" s="2">
        <v>-66</v>
      </c>
      <c r="N309" s="2">
        <v>-66</v>
      </c>
      <c r="O309" s="2">
        <v>-66</v>
      </c>
      <c r="P309" s="2">
        <v>-66</v>
      </c>
      <c r="Q309" s="2"/>
      <c r="R309" s="7">
        <f t="shared" si="26"/>
        <v>0.5</v>
      </c>
      <c r="S309">
        <f t="shared" si="27"/>
        <v>0</v>
      </c>
      <c r="T309">
        <f t="shared" si="28"/>
        <v>0</v>
      </c>
      <c r="U309">
        <f t="shared" si="31"/>
        <v>0</v>
      </c>
      <c r="W309" s="8" cm="1">
        <f t="array" ref="W309">(R309+SUM(S309:U309/3))/2</f>
        <v>0.25</v>
      </c>
    </row>
    <row r="310" spans="1:24" x14ac:dyDescent="0.2">
      <c r="A310" s="2"/>
      <c r="B310" s="2">
        <v>0</v>
      </c>
      <c r="C310" s="1" t="s">
        <v>86</v>
      </c>
      <c r="D310" s="1" t="s">
        <v>87</v>
      </c>
      <c r="E310" s="2">
        <v>1862</v>
      </c>
      <c r="F310" s="2">
        <v>1911</v>
      </c>
      <c r="G310" s="2">
        <v>1</v>
      </c>
      <c r="H310" s="2">
        <v>7</v>
      </c>
      <c r="I310" s="2">
        <f t="shared" si="29"/>
        <v>-6</v>
      </c>
      <c r="J310" s="2">
        <f t="shared" si="30"/>
        <v>4</v>
      </c>
      <c r="K310" s="2" t="str" cm="1">
        <f t="array" ref="K310">_xlfn.IFS(I310&lt;-5,"Autocracy",I310&lt;1,"Closed Anocracy",I310&lt;6,"Open Anocracy",I310&gt;=6,"Democracy")</f>
        <v>Autocracy</v>
      </c>
      <c r="L310" s="2" t="str" cm="1">
        <f t="array" ref="L310">_xlfn.IFS(I310&lt;-5,"Autocracy",I310&lt;1,"Closed Anocracy",I310&lt;6,"Open Amocracy",I310&lt;10,"Democracy",I310=10,"Full democracy")</f>
        <v>Autocracy</v>
      </c>
      <c r="M310" s="2">
        <v>3</v>
      </c>
      <c r="N310" s="2">
        <v>1</v>
      </c>
      <c r="O310" s="2">
        <v>1</v>
      </c>
      <c r="P310" s="2">
        <v>3</v>
      </c>
      <c r="Q310" s="2"/>
      <c r="R310" s="7">
        <f t="shared" si="26"/>
        <v>0.2</v>
      </c>
      <c r="S310">
        <f t="shared" si="27"/>
        <v>0</v>
      </c>
      <c r="T310">
        <f t="shared" si="28"/>
        <v>0</v>
      </c>
      <c r="U310">
        <f t="shared" si="31"/>
        <v>0</v>
      </c>
      <c r="W310" s="8" cm="1">
        <f t="array" ref="W310">(R310+SUM(S310:U310/3))/2</f>
        <v>0.1</v>
      </c>
    </row>
    <row r="311" spans="1:24" x14ac:dyDescent="0.2">
      <c r="A311" s="2"/>
      <c r="B311" s="2">
        <v>0</v>
      </c>
      <c r="C311" s="1" t="s">
        <v>86</v>
      </c>
      <c r="D311" s="1" t="s">
        <v>87</v>
      </c>
      <c r="E311" s="2">
        <v>1911</v>
      </c>
      <c r="F311" s="2">
        <v>1912</v>
      </c>
      <c r="G311" s="2">
        <v>-88</v>
      </c>
      <c r="H311" s="2">
        <v>-88</v>
      </c>
      <c r="I311" s="2">
        <f t="shared" si="29"/>
        <v>0</v>
      </c>
      <c r="J311" s="2">
        <f t="shared" si="30"/>
        <v>10</v>
      </c>
      <c r="K311" s="2" t="str" cm="1">
        <f t="array" ref="K311">_xlfn.IFS(I311&lt;-5,"Autocracy",I311&lt;1,"Closed Anocracy",I311&lt;6,"Open Anocracy",I311&gt;=6,"Democracy")</f>
        <v>Closed Anocracy</v>
      </c>
      <c r="L311" s="2" t="str" cm="1">
        <f t="array" ref="L311">_xlfn.IFS(I311&lt;-5,"Autocracy",I311&lt;1,"Closed Anocracy",I311&lt;6,"Open Amocracy",I311&lt;10,"Democracy",I311=10,"Full democracy")</f>
        <v>Closed Anocracy</v>
      </c>
      <c r="M311" s="2">
        <v>-88</v>
      </c>
      <c r="N311" s="2">
        <v>-88</v>
      </c>
      <c r="O311" s="2">
        <v>-88</v>
      </c>
      <c r="P311" s="2">
        <v>-88</v>
      </c>
      <c r="Q311" s="2"/>
      <c r="R311" s="7">
        <f t="shared" si="26"/>
        <v>0.5</v>
      </c>
      <c r="S311">
        <f t="shared" si="27"/>
        <v>0</v>
      </c>
      <c r="T311">
        <f t="shared" si="28"/>
        <v>0</v>
      </c>
      <c r="U311">
        <f t="shared" si="31"/>
        <v>0</v>
      </c>
      <c r="W311" s="8" cm="1">
        <f t="array" ref="W311">(R311+SUM(S311:U311/3))/2</f>
        <v>0.25</v>
      </c>
    </row>
    <row r="312" spans="1:24" x14ac:dyDescent="0.2">
      <c r="A312" s="2"/>
      <c r="B312" s="2">
        <v>0</v>
      </c>
      <c r="C312" s="1" t="s">
        <v>86</v>
      </c>
      <c r="D312" s="1" t="s">
        <v>87</v>
      </c>
      <c r="E312" s="2">
        <v>1912</v>
      </c>
      <c r="F312" s="2">
        <v>1913</v>
      </c>
      <c r="G312" s="2">
        <v>3</v>
      </c>
      <c r="H312" s="2">
        <v>1</v>
      </c>
      <c r="I312" s="2">
        <f t="shared" si="29"/>
        <v>2</v>
      </c>
      <c r="J312" s="2">
        <f t="shared" si="30"/>
        <v>12</v>
      </c>
      <c r="K312" s="2" t="str" cm="1">
        <f t="array" ref="K312">_xlfn.IFS(I312&lt;-5,"Autocracy",I312&lt;1,"Closed Anocracy",I312&lt;6,"Open Anocracy",I312&gt;=6,"Democracy")</f>
        <v>Open Anocracy</v>
      </c>
      <c r="L312" s="2" t="str" cm="1">
        <f t="array" ref="L312">_xlfn.IFS(I312&lt;-5,"Autocracy",I312&lt;1,"Closed Anocracy",I312&lt;6,"Open Amocracy",I312&lt;10,"Democracy",I312=10,"Full democracy")</f>
        <v>Open Amocracy</v>
      </c>
      <c r="M312" s="2">
        <v>1</v>
      </c>
      <c r="N312" s="2">
        <v>0</v>
      </c>
      <c r="O312" s="2">
        <v>0</v>
      </c>
      <c r="P312" s="2">
        <v>3</v>
      </c>
      <c r="Q312" s="2"/>
      <c r="R312" s="7">
        <f t="shared" si="26"/>
        <v>0.6</v>
      </c>
      <c r="S312">
        <f t="shared" si="27"/>
        <v>0</v>
      </c>
      <c r="T312">
        <f t="shared" si="28"/>
        <v>0</v>
      </c>
      <c r="U312">
        <f t="shared" si="31"/>
        <v>0</v>
      </c>
      <c r="W312" s="8" cm="1">
        <f t="array" ref="W312">(R312+SUM(S312:U312/3))/2</f>
        <v>0.3</v>
      </c>
    </row>
    <row r="313" spans="1:24" x14ac:dyDescent="0.2">
      <c r="A313" s="2"/>
      <c r="B313" s="2">
        <v>0</v>
      </c>
      <c r="C313" s="1" t="s">
        <v>86</v>
      </c>
      <c r="D313" s="1" t="s">
        <v>87</v>
      </c>
      <c r="E313" s="2">
        <v>1913</v>
      </c>
      <c r="F313" s="2">
        <v>1914</v>
      </c>
      <c r="G313" s="2">
        <v>-88</v>
      </c>
      <c r="H313" s="2">
        <v>-88</v>
      </c>
      <c r="I313" s="2">
        <f t="shared" si="29"/>
        <v>0</v>
      </c>
      <c r="J313" s="2">
        <f t="shared" si="30"/>
        <v>10</v>
      </c>
      <c r="K313" s="2" t="str" cm="1">
        <f t="array" ref="K313">_xlfn.IFS(I313&lt;-5,"Autocracy",I313&lt;1,"Closed Anocracy",I313&lt;6,"Open Anocracy",I313&gt;=6,"Democracy")</f>
        <v>Closed Anocracy</v>
      </c>
      <c r="L313" s="2" t="str" cm="1">
        <f t="array" ref="L313">_xlfn.IFS(I313&lt;-5,"Autocracy",I313&lt;1,"Closed Anocracy",I313&lt;6,"Open Amocracy",I313&lt;10,"Democracy",I313=10,"Full democracy")</f>
        <v>Closed Anocracy</v>
      </c>
      <c r="M313" s="2">
        <v>-88</v>
      </c>
      <c r="N313" s="2">
        <v>-88</v>
      </c>
      <c r="O313" s="2">
        <v>-88</v>
      </c>
      <c r="P313" s="2">
        <v>-88</v>
      </c>
      <c r="Q313" s="2"/>
      <c r="R313" s="7">
        <f t="shared" si="26"/>
        <v>0.5</v>
      </c>
      <c r="S313">
        <f t="shared" si="27"/>
        <v>0</v>
      </c>
      <c r="T313">
        <f t="shared" si="28"/>
        <v>0</v>
      </c>
      <c r="U313">
        <f t="shared" si="31"/>
        <v>0</v>
      </c>
      <c r="W313" s="8" cm="1">
        <f t="array" ref="W313">(R313+SUM(S313:U313/3))/2</f>
        <v>0.25</v>
      </c>
    </row>
    <row r="314" spans="1:24" x14ac:dyDescent="0.2">
      <c r="A314" s="2"/>
      <c r="B314" s="2">
        <v>0</v>
      </c>
      <c r="C314" s="1" t="s">
        <v>86</v>
      </c>
      <c r="D314" s="1" t="s">
        <v>87</v>
      </c>
      <c r="E314" s="2">
        <v>1914</v>
      </c>
      <c r="F314" s="2">
        <v>1937</v>
      </c>
      <c r="G314" s="2">
        <v>1</v>
      </c>
      <c r="H314" s="2">
        <v>6</v>
      </c>
      <c r="I314" s="2">
        <f t="shared" si="29"/>
        <v>-5</v>
      </c>
      <c r="J314" s="2">
        <f t="shared" si="30"/>
        <v>5</v>
      </c>
      <c r="K314" s="2" t="str" cm="1">
        <f t="array" ref="K314">_xlfn.IFS(I314&lt;-5,"Autocracy",I314&lt;1,"Closed Anocracy",I314&lt;6,"Open Anocracy",I314&gt;=6,"Democracy")</f>
        <v>Closed Anocracy</v>
      </c>
      <c r="L314" s="2" t="str" cm="1">
        <f t="array" ref="L314">_xlfn.IFS(I314&lt;-5,"Autocracy",I314&lt;1,"Closed Anocracy",I314&lt;6,"Open Amocracy",I314&lt;10,"Democracy",I314=10,"Full democracy")</f>
        <v>Closed Anocracy</v>
      </c>
      <c r="M314" s="2">
        <v>2</v>
      </c>
      <c r="N314" s="2">
        <v>1</v>
      </c>
      <c r="O314" s="2">
        <v>4</v>
      </c>
      <c r="P314" s="2">
        <v>3</v>
      </c>
      <c r="Q314" s="2"/>
      <c r="R314" s="7">
        <f t="shared" si="26"/>
        <v>0.25</v>
      </c>
      <c r="S314">
        <f t="shared" si="27"/>
        <v>0</v>
      </c>
      <c r="T314">
        <f t="shared" si="28"/>
        <v>1</v>
      </c>
      <c r="U314">
        <f t="shared" si="31"/>
        <v>0</v>
      </c>
      <c r="W314" s="8" cm="1">
        <f t="array" ref="W314">(R314+SUM(S314:U314/3))/2</f>
        <v>0.29166666666666663</v>
      </c>
    </row>
    <row r="315" spans="1:24" x14ac:dyDescent="0.2">
      <c r="A315" s="2"/>
      <c r="B315" s="2">
        <v>0</v>
      </c>
      <c r="C315" s="1" t="s">
        <v>86</v>
      </c>
      <c r="D315" s="1" t="s">
        <v>87</v>
      </c>
      <c r="E315" s="2">
        <v>1937</v>
      </c>
      <c r="F315" s="2">
        <v>1946</v>
      </c>
      <c r="G315" s="2">
        <v>-66</v>
      </c>
      <c r="H315" s="2">
        <v>-66</v>
      </c>
      <c r="I315" s="2">
        <f t="shared" si="29"/>
        <v>0</v>
      </c>
      <c r="J315" s="2">
        <f t="shared" si="30"/>
        <v>10</v>
      </c>
      <c r="K315" s="2" t="str" cm="1">
        <f t="array" ref="K315">_xlfn.IFS(I315&lt;-5,"Autocracy",I315&lt;1,"Closed Anocracy",I315&lt;6,"Open Anocracy",I315&gt;=6,"Democracy")</f>
        <v>Closed Anocracy</v>
      </c>
      <c r="L315" s="2" t="str" cm="1">
        <f t="array" ref="L315">_xlfn.IFS(I315&lt;-5,"Autocracy",I315&lt;1,"Closed Anocracy",I315&lt;6,"Open Amocracy",I315&lt;10,"Democracy",I315=10,"Full democracy")</f>
        <v>Closed Anocracy</v>
      </c>
      <c r="M315" s="2">
        <v>-66</v>
      </c>
      <c r="N315" s="2">
        <v>-66</v>
      </c>
      <c r="O315" s="2">
        <v>-66</v>
      </c>
      <c r="P315" s="2">
        <v>-66</v>
      </c>
      <c r="Q315" s="2"/>
      <c r="R315" s="7">
        <f t="shared" si="26"/>
        <v>0.5</v>
      </c>
      <c r="S315">
        <f t="shared" si="27"/>
        <v>0</v>
      </c>
      <c r="T315">
        <f t="shared" si="28"/>
        <v>0</v>
      </c>
      <c r="U315">
        <f t="shared" si="31"/>
        <v>0</v>
      </c>
      <c r="W315" s="8" cm="1">
        <f t="array" ref="W315">(R315+SUM(S315:U315/3))/2</f>
        <v>0.25</v>
      </c>
    </row>
    <row r="316" spans="1:24" x14ac:dyDescent="0.2">
      <c r="A316" s="2"/>
      <c r="B316" s="2">
        <v>0</v>
      </c>
      <c r="C316" s="1" t="s">
        <v>86</v>
      </c>
      <c r="D316" s="1" t="s">
        <v>87</v>
      </c>
      <c r="E316" s="2">
        <v>1946</v>
      </c>
      <c r="F316" s="2">
        <v>1949</v>
      </c>
      <c r="G316" s="2">
        <v>1</v>
      </c>
      <c r="H316" s="2">
        <v>6</v>
      </c>
      <c r="I316" s="2">
        <f t="shared" si="29"/>
        <v>-5</v>
      </c>
      <c r="J316" s="2">
        <f t="shared" si="30"/>
        <v>5</v>
      </c>
      <c r="K316" s="2" t="str" cm="1">
        <f t="array" ref="K316">_xlfn.IFS(I316&lt;-5,"Autocracy",I316&lt;1,"Closed Anocracy",I316&lt;6,"Open Anocracy",I316&gt;=6,"Democracy")</f>
        <v>Closed Anocracy</v>
      </c>
      <c r="L316" s="2" t="str" cm="1">
        <f t="array" ref="L316">_xlfn.IFS(I316&lt;-5,"Autocracy",I316&lt;1,"Closed Anocracy",I316&lt;6,"Open Amocracy",I316&lt;10,"Democracy",I316=10,"Full democracy")</f>
        <v>Closed Anocracy</v>
      </c>
      <c r="M316" s="2">
        <v>2</v>
      </c>
      <c r="N316" s="2">
        <v>1</v>
      </c>
      <c r="O316" s="2">
        <v>4</v>
      </c>
      <c r="P316" s="2">
        <v>3</v>
      </c>
      <c r="Q316" s="2"/>
      <c r="R316" s="7">
        <f t="shared" si="26"/>
        <v>0.25</v>
      </c>
      <c r="S316">
        <f t="shared" si="27"/>
        <v>0</v>
      </c>
      <c r="T316">
        <f t="shared" si="28"/>
        <v>1</v>
      </c>
      <c r="U316">
        <f t="shared" si="31"/>
        <v>0</v>
      </c>
      <c r="W316" s="8" cm="1">
        <f t="array" ref="W316">(R316+SUM(S316:U316/3))/2</f>
        <v>0.29166666666666663</v>
      </c>
    </row>
    <row r="317" spans="1:24" x14ac:dyDescent="0.2">
      <c r="A317" s="2"/>
      <c r="B317" s="2">
        <v>0</v>
      </c>
      <c r="C317" s="1" t="s">
        <v>86</v>
      </c>
      <c r="D317" s="1" t="s">
        <v>87</v>
      </c>
      <c r="E317" s="2">
        <v>1949</v>
      </c>
      <c r="F317" s="2">
        <v>1949</v>
      </c>
      <c r="G317" s="2">
        <v>-77</v>
      </c>
      <c r="H317" s="2">
        <v>-77</v>
      </c>
      <c r="I317" s="2">
        <f t="shared" si="29"/>
        <v>0</v>
      </c>
      <c r="J317" s="2">
        <f t="shared" si="30"/>
        <v>10</v>
      </c>
      <c r="K317" s="2" t="str" cm="1">
        <f t="array" ref="K317">_xlfn.IFS(I317&lt;-5,"Autocracy",I317&lt;1,"Closed Anocracy",I317&lt;6,"Open Anocracy",I317&gt;=6,"Democracy")</f>
        <v>Closed Anocracy</v>
      </c>
      <c r="L317" s="2" t="str" cm="1">
        <f t="array" ref="L317">_xlfn.IFS(I317&lt;-5,"Autocracy",I317&lt;1,"Closed Anocracy",I317&lt;6,"Open Amocracy",I317&lt;10,"Democracy",I317=10,"Full democracy")</f>
        <v>Closed Anocracy</v>
      </c>
      <c r="M317" s="2">
        <v>-77</v>
      </c>
      <c r="N317" s="2">
        <v>-77</v>
      </c>
      <c r="O317" s="2">
        <v>-77</v>
      </c>
      <c r="P317" s="2">
        <v>-77</v>
      </c>
      <c r="Q317" s="2"/>
      <c r="R317" s="7">
        <f t="shared" si="26"/>
        <v>0.5</v>
      </c>
      <c r="S317">
        <f t="shared" si="27"/>
        <v>0</v>
      </c>
      <c r="T317">
        <f t="shared" si="28"/>
        <v>0</v>
      </c>
      <c r="U317">
        <f t="shared" si="31"/>
        <v>0</v>
      </c>
      <c r="W317" s="8" cm="1">
        <f t="array" ref="W317">(R317+SUM(S317:U317/3))/2</f>
        <v>0.25</v>
      </c>
    </row>
    <row r="318" spans="1:24" x14ac:dyDescent="0.2">
      <c r="A318" s="2"/>
      <c r="B318" s="2">
        <v>0</v>
      </c>
      <c r="C318" s="1" t="s">
        <v>86</v>
      </c>
      <c r="D318" s="1" t="s">
        <v>87</v>
      </c>
      <c r="E318" s="2">
        <v>1949</v>
      </c>
      <c r="F318" s="2">
        <v>1966</v>
      </c>
      <c r="G318" s="2">
        <v>0</v>
      </c>
      <c r="H318" s="2">
        <v>8</v>
      </c>
      <c r="I318" s="2">
        <f t="shared" si="29"/>
        <v>-8</v>
      </c>
      <c r="J318" s="2">
        <f t="shared" si="30"/>
        <v>2</v>
      </c>
      <c r="K318" s="2" t="str" cm="1">
        <f t="array" ref="K318">_xlfn.IFS(I318&lt;-5,"Autocracy",I318&lt;1,"Closed Anocracy",I318&lt;6,"Open Anocracy",I318&gt;=6,"Democracy")</f>
        <v>Autocracy</v>
      </c>
      <c r="L318" s="2" t="str" cm="1">
        <f t="array" ref="L318">_xlfn.IFS(I318&lt;-5,"Autocracy",I318&lt;1,"Closed Anocracy",I318&lt;6,"Open Amocracy",I318&lt;10,"Democracy",I318=10,"Full democracy")</f>
        <v>Autocracy</v>
      </c>
      <c r="M318" s="2">
        <v>2</v>
      </c>
      <c r="N318" s="2">
        <v>1</v>
      </c>
      <c r="O318" s="2">
        <v>4</v>
      </c>
      <c r="P318" s="2">
        <v>1</v>
      </c>
      <c r="Q318" s="2"/>
      <c r="R318" s="7">
        <f t="shared" si="26"/>
        <v>0.1</v>
      </c>
      <c r="S318">
        <f t="shared" si="27"/>
        <v>0</v>
      </c>
      <c r="T318">
        <f t="shared" si="28"/>
        <v>1</v>
      </c>
      <c r="U318">
        <f t="shared" si="31"/>
        <v>0</v>
      </c>
      <c r="W318" s="8" cm="1">
        <f t="array" ref="W318">(R318+SUM(S318:U318/3))/2</f>
        <v>0.21666666666666667</v>
      </c>
    </row>
    <row r="319" spans="1:24" x14ac:dyDescent="0.2">
      <c r="A319" s="2"/>
      <c r="B319" s="2">
        <v>0</v>
      </c>
      <c r="C319" s="1" t="s">
        <v>86</v>
      </c>
      <c r="D319" s="1" t="s">
        <v>87</v>
      </c>
      <c r="E319" s="2">
        <v>1966</v>
      </c>
      <c r="F319" s="2">
        <v>1969</v>
      </c>
      <c r="G319" s="2">
        <v>0</v>
      </c>
      <c r="H319" s="2">
        <v>9</v>
      </c>
      <c r="I319" s="2">
        <f t="shared" si="29"/>
        <v>-9</v>
      </c>
      <c r="J319" s="2">
        <f t="shared" si="30"/>
        <v>1</v>
      </c>
      <c r="K319" s="2" t="str" cm="1">
        <f t="array" ref="K319">_xlfn.IFS(I319&lt;-5,"Autocracy",I319&lt;1,"Closed Anocracy",I319&lt;6,"Open Anocracy",I319&gt;=6,"Democracy")</f>
        <v>Autocracy</v>
      </c>
      <c r="L319" s="2" t="str" cm="1">
        <f t="array" ref="L319">_xlfn.IFS(I319&lt;-5,"Autocracy",I319&lt;1,"Closed Anocracy",I319&lt;6,"Open Amocracy",I319&lt;10,"Democracy",I319=10,"Full democracy")</f>
        <v>Autocracy</v>
      </c>
      <c r="M319" s="2">
        <v>2</v>
      </c>
      <c r="N319" s="2">
        <v>1</v>
      </c>
      <c r="O319" s="2">
        <v>4</v>
      </c>
      <c r="P319" s="2">
        <v>1</v>
      </c>
      <c r="Q319" s="2"/>
      <c r="R319" s="7">
        <f t="shared" si="26"/>
        <v>0.05</v>
      </c>
      <c r="S319">
        <f t="shared" si="27"/>
        <v>0</v>
      </c>
      <c r="T319">
        <f t="shared" si="28"/>
        <v>1</v>
      </c>
      <c r="U319">
        <f t="shared" si="31"/>
        <v>0</v>
      </c>
      <c r="W319" s="8" cm="1">
        <f t="array" ref="W319">(R319+SUM(S319:U319/3))/2</f>
        <v>0.19166666666666665</v>
      </c>
    </row>
    <row r="320" spans="1:24" x14ac:dyDescent="0.2">
      <c r="A320" s="2"/>
      <c r="B320" s="2">
        <v>0</v>
      </c>
      <c r="C320" s="1" t="s">
        <v>86</v>
      </c>
      <c r="D320" s="1" t="s">
        <v>87</v>
      </c>
      <c r="E320" s="2">
        <v>1969</v>
      </c>
      <c r="F320" s="2">
        <v>1976</v>
      </c>
      <c r="G320" s="2">
        <v>0</v>
      </c>
      <c r="H320" s="2">
        <v>8</v>
      </c>
      <c r="I320" s="2">
        <f t="shared" si="29"/>
        <v>-8</v>
      </c>
      <c r="J320" s="2">
        <f t="shared" si="30"/>
        <v>2</v>
      </c>
      <c r="K320" s="2" t="str" cm="1">
        <f t="array" ref="K320">_xlfn.IFS(I320&lt;-5,"Autocracy",I320&lt;1,"Closed Anocracy",I320&lt;6,"Open Anocracy",I320&gt;=6,"Democracy")</f>
        <v>Autocracy</v>
      </c>
      <c r="L320" s="2" t="str" cm="1">
        <f t="array" ref="L320">_xlfn.IFS(I320&lt;-5,"Autocracy",I320&lt;1,"Closed Anocracy",I320&lt;6,"Open Amocracy",I320&lt;10,"Democracy",I320=10,"Full democracy")</f>
        <v>Autocracy</v>
      </c>
      <c r="M320" s="2">
        <v>2</v>
      </c>
      <c r="N320" s="2">
        <v>1</v>
      </c>
      <c r="O320" s="2">
        <v>4</v>
      </c>
      <c r="P320" s="2">
        <v>1</v>
      </c>
      <c r="Q320" s="2"/>
      <c r="R320" s="7">
        <f t="shared" si="26"/>
        <v>0.1</v>
      </c>
      <c r="S320">
        <f t="shared" si="27"/>
        <v>0</v>
      </c>
      <c r="T320">
        <f t="shared" si="28"/>
        <v>1</v>
      </c>
      <c r="U320">
        <f t="shared" si="31"/>
        <v>0</v>
      </c>
      <c r="W320" s="8" cm="1">
        <f t="array" ref="W320">(R320+SUM(S320:U320/3))/2</f>
        <v>0.21666666666666667</v>
      </c>
    </row>
    <row r="321" spans="1:24" x14ac:dyDescent="0.2">
      <c r="A321" s="2">
        <v>1</v>
      </c>
      <c r="B321" s="2">
        <v>0</v>
      </c>
      <c r="C321" s="1" t="s">
        <v>86</v>
      </c>
      <c r="D321" s="1" t="s">
        <v>87</v>
      </c>
      <c r="E321" s="2">
        <v>1976</v>
      </c>
      <c r="F321" s="2">
        <v>9999</v>
      </c>
      <c r="G321" s="2">
        <v>0</v>
      </c>
      <c r="H321" s="2">
        <v>7</v>
      </c>
      <c r="I321" s="2">
        <f t="shared" si="29"/>
        <v>-7</v>
      </c>
      <c r="J321" s="2">
        <f t="shared" si="30"/>
        <v>3</v>
      </c>
      <c r="K321" s="2" t="str" cm="1">
        <f t="array" ref="K321">_xlfn.IFS(I321&lt;-5,"Autocracy",I321&lt;1,"Closed Anocracy",I321&lt;6,"Open Anocracy",I321&gt;=6,"Democracy")</f>
        <v>Autocracy</v>
      </c>
      <c r="L321" s="2" t="str" cm="1">
        <f t="array" ref="L321">_xlfn.IFS(I321&lt;-5,"Autocracy",I321&lt;1,"Closed Anocracy",I321&lt;6,"Open Amocracy",I321&lt;10,"Democracy",I321=10,"Full democracy")</f>
        <v>Autocracy</v>
      </c>
      <c r="M321" s="2">
        <v>2</v>
      </c>
      <c r="N321" s="2">
        <v>1</v>
      </c>
      <c r="O321" s="2">
        <v>4</v>
      </c>
      <c r="P321" s="2">
        <v>1</v>
      </c>
      <c r="Q321" s="2">
        <v>0</v>
      </c>
      <c r="R321" s="7">
        <f t="shared" si="26"/>
        <v>0.15</v>
      </c>
      <c r="S321">
        <f t="shared" si="27"/>
        <v>0</v>
      </c>
      <c r="T321">
        <f t="shared" si="28"/>
        <v>1</v>
      </c>
      <c r="U321">
        <f t="shared" si="31"/>
        <v>0</v>
      </c>
      <c r="V321">
        <f>IF(Q321=0,1,0)</f>
        <v>1</v>
      </c>
      <c r="W321" s="8" cm="1">
        <f t="array" ref="W321">(R321+SUM(S321:U321/3))/2</f>
        <v>0.24166666666666664</v>
      </c>
      <c r="X321">
        <f>SUM(S321:V321)/4</f>
        <v>0.5</v>
      </c>
    </row>
    <row r="322" spans="1:24" x14ac:dyDescent="0.2">
      <c r="A322" s="2"/>
      <c r="B322" s="2">
        <v>0</v>
      </c>
      <c r="C322" s="1" t="s">
        <v>88</v>
      </c>
      <c r="D322" s="1" t="s">
        <v>89</v>
      </c>
      <c r="E322" s="2">
        <v>1832</v>
      </c>
      <c r="F322" s="2">
        <v>1860</v>
      </c>
      <c r="G322" s="2">
        <v>4</v>
      </c>
      <c r="H322" s="2">
        <v>2</v>
      </c>
      <c r="I322" s="2">
        <f t="shared" si="29"/>
        <v>2</v>
      </c>
      <c r="J322" s="2">
        <f t="shared" si="30"/>
        <v>12</v>
      </c>
      <c r="K322" s="2" t="str" cm="1">
        <f t="array" ref="K322">_xlfn.IFS(I322&lt;-5,"Autocracy",I322&lt;1,"Closed Anocracy",I322&lt;6,"Open Anocracy",I322&gt;=6,"Democracy")</f>
        <v>Open Anocracy</v>
      </c>
      <c r="L322" s="2" t="str" cm="1">
        <f t="array" ref="L322">_xlfn.IFS(I322&lt;-5,"Autocracy",I322&lt;1,"Closed Anocracy",I322&lt;6,"Open Amocracy",I322&lt;10,"Democracy",I322=10,"Full democracy")</f>
        <v>Open Amocracy</v>
      </c>
      <c r="M322" s="2">
        <v>3</v>
      </c>
      <c r="N322" s="2">
        <v>3</v>
      </c>
      <c r="O322" s="2">
        <v>4</v>
      </c>
      <c r="P322" s="2">
        <v>3</v>
      </c>
      <c r="Q322" s="2"/>
      <c r="R322" s="7">
        <f t="shared" ref="R322:R385" si="32">J322/20</f>
        <v>0.6</v>
      </c>
      <c r="S322">
        <f t="shared" ref="S322:S385" si="33">IF(N322&gt;=2,1,0)</f>
        <v>1</v>
      </c>
      <c r="T322">
        <f t="shared" ref="T322:T385" si="34">IF(O322&gt;2,1,0)</f>
        <v>1</v>
      </c>
      <c r="U322">
        <f t="shared" si="31"/>
        <v>0</v>
      </c>
      <c r="W322" s="8" cm="1">
        <f t="array" ref="W322">(R322+SUM(S322:U322/3))/2</f>
        <v>0.6333333333333333</v>
      </c>
    </row>
    <row r="323" spans="1:24" x14ac:dyDescent="0.2">
      <c r="A323" s="2"/>
      <c r="B323" s="2">
        <v>0</v>
      </c>
      <c r="C323" s="1" t="s">
        <v>88</v>
      </c>
      <c r="D323" s="1" t="s">
        <v>89</v>
      </c>
      <c r="E323" s="2">
        <v>1860</v>
      </c>
      <c r="F323" s="2">
        <v>1861</v>
      </c>
      <c r="G323" s="2">
        <v>-77</v>
      </c>
      <c r="H323" s="2">
        <v>-77</v>
      </c>
      <c r="I323" s="2">
        <f t="shared" ref="I323:I386" si="35">G323-H323</f>
        <v>0</v>
      </c>
      <c r="J323" s="2">
        <f t="shared" ref="J323:J386" si="36">I323+10</f>
        <v>10</v>
      </c>
      <c r="K323" s="2" t="str" cm="1">
        <f t="array" ref="K323">_xlfn.IFS(I323&lt;-5,"Autocracy",I323&lt;1,"Closed Anocracy",I323&lt;6,"Open Anocracy",I323&gt;=6,"Democracy")</f>
        <v>Closed Anocracy</v>
      </c>
      <c r="L323" s="2" t="str" cm="1">
        <f t="array" ref="L323">_xlfn.IFS(I323&lt;-5,"Autocracy",I323&lt;1,"Closed Anocracy",I323&lt;6,"Open Amocracy",I323&lt;10,"Democracy",I323=10,"Full democracy")</f>
        <v>Closed Anocracy</v>
      </c>
      <c r="M323" s="2">
        <v>-77</v>
      </c>
      <c r="N323" s="2">
        <v>-77</v>
      </c>
      <c r="O323" s="2">
        <v>-77</v>
      </c>
      <c r="P323" s="2">
        <v>-77</v>
      </c>
      <c r="Q323" s="2"/>
      <c r="R323" s="7">
        <f t="shared" si="32"/>
        <v>0.5</v>
      </c>
      <c r="S323">
        <f t="shared" si="33"/>
        <v>0</v>
      </c>
      <c r="T323">
        <f t="shared" si="34"/>
        <v>0</v>
      </c>
      <c r="U323">
        <f t="shared" ref="U323:U386" si="37">IF(P323=5,1,0)</f>
        <v>0</v>
      </c>
      <c r="W323" s="8" cm="1">
        <f t="array" ref="W323">(R323+SUM(S323:U323/3))/2</f>
        <v>0.25</v>
      </c>
    </row>
    <row r="324" spans="1:24" x14ac:dyDescent="0.2">
      <c r="A324" s="2"/>
      <c r="B324" s="2">
        <v>0</v>
      </c>
      <c r="C324" s="1" t="s">
        <v>88</v>
      </c>
      <c r="D324" s="1" t="s">
        <v>89</v>
      </c>
      <c r="E324" s="2">
        <v>1861</v>
      </c>
      <c r="F324" s="2">
        <v>1867</v>
      </c>
      <c r="G324" s="2">
        <v>1</v>
      </c>
      <c r="H324" s="2">
        <v>6</v>
      </c>
      <c r="I324" s="2">
        <f t="shared" si="35"/>
        <v>-5</v>
      </c>
      <c r="J324" s="2">
        <f t="shared" si="36"/>
        <v>5</v>
      </c>
      <c r="K324" s="2" t="str" cm="1">
        <f t="array" ref="K324">_xlfn.IFS(I324&lt;-5,"Autocracy",I324&lt;1,"Closed Anocracy",I324&lt;6,"Open Anocracy",I324&gt;=6,"Democracy")</f>
        <v>Closed Anocracy</v>
      </c>
      <c r="L324" s="2" t="str" cm="1">
        <f t="array" ref="L324">_xlfn.IFS(I324&lt;-5,"Autocracy",I324&lt;1,"Closed Anocracy",I324&lt;6,"Open Amocracy",I324&lt;10,"Democracy",I324=10,"Full democracy")</f>
        <v>Closed Anocracy</v>
      </c>
      <c r="M324" s="2">
        <v>2</v>
      </c>
      <c r="N324" s="2">
        <v>1</v>
      </c>
      <c r="O324" s="2">
        <v>4</v>
      </c>
      <c r="P324" s="2">
        <v>3</v>
      </c>
      <c r="Q324" s="2"/>
      <c r="R324" s="7">
        <f t="shared" si="32"/>
        <v>0.25</v>
      </c>
      <c r="S324">
        <f t="shared" si="33"/>
        <v>0</v>
      </c>
      <c r="T324">
        <f t="shared" si="34"/>
        <v>1</v>
      </c>
      <c r="U324">
        <f t="shared" si="37"/>
        <v>0</v>
      </c>
      <c r="W324" s="8" cm="1">
        <f t="array" ref="W324">(R324+SUM(S324:U324/3))/2</f>
        <v>0.29166666666666663</v>
      </c>
    </row>
    <row r="325" spans="1:24" x14ac:dyDescent="0.2">
      <c r="A325" s="2"/>
      <c r="B325" s="2">
        <v>0</v>
      </c>
      <c r="C325" s="1" t="s">
        <v>88</v>
      </c>
      <c r="D325" s="1" t="s">
        <v>89</v>
      </c>
      <c r="E325" s="2">
        <v>1867</v>
      </c>
      <c r="F325" s="2">
        <v>1886</v>
      </c>
      <c r="G325" s="2">
        <v>8</v>
      </c>
      <c r="H325" s="2">
        <v>0</v>
      </c>
      <c r="I325" s="2">
        <f t="shared" si="35"/>
        <v>8</v>
      </c>
      <c r="J325" s="2">
        <f t="shared" si="36"/>
        <v>18</v>
      </c>
      <c r="K325" s="2" t="str" cm="1">
        <f t="array" ref="K325">_xlfn.IFS(I325&lt;-5,"Autocracy",I325&lt;1,"Closed Anocracy",I325&lt;6,"Open Anocracy",I325&gt;=6,"Democracy")</f>
        <v>Democracy</v>
      </c>
      <c r="L325" s="2" t="str" cm="1">
        <f t="array" ref="L325">_xlfn.IFS(I325&lt;-5,"Autocracy",I325&lt;1,"Closed Anocracy",I325&lt;6,"Open Amocracy",I325&lt;10,"Democracy",I325=10,"Full democracy")</f>
        <v>Democracy</v>
      </c>
      <c r="M325" s="2">
        <v>3</v>
      </c>
      <c r="N325" s="2">
        <v>3</v>
      </c>
      <c r="O325" s="2">
        <v>4</v>
      </c>
      <c r="P325" s="2">
        <v>3</v>
      </c>
      <c r="Q325" s="2"/>
      <c r="R325" s="7">
        <f t="shared" si="32"/>
        <v>0.9</v>
      </c>
      <c r="S325">
        <f t="shared" si="33"/>
        <v>1</v>
      </c>
      <c r="T325">
        <f t="shared" si="34"/>
        <v>1</v>
      </c>
      <c r="U325">
        <f t="shared" si="37"/>
        <v>0</v>
      </c>
      <c r="W325" s="8" cm="1">
        <f t="array" ref="W325">(R325+SUM(S325:U325/3))/2</f>
        <v>0.78333333333333333</v>
      </c>
    </row>
    <row r="326" spans="1:24" x14ac:dyDescent="0.2">
      <c r="A326" s="2"/>
      <c r="B326" s="2">
        <v>0</v>
      </c>
      <c r="C326" s="1" t="s">
        <v>88</v>
      </c>
      <c r="D326" s="1" t="s">
        <v>89</v>
      </c>
      <c r="E326" s="2">
        <v>1886</v>
      </c>
      <c r="F326" s="2">
        <v>1900</v>
      </c>
      <c r="G326" s="2">
        <v>1</v>
      </c>
      <c r="H326" s="2">
        <v>4</v>
      </c>
      <c r="I326" s="2">
        <f t="shared" si="35"/>
        <v>-3</v>
      </c>
      <c r="J326" s="2">
        <f t="shared" si="36"/>
        <v>7</v>
      </c>
      <c r="K326" s="2" t="str" cm="1">
        <f t="array" ref="K326">_xlfn.IFS(I326&lt;-5,"Autocracy",I326&lt;1,"Closed Anocracy",I326&lt;6,"Open Anocracy",I326&gt;=6,"Democracy")</f>
        <v>Closed Anocracy</v>
      </c>
      <c r="L326" s="2" t="str" cm="1">
        <f t="array" ref="L326">_xlfn.IFS(I326&lt;-5,"Autocracy",I326&lt;1,"Closed Anocracy",I326&lt;6,"Open Amocracy",I326&lt;10,"Democracy",I326=10,"Full democracy")</f>
        <v>Closed Anocracy</v>
      </c>
      <c r="M326" s="2">
        <v>2</v>
      </c>
      <c r="N326" s="2">
        <v>1</v>
      </c>
      <c r="O326" s="2">
        <v>4</v>
      </c>
      <c r="P326" s="2">
        <v>3</v>
      </c>
      <c r="Q326" s="2"/>
      <c r="R326" s="7">
        <f t="shared" si="32"/>
        <v>0.35</v>
      </c>
      <c r="S326">
        <f t="shared" si="33"/>
        <v>0</v>
      </c>
      <c r="T326">
        <f t="shared" si="34"/>
        <v>1</v>
      </c>
      <c r="U326">
        <f t="shared" si="37"/>
        <v>0</v>
      </c>
      <c r="W326" s="8" cm="1">
        <f t="array" ref="W326">(R326+SUM(S326:U326/3))/2</f>
        <v>0.34166666666666667</v>
      </c>
    </row>
    <row r="327" spans="1:24" x14ac:dyDescent="0.2">
      <c r="A327" s="2"/>
      <c r="B327" s="2">
        <v>0</v>
      </c>
      <c r="C327" s="1" t="s">
        <v>88</v>
      </c>
      <c r="D327" s="1" t="s">
        <v>89</v>
      </c>
      <c r="E327" s="2">
        <v>1900</v>
      </c>
      <c r="F327" s="2">
        <v>1904</v>
      </c>
      <c r="G327" s="2">
        <v>3</v>
      </c>
      <c r="H327" s="2">
        <v>3</v>
      </c>
      <c r="I327" s="2">
        <f t="shared" si="35"/>
        <v>0</v>
      </c>
      <c r="J327" s="2">
        <f t="shared" si="36"/>
        <v>10</v>
      </c>
      <c r="K327" s="2" t="str" cm="1">
        <f t="array" ref="K327">_xlfn.IFS(I327&lt;-5,"Autocracy",I327&lt;1,"Closed Anocracy",I327&lt;6,"Open Anocracy",I327&gt;=6,"Democracy")</f>
        <v>Closed Anocracy</v>
      </c>
      <c r="L327" s="2" t="str" cm="1">
        <f t="array" ref="L327">_xlfn.IFS(I327&lt;-5,"Autocracy",I327&lt;1,"Closed Anocracy",I327&lt;6,"Open Amocracy",I327&lt;10,"Democracy",I327=10,"Full democracy")</f>
        <v>Closed Anocracy</v>
      </c>
      <c r="M327" s="2">
        <v>2</v>
      </c>
      <c r="N327" s="2">
        <v>1</v>
      </c>
      <c r="O327" s="2">
        <v>4</v>
      </c>
      <c r="P327" s="2">
        <v>3</v>
      </c>
      <c r="Q327" s="2"/>
      <c r="R327" s="7">
        <f t="shared" si="32"/>
        <v>0.5</v>
      </c>
      <c r="S327">
        <f t="shared" si="33"/>
        <v>0</v>
      </c>
      <c r="T327">
        <f t="shared" si="34"/>
        <v>1</v>
      </c>
      <c r="U327">
        <f t="shared" si="37"/>
        <v>0</v>
      </c>
      <c r="W327" s="8" cm="1">
        <f t="array" ref="W327">(R327+SUM(S327:U327/3))/2</f>
        <v>0.41666666666666663</v>
      </c>
    </row>
    <row r="328" spans="1:24" x14ac:dyDescent="0.2">
      <c r="A328" s="2"/>
      <c r="B328" s="2">
        <v>0</v>
      </c>
      <c r="C328" s="1" t="s">
        <v>88</v>
      </c>
      <c r="D328" s="1" t="s">
        <v>89</v>
      </c>
      <c r="E328" s="2">
        <v>1904</v>
      </c>
      <c r="F328" s="2">
        <v>1930</v>
      </c>
      <c r="G328" s="2">
        <v>1</v>
      </c>
      <c r="H328" s="2">
        <v>6</v>
      </c>
      <c r="I328" s="2">
        <f t="shared" si="35"/>
        <v>-5</v>
      </c>
      <c r="J328" s="2">
        <f t="shared" si="36"/>
        <v>5</v>
      </c>
      <c r="K328" s="2" t="str" cm="1">
        <f t="array" ref="K328">_xlfn.IFS(I328&lt;-5,"Autocracy",I328&lt;1,"Closed Anocracy",I328&lt;6,"Open Anocracy",I328&gt;=6,"Democracy")</f>
        <v>Closed Anocracy</v>
      </c>
      <c r="L328" s="2" t="str" cm="1">
        <f t="array" ref="L328">_xlfn.IFS(I328&lt;-5,"Autocracy",I328&lt;1,"Closed Anocracy",I328&lt;6,"Open Amocracy",I328&lt;10,"Democracy",I328=10,"Full democracy")</f>
        <v>Closed Anocracy</v>
      </c>
      <c r="M328" s="2">
        <v>2</v>
      </c>
      <c r="N328" s="2">
        <v>1</v>
      </c>
      <c r="O328" s="2">
        <v>4</v>
      </c>
      <c r="P328" s="2">
        <v>3</v>
      </c>
      <c r="Q328" s="2"/>
      <c r="R328" s="7">
        <f t="shared" si="32"/>
        <v>0.25</v>
      </c>
      <c r="S328">
        <f t="shared" si="33"/>
        <v>0</v>
      </c>
      <c r="T328">
        <f t="shared" si="34"/>
        <v>1</v>
      </c>
      <c r="U328">
        <f t="shared" si="37"/>
        <v>0</v>
      </c>
      <c r="W328" s="8" cm="1">
        <f t="array" ref="W328">(R328+SUM(S328:U328/3))/2</f>
        <v>0.29166666666666663</v>
      </c>
    </row>
    <row r="329" spans="1:24" x14ac:dyDescent="0.2">
      <c r="A329" s="2"/>
      <c r="B329" s="2">
        <v>0</v>
      </c>
      <c r="C329" s="1" t="s">
        <v>88</v>
      </c>
      <c r="D329" s="1" t="s">
        <v>89</v>
      </c>
      <c r="E329" s="2">
        <v>1930</v>
      </c>
      <c r="F329" s="2">
        <v>1948</v>
      </c>
      <c r="G329" s="2">
        <v>6</v>
      </c>
      <c r="H329" s="2">
        <v>1</v>
      </c>
      <c r="I329" s="2">
        <f t="shared" si="35"/>
        <v>5</v>
      </c>
      <c r="J329" s="2">
        <f t="shared" si="36"/>
        <v>15</v>
      </c>
      <c r="K329" s="2" t="str" cm="1">
        <f t="array" ref="K329">_xlfn.IFS(I329&lt;-5,"Autocracy",I329&lt;1,"Closed Anocracy",I329&lt;6,"Open Anocracy",I329&gt;=6,"Democracy")</f>
        <v>Open Anocracy</v>
      </c>
      <c r="L329" s="2" t="str" cm="1">
        <f t="array" ref="L329">_xlfn.IFS(I329&lt;-5,"Autocracy",I329&lt;1,"Closed Anocracy",I329&lt;6,"Open Amocracy",I329&lt;10,"Democracy",I329=10,"Full democracy")</f>
        <v>Open Amocracy</v>
      </c>
      <c r="M329" s="2">
        <v>3</v>
      </c>
      <c r="N329" s="2">
        <v>3</v>
      </c>
      <c r="O329" s="2">
        <v>4</v>
      </c>
      <c r="P329" s="2">
        <v>5</v>
      </c>
      <c r="Q329" s="2"/>
      <c r="R329" s="7">
        <f t="shared" si="32"/>
        <v>0.75</v>
      </c>
      <c r="S329">
        <f t="shared" si="33"/>
        <v>1</v>
      </c>
      <c r="T329">
        <f t="shared" si="34"/>
        <v>1</v>
      </c>
      <c r="U329">
        <f t="shared" si="37"/>
        <v>1</v>
      </c>
      <c r="W329" s="8" cm="1">
        <f t="array" ref="W329">(R329+SUM(S329:U329/3))/2</f>
        <v>0.875</v>
      </c>
    </row>
    <row r="330" spans="1:24" x14ac:dyDescent="0.2">
      <c r="A330" s="2"/>
      <c r="B330" s="2">
        <v>0</v>
      </c>
      <c r="C330" s="1" t="s">
        <v>88</v>
      </c>
      <c r="D330" s="1" t="s">
        <v>89</v>
      </c>
      <c r="E330" s="2">
        <v>1948</v>
      </c>
      <c r="F330" s="2">
        <v>1957</v>
      </c>
      <c r="G330" s="2">
        <v>1</v>
      </c>
      <c r="H330" s="2">
        <v>6</v>
      </c>
      <c r="I330" s="2">
        <f t="shared" si="35"/>
        <v>-5</v>
      </c>
      <c r="J330" s="2">
        <f t="shared" si="36"/>
        <v>5</v>
      </c>
      <c r="K330" s="2" t="str" cm="1">
        <f t="array" ref="K330">_xlfn.IFS(I330&lt;-5,"Autocracy",I330&lt;1,"Closed Anocracy",I330&lt;6,"Open Anocracy",I330&gt;=6,"Democracy")</f>
        <v>Closed Anocracy</v>
      </c>
      <c r="L330" s="2" t="str" cm="1">
        <f t="array" ref="L330">_xlfn.IFS(I330&lt;-5,"Autocracy",I330&lt;1,"Closed Anocracy",I330&lt;6,"Open Amocracy",I330&lt;10,"Democracy",I330=10,"Full democracy")</f>
        <v>Closed Anocracy</v>
      </c>
      <c r="M330" s="2">
        <v>2</v>
      </c>
      <c r="N330" s="2">
        <v>1</v>
      </c>
      <c r="O330" s="2">
        <v>4</v>
      </c>
      <c r="P330" s="2">
        <v>3</v>
      </c>
      <c r="Q330" s="2"/>
      <c r="R330" s="7">
        <f t="shared" si="32"/>
        <v>0.25</v>
      </c>
      <c r="S330">
        <f t="shared" si="33"/>
        <v>0</v>
      </c>
      <c r="T330">
        <f t="shared" si="34"/>
        <v>1</v>
      </c>
      <c r="U330">
        <f t="shared" si="37"/>
        <v>0</v>
      </c>
      <c r="W330" s="8" cm="1">
        <f t="array" ref="W330">(R330+SUM(S330:U330/3))/2</f>
        <v>0.29166666666666663</v>
      </c>
    </row>
    <row r="331" spans="1:24" x14ac:dyDescent="0.2">
      <c r="A331" s="2"/>
      <c r="B331" s="2">
        <v>0</v>
      </c>
      <c r="C331" s="1" t="s">
        <v>88</v>
      </c>
      <c r="D331" s="1" t="s">
        <v>89</v>
      </c>
      <c r="E331" s="2">
        <v>1957</v>
      </c>
      <c r="F331" s="2">
        <v>1974</v>
      </c>
      <c r="G331" s="2">
        <v>7</v>
      </c>
      <c r="H331" s="2">
        <v>0</v>
      </c>
      <c r="I331" s="2">
        <f t="shared" si="35"/>
        <v>7</v>
      </c>
      <c r="J331" s="2">
        <f t="shared" si="36"/>
        <v>17</v>
      </c>
      <c r="K331" s="2" t="str" cm="1">
        <f t="array" ref="K331">_xlfn.IFS(I331&lt;-5,"Autocracy",I331&lt;1,"Closed Anocracy",I331&lt;6,"Open Anocracy",I331&gt;=6,"Democracy")</f>
        <v>Democracy</v>
      </c>
      <c r="L331" s="2" t="str" cm="1">
        <f t="array" ref="L331">_xlfn.IFS(I331&lt;-5,"Autocracy",I331&lt;1,"Closed Anocracy",I331&lt;6,"Open Amocracy",I331&lt;10,"Democracy",I331=10,"Full democracy")</f>
        <v>Democracy</v>
      </c>
      <c r="M331" s="2">
        <v>2</v>
      </c>
      <c r="N331" s="2">
        <v>2</v>
      </c>
      <c r="O331" s="2">
        <v>4</v>
      </c>
      <c r="P331" s="2">
        <v>4</v>
      </c>
      <c r="Q331" s="2"/>
      <c r="R331" s="7">
        <f t="shared" si="32"/>
        <v>0.85</v>
      </c>
      <c r="S331">
        <f t="shared" si="33"/>
        <v>1</v>
      </c>
      <c r="T331">
        <f t="shared" si="34"/>
        <v>1</v>
      </c>
      <c r="U331">
        <f t="shared" si="37"/>
        <v>0</v>
      </c>
      <c r="W331" s="8" cm="1">
        <f t="array" ref="W331">(R331+SUM(S331:U331/3))/2</f>
        <v>0.7583333333333333</v>
      </c>
    </row>
    <row r="332" spans="1:24" x14ac:dyDescent="0.2">
      <c r="A332" s="2"/>
      <c r="B332" s="2">
        <v>0</v>
      </c>
      <c r="C332" s="1" t="s">
        <v>88</v>
      </c>
      <c r="D332" s="1" t="s">
        <v>89</v>
      </c>
      <c r="E332" s="2">
        <v>1974</v>
      </c>
      <c r="F332" s="2">
        <v>1991</v>
      </c>
      <c r="G332" s="2">
        <v>8</v>
      </c>
      <c r="H332" s="2">
        <v>0</v>
      </c>
      <c r="I332" s="2">
        <f t="shared" si="35"/>
        <v>8</v>
      </c>
      <c r="J332" s="2">
        <f t="shared" si="36"/>
        <v>18</v>
      </c>
      <c r="K332" s="2" t="str" cm="1">
        <f t="array" ref="K332">_xlfn.IFS(I332&lt;-5,"Autocracy",I332&lt;1,"Closed Anocracy",I332&lt;6,"Open Anocracy",I332&gt;=6,"Democracy")</f>
        <v>Democracy</v>
      </c>
      <c r="L332" s="2" t="str" cm="1">
        <f t="array" ref="L332">_xlfn.IFS(I332&lt;-5,"Autocracy",I332&lt;1,"Closed Anocracy",I332&lt;6,"Open Amocracy",I332&lt;10,"Democracy",I332=10,"Full democracy")</f>
        <v>Democracy</v>
      </c>
      <c r="M332" s="2">
        <v>3</v>
      </c>
      <c r="N332" s="2">
        <v>3</v>
      </c>
      <c r="O332" s="2">
        <v>4</v>
      </c>
      <c r="P332" s="2">
        <v>4</v>
      </c>
      <c r="Q332" s="2"/>
      <c r="R332" s="7">
        <f t="shared" si="32"/>
        <v>0.9</v>
      </c>
      <c r="S332">
        <f t="shared" si="33"/>
        <v>1</v>
      </c>
      <c r="T332">
        <f t="shared" si="34"/>
        <v>1</v>
      </c>
      <c r="U332">
        <f t="shared" si="37"/>
        <v>0</v>
      </c>
      <c r="W332" s="8" cm="1">
        <f t="array" ref="W332">(R332+SUM(S332:U332/3))/2</f>
        <v>0.78333333333333333</v>
      </c>
    </row>
    <row r="333" spans="1:24" x14ac:dyDescent="0.2">
      <c r="A333" s="2"/>
      <c r="B333" s="2">
        <v>0</v>
      </c>
      <c r="C333" s="1" t="s">
        <v>88</v>
      </c>
      <c r="D333" s="1" t="s">
        <v>89</v>
      </c>
      <c r="E333" s="2">
        <v>1991</v>
      </c>
      <c r="F333" s="2">
        <v>1995</v>
      </c>
      <c r="G333" s="2">
        <v>9</v>
      </c>
      <c r="H333" s="2">
        <v>0</v>
      </c>
      <c r="I333" s="2">
        <f t="shared" si="35"/>
        <v>9</v>
      </c>
      <c r="J333" s="2">
        <f t="shared" si="36"/>
        <v>19</v>
      </c>
      <c r="K333" s="2" t="str" cm="1">
        <f t="array" ref="K333">_xlfn.IFS(I333&lt;-5,"Autocracy",I333&lt;1,"Closed Anocracy",I333&lt;6,"Open Anocracy",I333&gt;=6,"Democracy")</f>
        <v>Democracy</v>
      </c>
      <c r="L333" s="2" t="str" cm="1">
        <f t="array" ref="L333">_xlfn.IFS(I333&lt;-5,"Autocracy",I333&lt;1,"Closed Anocracy",I333&lt;6,"Open Amocracy",I333&lt;10,"Democracy",I333=10,"Full democracy")</f>
        <v>Democracy</v>
      </c>
      <c r="M333" s="2">
        <v>3</v>
      </c>
      <c r="N333" s="2">
        <v>3</v>
      </c>
      <c r="O333" s="2">
        <v>4</v>
      </c>
      <c r="P333" s="2">
        <v>4</v>
      </c>
      <c r="Q333" s="2"/>
      <c r="R333" s="7">
        <f t="shared" si="32"/>
        <v>0.95</v>
      </c>
      <c r="S333">
        <f t="shared" si="33"/>
        <v>1</v>
      </c>
      <c r="T333">
        <f t="shared" si="34"/>
        <v>1</v>
      </c>
      <c r="U333">
        <f t="shared" si="37"/>
        <v>0</v>
      </c>
      <c r="W333" s="8" cm="1">
        <f t="array" ref="W333">(R333+SUM(S333:U333/3))/2</f>
        <v>0.80833333333333335</v>
      </c>
    </row>
    <row r="334" spans="1:24" x14ac:dyDescent="0.2">
      <c r="A334" s="2">
        <v>1</v>
      </c>
      <c r="B334" s="2">
        <v>0</v>
      </c>
      <c r="C334" s="1" t="s">
        <v>88</v>
      </c>
      <c r="D334" s="1" t="s">
        <v>89</v>
      </c>
      <c r="E334" s="2">
        <v>1995</v>
      </c>
      <c r="F334" s="2">
        <v>9999</v>
      </c>
      <c r="G334" s="2">
        <v>7</v>
      </c>
      <c r="H334" s="2">
        <v>0</v>
      </c>
      <c r="I334" s="2">
        <f t="shared" si="35"/>
        <v>7</v>
      </c>
      <c r="J334" s="2">
        <f t="shared" si="36"/>
        <v>17</v>
      </c>
      <c r="K334" s="2" t="str" cm="1">
        <f t="array" ref="K334">_xlfn.IFS(I334&lt;-5,"Autocracy",I334&lt;1,"Closed Anocracy",I334&lt;6,"Open Anocracy",I334&gt;=6,"Democracy")</f>
        <v>Democracy</v>
      </c>
      <c r="L334" s="2" t="str" cm="1">
        <f t="array" ref="L334">_xlfn.IFS(I334&lt;-5,"Autocracy",I334&lt;1,"Closed Anocracy",I334&lt;6,"Open Amocracy",I334&lt;10,"Democracy",I334=10,"Full democracy")</f>
        <v>Democracy</v>
      </c>
      <c r="M334" s="2">
        <v>3</v>
      </c>
      <c r="N334" s="2">
        <v>3</v>
      </c>
      <c r="O334" s="2">
        <v>4</v>
      </c>
      <c r="P334" s="2">
        <v>3</v>
      </c>
      <c r="Q334" s="2">
        <v>0</v>
      </c>
      <c r="R334" s="7">
        <f t="shared" si="32"/>
        <v>0.85</v>
      </c>
      <c r="S334">
        <f t="shared" si="33"/>
        <v>1</v>
      </c>
      <c r="T334">
        <f t="shared" si="34"/>
        <v>1</v>
      </c>
      <c r="U334">
        <f t="shared" si="37"/>
        <v>0</v>
      </c>
      <c r="V334">
        <f>IF(Q334=0,1,0)</f>
        <v>1</v>
      </c>
      <c r="W334" s="8" cm="1">
        <f t="array" ref="W334">(R334+SUM(S334:U334/3))/2</f>
        <v>0.7583333333333333</v>
      </c>
      <c r="X334">
        <f>SUM(S334:V334)/4</f>
        <v>0.75</v>
      </c>
    </row>
    <row r="335" spans="1:24" x14ac:dyDescent="0.2">
      <c r="A335" s="2"/>
      <c r="B335" s="2">
        <v>1</v>
      </c>
      <c r="C335" s="1" t="s">
        <v>90</v>
      </c>
      <c r="D335" s="1" t="s">
        <v>91</v>
      </c>
      <c r="E335" s="2">
        <v>1975</v>
      </c>
      <c r="F335" s="2">
        <v>1975</v>
      </c>
      <c r="G335" s="2">
        <v>4</v>
      </c>
      <c r="H335" s="2">
        <v>0</v>
      </c>
      <c r="I335" s="2">
        <f t="shared" si="35"/>
        <v>4</v>
      </c>
      <c r="J335" s="2">
        <f t="shared" si="36"/>
        <v>14</v>
      </c>
      <c r="K335" s="2" t="str" cm="1">
        <f t="array" ref="K335">_xlfn.IFS(I335&lt;-5,"Autocracy",I335&lt;1,"Closed Anocracy",I335&lt;6,"Open Anocracy",I335&gt;=6,"Democracy")</f>
        <v>Open Anocracy</v>
      </c>
      <c r="L335" s="2" t="str" cm="1">
        <f t="array" ref="L335">_xlfn.IFS(I335&lt;-5,"Autocracy",I335&lt;1,"Closed Anocracy",I335&lt;6,"Open Amocracy",I335&lt;10,"Democracy",I335=10,"Full democracy")</f>
        <v>Open Amocracy</v>
      </c>
      <c r="M335" s="2">
        <v>2</v>
      </c>
      <c r="N335" s="2">
        <v>2</v>
      </c>
      <c r="O335" s="2">
        <v>4</v>
      </c>
      <c r="P335" s="2">
        <v>0</v>
      </c>
      <c r="Q335" s="2"/>
      <c r="R335" s="7">
        <f t="shared" si="32"/>
        <v>0.7</v>
      </c>
      <c r="S335">
        <f t="shared" si="33"/>
        <v>1</v>
      </c>
      <c r="T335">
        <f t="shared" si="34"/>
        <v>1</v>
      </c>
      <c r="U335">
        <f t="shared" si="37"/>
        <v>0</v>
      </c>
      <c r="W335" s="8" cm="1">
        <f t="array" ref="W335">(R335+SUM(S335:U335/3))/2</f>
        <v>0.68333333333333335</v>
      </c>
    </row>
    <row r="336" spans="1:24" x14ac:dyDescent="0.2">
      <c r="A336" s="2"/>
      <c r="B336" s="2">
        <v>1</v>
      </c>
      <c r="C336" s="1" t="s">
        <v>90</v>
      </c>
      <c r="D336" s="1" t="s">
        <v>91</v>
      </c>
      <c r="E336" s="2">
        <v>1975</v>
      </c>
      <c r="F336" s="2">
        <v>1978</v>
      </c>
      <c r="G336" s="2">
        <v>0</v>
      </c>
      <c r="H336" s="2">
        <v>5</v>
      </c>
      <c r="I336" s="2">
        <f t="shared" si="35"/>
        <v>-5</v>
      </c>
      <c r="J336" s="2">
        <f t="shared" si="36"/>
        <v>5</v>
      </c>
      <c r="K336" s="2" t="str" cm="1">
        <f t="array" ref="K336">_xlfn.IFS(I336&lt;-5,"Autocracy",I336&lt;1,"Closed Anocracy",I336&lt;6,"Open Anocracy",I336&gt;=6,"Democracy")</f>
        <v>Closed Anocracy</v>
      </c>
      <c r="L336" s="2" t="str" cm="1">
        <f t="array" ref="L336">_xlfn.IFS(I336&lt;-5,"Autocracy",I336&lt;1,"Closed Anocracy",I336&lt;6,"Open Amocracy",I336&lt;10,"Democracy",I336=10,"Full democracy")</f>
        <v>Closed Anocracy</v>
      </c>
      <c r="M336" s="2">
        <v>2</v>
      </c>
      <c r="N336" s="2">
        <v>1</v>
      </c>
      <c r="O336" s="2">
        <v>4</v>
      </c>
      <c r="P336" s="2">
        <v>0</v>
      </c>
      <c r="Q336" s="2"/>
      <c r="R336" s="7">
        <f t="shared" si="32"/>
        <v>0.25</v>
      </c>
      <c r="S336">
        <f t="shared" si="33"/>
        <v>0</v>
      </c>
      <c r="T336">
        <f t="shared" si="34"/>
        <v>1</v>
      </c>
      <c r="U336">
        <f t="shared" si="37"/>
        <v>0</v>
      </c>
      <c r="W336" s="8" cm="1">
        <f t="array" ref="W336">(R336+SUM(S336:U336/3))/2</f>
        <v>0.29166666666666663</v>
      </c>
    </row>
    <row r="337" spans="1:24" x14ac:dyDescent="0.2">
      <c r="A337" s="2"/>
      <c r="B337" s="2">
        <v>1</v>
      </c>
      <c r="C337" s="1" t="s">
        <v>90</v>
      </c>
      <c r="D337" s="1" t="s">
        <v>91</v>
      </c>
      <c r="E337" s="2">
        <v>1978</v>
      </c>
      <c r="F337" s="2">
        <v>1982</v>
      </c>
      <c r="G337" s="2">
        <v>2</v>
      </c>
      <c r="H337" s="2">
        <v>2</v>
      </c>
      <c r="I337" s="2">
        <f t="shared" si="35"/>
        <v>0</v>
      </c>
      <c r="J337" s="2">
        <f t="shared" si="36"/>
        <v>10</v>
      </c>
      <c r="K337" s="2" t="str" cm="1">
        <f t="array" ref="K337">_xlfn.IFS(I337&lt;-5,"Autocracy",I337&lt;1,"Closed Anocracy",I337&lt;6,"Open Anocracy",I337&gt;=6,"Democracy")</f>
        <v>Closed Anocracy</v>
      </c>
      <c r="L337" s="2" t="str" cm="1">
        <f t="array" ref="L337">_xlfn.IFS(I337&lt;-5,"Autocracy",I337&lt;1,"Closed Anocracy",I337&lt;6,"Open Amocracy",I337&lt;10,"Democracy",I337=10,"Full democracy")</f>
        <v>Closed Anocracy</v>
      </c>
      <c r="M337" s="2">
        <v>2</v>
      </c>
      <c r="N337" s="2">
        <v>1</v>
      </c>
      <c r="O337" s="2">
        <v>4</v>
      </c>
      <c r="P337" s="2">
        <v>0</v>
      </c>
      <c r="Q337" s="2"/>
      <c r="R337" s="7">
        <f t="shared" si="32"/>
        <v>0.5</v>
      </c>
      <c r="S337">
        <f t="shared" si="33"/>
        <v>0</v>
      </c>
      <c r="T337">
        <f t="shared" si="34"/>
        <v>1</v>
      </c>
      <c r="U337">
        <f t="shared" si="37"/>
        <v>0</v>
      </c>
      <c r="W337" s="8" cm="1">
        <f t="array" ref="W337">(R337+SUM(S337:U337/3))/2</f>
        <v>0.41666666666666663</v>
      </c>
    </row>
    <row r="338" spans="1:24" x14ac:dyDescent="0.2">
      <c r="A338" s="2"/>
      <c r="B338" s="2">
        <v>1</v>
      </c>
      <c r="C338" s="1" t="s">
        <v>90</v>
      </c>
      <c r="D338" s="1" t="s">
        <v>91</v>
      </c>
      <c r="E338" s="2">
        <v>1982</v>
      </c>
      <c r="F338" s="2">
        <v>1984</v>
      </c>
      <c r="G338" s="2">
        <v>0</v>
      </c>
      <c r="H338" s="2">
        <v>3</v>
      </c>
      <c r="I338" s="2">
        <f t="shared" si="35"/>
        <v>-3</v>
      </c>
      <c r="J338" s="2">
        <f t="shared" si="36"/>
        <v>7</v>
      </c>
      <c r="K338" s="2" t="str" cm="1">
        <f t="array" ref="K338">_xlfn.IFS(I338&lt;-5,"Autocracy",I338&lt;1,"Closed Anocracy",I338&lt;6,"Open Anocracy",I338&gt;=6,"Democracy")</f>
        <v>Closed Anocracy</v>
      </c>
      <c r="L338" s="2" t="str" cm="1">
        <f t="array" ref="L338">_xlfn.IFS(I338&lt;-5,"Autocracy",I338&lt;1,"Closed Anocracy",I338&lt;6,"Open Amocracy",I338&lt;10,"Democracy",I338=10,"Full democracy")</f>
        <v>Closed Anocracy</v>
      </c>
      <c r="M338" s="2">
        <v>2</v>
      </c>
      <c r="N338" s="2">
        <v>1</v>
      </c>
      <c r="O338" s="2">
        <v>4</v>
      </c>
      <c r="P338" s="2">
        <v>0</v>
      </c>
      <c r="Q338" s="2"/>
      <c r="R338" s="7">
        <f t="shared" si="32"/>
        <v>0.35</v>
      </c>
      <c r="S338">
        <f t="shared" si="33"/>
        <v>0</v>
      </c>
      <c r="T338">
        <f t="shared" si="34"/>
        <v>1</v>
      </c>
      <c r="U338">
        <f t="shared" si="37"/>
        <v>0</v>
      </c>
      <c r="W338" s="8" cm="1">
        <f t="array" ref="W338">(R338+SUM(S338:U338/3))/2</f>
        <v>0.34166666666666667</v>
      </c>
    </row>
    <row r="339" spans="1:24" x14ac:dyDescent="0.2">
      <c r="A339" s="2"/>
      <c r="B339" s="2">
        <v>1</v>
      </c>
      <c r="C339" s="1" t="s">
        <v>90</v>
      </c>
      <c r="D339" s="1" t="s">
        <v>91</v>
      </c>
      <c r="E339" s="2">
        <v>1984</v>
      </c>
      <c r="F339" s="2">
        <v>1990</v>
      </c>
      <c r="G339" s="2">
        <v>0</v>
      </c>
      <c r="H339" s="2">
        <v>9</v>
      </c>
      <c r="I339" s="2">
        <f t="shared" si="35"/>
        <v>-9</v>
      </c>
      <c r="J339" s="2">
        <f t="shared" si="36"/>
        <v>1</v>
      </c>
      <c r="K339" s="2" t="str" cm="1">
        <f t="array" ref="K339">_xlfn.IFS(I339&lt;-5,"Autocracy",I339&lt;1,"Closed Anocracy",I339&lt;6,"Open Anocracy",I339&gt;=6,"Democracy")</f>
        <v>Autocracy</v>
      </c>
      <c r="L339" s="2" t="str" cm="1">
        <f t="array" ref="L339">_xlfn.IFS(I339&lt;-5,"Autocracy",I339&lt;1,"Closed Anocracy",I339&lt;6,"Open Amocracy",I339&lt;10,"Democracy",I339=10,"Full democracy")</f>
        <v>Autocracy</v>
      </c>
      <c r="M339" s="2">
        <v>2</v>
      </c>
      <c r="N339" s="2">
        <v>1</v>
      </c>
      <c r="O339" s="2">
        <v>4</v>
      </c>
      <c r="P339" s="2">
        <v>1</v>
      </c>
      <c r="Q339" s="2"/>
      <c r="R339" s="7">
        <f t="shared" si="32"/>
        <v>0.05</v>
      </c>
      <c r="S339">
        <f t="shared" si="33"/>
        <v>0</v>
      </c>
      <c r="T339">
        <f t="shared" si="34"/>
        <v>1</v>
      </c>
      <c r="U339">
        <f t="shared" si="37"/>
        <v>0</v>
      </c>
      <c r="W339" s="8" cm="1">
        <f t="array" ref="W339">(R339+SUM(S339:U339/3))/2</f>
        <v>0.19166666666666665</v>
      </c>
    </row>
    <row r="340" spans="1:24" x14ac:dyDescent="0.2">
      <c r="A340" s="2"/>
      <c r="B340" s="2">
        <v>1</v>
      </c>
      <c r="C340" s="1" t="s">
        <v>90</v>
      </c>
      <c r="D340" s="1" t="s">
        <v>91</v>
      </c>
      <c r="E340" s="2">
        <v>1990</v>
      </c>
      <c r="F340" s="2">
        <v>1995</v>
      </c>
      <c r="G340" s="2">
        <v>5</v>
      </c>
      <c r="H340" s="2">
        <v>1</v>
      </c>
      <c r="I340" s="2">
        <f t="shared" si="35"/>
        <v>4</v>
      </c>
      <c r="J340" s="2">
        <f t="shared" si="36"/>
        <v>14</v>
      </c>
      <c r="K340" s="2" t="str" cm="1">
        <f t="array" ref="K340">_xlfn.IFS(I340&lt;-5,"Autocracy",I340&lt;1,"Closed Anocracy",I340&lt;6,"Open Anocracy",I340&gt;=6,"Democracy")</f>
        <v>Open Anocracy</v>
      </c>
      <c r="L340" s="2" t="str" cm="1">
        <f t="array" ref="L340">_xlfn.IFS(I340&lt;-5,"Autocracy",I340&lt;1,"Closed Anocracy",I340&lt;6,"Open Amocracy",I340&lt;10,"Democracy",I340=10,"Full democracy")</f>
        <v>Open Amocracy</v>
      </c>
      <c r="M340" s="2">
        <v>2</v>
      </c>
      <c r="N340" s="2">
        <v>2</v>
      </c>
      <c r="O340" s="2">
        <v>4</v>
      </c>
      <c r="P340" s="2">
        <v>3</v>
      </c>
      <c r="Q340" s="2"/>
      <c r="R340" s="7">
        <f t="shared" si="32"/>
        <v>0.7</v>
      </c>
      <c r="S340">
        <f t="shared" si="33"/>
        <v>1</v>
      </c>
      <c r="T340">
        <f t="shared" si="34"/>
        <v>1</v>
      </c>
      <c r="U340">
        <f t="shared" si="37"/>
        <v>0</v>
      </c>
      <c r="W340" s="8" cm="1">
        <f t="array" ref="W340">(R340+SUM(S340:U340/3))/2</f>
        <v>0.68333333333333335</v>
      </c>
    </row>
    <row r="341" spans="1:24" x14ac:dyDescent="0.2">
      <c r="A341" s="2"/>
      <c r="B341" s="2">
        <v>1</v>
      </c>
      <c r="C341" s="1" t="s">
        <v>90</v>
      </c>
      <c r="D341" s="1" t="s">
        <v>91</v>
      </c>
      <c r="E341" s="2">
        <v>1995</v>
      </c>
      <c r="F341" s="2">
        <v>1996</v>
      </c>
      <c r="G341" s="2">
        <v>-77</v>
      </c>
      <c r="H341" s="2">
        <v>-77</v>
      </c>
      <c r="I341" s="2">
        <f t="shared" si="35"/>
        <v>0</v>
      </c>
      <c r="J341" s="2">
        <f t="shared" si="36"/>
        <v>10</v>
      </c>
      <c r="K341" s="2" t="str" cm="1">
        <f t="array" ref="K341">_xlfn.IFS(I341&lt;-5,"Autocracy",I341&lt;1,"Closed Anocracy",I341&lt;6,"Open Anocracy",I341&gt;=6,"Democracy")</f>
        <v>Closed Anocracy</v>
      </c>
      <c r="L341" s="2" t="str" cm="1">
        <f t="array" ref="L341">_xlfn.IFS(I341&lt;-5,"Autocracy",I341&lt;1,"Closed Anocracy",I341&lt;6,"Open Amocracy",I341&lt;10,"Democracy",I341=10,"Full democracy")</f>
        <v>Closed Anocracy</v>
      </c>
      <c r="M341" s="2">
        <v>-77</v>
      </c>
      <c r="N341" s="2">
        <v>-77</v>
      </c>
      <c r="O341" s="2">
        <v>-77</v>
      </c>
      <c r="P341" s="2">
        <v>-77</v>
      </c>
      <c r="Q341" s="2"/>
      <c r="R341" s="7">
        <f t="shared" si="32"/>
        <v>0.5</v>
      </c>
      <c r="S341">
        <f t="shared" si="33"/>
        <v>0</v>
      </c>
      <c r="T341">
        <f t="shared" si="34"/>
        <v>0</v>
      </c>
      <c r="U341">
        <f t="shared" si="37"/>
        <v>0</v>
      </c>
      <c r="W341" s="8" cm="1">
        <f t="array" ref="W341">(R341+SUM(S341:U341/3))/2</f>
        <v>0.25</v>
      </c>
    </row>
    <row r="342" spans="1:24" x14ac:dyDescent="0.2">
      <c r="A342" s="2"/>
      <c r="B342" s="2">
        <v>1</v>
      </c>
      <c r="C342" s="1" t="s">
        <v>90</v>
      </c>
      <c r="D342" s="1" t="s">
        <v>91</v>
      </c>
      <c r="E342" s="2">
        <v>1996</v>
      </c>
      <c r="F342" s="2">
        <v>1999</v>
      </c>
      <c r="G342" s="2">
        <v>5</v>
      </c>
      <c r="H342" s="2">
        <v>1</v>
      </c>
      <c r="I342" s="2">
        <f t="shared" si="35"/>
        <v>4</v>
      </c>
      <c r="J342" s="2">
        <f t="shared" si="36"/>
        <v>14</v>
      </c>
      <c r="K342" s="2" t="str" cm="1">
        <f t="array" ref="K342">_xlfn.IFS(I342&lt;-5,"Autocracy",I342&lt;1,"Closed Anocracy",I342&lt;6,"Open Anocracy",I342&gt;=6,"Democracy")</f>
        <v>Open Anocracy</v>
      </c>
      <c r="L342" s="2" t="str" cm="1">
        <f t="array" ref="L342">_xlfn.IFS(I342&lt;-5,"Autocracy",I342&lt;1,"Closed Anocracy",I342&lt;6,"Open Amocracy",I342&lt;10,"Democracy",I342=10,"Full democracy")</f>
        <v>Open Amocracy</v>
      </c>
      <c r="M342" s="2">
        <v>2</v>
      </c>
      <c r="N342" s="2">
        <v>2</v>
      </c>
      <c r="O342" s="2">
        <v>4</v>
      </c>
      <c r="P342" s="2">
        <v>3</v>
      </c>
      <c r="Q342" s="2"/>
      <c r="R342" s="7">
        <f t="shared" si="32"/>
        <v>0.7</v>
      </c>
      <c r="S342">
        <f t="shared" si="33"/>
        <v>1</v>
      </c>
      <c r="T342">
        <f t="shared" si="34"/>
        <v>1</v>
      </c>
      <c r="U342">
        <f t="shared" si="37"/>
        <v>0</v>
      </c>
      <c r="W342" s="8" cm="1">
        <f t="array" ref="W342">(R342+SUM(S342:U342/3))/2</f>
        <v>0.68333333333333335</v>
      </c>
    </row>
    <row r="343" spans="1:24" x14ac:dyDescent="0.2">
      <c r="A343" s="2"/>
      <c r="B343" s="2">
        <v>1</v>
      </c>
      <c r="C343" s="1" t="s">
        <v>90</v>
      </c>
      <c r="D343" s="1" t="s">
        <v>91</v>
      </c>
      <c r="E343" s="2">
        <v>1999</v>
      </c>
      <c r="F343" s="2">
        <v>2000</v>
      </c>
      <c r="G343" s="2">
        <v>1</v>
      </c>
      <c r="H343" s="2">
        <v>3</v>
      </c>
      <c r="I343" s="2">
        <f t="shared" si="35"/>
        <v>-2</v>
      </c>
      <c r="J343" s="2">
        <f t="shared" si="36"/>
        <v>8</v>
      </c>
      <c r="K343" s="2" t="str" cm="1">
        <f t="array" ref="K343">_xlfn.IFS(I343&lt;-5,"Autocracy",I343&lt;1,"Closed Anocracy",I343&lt;6,"Open Anocracy",I343&gt;=6,"Democracy")</f>
        <v>Closed Anocracy</v>
      </c>
      <c r="L343" s="2" t="str" cm="1">
        <f t="array" ref="L343">_xlfn.IFS(I343&lt;-5,"Autocracy",I343&lt;1,"Closed Anocracy",I343&lt;6,"Open Amocracy",I343&lt;10,"Democracy",I343=10,"Full democracy")</f>
        <v>Closed Anocracy</v>
      </c>
      <c r="M343" s="2">
        <v>1</v>
      </c>
      <c r="N343" s="2">
        <v>0</v>
      </c>
      <c r="O343" s="2">
        <v>0</v>
      </c>
      <c r="P343" s="2">
        <v>3</v>
      </c>
      <c r="Q343" s="2"/>
      <c r="R343" s="7">
        <f t="shared" si="32"/>
        <v>0.4</v>
      </c>
      <c r="S343">
        <f t="shared" si="33"/>
        <v>0</v>
      </c>
      <c r="T343">
        <f t="shared" si="34"/>
        <v>0</v>
      </c>
      <c r="U343">
        <f t="shared" si="37"/>
        <v>0</v>
      </c>
      <c r="W343" s="8" cm="1">
        <f t="array" ref="W343">(R343+SUM(S343:U343/3))/2</f>
        <v>0.2</v>
      </c>
    </row>
    <row r="344" spans="1:24" x14ac:dyDescent="0.2">
      <c r="A344" s="2"/>
      <c r="B344" s="2">
        <v>1</v>
      </c>
      <c r="C344" s="1" t="s">
        <v>90</v>
      </c>
      <c r="D344" s="1" t="s">
        <v>91</v>
      </c>
      <c r="E344" s="2">
        <v>2000</v>
      </c>
      <c r="F344" s="2">
        <v>2001</v>
      </c>
      <c r="G344" s="2">
        <v>1</v>
      </c>
      <c r="H344" s="2">
        <v>2</v>
      </c>
      <c r="I344" s="2">
        <f t="shared" si="35"/>
        <v>-1</v>
      </c>
      <c r="J344" s="2">
        <f t="shared" si="36"/>
        <v>9</v>
      </c>
      <c r="K344" s="2" t="str" cm="1">
        <f t="array" ref="K344">_xlfn.IFS(I344&lt;-5,"Autocracy",I344&lt;1,"Closed Anocracy",I344&lt;6,"Open Anocracy",I344&gt;=6,"Democracy")</f>
        <v>Closed Anocracy</v>
      </c>
      <c r="L344" s="2" t="str" cm="1">
        <f t="array" ref="L344">_xlfn.IFS(I344&lt;-5,"Autocracy",I344&lt;1,"Closed Anocracy",I344&lt;6,"Open Amocracy",I344&lt;10,"Democracy",I344=10,"Full democracy")</f>
        <v>Closed Anocracy</v>
      </c>
      <c r="M344" s="2">
        <v>1</v>
      </c>
      <c r="N344" s="2">
        <v>0</v>
      </c>
      <c r="O344" s="2">
        <v>0</v>
      </c>
      <c r="P344" s="2">
        <v>3</v>
      </c>
      <c r="Q344" s="2"/>
      <c r="R344" s="7">
        <f t="shared" si="32"/>
        <v>0.45</v>
      </c>
      <c r="S344">
        <f t="shared" si="33"/>
        <v>0</v>
      </c>
      <c r="T344">
        <f t="shared" si="34"/>
        <v>0</v>
      </c>
      <c r="U344">
        <f t="shared" si="37"/>
        <v>0</v>
      </c>
      <c r="W344" s="8" cm="1">
        <f t="array" ref="W344">(R344+SUM(S344:U344/3))/2</f>
        <v>0.22500000000000001</v>
      </c>
    </row>
    <row r="345" spans="1:24" x14ac:dyDescent="0.2">
      <c r="A345" s="2"/>
      <c r="B345" s="2">
        <v>1</v>
      </c>
      <c r="C345" s="1" t="s">
        <v>90</v>
      </c>
      <c r="D345" s="1" t="s">
        <v>91</v>
      </c>
      <c r="E345" s="2">
        <v>2001</v>
      </c>
      <c r="F345" s="2">
        <v>2002</v>
      </c>
      <c r="G345" s="2">
        <v>2</v>
      </c>
      <c r="H345" s="2">
        <v>2</v>
      </c>
      <c r="I345" s="2">
        <f t="shared" si="35"/>
        <v>0</v>
      </c>
      <c r="J345" s="2">
        <f t="shared" si="36"/>
        <v>10</v>
      </c>
      <c r="K345" s="2" t="str" cm="1">
        <f t="array" ref="K345">_xlfn.IFS(I345&lt;-5,"Autocracy",I345&lt;1,"Closed Anocracy",I345&lt;6,"Open Anocracy",I345&gt;=6,"Democracy")</f>
        <v>Closed Anocracy</v>
      </c>
      <c r="L345" s="2" t="str" cm="1">
        <f t="array" ref="L345">_xlfn.IFS(I345&lt;-5,"Autocracy",I345&lt;1,"Closed Anocracy",I345&lt;6,"Open Amocracy",I345&lt;10,"Democracy",I345=10,"Full democracy")</f>
        <v>Closed Anocracy</v>
      </c>
      <c r="M345" s="2">
        <v>1</v>
      </c>
      <c r="N345" s="2">
        <v>0</v>
      </c>
      <c r="O345" s="2">
        <v>0</v>
      </c>
      <c r="P345" s="2">
        <v>4</v>
      </c>
      <c r="Q345" s="2"/>
      <c r="R345" s="7">
        <f t="shared" si="32"/>
        <v>0.5</v>
      </c>
      <c r="S345">
        <f t="shared" si="33"/>
        <v>0</v>
      </c>
      <c r="T345">
        <f t="shared" si="34"/>
        <v>0</v>
      </c>
      <c r="U345">
        <f t="shared" si="37"/>
        <v>0</v>
      </c>
      <c r="W345" s="8" cm="1">
        <f t="array" ref="W345">(R345+SUM(S345:U345/3))/2</f>
        <v>0.25</v>
      </c>
    </row>
    <row r="346" spans="1:24" x14ac:dyDescent="0.2">
      <c r="A346" s="2"/>
      <c r="B346" s="2">
        <v>1</v>
      </c>
      <c r="C346" s="1" t="s">
        <v>90</v>
      </c>
      <c r="D346" s="1" t="s">
        <v>91</v>
      </c>
      <c r="E346" s="2">
        <v>2002</v>
      </c>
      <c r="F346" s="2">
        <v>2004</v>
      </c>
      <c r="G346" s="2">
        <v>4</v>
      </c>
      <c r="H346" s="2">
        <v>0</v>
      </c>
      <c r="I346" s="2">
        <f t="shared" si="35"/>
        <v>4</v>
      </c>
      <c r="J346" s="2">
        <f t="shared" si="36"/>
        <v>14</v>
      </c>
      <c r="K346" s="2" t="str" cm="1">
        <f t="array" ref="K346">_xlfn.IFS(I346&lt;-5,"Autocracy",I346&lt;1,"Closed Anocracy",I346&lt;6,"Open Anocracy",I346&gt;=6,"Democracy")</f>
        <v>Open Anocracy</v>
      </c>
      <c r="L346" s="2" t="str" cm="1">
        <f t="array" ref="L346">_xlfn.IFS(I346&lt;-5,"Autocracy",I346&lt;1,"Closed Anocracy",I346&lt;6,"Open Amocracy",I346&lt;10,"Democracy",I346=10,"Full democracy")</f>
        <v>Open Amocracy</v>
      </c>
      <c r="M346" s="2">
        <v>2</v>
      </c>
      <c r="N346" s="2">
        <v>0</v>
      </c>
      <c r="O346" s="2">
        <v>0</v>
      </c>
      <c r="P346" s="2">
        <v>4</v>
      </c>
      <c r="Q346" s="2"/>
      <c r="R346" s="7">
        <f t="shared" si="32"/>
        <v>0.7</v>
      </c>
      <c r="S346">
        <f t="shared" si="33"/>
        <v>0</v>
      </c>
      <c r="T346">
        <f t="shared" si="34"/>
        <v>0</v>
      </c>
      <c r="U346">
        <f t="shared" si="37"/>
        <v>0</v>
      </c>
      <c r="W346" s="8" cm="1">
        <f t="array" ref="W346">(R346+SUM(S346:U346/3))/2</f>
        <v>0.35</v>
      </c>
    </row>
    <row r="347" spans="1:24" x14ac:dyDescent="0.2">
      <c r="A347" s="2"/>
      <c r="B347" s="2">
        <v>1</v>
      </c>
      <c r="C347" s="1" t="s">
        <v>90</v>
      </c>
      <c r="D347" s="1" t="s">
        <v>91</v>
      </c>
      <c r="E347" s="2">
        <v>2004</v>
      </c>
      <c r="F347" s="2">
        <v>2006</v>
      </c>
      <c r="G347" s="2">
        <v>6</v>
      </c>
      <c r="H347" s="2">
        <v>0</v>
      </c>
      <c r="I347" s="2">
        <f t="shared" si="35"/>
        <v>6</v>
      </c>
      <c r="J347" s="2">
        <f t="shared" si="36"/>
        <v>16</v>
      </c>
      <c r="K347" s="2" t="str" cm="1">
        <f t="array" ref="K347">_xlfn.IFS(I347&lt;-5,"Autocracy",I347&lt;1,"Closed Anocracy",I347&lt;6,"Open Anocracy",I347&gt;=6,"Democracy")</f>
        <v>Democracy</v>
      </c>
      <c r="L347" s="2" t="str" cm="1">
        <f t="array" ref="L347">_xlfn.IFS(I347&lt;-5,"Autocracy",I347&lt;1,"Closed Anocracy",I347&lt;6,"Open Amocracy",I347&lt;10,"Democracy",I347=10,"Full democracy")</f>
        <v>Democracy</v>
      </c>
      <c r="M347" s="2">
        <v>2</v>
      </c>
      <c r="N347" s="2">
        <v>0</v>
      </c>
      <c r="O347" s="2">
        <v>0</v>
      </c>
      <c r="P347" s="2">
        <v>4</v>
      </c>
      <c r="Q347" s="2"/>
      <c r="R347" s="7">
        <f t="shared" si="32"/>
        <v>0.8</v>
      </c>
      <c r="S347">
        <f t="shared" si="33"/>
        <v>0</v>
      </c>
      <c r="T347">
        <f t="shared" si="34"/>
        <v>0</v>
      </c>
      <c r="U347">
        <f t="shared" si="37"/>
        <v>0</v>
      </c>
      <c r="W347" s="8" cm="1">
        <f t="array" ref="W347">(R347+SUM(S347:U347/3))/2</f>
        <v>0.4</v>
      </c>
    </row>
    <row r="348" spans="1:24" x14ac:dyDescent="0.2">
      <c r="A348" s="2"/>
      <c r="B348" s="2">
        <v>1</v>
      </c>
      <c r="C348" s="1" t="s">
        <v>90</v>
      </c>
      <c r="D348" s="1" t="s">
        <v>91</v>
      </c>
      <c r="E348" s="2">
        <v>2006</v>
      </c>
      <c r="F348" s="2">
        <v>2018</v>
      </c>
      <c r="G348" s="2">
        <v>9</v>
      </c>
      <c r="H348" s="2">
        <v>0</v>
      </c>
      <c r="I348" s="2">
        <f t="shared" si="35"/>
        <v>9</v>
      </c>
      <c r="J348" s="2">
        <f t="shared" si="36"/>
        <v>19</v>
      </c>
      <c r="K348" s="2" t="str" cm="1">
        <f t="array" ref="K348">_xlfn.IFS(I348&lt;-5,"Autocracy",I348&lt;1,"Closed Anocracy",I348&lt;6,"Open Anocracy",I348&gt;=6,"Democracy")</f>
        <v>Democracy</v>
      </c>
      <c r="L348" s="2" t="str" cm="1">
        <f t="array" ref="L348">_xlfn.IFS(I348&lt;-5,"Autocracy",I348&lt;1,"Closed Anocracy",I348&lt;6,"Open Amocracy",I348&lt;10,"Democracy",I348=10,"Full democracy")</f>
        <v>Democracy</v>
      </c>
      <c r="M348" s="2">
        <v>3</v>
      </c>
      <c r="N348" s="2">
        <v>3</v>
      </c>
      <c r="O348" s="2">
        <v>4</v>
      </c>
      <c r="P348" s="2">
        <v>4</v>
      </c>
      <c r="Q348" s="2"/>
      <c r="R348" s="7">
        <f t="shared" si="32"/>
        <v>0.95</v>
      </c>
      <c r="S348">
        <f t="shared" si="33"/>
        <v>1</v>
      </c>
      <c r="T348">
        <f t="shared" si="34"/>
        <v>1</v>
      </c>
      <c r="U348">
        <f t="shared" si="37"/>
        <v>0</v>
      </c>
      <c r="W348" s="8" cm="1">
        <f t="array" ref="W348">(R348+SUM(S348:U348/3))/2</f>
        <v>0.80833333333333335</v>
      </c>
    </row>
    <row r="349" spans="1:24" x14ac:dyDescent="0.2">
      <c r="A349" s="2"/>
      <c r="B349" s="2">
        <v>1</v>
      </c>
      <c r="C349" s="1" t="s">
        <v>90</v>
      </c>
      <c r="D349" s="1" t="s">
        <v>91</v>
      </c>
      <c r="E349" s="2">
        <v>2018</v>
      </c>
      <c r="F349" s="2">
        <v>2018</v>
      </c>
      <c r="G349" s="2">
        <v>7</v>
      </c>
      <c r="H349" s="2">
        <v>1</v>
      </c>
      <c r="I349" s="2">
        <f t="shared" si="35"/>
        <v>6</v>
      </c>
      <c r="J349" s="2">
        <f t="shared" si="36"/>
        <v>16</v>
      </c>
      <c r="K349" s="2" t="str" cm="1">
        <f t="array" ref="K349">_xlfn.IFS(I349&lt;-5,"Autocracy",I349&lt;1,"Closed Anocracy",I349&lt;6,"Open Anocracy",I349&gt;=6,"Democracy")</f>
        <v>Democracy</v>
      </c>
      <c r="L349" s="2" t="str" cm="1">
        <f t="array" ref="L349">_xlfn.IFS(I349&lt;-5,"Autocracy",I349&lt;1,"Closed Anocracy",I349&lt;6,"Open Amocracy",I349&lt;10,"Democracy",I349=10,"Full democracy")</f>
        <v>Democracy</v>
      </c>
      <c r="M349" s="2">
        <v>3</v>
      </c>
      <c r="N349" s="2">
        <v>3</v>
      </c>
      <c r="O349" s="2">
        <v>4</v>
      </c>
      <c r="P349" s="2">
        <v>4</v>
      </c>
      <c r="Q349" s="2"/>
      <c r="R349" s="7">
        <f t="shared" si="32"/>
        <v>0.8</v>
      </c>
      <c r="S349">
        <f t="shared" si="33"/>
        <v>1</v>
      </c>
      <c r="T349">
        <f t="shared" si="34"/>
        <v>1</v>
      </c>
      <c r="U349">
        <f t="shared" si="37"/>
        <v>0</v>
      </c>
      <c r="W349" s="8" cm="1">
        <f t="array" ref="W349">(R349+SUM(S349:U349/3))/2</f>
        <v>0.73333333333333339</v>
      </c>
    </row>
    <row r="350" spans="1:24" x14ac:dyDescent="0.2">
      <c r="A350" s="2">
        <v>1</v>
      </c>
      <c r="B350" s="2">
        <v>1</v>
      </c>
      <c r="C350" s="1" t="s">
        <v>90</v>
      </c>
      <c r="D350" s="1" t="s">
        <v>91</v>
      </c>
      <c r="E350" s="2">
        <v>2018</v>
      </c>
      <c r="F350" s="2">
        <v>9999</v>
      </c>
      <c r="G350" s="2">
        <v>0</v>
      </c>
      <c r="H350" s="2">
        <v>3</v>
      </c>
      <c r="I350" s="2">
        <f t="shared" si="35"/>
        <v>-3</v>
      </c>
      <c r="J350" s="2">
        <f t="shared" si="36"/>
        <v>7</v>
      </c>
      <c r="K350" s="2" t="str" cm="1">
        <f t="array" ref="K350">_xlfn.IFS(I350&lt;-5,"Autocracy",I350&lt;1,"Closed Anocracy",I350&lt;6,"Open Anocracy",I350&gt;=6,"Democracy")</f>
        <v>Closed Anocracy</v>
      </c>
      <c r="L350" s="2" t="str" cm="1">
        <f t="array" ref="L350">_xlfn.IFS(I350&lt;-5,"Autocracy",I350&lt;1,"Closed Anocracy",I350&lt;6,"Open Amocracy",I350&lt;10,"Democracy",I350=10,"Full democracy")</f>
        <v>Closed Anocracy</v>
      </c>
      <c r="M350" s="2">
        <v>2</v>
      </c>
      <c r="N350" s="2">
        <v>1</v>
      </c>
      <c r="O350" s="2">
        <v>4</v>
      </c>
      <c r="P350" s="2">
        <v>2</v>
      </c>
      <c r="Q350" s="2">
        <v>0</v>
      </c>
      <c r="R350" s="7">
        <f t="shared" si="32"/>
        <v>0.35</v>
      </c>
      <c r="S350">
        <f t="shared" si="33"/>
        <v>0</v>
      </c>
      <c r="T350">
        <f t="shared" si="34"/>
        <v>1</v>
      </c>
      <c r="U350">
        <f t="shared" si="37"/>
        <v>0</v>
      </c>
      <c r="V350">
        <f>IF(Q350=0,1,0)</f>
        <v>1</v>
      </c>
      <c r="W350" s="8" cm="1">
        <f t="array" ref="W350">(R350+SUM(S350:U350/3))/2</f>
        <v>0.34166666666666667</v>
      </c>
      <c r="X350">
        <f>SUM(S350:V350)/4</f>
        <v>0.5</v>
      </c>
    </row>
    <row r="351" spans="1:24" x14ac:dyDescent="0.2">
      <c r="A351" s="2"/>
      <c r="B351" s="2">
        <v>1</v>
      </c>
      <c r="C351" s="1" t="s">
        <v>92</v>
      </c>
      <c r="D351" s="1" t="s">
        <v>93</v>
      </c>
      <c r="E351" s="2">
        <v>1960</v>
      </c>
      <c r="F351" s="2">
        <v>1963</v>
      </c>
      <c r="G351" s="2">
        <v>4</v>
      </c>
      <c r="H351" s="2">
        <v>1</v>
      </c>
      <c r="I351" s="2">
        <f t="shared" si="35"/>
        <v>3</v>
      </c>
      <c r="J351" s="2">
        <f t="shared" si="36"/>
        <v>13</v>
      </c>
      <c r="K351" s="2" t="str" cm="1">
        <f t="array" ref="K351">_xlfn.IFS(I351&lt;-5,"Autocracy",I351&lt;1,"Closed Anocracy",I351&lt;6,"Open Anocracy",I351&gt;=6,"Democracy")</f>
        <v>Open Anocracy</v>
      </c>
      <c r="L351" s="2" t="str" cm="1">
        <f t="array" ref="L351">_xlfn.IFS(I351&lt;-5,"Autocracy",I351&lt;1,"Closed Anocracy",I351&lt;6,"Open Amocracy",I351&lt;10,"Democracy",I351=10,"Full democracy")</f>
        <v>Open Amocracy</v>
      </c>
      <c r="M351" s="2">
        <v>2</v>
      </c>
      <c r="N351" s="2">
        <v>2</v>
      </c>
      <c r="O351" s="2">
        <v>4</v>
      </c>
      <c r="P351" s="2">
        <v>3</v>
      </c>
      <c r="Q351" s="2"/>
      <c r="R351" s="7">
        <f t="shared" si="32"/>
        <v>0.65</v>
      </c>
      <c r="S351">
        <f t="shared" si="33"/>
        <v>1</v>
      </c>
      <c r="T351">
        <f t="shared" si="34"/>
        <v>1</v>
      </c>
      <c r="U351">
        <f t="shared" si="37"/>
        <v>0</v>
      </c>
      <c r="W351" s="8" cm="1">
        <f t="array" ref="W351">(R351+SUM(S351:U351/3))/2</f>
        <v>0.65833333333333333</v>
      </c>
    </row>
    <row r="352" spans="1:24" x14ac:dyDescent="0.2">
      <c r="A352" s="2"/>
      <c r="B352" s="2">
        <v>1</v>
      </c>
      <c r="C352" s="1" t="s">
        <v>92</v>
      </c>
      <c r="D352" s="1" t="s">
        <v>93</v>
      </c>
      <c r="E352" s="2">
        <v>1963</v>
      </c>
      <c r="F352" s="2">
        <v>1963</v>
      </c>
      <c r="G352" s="2">
        <v>-88</v>
      </c>
      <c r="H352" s="2">
        <v>-88</v>
      </c>
      <c r="I352" s="2">
        <f t="shared" si="35"/>
        <v>0</v>
      </c>
      <c r="J352" s="2">
        <f t="shared" si="36"/>
        <v>10</v>
      </c>
      <c r="K352" s="2" t="str" cm="1">
        <f t="array" ref="K352">_xlfn.IFS(I352&lt;-5,"Autocracy",I352&lt;1,"Closed Anocracy",I352&lt;6,"Open Anocracy",I352&gt;=6,"Democracy")</f>
        <v>Closed Anocracy</v>
      </c>
      <c r="L352" s="2" t="str" cm="1">
        <f t="array" ref="L352">_xlfn.IFS(I352&lt;-5,"Autocracy",I352&lt;1,"Closed Anocracy",I352&lt;6,"Open Amocracy",I352&lt;10,"Democracy",I352=10,"Full democracy")</f>
        <v>Closed Anocracy</v>
      </c>
      <c r="M352" s="2">
        <v>-88</v>
      </c>
      <c r="N352" s="2">
        <v>-88</v>
      </c>
      <c r="O352" s="2">
        <v>-88</v>
      </c>
      <c r="P352" s="2">
        <v>-88</v>
      </c>
      <c r="Q352" s="2"/>
      <c r="R352" s="7">
        <f t="shared" si="32"/>
        <v>0.5</v>
      </c>
      <c r="S352">
        <f t="shared" si="33"/>
        <v>0</v>
      </c>
      <c r="T352">
        <f t="shared" si="34"/>
        <v>0</v>
      </c>
      <c r="U352">
        <f t="shared" si="37"/>
        <v>0</v>
      </c>
      <c r="W352" s="8" cm="1">
        <f t="array" ref="W352">(R352+SUM(S352:U352/3))/2</f>
        <v>0.25</v>
      </c>
    </row>
    <row r="353" spans="1:24" x14ac:dyDescent="0.2">
      <c r="A353" s="2"/>
      <c r="B353" s="2">
        <v>1</v>
      </c>
      <c r="C353" s="1" t="s">
        <v>92</v>
      </c>
      <c r="D353" s="1" t="s">
        <v>93</v>
      </c>
      <c r="E353" s="2">
        <v>1963</v>
      </c>
      <c r="F353" s="2">
        <v>1979</v>
      </c>
      <c r="G353" s="2">
        <v>0</v>
      </c>
      <c r="H353" s="2">
        <v>7</v>
      </c>
      <c r="I353" s="2">
        <f t="shared" si="35"/>
        <v>-7</v>
      </c>
      <c r="J353" s="2">
        <f t="shared" si="36"/>
        <v>3</v>
      </c>
      <c r="K353" s="2" t="str" cm="1">
        <f t="array" ref="K353">_xlfn.IFS(I353&lt;-5,"Autocracy",I353&lt;1,"Closed Anocracy",I353&lt;6,"Open Anocracy",I353&gt;=6,"Democracy")</f>
        <v>Autocracy</v>
      </c>
      <c r="L353" s="2" t="str" cm="1">
        <f t="array" ref="L353">_xlfn.IFS(I353&lt;-5,"Autocracy",I353&lt;1,"Closed Anocracy",I353&lt;6,"Open Amocracy",I353&lt;10,"Democracy",I353=10,"Full democracy")</f>
        <v>Autocracy</v>
      </c>
      <c r="M353" s="2">
        <v>2</v>
      </c>
      <c r="N353" s="2">
        <v>1</v>
      </c>
      <c r="O353" s="2">
        <v>4</v>
      </c>
      <c r="P353" s="2">
        <v>1</v>
      </c>
      <c r="Q353" s="2"/>
      <c r="R353" s="7">
        <f t="shared" si="32"/>
        <v>0.15</v>
      </c>
      <c r="S353">
        <f t="shared" si="33"/>
        <v>0</v>
      </c>
      <c r="T353">
        <f t="shared" si="34"/>
        <v>1</v>
      </c>
      <c r="U353">
        <f t="shared" si="37"/>
        <v>0</v>
      </c>
      <c r="W353" s="8" cm="1">
        <f t="array" ref="W353">(R353+SUM(S353:U353/3))/2</f>
        <v>0.24166666666666664</v>
      </c>
    </row>
    <row r="354" spans="1:24" x14ac:dyDescent="0.2">
      <c r="A354" s="2"/>
      <c r="B354" s="2">
        <v>1</v>
      </c>
      <c r="C354" s="1" t="s">
        <v>92</v>
      </c>
      <c r="D354" s="1" t="s">
        <v>93</v>
      </c>
      <c r="E354" s="2">
        <v>1979</v>
      </c>
      <c r="F354" s="2">
        <v>1991</v>
      </c>
      <c r="G354" s="2">
        <v>0</v>
      </c>
      <c r="H354" s="2">
        <v>8</v>
      </c>
      <c r="I354" s="2">
        <f t="shared" si="35"/>
        <v>-8</v>
      </c>
      <c r="J354" s="2">
        <f t="shared" si="36"/>
        <v>2</v>
      </c>
      <c r="K354" s="2" t="str" cm="1">
        <f t="array" ref="K354">_xlfn.IFS(I354&lt;-5,"Autocracy",I354&lt;1,"Closed Anocracy",I354&lt;6,"Open Anocracy",I354&gt;=6,"Democracy")</f>
        <v>Autocracy</v>
      </c>
      <c r="L354" s="2" t="str" cm="1">
        <f t="array" ref="L354">_xlfn.IFS(I354&lt;-5,"Autocracy",I354&lt;1,"Closed Anocracy",I354&lt;6,"Open Amocracy",I354&lt;10,"Democracy",I354=10,"Full democracy")</f>
        <v>Autocracy</v>
      </c>
      <c r="M354" s="2">
        <v>2</v>
      </c>
      <c r="N354" s="2">
        <v>1</v>
      </c>
      <c r="O354" s="2">
        <v>4</v>
      </c>
      <c r="P354" s="2">
        <v>1</v>
      </c>
      <c r="Q354" s="2"/>
      <c r="R354" s="7">
        <f t="shared" si="32"/>
        <v>0.1</v>
      </c>
      <c r="S354">
        <f t="shared" si="33"/>
        <v>0</v>
      </c>
      <c r="T354">
        <f t="shared" si="34"/>
        <v>1</v>
      </c>
      <c r="U354">
        <f t="shared" si="37"/>
        <v>0</v>
      </c>
      <c r="W354" s="8" cm="1">
        <f t="array" ref="W354">(R354+SUM(S354:U354/3))/2</f>
        <v>0.21666666666666667</v>
      </c>
    </row>
    <row r="355" spans="1:24" x14ac:dyDescent="0.2">
      <c r="A355" s="2"/>
      <c r="B355" s="2">
        <v>1</v>
      </c>
      <c r="C355" s="1" t="s">
        <v>92</v>
      </c>
      <c r="D355" s="1" t="s">
        <v>93</v>
      </c>
      <c r="E355" s="2">
        <v>1991</v>
      </c>
      <c r="F355" s="2">
        <v>1992</v>
      </c>
      <c r="G355" s="2">
        <v>-88</v>
      </c>
      <c r="H355" s="2">
        <v>-88</v>
      </c>
      <c r="I355" s="2">
        <f t="shared" si="35"/>
        <v>0</v>
      </c>
      <c r="J355" s="2">
        <f t="shared" si="36"/>
        <v>10</v>
      </c>
      <c r="K355" s="2" t="str" cm="1">
        <f t="array" ref="K355">_xlfn.IFS(I355&lt;-5,"Autocracy",I355&lt;1,"Closed Anocracy",I355&lt;6,"Open Anocracy",I355&gt;=6,"Democracy")</f>
        <v>Closed Anocracy</v>
      </c>
      <c r="L355" s="2" t="str" cm="1">
        <f t="array" ref="L355">_xlfn.IFS(I355&lt;-5,"Autocracy",I355&lt;1,"Closed Anocracy",I355&lt;6,"Open Amocracy",I355&lt;10,"Democracy",I355=10,"Full democracy")</f>
        <v>Closed Anocracy</v>
      </c>
      <c r="M355" s="2">
        <v>-88</v>
      </c>
      <c r="N355" s="2">
        <v>-88</v>
      </c>
      <c r="O355" s="2">
        <v>-88</v>
      </c>
      <c r="P355" s="2">
        <v>-88</v>
      </c>
      <c r="Q355" s="2"/>
      <c r="R355" s="7">
        <f t="shared" si="32"/>
        <v>0.5</v>
      </c>
      <c r="S355">
        <f t="shared" si="33"/>
        <v>0</v>
      </c>
      <c r="T355">
        <f t="shared" si="34"/>
        <v>0</v>
      </c>
      <c r="U355">
        <f t="shared" si="37"/>
        <v>0</v>
      </c>
      <c r="W355" s="8" cm="1">
        <f t="array" ref="W355">(R355+SUM(S355:U355/3))/2</f>
        <v>0.25</v>
      </c>
    </row>
    <row r="356" spans="1:24" x14ac:dyDescent="0.2">
      <c r="A356" s="2"/>
      <c r="B356" s="2">
        <v>1</v>
      </c>
      <c r="C356" s="1" t="s">
        <v>92</v>
      </c>
      <c r="D356" s="1" t="s">
        <v>93</v>
      </c>
      <c r="E356" s="2">
        <v>1992</v>
      </c>
      <c r="F356" s="2">
        <v>1997</v>
      </c>
      <c r="G356" s="2">
        <v>6</v>
      </c>
      <c r="H356" s="2">
        <v>1</v>
      </c>
      <c r="I356" s="2">
        <f t="shared" si="35"/>
        <v>5</v>
      </c>
      <c r="J356" s="2">
        <f t="shared" si="36"/>
        <v>15</v>
      </c>
      <c r="K356" s="2" t="str" cm="1">
        <f t="array" ref="K356">_xlfn.IFS(I356&lt;-5,"Autocracy",I356&lt;1,"Closed Anocracy",I356&lt;6,"Open Anocracy",I356&gt;=6,"Democracy")</f>
        <v>Open Anocracy</v>
      </c>
      <c r="L356" s="2" t="str" cm="1">
        <f t="array" ref="L356">_xlfn.IFS(I356&lt;-5,"Autocracy",I356&lt;1,"Closed Anocracy",I356&lt;6,"Open Amocracy",I356&lt;10,"Democracy",I356=10,"Full democracy")</f>
        <v>Open Amocracy</v>
      </c>
      <c r="M356" s="2">
        <v>3</v>
      </c>
      <c r="N356" s="2">
        <v>3</v>
      </c>
      <c r="O356" s="2">
        <v>4</v>
      </c>
      <c r="P356" s="2">
        <v>3</v>
      </c>
      <c r="Q356" s="2"/>
      <c r="R356" s="7">
        <f t="shared" si="32"/>
        <v>0.75</v>
      </c>
      <c r="S356">
        <f t="shared" si="33"/>
        <v>1</v>
      </c>
      <c r="T356">
        <f t="shared" si="34"/>
        <v>1</v>
      </c>
      <c r="U356">
        <f t="shared" si="37"/>
        <v>0</v>
      </c>
      <c r="W356" s="8" cm="1">
        <f t="array" ref="W356">(R356+SUM(S356:U356/3))/2</f>
        <v>0.70833333333333326</v>
      </c>
    </row>
    <row r="357" spans="1:24" x14ac:dyDescent="0.2">
      <c r="A357" s="2"/>
      <c r="B357" s="2">
        <v>1</v>
      </c>
      <c r="C357" s="1" t="s">
        <v>92</v>
      </c>
      <c r="D357" s="1" t="s">
        <v>93</v>
      </c>
      <c r="E357" s="2">
        <v>1997</v>
      </c>
      <c r="F357" s="2">
        <v>2001</v>
      </c>
      <c r="G357" s="2">
        <v>0</v>
      </c>
      <c r="H357" s="2">
        <v>6</v>
      </c>
      <c r="I357" s="2">
        <f t="shared" si="35"/>
        <v>-6</v>
      </c>
      <c r="J357" s="2">
        <f t="shared" si="36"/>
        <v>4</v>
      </c>
      <c r="K357" s="2" t="str" cm="1">
        <f t="array" ref="K357">_xlfn.IFS(I357&lt;-5,"Autocracy",I357&lt;1,"Closed Anocracy",I357&lt;6,"Open Anocracy",I357&gt;=6,"Democracy")</f>
        <v>Autocracy</v>
      </c>
      <c r="L357" s="2" t="str" cm="1">
        <f t="array" ref="L357">_xlfn.IFS(I357&lt;-5,"Autocracy",I357&lt;1,"Closed Anocracy",I357&lt;6,"Open Amocracy",I357&lt;10,"Democracy",I357=10,"Full democracy")</f>
        <v>Autocracy</v>
      </c>
      <c r="M357" s="2">
        <v>1</v>
      </c>
      <c r="N357" s="2">
        <v>0</v>
      </c>
      <c r="O357" s="2">
        <v>0</v>
      </c>
      <c r="P357" s="2">
        <v>2</v>
      </c>
      <c r="Q357" s="2"/>
      <c r="R357" s="7">
        <f t="shared" si="32"/>
        <v>0.2</v>
      </c>
      <c r="S357">
        <f t="shared" si="33"/>
        <v>0</v>
      </c>
      <c r="T357">
        <f t="shared" si="34"/>
        <v>0</v>
      </c>
      <c r="U357">
        <f t="shared" si="37"/>
        <v>0</v>
      </c>
      <c r="W357" s="8" cm="1">
        <f t="array" ref="W357">(R357+SUM(S357:U357/3))/2</f>
        <v>0.1</v>
      </c>
    </row>
    <row r="358" spans="1:24" x14ac:dyDescent="0.2">
      <c r="A358" s="2"/>
      <c r="B358" s="2">
        <v>1</v>
      </c>
      <c r="C358" s="1" t="s">
        <v>92</v>
      </c>
      <c r="D358" s="1" t="s">
        <v>93</v>
      </c>
      <c r="E358" s="2">
        <v>2001</v>
      </c>
      <c r="F358" s="2">
        <v>2002</v>
      </c>
      <c r="G358" s="2">
        <v>0</v>
      </c>
      <c r="H358" s="2">
        <v>5</v>
      </c>
      <c r="I358" s="2">
        <f t="shared" si="35"/>
        <v>-5</v>
      </c>
      <c r="J358" s="2">
        <f t="shared" si="36"/>
        <v>5</v>
      </c>
      <c r="K358" s="2" t="str" cm="1">
        <f t="array" ref="K358">_xlfn.IFS(I358&lt;-5,"Autocracy",I358&lt;1,"Closed Anocracy",I358&lt;6,"Open Anocracy",I358&gt;=6,"Democracy")</f>
        <v>Closed Anocracy</v>
      </c>
      <c r="L358" s="2" t="str" cm="1">
        <f t="array" ref="L358">_xlfn.IFS(I358&lt;-5,"Autocracy",I358&lt;1,"Closed Anocracy",I358&lt;6,"Open Amocracy",I358&lt;10,"Democracy",I358=10,"Full democracy")</f>
        <v>Closed Anocracy</v>
      </c>
      <c r="M358" s="2">
        <v>1</v>
      </c>
      <c r="N358" s="2">
        <v>0</v>
      </c>
      <c r="O358" s="2">
        <v>0</v>
      </c>
      <c r="P358" s="2">
        <v>2</v>
      </c>
      <c r="Q358" s="2"/>
      <c r="R358" s="7">
        <f t="shared" si="32"/>
        <v>0.25</v>
      </c>
      <c r="S358">
        <f t="shared" si="33"/>
        <v>0</v>
      </c>
      <c r="T358">
        <f t="shared" si="34"/>
        <v>0</v>
      </c>
      <c r="U358">
        <f t="shared" si="37"/>
        <v>0</v>
      </c>
      <c r="W358" s="8" cm="1">
        <f t="array" ref="W358">(R358+SUM(S358:U358/3))/2</f>
        <v>0.125</v>
      </c>
    </row>
    <row r="359" spans="1:24" x14ac:dyDescent="0.2">
      <c r="A359" s="2">
        <v>1</v>
      </c>
      <c r="B359" s="2">
        <v>1</v>
      </c>
      <c r="C359" s="1" t="s">
        <v>92</v>
      </c>
      <c r="D359" s="1" t="s">
        <v>93</v>
      </c>
      <c r="E359" s="2">
        <v>2002</v>
      </c>
      <c r="F359" s="2">
        <v>9999</v>
      </c>
      <c r="G359" s="2">
        <v>0</v>
      </c>
      <c r="H359" s="2">
        <v>4</v>
      </c>
      <c r="I359" s="2">
        <f t="shared" si="35"/>
        <v>-4</v>
      </c>
      <c r="J359" s="2">
        <f t="shared" si="36"/>
        <v>6</v>
      </c>
      <c r="K359" s="2" t="str" cm="1">
        <f t="array" ref="K359">_xlfn.IFS(I359&lt;-5,"Autocracy",I359&lt;1,"Closed Anocracy",I359&lt;6,"Open Anocracy",I359&gt;=6,"Democracy")</f>
        <v>Closed Anocracy</v>
      </c>
      <c r="L359" s="2" t="str" cm="1">
        <f t="array" ref="L359">_xlfn.IFS(I359&lt;-5,"Autocracy",I359&lt;1,"Closed Anocracy",I359&lt;6,"Open Amocracy",I359&lt;10,"Democracy",I359=10,"Full democracy")</f>
        <v>Closed Anocracy</v>
      </c>
      <c r="M359" s="2">
        <v>1</v>
      </c>
      <c r="N359" s="2">
        <v>0</v>
      </c>
      <c r="O359" s="2">
        <v>0</v>
      </c>
      <c r="P359" s="2">
        <v>2</v>
      </c>
      <c r="Q359" s="2">
        <v>1</v>
      </c>
      <c r="R359" s="7">
        <f t="shared" si="32"/>
        <v>0.3</v>
      </c>
      <c r="S359">
        <f t="shared" si="33"/>
        <v>0</v>
      </c>
      <c r="T359">
        <f t="shared" si="34"/>
        <v>0</v>
      </c>
      <c r="U359">
        <f t="shared" si="37"/>
        <v>0</v>
      </c>
      <c r="V359">
        <f>IF(Q359=0,1,0)</f>
        <v>0</v>
      </c>
      <c r="W359" s="8" cm="1">
        <f t="array" ref="W359">(R359+SUM(S359:U359/3))/2</f>
        <v>0.15</v>
      </c>
      <c r="X359">
        <f>SUM(S359:V359)/4</f>
        <v>0</v>
      </c>
    </row>
    <row r="360" spans="1:24" x14ac:dyDescent="0.2">
      <c r="A360" s="2"/>
      <c r="B360" s="2">
        <v>1</v>
      </c>
      <c r="C360" s="1" t="s">
        <v>94</v>
      </c>
      <c r="D360" s="1" t="s">
        <v>95</v>
      </c>
      <c r="E360" s="2">
        <v>1838</v>
      </c>
      <c r="F360" s="2">
        <v>1885</v>
      </c>
      <c r="G360" s="2">
        <v>0</v>
      </c>
      <c r="H360" s="2">
        <v>4</v>
      </c>
      <c r="I360" s="2">
        <f t="shared" si="35"/>
        <v>-4</v>
      </c>
      <c r="J360" s="2">
        <f t="shared" si="36"/>
        <v>6</v>
      </c>
      <c r="K360" s="2" t="str" cm="1">
        <f t="array" ref="K360">_xlfn.IFS(I360&lt;-5,"Autocracy",I360&lt;1,"Closed Anocracy",I360&lt;6,"Open Anocracy",I360&gt;=6,"Democracy")</f>
        <v>Closed Anocracy</v>
      </c>
      <c r="L360" s="2" t="str" cm="1">
        <f t="array" ref="L360">_xlfn.IFS(I360&lt;-5,"Autocracy",I360&lt;1,"Closed Anocracy",I360&lt;6,"Open Amocracy",I360&lt;10,"Democracy",I360=10,"Full democracy")</f>
        <v>Closed Anocracy</v>
      </c>
      <c r="M360" s="2">
        <v>1</v>
      </c>
      <c r="N360" s="2">
        <v>0</v>
      </c>
      <c r="O360" s="2">
        <v>0</v>
      </c>
      <c r="P360" s="2">
        <v>2</v>
      </c>
      <c r="Q360" s="2"/>
      <c r="R360" s="7">
        <f t="shared" si="32"/>
        <v>0.3</v>
      </c>
      <c r="S360">
        <f t="shared" si="33"/>
        <v>0</v>
      </c>
      <c r="T360">
        <f t="shared" si="34"/>
        <v>0</v>
      </c>
      <c r="U360">
        <f t="shared" si="37"/>
        <v>0</v>
      </c>
      <c r="W360" s="8" cm="1">
        <f t="array" ref="W360">(R360+SUM(S360:U360/3))/2</f>
        <v>0.15</v>
      </c>
    </row>
    <row r="361" spans="1:24" x14ac:dyDescent="0.2">
      <c r="A361" s="2"/>
      <c r="B361" s="2">
        <v>1</v>
      </c>
      <c r="C361" s="1" t="s">
        <v>94</v>
      </c>
      <c r="D361" s="1" t="s">
        <v>95</v>
      </c>
      <c r="E361" s="2">
        <v>1885</v>
      </c>
      <c r="F361" s="2">
        <v>1890</v>
      </c>
      <c r="G361" s="2">
        <v>1</v>
      </c>
      <c r="H361" s="2">
        <v>0</v>
      </c>
      <c r="I361" s="2">
        <f t="shared" si="35"/>
        <v>1</v>
      </c>
      <c r="J361" s="2">
        <f t="shared" si="36"/>
        <v>11</v>
      </c>
      <c r="K361" s="2" t="str" cm="1">
        <f t="array" ref="K361">_xlfn.IFS(I361&lt;-5,"Autocracy",I361&lt;1,"Closed Anocracy",I361&lt;6,"Open Anocracy",I361&gt;=6,"Democracy")</f>
        <v>Open Anocracy</v>
      </c>
      <c r="L361" s="2" t="str" cm="1">
        <f t="array" ref="L361">_xlfn.IFS(I361&lt;-5,"Autocracy",I361&lt;1,"Closed Anocracy",I361&lt;6,"Open Amocracy",I361&lt;10,"Democracy",I361=10,"Full democracy")</f>
        <v>Open Amocracy</v>
      </c>
      <c r="M361" s="2">
        <v>2</v>
      </c>
      <c r="N361" s="2">
        <v>0</v>
      </c>
      <c r="O361" s="2">
        <v>0</v>
      </c>
      <c r="P361" s="2">
        <v>0</v>
      </c>
      <c r="Q361" s="2"/>
      <c r="R361" s="7">
        <f t="shared" si="32"/>
        <v>0.55000000000000004</v>
      </c>
      <c r="S361">
        <f t="shared" si="33"/>
        <v>0</v>
      </c>
      <c r="T361">
        <f t="shared" si="34"/>
        <v>0</v>
      </c>
      <c r="U361">
        <f t="shared" si="37"/>
        <v>0</v>
      </c>
      <c r="W361" s="8" cm="1">
        <f t="array" ref="W361">(R361+SUM(S361:U361/3))/2</f>
        <v>0.27500000000000002</v>
      </c>
    </row>
    <row r="362" spans="1:24" x14ac:dyDescent="0.2">
      <c r="A362" s="2"/>
      <c r="B362" s="2">
        <v>1</v>
      </c>
      <c r="C362" s="1" t="s">
        <v>94</v>
      </c>
      <c r="D362" s="1" t="s">
        <v>95</v>
      </c>
      <c r="E362" s="2">
        <v>1890</v>
      </c>
      <c r="F362" s="2">
        <v>1894</v>
      </c>
      <c r="G362" s="2">
        <v>6</v>
      </c>
      <c r="H362" s="2">
        <v>1</v>
      </c>
      <c r="I362" s="2">
        <f t="shared" si="35"/>
        <v>5</v>
      </c>
      <c r="J362" s="2">
        <f t="shared" si="36"/>
        <v>15</v>
      </c>
      <c r="K362" s="2" t="str" cm="1">
        <f t="array" ref="K362">_xlfn.IFS(I362&lt;-5,"Autocracy",I362&lt;1,"Closed Anocracy",I362&lt;6,"Open Anocracy",I362&gt;=6,"Democracy")</f>
        <v>Open Anocracy</v>
      </c>
      <c r="L362" s="2" t="str" cm="1">
        <f t="array" ref="L362">_xlfn.IFS(I362&lt;-5,"Autocracy",I362&lt;1,"Closed Anocracy",I362&lt;6,"Open Amocracy",I362&lt;10,"Democracy",I362=10,"Full democracy")</f>
        <v>Open Amocracy</v>
      </c>
      <c r="M362" s="2">
        <v>2</v>
      </c>
      <c r="N362" s="2">
        <v>2</v>
      </c>
      <c r="O362" s="2">
        <v>4</v>
      </c>
      <c r="P362" s="2">
        <v>4</v>
      </c>
      <c r="Q362" s="2"/>
      <c r="R362" s="7">
        <f t="shared" si="32"/>
        <v>0.75</v>
      </c>
      <c r="S362">
        <f t="shared" si="33"/>
        <v>1</v>
      </c>
      <c r="T362">
        <f t="shared" si="34"/>
        <v>1</v>
      </c>
      <c r="U362">
        <f t="shared" si="37"/>
        <v>0</v>
      </c>
      <c r="W362" s="8" cm="1">
        <f t="array" ref="W362">(R362+SUM(S362:U362/3))/2</f>
        <v>0.70833333333333326</v>
      </c>
    </row>
    <row r="363" spans="1:24" x14ac:dyDescent="0.2">
      <c r="A363" s="2"/>
      <c r="B363" s="2">
        <v>1</v>
      </c>
      <c r="C363" s="1" t="s">
        <v>94</v>
      </c>
      <c r="D363" s="1" t="s">
        <v>95</v>
      </c>
      <c r="E363" s="2">
        <v>1894</v>
      </c>
      <c r="F363" s="2">
        <v>1917</v>
      </c>
      <c r="G363" s="2">
        <v>8</v>
      </c>
      <c r="H363" s="2">
        <v>0</v>
      </c>
      <c r="I363" s="2">
        <f t="shared" si="35"/>
        <v>8</v>
      </c>
      <c r="J363" s="2">
        <f t="shared" si="36"/>
        <v>18</v>
      </c>
      <c r="K363" s="2" t="str" cm="1">
        <f t="array" ref="K363">_xlfn.IFS(I363&lt;-5,"Autocracy",I363&lt;1,"Closed Anocracy",I363&lt;6,"Open Anocracy",I363&gt;=6,"Democracy")</f>
        <v>Democracy</v>
      </c>
      <c r="L363" s="2" t="str" cm="1">
        <f t="array" ref="L363">_xlfn.IFS(I363&lt;-5,"Autocracy",I363&lt;1,"Closed Anocracy",I363&lt;6,"Open Amocracy",I363&lt;10,"Democracy",I363=10,"Full democracy")</f>
        <v>Democracy</v>
      </c>
      <c r="M363" s="2">
        <v>2</v>
      </c>
      <c r="N363" s="2">
        <v>2</v>
      </c>
      <c r="O363" s="2">
        <v>4</v>
      </c>
      <c r="P363" s="2">
        <v>4</v>
      </c>
      <c r="Q363" s="2"/>
      <c r="R363" s="7">
        <f t="shared" si="32"/>
        <v>0.9</v>
      </c>
      <c r="S363">
        <f t="shared" si="33"/>
        <v>1</v>
      </c>
      <c r="T363">
        <f t="shared" si="34"/>
        <v>1</v>
      </c>
      <c r="U363">
        <f t="shared" si="37"/>
        <v>0</v>
      </c>
      <c r="W363" s="8" cm="1">
        <f t="array" ref="W363">(R363+SUM(S363:U363/3))/2</f>
        <v>0.78333333333333333</v>
      </c>
    </row>
    <row r="364" spans="1:24" x14ac:dyDescent="0.2">
      <c r="A364" s="2"/>
      <c r="B364" s="2">
        <v>1</v>
      </c>
      <c r="C364" s="1" t="s">
        <v>94</v>
      </c>
      <c r="D364" s="1" t="s">
        <v>95</v>
      </c>
      <c r="E364" s="2">
        <v>1917</v>
      </c>
      <c r="F364" s="2">
        <v>1920</v>
      </c>
      <c r="G364" s="2">
        <v>0</v>
      </c>
      <c r="H364" s="2">
        <v>3</v>
      </c>
      <c r="I364" s="2">
        <f t="shared" si="35"/>
        <v>-3</v>
      </c>
      <c r="J364" s="2">
        <f t="shared" si="36"/>
        <v>7</v>
      </c>
      <c r="K364" s="2" t="str" cm="1">
        <f t="array" ref="K364">_xlfn.IFS(I364&lt;-5,"Autocracy",I364&lt;1,"Closed Anocracy",I364&lt;6,"Open Anocracy",I364&gt;=6,"Democracy")</f>
        <v>Closed Anocracy</v>
      </c>
      <c r="L364" s="2" t="str" cm="1">
        <f t="array" ref="L364">_xlfn.IFS(I364&lt;-5,"Autocracy",I364&lt;1,"Closed Anocracy",I364&lt;6,"Open Amocracy",I364&lt;10,"Democracy",I364=10,"Full democracy")</f>
        <v>Closed Anocracy</v>
      </c>
      <c r="M364" s="2">
        <v>2</v>
      </c>
      <c r="N364" s="2">
        <v>0</v>
      </c>
      <c r="O364" s="2">
        <v>0</v>
      </c>
      <c r="P364" s="2">
        <v>2</v>
      </c>
      <c r="Q364" s="2"/>
      <c r="R364" s="7">
        <f t="shared" si="32"/>
        <v>0.35</v>
      </c>
      <c r="S364">
        <f t="shared" si="33"/>
        <v>0</v>
      </c>
      <c r="T364">
        <f t="shared" si="34"/>
        <v>0</v>
      </c>
      <c r="U364">
        <f t="shared" si="37"/>
        <v>0</v>
      </c>
      <c r="W364" s="8" cm="1">
        <f t="array" ref="W364">(R364+SUM(S364:U364/3))/2</f>
        <v>0.17499999999999999</v>
      </c>
    </row>
    <row r="365" spans="1:24" x14ac:dyDescent="0.2">
      <c r="A365" s="2"/>
      <c r="B365" s="2">
        <v>1</v>
      </c>
      <c r="C365" s="1" t="s">
        <v>94</v>
      </c>
      <c r="D365" s="1" t="s">
        <v>95</v>
      </c>
      <c r="E365" s="2">
        <v>1920</v>
      </c>
      <c r="F365" s="2">
        <v>1948</v>
      </c>
      <c r="G365" s="2">
        <v>6</v>
      </c>
      <c r="H365" s="2">
        <v>1</v>
      </c>
      <c r="I365" s="2">
        <f t="shared" si="35"/>
        <v>5</v>
      </c>
      <c r="J365" s="2">
        <f t="shared" si="36"/>
        <v>15</v>
      </c>
      <c r="K365" s="2" t="str" cm="1">
        <f t="array" ref="K365">_xlfn.IFS(I365&lt;-5,"Autocracy",I365&lt;1,"Closed Anocracy",I365&lt;6,"Open Anocracy",I365&gt;=6,"Democracy")</f>
        <v>Open Anocracy</v>
      </c>
      <c r="L365" s="2" t="str" cm="1">
        <f t="array" ref="L365">_xlfn.IFS(I365&lt;-5,"Autocracy",I365&lt;1,"Closed Anocracy",I365&lt;6,"Open Amocracy",I365&lt;10,"Democracy",I365=10,"Full democracy")</f>
        <v>Open Amocracy</v>
      </c>
      <c r="M365" s="2">
        <v>2</v>
      </c>
      <c r="N365" s="2">
        <v>2</v>
      </c>
      <c r="O365" s="2">
        <v>4</v>
      </c>
      <c r="P365" s="2">
        <v>4</v>
      </c>
      <c r="Q365" s="2"/>
      <c r="R365" s="7">
        <f t="shared" si="32"/>
        <v>0.75</v>
      </c>
      <c r="S365">
        <f t="shared" si="33"/>
        <v>1</v>
      </c>
      <c r="T365">
        <f t="shared" si="34"/>
        <v>1</v>
      </c>
      <c r="U365">
        <f t="shared" si="37"/>
        <v>0</v>
      </c>
      <c r="W365" s="8" cm="1">
        <f t="array" ref="W365">(R365+SUM(S365:U365/3))/2</f>
        <v>0.70833333333333326</v>
      </c>
    </row>
    <row r="366" spans="1:24" x14ac:dyDescent="0.2">
      <c r="A366" s="2"/>
      <c r="B366" s="2">
        <v>1</v>
      </c>
      <c r="C366" s="1" t="s">
        <v>94</v>
      </c>
      <c r="D366" s="1" t="s">
        <v>95</v>
      </c>
      <c r="E366" s="2">
        <v>1948</v>
      </c>
      <c r="F366" s="2">
        <v>1948</v>
      </c>
      <c r="G366" s="2">
        <v>-77</v>
      </c>
      <c r="H366" s="2">
        <v>-77</v>
      </c>
      <c r="I366" s="2">
        <f t="shared" si="35"/>
        <v>0</v>
      </c>
      <c r="J366" s="2">
        <f t="shared" si="36"/>
        <v>10</v>
      </c>
      <c r="K366" s="2" t="str" cm="1">
        <f t="array" ref="K366">_xlfn.IFS(I366&lt;-5,"Autocracy",I366&lt;1,"Closed Anocracy",I366&lt;6,"Open Anocracy",I366&gt;=6,"Democracy")</f>
        <v>Closed Anocracy</v>
      </c>
      <c r="L366" s="2" t="str" cm="1">
        <f t="array" ref="L366">_xlfn.IFS(I366&lt;-5,"Autocracy",I366&lt;1,"Closed Anocracy",I366&lt;6,"Open Amocracy",I366&lt;10,"Democracy",I366=10,"Full democracy")</f>
        <v>Closed Anocracy</v>
      </c>
      <c r="M366" s="2">
        <v>-77</v>
      </c>
      <c r="N366" s="2">
        <v>-77</v>
      </c>
      <c r="O366" s="2">
        <v>-77</v>
      </c>
      <c r="P366" s="2">
        <v>-77</v>
      </c>
      <c r="Q366" s="2"/>
      <c r="R366" s="7">
        <f t="shared" si="32"/>
        <v>0.5</v>
      </c>
      <c r="S366">
        <f t="shared" si="33"/>
        <v>0</v>
      </c>
      <c r="T366">
        <f t="shared" si="34"/>
        <v>0</v>
      </c>
      <c r="U366">
        <f t="shared" si="37"/>
        <v>0</v>
      </c>
      <c r="W366" s="8" cm="1">
        <f t="array" ref="W366">(R366+SUM(S366:U366/3))/2</f>
        <v>0.25</v>
      </c>
    </row>
    <row r="367" spans="1:24" x14ac:dyDescent="0.2">
      <c r="A367" s="2"/>
      <c r="B367" s="2">
        <v>1</v>
      </c>
      <c r="C367" s="1" t="s">
        <v>94</v>
      </c>
      <c r="D367" s="1" t="s">
        <v>95</v>
      </c>
      <c r="E367" s="2">
        <v>1948</v>
      </c>
      <c r="F367" s="2">
        <v>1949</v>
      </c>
      <c r="G367" s="2">
        <v>4</v>
      </c>
      <c r="H367" s="2">
        <v>0</v>
      </c>
      <c r="I367" s="2">
        <f t="shared" si="35"/>
        <v>4</v>
      </c>
      <c r="J367" s="2">
        <f t="shared" si="36"/>
        <v>14</v>
      </c>
      <c r="K367" s="2" t="str" cm="1">
        <f t="array" ref="K367">_xlfn.IFS(I367&lt;-5,"Autocracy",I367&lt;1,"Closed Anocracy",I367&lt;6,"Open Anocracy",I367&gt;=6,"Democracy")</f>
        <v>Open Anocracy</v>
      </c>
      <c r="L367" s="2" t="str" cm="1">
        <f t="array" ref="L367">_xlfn.IFS(I367&lt;-5,"Autocracy",I367&lt;1,"Closed Anocracy",I367&lt;6,"Open Amocracy",I367&lt;10,"Democracy",I367=10,"Full democracy")</f>
        <v>Open Amocracy</v>
      </c>
      <c r="M367" s="2">
        <v>2</v>
      </c>
      <c r="N367" s="2">
        <v>0</v>
      </c>
      <c r="O367" s="2">
        <v>0</v>
      </c>
      <c r="P367" s="2">
        <v>4</v>
      </c>
      <c r="Q367" s="2"/>
      <c r="R367" s="7">
        <f t="shared" si="32"/>
        <v>0.7</v>
      </c>
      <c r="S367">
        <f t="shared" si="33"/>
        <v>0</v>
      </c>
      <c r="T367">
        <f t="shared" si="34"/>
        <v>0</v>
      </c>
      <c r="U367">
        <f t="shared" si="37"/>
        <v>0</v>
      </c>
      <c r="W367" s="8" cm="1">
        <f t="array" ref="W367">(R367+SUM(S367:U367/3))/2</f>
        <v>0.35</v>
      </c>
    </row>
    <row r="368" spans="1:24" x14ac:dyDescent="0.2">
      <c r="A368" s="2"/>
      <c r="B368" s="2">
        <v>1</v>
      </c>
      <c r="C368" s="1" t="s">
        <v>94</v>
      </c>
      <c r="D368" s="1" t="s">
        <v>95</v>
      </c>
      <c r="E368" s="2">
        <v>1949</v>
      </c>
      <c r="F368" s="2">
        <v>1953</v>
      </c>
      <c r="G368" s="2">
        <v>9</v>
      </c>
      <c r="H368" s="2">
        <v>0</v>
      </c>
      <c r="I368" s="2">
        <f t="shared" si="35"/>
        <v>9</v>
      </c>
      <c r="J368" s="2">
        <f t="shared" si="36"/>
        <v>19</v>
      </c>
      <c r="K368" s="2" t="str" cm="1">
        <f t="array" ref="K368">_xlfn.IFS(I368&lt;-5,"Autocracy",I368&lt;1,"Closed Anocracy",I368&lt;6,"Open Anocracy",I368&gt;=6,"Democracy")</f>
        <v>Democracy</v>
      </c>
      <c r="L368" s="2" t="str" cm="1">
        <f t="array" ref="L368">_xlfn.IFS(I368&lt;-5,"Autocracy",I368&lt;1,"Closed Anocracy",I368&lt;6,"Open Amocracy",I368&lt;10,"Democracy",I368=10,"Full democracy")</f>
        <v>Democracy</v>
      </c>
      <c r="M368" s="2">
        <v>2</v>
      </c>
      <c r="N368" s="2">
        <v>2</v>
      </c>
      <c r="O368" s="2">
        <v>4</v>
      </c>
      <c r="P368" s="2">
        <v>5</v>
      </c>
      <c r="Q368" s="2"/>
      <c r="R368" s="7">
        <f t="shared" si="32"/>
        <v>0.95</v>
      </c>
      <c r="S368">
        <f t="shared" si="33"/>
        <v>1</v>
      </c>
      <c r="T368">
        <f t="shared" si="34"/>
        <v>1</v>
      </c>
      <c r="U368">
        <f t="shared" si="37"/>
        <v>1</v>
      </c>
      <c r="W368" s="8" cm="1">
        <f t="array" ref="W368">(R368+SUM(S368:U368/3))/2</f>
        <v>0.97499999999999998</v>
      </c>
    </row>
    <row r="369" spans="1:24" x14ac:dyDescent="0.2">
      <c r="A369" s="2">
        <v>1</v>
      </c>
      <c r="B369" s="2">
        <v>1</v>
      </c>
      <c r="C369" s="1" t="s">
        <v>94</v>
      </c>
      <c r="D369" s="1" t="s">
        <v>95</v>
      </c>
      <c r="E369" s="2">
        <v>1953</v>
      </c>
      <c r="F369" s="2">
        <v>9999</v>
      </c>
      <c r="G369" s="2">
        <v>10</v>
      </c>
      <c r="H369" s="2">
        <v>0</v>
      </c>
      <c r="I369" s="2">
        <f t="shared" si="35"/>
        <v>10</v>
      </c>
      <c r="J369" s="2">
        <f t="shared" si="36"/>
        <v>20</v>
      </c>
      <c r="K369" s="2" t="str" cm="1">
        <f t="array" ref="K369">_xlfn.IFS(I369&lt;-5,"Autocracy",I369&lt;1,"Closed Anocracy",I369&lt;6,"Open Anocracy",I369&gt;=6,"Democracy")</f>
        <v>Democracy</v>
      </c>
      <c r="L369" s="2" t="str" cm="1">
        <f t="array" ref="L369">_xlfn.IFS(I369&lt;-5,"Autocracy",I369&lt;1,"Closed Anocracy",I369&lt;6,"Open Amocracy",I369&lt;10,"Democracy",I369=10,"Full democracy")</f>
        <v>Full democracy</v>
      </c>
      <c r="M369" s="2">
        <v>3</v>
      </c>
      <c r="N369" s="2">
        <v>3</v>
      </c>
      <c r="O369" s="2">
        <v>4</v>
      </c>
      <c r="P369" s="2">
        <v>5</v>
      </c>
      <c r="Q369" s="2">
        <v>0</v>
      </c>
      <c r="R369" s="7">
        <f t="shared" si="32"/>
        <v>1</v>
      </c>
      <c r="S369">
        <f t="shared" si="33"/>
        <v>1</v>
      </c>
      <c r="T369">
        <f t="shared" si="34"/>
        <v>1</v>
      </c>
      <c r="U369">
        <f t="shared" si="37"/>
        <v>1</v>
      </c>
      <c r="V369">
        <f>IF(Q369=0,1,0)</f>
        <v>1</v>
      </c>
      <c r="W369" s="8" cm="1">
        <f t="array" ref="W369">(R369+SUM(S369:U369/3))/2</f>
        <v>1</v>
      </c>
      <c r="X369">
        <f>SUM(S369:V369)/4</f>
        <v>1</v>
      </c>
    </row>
    <row r="370" spans="1:24" x14ac:dyDescent="0.2">
      <c r="A370" s="2"/>
      <c r="B370" s="2">
        <v>1</v>
      </c>
      <c r="C370" s="1" t="s">
        <v>96</v>
      </c>
      <c r="D370" s="1" t="s">
        <v>97</v>
      </c>
      <c r="E370" s="2">
        <v>1991</v>
      </c>
      <c r="F370" s="2">
        <v>1995</v>
      </c>
      <c r="G370" s="2">
        <v>1</v>
      </c>
      <c r="H370" s="2">
        <v>4</v>
      </c>
      <c r="I370" s="2">
        <f t="shared" si="35"/>
        <v>-3</v>
      </c>
      <c r="J370" s="2">
        <f t="shared" si="36"/>
        <v>7</v>
      </c>
      <c r="K370" s="2" t="str" cm="1">
        <f t="array" ref="K370">_xlfn.IFS(I370&lt;-5,"Autocracy",I370&lt;1,"Closed Anocracy",I370&lt;6,"Open Anocracy",I370&gt;=6,"Democracy")</f>
        <v>Closed Anocracy</v>
      </c>
      <c r="L370" s="2" t="str" cm="1">
        <f t="array" ref="L370">_xlfn.IFS(I370&lt;-5,"Autocracy",I370&lt;1,"Closed Anocracy",I370&lt;6,"Open Amocracy",I370&lt;10,"Democracy",I370=10,"Full democracy")</f>
        <v>Closed Anocracy</v>
      </c>
      <c r="M370" s="2">
        <v>2</v>
      </c>
      <c r="N370" s="2">
        <v>1</v>
      </c>
      <c r="O370" s="2">
        <v>4</v>
      </c>
      <c r="P370" s="2">
        <v>3</v>
      </c>
      <c r="Q370" s="2"/>
      <c r="R370" s="7">
        <f t="shared" si="32"/>
        <v>0.35</v>
      </c>
      <c r="S370">
        <f t="shared" si="33"/>
        <v>0</v>
      </c>
      <c r="T370">
        <f t="shared" si="34"/>
        <v>1</v>
      </c>
      <c r="U370">
        <f t="shared" si="37"/>
        <v>0</v>
      </c>
      <c r="W370" s="8" cm="1">
        <f t="array" ref="W370">(R370+SUM(S370:U370/3))/2</f>
        <v>0.34166666666666667</v>
      </c>
    </row>
    <row r="371" spans="1:24" x14ac:dyDescent="0.2">
      <c r="A371" s="2"/>
      <c r="B371" s="2">
        <v>1</v>
      </c>
      <c r="C371" s="1" t="s">
        <v>96</v>
      </c>
      <c r="D371" s="1" t="s">
        <v>97</v>
      </c>
      <c r="E371" s="2">
        <v>1995</v>
      </c>
      <c r="F371" s="2">
        <v>1999</v>
      </c>
      <c r="G371" s="2">
        <v>0</v>
      </c>
      <c r="H371" s="2">
        <v>5</v>
      </c>
      <c r="I371" s="2">
        <f t="shared" si="35"/>
        <v>-5</v>
      </c>
      <c r="J371" s="2">
        <f t="shared" si="36"/>
        <v>5</v>
      </c>
      <c r="K371" s="2" t="str" cm="1">
        <f t="array" ref="K371">_xlfn.IFS(I371&lt;-5,"Autocracy",I371&lt;1,"Closed Anocracy",I371&lt;6,"Open Anocracy",I371&gt;=6,"Democracy")</f>
        <v>Closed Anocracy</v>
      </c>
      <c r="L371" s="2" t="str" cm="1">
        <f t="array" ref="L371">_xlfn.IFS(I371&lt;-5,"Autocracy",I371&lt;1,"Closed Anocracy",I371&lt;6,"Open Amocracy",I371&lt;10,"Democracy",I371=10,"Full democracy")</f>
        <v>Closed Anocracy</v>
      </c>
      <c r="M371" s="2">
        <v>2</v>
      </c>
      <c r="N371" s="2">
        <v>1</v>
      </c>
      <c r="O371" s="2">
        <v>4</v>
      </c>
      <c r="P371" s="2">
        <v>2</v>
      </c>
      <c r="Q371" s="2"/>
      <c r="R371" s="7">
        <f t="shared" si="32"/>
        <v>0.25</v>
      </c>
      <c r="S371">
        <f t="shared" si="33"/>
        <v>0</v>
      </c>
      <c r="T371">
        <f t="shared" si="34"/>
        <v>1</v>
      </c>
      <c r="U371">
        <f t="shared" si="37"/>
        <v>0</v>
      </c>
      <c r="W371" s="8" cm="1">
        <f t="array" ref="W371">(R371+SUM(S371:U371/3))/2</f>
        <v>0.29166666666666663</v>
      </c>
    </row>
    <row r="372" spans="1:24" x14ac:dyDescent="0.2">
      <c r="A372" s="2"/>
      <c r="B372" s="2">
        <v>1</v>
      </c>
      <c r="C372" s="1" t="s">
        <v>96</v>
      </c>
      <c r="D372" s="1" t="s">
        <v>97</v>
      </c>
      <c r="E372" s="2">
        <v>1999</v>
      </c>
      <c r="F372" s="2">
        <v>2000</v>
      </c>
      <c r="G372" s="2">
        <v>-88</v>
      </c>
      <c r="H372" s="2">
        <v>-88</v>
      </c>
      <c r="I372" s="2">
        <f t="shared" si="35"/>
        <v>0</v>
      </c>
      <c r="J372" s="2">
        <f t="shared" si="36"/>
        <v>10</v>
      </c>
      <c r="K372" s="2" t="str" cm="1">
        <f t="array" ref="K372">_xlfn.IFS(I372&lt;-5,"Autocracy",I372&lt;1,"Closed Anocracy",I372&lt;6,"Open Anocracy",I372&gt;=6,"Democracy")</f>
        <v>Closed Anocracy</v>
      </c>
      <c r="L372" s="2" t="str" cm="1">
        <f t="array" ref="L372">_xlfn.IFS(I372&lt;-5,"Autocracy",I372&lt;1,"Closed Anocracy",I372&lt;6,"Open Amocracy",I372&lt;10,"Democracy",I372=10,"Full democracy")</f>
        <v>Closed Anocracy</v>
      </c>
      <c r="M372" s="2">
        <v>-88</v>
      </c>
      <c r="N372" s="2">
        <v>-88</v>
      </c>
      <c r="O372" s="2">
        <v>-88</v>
      </c>
      <c r="P372" s="2">
        <v>-88</v>
      </c>
      <c r="Q372" s="2"/>
      <c r="R372" s="7">
        <f t="shared" si="32"/>
        <v>0.5</v>
      </c>
      <c r="S372">
        <f t="shared" si="33"/>
        <v>0</v>
      </c>
      <c r="T372">
        <f t="shared" si="34"/>
        <v>0</v>
      </c>
      <c r="U372">
        <f t="shared" si="37"/>
        <v>0</v>
      </c>
      <c r="W372" s="8" cm="1">
        <f t="array" ref="W372">(R372+SUM(S372:U372/3))/2</f>
        <v>0.25</v>
      </c>
    </row>
    <row r="373" spans="1:24" x14ac:dyDescent="0.2">
      <c r="A373" s="2"/>
      <c r="B373" s="2">
        <v>1</v>
      </c>
      <c r="C373" s="1" t="s">
        <v>96</v>
      </c>
      <c r="D373" s="1" t="s">
        <v>97</v>
      </c>
      <c r="E373" s="2">
        <v>2000</v>
      </c>
      <c r="F373" s="2">
        <v>2005</v>
      </c>
      <c r="G373" s="2">
        <v>8</v>
      </c>
      <c r="H373" s="2">
        <v>0</v>
      </c>
      <c r="I373" s="2">
        <f t="shared" si="35"/>
        <v>8</v>
      </c>
      <c r="J373" s="2">
        <f t="shared" si="36"/>
        <v>18</v>
      </c>
      <c r="K373" s="2" t="str" cm="1">
        <f t="array" ref="K373">_xlfn.IFS(I373&lt;-5,"Autocracy",I373&lt;1,"Closed Anocracy",I373&lt;6,"Open Anocracy",I373&gt;=6,"Democracy")</f>
        <v>Democracy</v>
      </c>
      <c r="L373" s="2" t="str" cm="1">
        <f t="array" ref="L373">_xlfn.IFS(I373&lt;-5,"Autocracy",I373&lt;1,"Closed Anocracy",I373&lt;6,"Open Amocracy",I373&lt;10,"Democracy",I373=10,"Full democracy")</f>
        <v>Democracy</v>
      </c>
      <c r="M373" s="2">
        <v>2</v>
      </c>
      <c r="N373" s="2">
        <v>2</v>
      </c>
      <c r="O373" s="2">
        <v>4</v>
      </c>
      <c r="P373" s="2">
        <v>4</v>
      </c>
      <c r="Q373" s="2"/>
      <c r="R373" s="7">
        <f t="shared" si="32"/>
        <v>0.9</v>
      </c>
      <c r="S373">
        <f t="shared" si="33"/>
        <v>1</v>
      </c>
      <c r="T373">
        <f t="shared" si="34"/>
        <v>1</v>
      </c>
      <c r="U373">
        <f t="shared" si="37"/>
        <v>0</v>
      </c>
      <c r="W373" s="8" cm="1">
        <f t="array" ref="W373">(R373+SUM(S373:U373/3))/2</f>
        <v>0.78333333333333333</v>
      </c>
    </row>
    <row r="374" spans="1:24" x14ac:dyDescent="0.2">
      <c r="A374" s="2">
        <v>1</v>
      </c>
      <c r="B374" s="2">
        <v>1</v>
      </c>
      <c r="C374" s="1" t="s">
        <v>96</v>
      </c>
      <c r="D374" s="1" t="s">
        <v>97</v>
      </c>
      <c r="E374" s="2">
        <v>2005</v>
      </c>
      <c r="F374" s="2">
        <v>9999</v>
      </c>
      <c r="G374" s="2">
        <v>9</v>
      </c>
      <c r="H374" s="2">
        <v>0</v>
      </c>
      <c r="I374" s="2">
        <f t="shared" si="35"/>
        <v>9</v>
      </c>
      <c r="J374" s="2">
        <f t="shared" si="36"/>
        <v>19</v>
      </c>
      <c r="K374" s="2" t="str" cm="1">
        <f t="array" ref="K374">_xlfn.IFS(I374&lt;-5,"Autocracy",I374&lt;1,"Closed Anocracy",I374&lt;6,"Open Anocracy",I374&gt;=6,"Democracy")</f>
        <v>Democracy</v>
      </c>
      <c r="L374" s="2" t="str" cm="1">
        <f t="array" ref="L374">_xlfn.IFS(I374&lt;-5,"Autocracy",I374&lt;1,"Closed Anocracy",I374&lt;6,"Open Amocracy",I374&lt;10,"Democracy",I374=10,"Full democracy")</f>
        <v>Democracy</v>
      </c>
      <c r="M374" s="2">
        <v>3</v>
      </c>
      <c r="N374" s="2">
        <v>3</v>
      </c>
      <c r="O374" s="2">
        <v>4</v>
      </c>
      <c r="P374" s="2">
        <v>4</v>
      </c>
      <c r="Q374" s="2">
        <v>0</v>
      </c>
      <c r="R374" s="7">
        <f t="shared" si="32"/>
        <v>0.95</v>
      </c>
      <c r="S374">
        <f t="shared" si="33"/>
        <v>1</v>
      </c>
      <c r="T374">
        <f t="shared" si="34"/>
        <v>1</v>
      </c>
      <c r="U374">
        <f t="shared" si="37"/>
        <v>0</v>
      </c>
      <c r="V374">
        <f>IF(Q374=0,1,0)</f>
        <v>1</v>
      </c>
      <c r="W374" s="8" cm="1">
        <f t="array" ref="W374">(R374+SUM(S374:U374/3))/2</f>
        <v>0.80833333333333335</v>
      </c>
      <c r="X374">
        <f>SUM(S374:V374)/4</f>
        <v>0.75</v>
      </c>
    </row>
    <row r="375" spans="1:24" x14ac:dyDescent="0.2">
      <c r="A375" s="2"/>
      <c r="B375" s="2">
        <v>0</v>
      </c>
      <c r="C375" s="1" t="s">
        <v>98</v>
      </c>
      <c r="D375" s="1" t="s">
        <v>99</v>
      </c>
      <c r="E375" s="2">
        <v>1902</v>
      </c>
      <c r="F375" s="2">
        <v>1917</v>
      </c>
      <c r="G375" s="2">
        <v>4</v>
      </c>
      <c r="H375" s="2">
        <v>1</v>
      </c>
      <c r="I375" s="2">
        <f t="shared" si="35"/>
        <v>3</v>
      </c>
      <c r="J375" s="2">
        <f t="shared" si="36"/>
        <v>13</v>
      </c>
      <c r="K375" s="2" t="str" cm="1">
        <f t="array" ref="K375">_xlfn.IFS(I375&lt;-5,"Autocracy",I375&lt;1,"Closed Anocracy",I375&lt;6,"Open Anocracy",I375&gt;=6,"Democracy")</f>
        <v>Open Anocracy</v>
      </c>
      <c r="L375" s="2" t="str" cm="1">
        <f t="array" ref="L375">_xlfn.IFS(I375&lt;-5,"Autocracy",I375&lt;1,"Closed Anocracy",I375&lt;6,"Open Amocracy",I375&lt;10,"Democracy",I375=10,"Full democracy")</f>
        <v>Open Amocracy</v>
      </c>
      <c r="M375" s="2">
        <v>3</v>
      </c>
      <c r="N375" s="2">
        <v>3</v>
      </c>
      <c r="O375" s="2">
        <v>4</v>
      </c>
      <c r="P375" s="2">
        <v>3</v>
      </c>
      <c r="Q375" s="2"/>
      <c r="R375" s="7">
        <f t="shared" si="32"/>
        <v>0.65</v>
      </c>
      <c r="S375">
        <f t="shared" si="33"/>
        <v>1</v>
      </c>
      <c r="T375">
        <f t="shared" si="34"/>
        <v>1</v>
      </c>
      <c r="U375">
        <f t="shared" si="37"/>
        <v>0</v>
      </c>
      <c r="W375" s="8" cm="1">
        <f t="array" ref="W375">(R375+SUM(S375:U375/3))/2</f>
        <v>0.65833333333333333</v>
      </c>
    </row>
    <row r="376" spans="1:24" x14ac:dyDescent="0.2">
      <c r="A376" s="2"/>
      <c r="B376" s="2">
        <v>0</v>
      </c>
      <c r="C376" s="1" t="s">
        <v>98</v>
      </c>
      <c r="D376" s="1" t="s">
        <v>99</v>
      </c>
      <c r="E376" s="2">
        <v>1917</v>
      </c>
      <c r="F376" s="2">
        <v>1917</v>
      </c>
      <c r="G376" s="2">
        <v>-66</v>
      </c>
      <c r="H376" s="2">
        <v>-66</v>
      </c>
      <c r="I376" s="2">
        <f t="shared" si="35"/>
        <v>0</v>
      </c>
      <c r="J376" s="2">
        <f t="shared" si="36"/>
        <v>10</v>
      </c>
      <c r="K376" s="2" t="str" cm="1">
        <f t="array" ref="K376">_xlfn.IFS(I376&lt;-5,"Autocracy",I376&lt;1,"Closed Anocracy",I376&lt;6,"Open Anocracy",I376&gt;=6,"Democracy")</f>
        <v>Closed Anocracy</v>
      </c>
      <c r="L376" s="2" t="str" cm="1">
        <f t="array" ref="L376">_xlfn.IFS(I376&lt;-5,"Autocracy",I376&lt;1,"Closed Anocracy",I376&lt;6,"Open Amocracy",I376&lt;10,"Democracy",I376=10,"Full democracy")</f>
        <v>Closed Anocracy</v>
      </c>
      <c r="M376" s="2">
        <v>-66</v>
      </c>
      <c r="N376" s="2">
        <v>-66</v>
      </c>
      <c r="O376" s="2">
        <v>-66</v>
      </c>
      <c r="P376" s="2">
        <v>-66</v>
      </c>
      <c r="Q376" s="2"/>
      <c r="R376" s="7">
        <f t="shared" si="32"/>
        <v>0.5</v>
      </c>
      <c r="S376">
        <f t="shared" si="33"/>
        <v>0</v>
      </c>
      <c r="T376">
        <f t="shared" si="34"/>
        <v>0</v>
      </c>
      <c r="U376">
        <f t="shared" si="37"/>
        <v>0</v>
      </c>
      <c r="W376" s="8" cm="1">
        <f t="array" ref="W376">(R376+SUM(S376:U376/3))/2</f>
        <v>0.25</v>
      </c>
    </row>
    <row r="377" spans="1:24" x14ac:dyDescent="0.2">
      <c r="A377" s="2"/>
      <c r="B377" s="2">
        <v>0</v>
      </c>
      <c r="C377" s="1" t="s">
        <v>98</v>
      </c>
      <c r="D377" s="1" t="s">
        <v>99</v>
      </c>
      <c r="E377" s="2">
        <v>1917</v>
      </c>
      <c r="F377" s="2">
        <v>1928</v>
      </c>
      <c r="G377" s="2">
        <v>4</v>
      </c>
      <c r="H377" s="2">
        <v>1</v>
      </c>
      <c r="I377" s="2">
        <f t="shared" si="35"/>
        <v>3</v>
      </c>
      <c r="J377" s="2">
        <f t="shared" si="36"/>
        <v>13</v>
      </c>
      <c r="K377" s="2" t="str" cm="1">
        <f t="array" ref="K377">_xlfn.IFS(I377&lt;-5,"Autocracy",I377&lt;1,"Closed Anocracy",I377&lt;6,"Open Anocracy",I377&gt;=6,"Democracy")</f>
        <v>Open Anocracy</v>
      </c>
      <c r="L377" s="2" t="str" cm="1">
        <f t="array" ref="L377">_xlfn.IFS(I377&lt;-5,"Autocracy",I377&lt;1,"Closed Anocracy",I377&lt;6,"Open Amocracy",I377&lt;10,"Democracy",I377=10,"Full democracy")</f>
        <v>Open Amocracy</v>
      </c>
      <c r="M377" s="2">
        <v>3</v>
      </c>
      <c r="N377" s="2">
        <v>3</v>
      </c>
      <c r="O377" s="2">
        <v>4</v>
      </c>
      <c r="P377" s="2">
        <v>3</v>
      </c>
      <c r="Q377" s="2"/>
      <c r="R377" s="7">
        <f t="shared" si="32"/>
        <v>0.65</v>
      </c>
      <c r="S377">
        <f t="shared" si="33"/>
        <v>1</v>
      </c>
      <c r="T377">
        <f t="shared" si="34"/>
        <v>1</v>
      </c>
      <c r="U377">
        <f t="shared" si="37"/>
        <v>0</v>
      </c>
      <c r="W377" s="8" cm="1">
        <f t="array" ref="W377">(R377+SUM(S377:U377/3))/2</f>
        <v>0.65833333333333333</v>
      </c>
    </row>
    <row r="378" spans="1:24" x14ac:dyDescent="0.2">
      <c r="A378" s="2"/>
      <c r="B378" s="2">
        <v>0</v>
      </c>
      <c r="C378" s="1" t="s">
        <v>98</v>
      </c>
      <c r="D378" s="1" t="s">
        <v>99</v>
      </c>
      <c r="E378" s="2">
        <v>1928</v>
      </c>
      <c r="F378" s="2">
        <v>1933</v>
      </c>
      <c r="G378" s="2">
        <v>4</v>
      </c>
      <c r="H378" s="2">
        <v>3</v>
      </c>
      <c r="I378" s="2">
        <f t="shared" si="35"/>
        <v>1</v>
      </c>
      <c r="J378" s="2">
        <f t="shared" si="36"/>
        <v>11</v>
      </c>
      <c r="K378" s="2" t="str" cm="1">
        <f t="array" ref="K378">_xlfn.IFS(I378&lt;-5,"Autocracy",I378&lt;1,"Closed Anocracy",I378&lt;6,"Open Anocracy",I378&gt;=6,"Democracy")</f>
        <v>Open Anocracy</v>
      </c>
      <c r="L378" s="2" t="str" cm="1">
        <f t="array" ref="L378">_xlfn.IFS(I378&lt;-5,"Autocracy",I378&lt;1,"Closed Anocracy",I378&lt;6,"Open Amocracy",I378&lt;10,"Democracy",I378=10,"Full democracy")</f>
        <v>Open Amocracy</v>
      </c>
      <c r="M378" s="2">
        <v>3</v>
      </c>
      <c r="N378" s="2">
        <v>3</v>
      </c>
      <c r="O378" s="2">
        <v>4</v>
      </c>
      <c r="P378" s="2">
        <v>3</v>
      </c>
      <c r="Q378" s="2"/>
      <c r="R378" s="7">
        <f t="shared" si="32"/>
        <v>0.55000000000000004</v>
      </c>
      <c r="S378">
        <f t="shared" si="33"/>
        <v>1</v>
      </c>
      <c r="T378">
        <f t="shared" si="34"/>
        <v>1</v>
      </c>
      <c r="U378">
        <f t="shared" si="37"/>
        <v>0</v>
      </c>
      <c r="W378" s="8" cm="1">
        <f t="array" ref="W378">(R378+SUM(S378:U378/3))/2</f>
        <v>0.60833333333333339</v>
      </c>
    </row>
    <row r="379" spans="1:24" x14ac:dyDescent="0.2">
      <c r="A379" s="2"/>
      <c r="B379" s="2">
        <v>0</v>
      </c>
      <c r="C379" s="1" t="s">
        <v>98</v>
      </c>
      <c r="D379" s="1" t="s">
        <v>99</v>
      </c>
      <c r="E379" s="2">
        <v>1933</v>
      </c>
      <c r="F379" s="2">
        <v>1952</v>
      </c>
      <c r="G379" s="2">
        <v>4</v>
      </c>
      <c r="H379" s="2">
        <v>1</v>
      </c>
      <c r="I379" s="2">
        <f t="shared" si="35"/>
        <v>3</v>
      </c>
      <c r="J379" s="2">
        <f t="shared" si="36"/>
        <v>13</v>
      </c>
      <c r="K379" s="2" t="str" cm="1">
        <f t="array" ref="K379">_xlfn.IFS(I379&lt;-5,"Autocracy",I379&lt;1,"Closed Anocracy",I379&lt;6,"Open Anocracy",I379&gt;=6,"Democracy")</f>
        <v>Open Anocracy</v>
      </c>
      <c r="L379" s="2" t="str" cm="1">
        <f t="array" ref="L379">_xlfn.IFS(I379&lt;-5,"Autocracy",I379&lt;1,"Closed Anocracy",I379&lt;6,"Open Amocracy",I379&lt;10,"Democracy",I379=10,"Full democracy")</f>
        <v>Open Amocracy</v>
      </c>
      <c r="M379" s="2">
        <v>3</v>
      </c>
      <c r="N379" s="2">
        <v>3</v>
      </c>
      <c r="O379" s="2">
        <v>4</v>
      </c>
      <c r="P379" s="2">
        <v>3</v>
      </c>
      <c r="Q379" s="2"/>
      <c r="R379" s="7">
        <f t="shared" si="32"/>
        <v>0.65</v>
      </c>
      <c r="S379">
        <f t="shared" si="33"/>
        <v>1</v>
      </c>
      <c r="T379">
        <f t="shared" si="34"/>
        <v>1</v>
      </c>
      <c r="U379">
        <f t="shared" si="37"/>
        <v>0</v>
      </c>
      <c r="W379" s="8" cm="1">
        <f t="array" ref="W379">(R379+SUM(S379:U379/3))/2</f>
        <v>0.65833333333333333</v>
      </c>
    </row>
    <row r="380" spans="1:24" x14ac:dyDescent="0.2">
      <c r="A380" s="2"/>
      <c r="B380" s="2">
        <v>0</v>
      </c>
      <c r="C380" s="1" t="s">
        <v>98</v>
      </c>
      <c r="D380" s="1" t="s">
        <v>99</v>
      </c>
      <c r="E380" s="2">
        <v>1952</v>
      </c>
      <c r="F380" s="2">
        <v>1955</v>
      </c>
      <c r="G380" s="2">
        <v>-88</v>
      </c>
      <c r="H380" s="2">
        <v>-88</v>
      </c>
      <c r="I380" s="2">
        <f t="shared" si="35"/>
        <v>0</v>
      </c>
      <c r="J380" s="2">
        <f t="shared" si="36"/>
        <v>10</v>
      </c>
      <c r="K380" s="2" t="str" cm="1">
        <f t="array" ref="K380">_xlfn.IFS(I380&lt;-5,"Autocracy",I380&lt;1,"Closed Anocracy",I380&lt;6,"Open Anocracy",I380&gt;=6,"Democracy")</f>
        <v>Closed Anocracy</v>
      </c>
      <c r="L380" s="2" t="str" cm="1">
        <f t="array" ref="L380">_xlfn.IFS(I380&lt;-5,"Autocracy",I380&lt;1,"Closed Anocracy",I380&lt;6,"Open Amocracy",I380&lt;10,"Democracy",I380=10,"Full democracy")</f>
        <v>Closed Anocracy</v>
      </c>
      <c r="M380" s="2">
        <v>-88</v>
      </c>
      <c r="N380" s="2">
        <v>-88</v>
      </c>
      <c r="O380" s="2">
        <v>-88</v>
      </c>
      <c r="P380" s="2">
        <v>-88</v>
      </c>
      <c r="Q380" s="2"/>
      <c r="R380" s="7">
        <f t="shared" si="32"/>
        <v>0.5</v>
      </c>
      <c r="S380">
        <f t="shared" si="33"/>
        <v>0</v>
      </c>
      <c r="T380">
        <f t="shared" si="34"/>
        <v>0</v>
      </c>
      <c r="U380">
        <f t="shared" si="37"/>
        <v>0</v>
      </c>
      <c r="W380" s="8" cm="1">
        <f t="array" ref="W380">(R380+SUM(S380:U380/3))/2</f>
        <v>0.25</v>
      </c>
    </row>
    <row r="381" spans="1:24" x14ac:dyDescent="0.2">
      <c r="A381" s="2"/>
      <c r="B381" s="2">
        <v>0</v>
      </c>
      <c r="C381" s="1" t="s">
        <v>98</v>
      </c>
      <c r="D381" s="1" t="s">
        <v>99</v>
      </c>
      <c r="E381" s="2">
        <v>1955</v>
      </c>
      <c r="F381" s="2">
        <v>1959</v>
      </c>
      <c r="G381" s="2">
        <v>0</v>
      </c>
      <c r="H381" s="2">
        <v>9</v>
      </c>
      <c r="I381" s="2">
        <f t="shared" si="35"/>
        <v>-9</v>
      </c>
      <c r="J381" s="2">
        <f t="shared" si="36"/>
        <v>1</v>
      </c>
      <c r="K381" s="2" t="str" cm="1">
        <f t="array" ref="K381">_xlfn.IFS(I381&lt;-5,"Autocracy",I381&lt;1,"Closed Anocracy",I381&lt;6,"Open Anocracy",I381&gt;=6,"Democracy")</f>
        <v>Autocracy</v>
      </c>
      <c r="L381" s="2" t="str" cm="1">
        <f t="array" ref="L381">_xlfn.IFS(I381&lt;-5,"Autocracy",I381&lt;1,"Closed Anocracy",I381&lt;6,"Open Amocracy",I381&lt;10,"Democracy",I381=10,"Full democracy")</f>
        <v>Autocracy</v>
      </c>
      <c r="M381" s="2">
        <v>2</v>
      </c>
      <c r="N381" s="2">
        <v>1</v>
      </c>
      <c r="O381" s="2">
        <v>4</v>
      </c>
      <c r="P381" s="2">
        <v>1</v>
      </c>
      <c r="Q381" s="2"/>
      <c r="R381" s="7">
        <f t="shared" si="32"/>
        <v>0.05</v>
      </c>
      <c r="S381">
        <f t="shared" si="33"/>
        <v>0</v>
      </c>
      <c r="T381">
        <f t="shared" si="34"/>
        <v>1</v>
      </c>
      <c r="U381">
        <f t="shared" si="37"/>
        <v>0</v>
      </c>
      <c r="W381" s="8" cm="1">
        <f t="array" ref="W381">(R381+SUM(S381:U381/3))/2</f>
        <v>0.19166666666666665</v>
      </c>
    </row>
    <row r="382" spans="1:24" x14ac:dyDescent="0.2">
      <c r="A382" s="2"/>
      <c r="B382" s="2">
        <v>0</v>
      </c>
      <c r="C382" s="1" t="s">
        <v>98</v>
      </c>
      <c r="D382" s="1" t="s">
        <v>99</v>
      </c>
      <c r="E382" s="2">
        <v>1959</v>
      </c>
      <c r="F382" s="2">
        <v>1960</v>
      </c>
      <c r="G382" s="2">
        <v>-77</v>
      </c>
      <c r="H382" s="2">
        <v>-77</v>
      </c>
      <c r="I382" s="2">
        <f t="shared" si="35"/>
        <v>0</v>
      </c>
      <c r="J382" s="2">
        <f t="shared" si="36"/>
        <v>10</v>
      </c>
      <c r="K382" s="2" t="str" cm="1">
        <f t="array" ref="K382">_xlfn.IFS(I382&lt;-5,"Autocracy",I382&lt;1,"Closed Anocracy",I382&lt;6,"Open Anocracy",I382&gt;=6,"Democracy")</f>
        <v>Closed Anocracy</v>
      </c>
      <c r="L382" s="2" t="str" cm="1">
        <f t="array" ref="L382">_xlfn.IFS(I382&lt;-5,"Autocracy",I382&lt;1,"Closed Anocracy",I382&lt;6,"Open Amocracy",I382&lt;10,"Democracy",I382=10,"Full democracy")</f>
        <v>Closed Anocracy</v>
      </c>
      <c r="M382" s="2">
        <v>-77</v>
      </c>
      <c r="N382" s="2">
        <v>-77</v>
      </c>
      <c r="O382" s="2">
        <v>-77</v>
      </c>
      <c r="P382" s="2">
        <v>-77</v>
      </c>
      <c r="Q382" s="2"/>
      <c r="R382" s="7">
        <f t="shared" si="32"/>
        <v>0.5</v>
      </c>
      <c r="S382">
        <f t="shared" si="33"/>
        <v>0</v>
      </c>
      <c r="T382">
        <f t="shared" si="34"/>
        <v>0</v>
      </c>
      <c r="U382">
        <f t="shared" si="37"/>
        <v>0</v>
      </c>
      <c r="W382" s="8" cm="1">
        <f t="array" ref="W382">(R382+SUM(S382:U382/3))/2</f>
        <v>0.25</v>
      </c>
    </row>
    <row r="383" spans="1:24" x14ac:dyDescent="0.2">
      <c r="A383" s="2"/>
      <c r="B383" s="2">
        <v>0</v>
      </c>
      <c r="C383" s="1" t="s">
        <v>98</v>
      </c>
      <c r="D383" s="1" t="s">
        <v>99</v>
      </c>
      <c r="E383" s="2">
        <v>1960</v>
      </c>
      <c r="F383" s="2">
        <v>1961</v>
      </c>
      <c r="G383" s="2">
        <v>-88</v>
      </c>
      <c r="H383" s="2">
        <v>-88</v>
      </c>
      <c r="I383" s="2">
        <f t="shared" si="35"/>
        <v>0</v>
      </c>
      <c r="J383" s="2">
        <f t="shared" si="36"/>
        <v>10</v>
      </c>
      <c r="K383" s="2" t="str" cm="1">
        <f t="array" ref="K383">_xlfn.IFS(I383&lt;-5,"Autocracy",I383&lt;1,"Closed Anocracy",I383&lt;6,"Open Anocracy",I383&gt;=6,"Democracy")</f>
        <v>Closed Anocracy</v>
      </c>
      <c r="L383" s="2" t="str" cm="1">
        <f t="array" ref="L383">_xlfn.IFS(I383&lt;-5,"Autocracy",I383&lt;1,"Closed Anocracy",I383&lt;6,"Open Amocracy",I383&lt;10,"Democracy",I383=10,"Full democracy")</f>
        <v>Closed Anocracy</v>
      </c>
      <c r="M383" s="2">
        <v>-88</v>
      </c>
      <c r="N383" s="2">
        <v>-88</v>
      </c>
      <c r="O383" s="2">
        <v>-88</v>
      </c>
      <c r="P383" s="2">
        <v>-88</v>
      </c>
      <c r="Q383" s="2"/>
      <c r="R383" s="7">
        <f t="shared" si="32"/>
        <v>0.5</v>
      </c>
      <c r="S383">
        <f t="shared" si="33"/>
        <v>0</v>
      </c>
      <c r="T383">
        <f t="shared" si="34"/>
        <v>0</v>
      </c>
      <c r="U383">
        <f t="shared" si="37"/>
        <v>0</v>
      </c>
      <c r="W383" s="8" cm="1">
        <f t="array" ref="W383">(R383+SUM(S383:U383/3))/2</f>
        <v>0.25</v>
      </c>
    </row>
    <row r="384" spans="1:24" x14ac:dyDescent="0.2">
      <c r="A384" s="2"/>
      <c r="B384" s="2">
        <v>0</v>
      </c>
      <c r="C384" s="1" t="s">
        <v>98</v>
      </c>
      <c r="D384" s="1" t="s">
        <v>99</v>
      </c>
      <c r="E384" s="2">
        <v>1961</v>
      </c>
      <c r="F384" s="2">
        <v>1976</v>
      </c>
      <c r="G384" s="2">
        <v>0</v>
      </c>
      <c r="H384" s="2">
        <v>7</v>
      </c>
      <c r="I384" s="2">
        <f t="shared" si="35"/>
        <v>-7</v>
      </c>
      <c r="J384" s="2">
        <f t="shared" si="36"/>
        <v>3</v>
      </c>
      <c r="K384" s="2" t="str" cm="1">
        <f t="array" ref="K384">_xlfn.IFS(I384&lt;-5,"Autocracy",I384&lt;1,"Closed Anocracy",I384&lt;6,"Open Anocracy",I384&gt;=6,"Democracy")</f>
        <v>Autocracy</v>
      </c>
      <c r="L384" s="2" t="str" cm="1">
        <f t="array" ref="L384">_xlfn.IFS(I384&lt;-5,"Autocracy",I384&lt;1,"Closed Anocracy",I384&lt;6,"Open Amocracy",I384&lt;10,"Democracy",I384=10,"Full democracy")</f>
        <v>Autocracy</v>
      </c>
      <c r="M384" s="2">
        <v>1</v>
      </c>
      <c r="N384" s="2">
        <v>0</v>
      </c>
      <c r="O384" s="2">
        <v>0</v>
      </c>
      <c r="P384" s="2">
        <v>1</v>
      </c>
      <c r="Q384" s="2"/>
      <c r="R384" s="7">
        <f t="shared" si="32"/>
        <v>0.15</v>
      </c>
      <c r="S384">
        <f t="shared" si="33"/>
        <v>0</v>
      </c>
      <c r="T384">
        <f t="shared" si="34"/>
        <v>0</v>
      </c>
      <c r="U384">
        <f t="shared" si="37"/>
        <v>0</v>
      </c>
      <c r="W384" s="8" cm="1">
        <f t="array" ref="W384">(R384+SUM(S384:U384/3))/2</f>
        <v>7.4999999999999997E-2</v>
      </c>
    </row>
    <row r="385" spans="1:24" x14ac:dyDescent="0.2">
      <c r="A385" s="2"/>
      <c r="B385" s="2">
        <v>0</v>
      </c>
      <c r="C385" s="1" t="s">
        <v>98</v>
      </c>
      <c r="D385" s="1" t="s">
        <v>99</v>
      </c>
      <c r="E385" s="2">
        <v>1977</v>
      </c>
      <c r="F385" s="2">
        <v>2006</v>
      </c>
      <c r="G385" s="2">
        <v>0</v>
      </c>
      <c r="H385" s="2">
        <v>7</v>
      </c>
      <c r="I385" s="2">
        <f t="shared" si="35"/>
        <v>-7</v>
      </c>
      <c r="J385" s="2">
        <f t="shared" si="36"/>
        <v>3</v>
      </c>
      <c r="K385" s="2" t="str" cm="1">
        <f t="array" ref="K385">_xlfn.IFS(I385&lt;-5,"Autocracy",I385&lt;1,"Closed Anocracy",I385&lt;6,"Open Anocracy",I385&gt;=6,"Democracy")</f>
        <v>Autocracy</v>
      </c>
      <c r="L385" s="2" t="str" cm="1">
        <f t="array" ref="L385">_xlfn.IFS(I385&lt;-5,"Autocracy",I385&lt;1,"Closed Anocracy",I385&lt;6,"Open Amocracy",I385&lt;10,"Democracy",I385=10,"Full democracy")</f>
        <v>Autocracy</v>
      </c>
      <c r="M385" s="2">
        <v>2</v>
      </c>
      <c r="N385" s="2">
        <v>0</v>
      </c>
      <c r="O385" s="2">
        <v>0</v>
      </c>
      <c r="P385" s="2">
        <v>1</v>
      </c>
      <c r="Q385" s="2"/>
      <c r="R385" s="7">
        <f t="shared" si="32"/>
        <v>0.15</v>
      </c>
      <c r="S385">
        <f t="shared" si="33"/>
        <v>0</v>
      </c>
      <c r="T385">
        <f t="shared" si="34"/>
        <v>0</v>
      </c>
      <c r="U385">
        <f t="shared" si="37"/>
        <v>0</v>
      </c>
      <c r="W385" s="8" cm="1">
        <f t="array" ref="W385">(R385+SUM(S385:U385/3))/2</f>
        <v>7.4999999999999997E-2</v>
      </c>
    </row>
    <row r="386" spans="1:24" x14ac:dyDescent="0.2">
      <c r="A386" s="2"/>
      <c r="B386" s="2">
        <v>0</v>
      </c>
      <c r="C386" s="1" t="s">
        <v>98</v>
      </c>
      <c r="D386" s="1" t="s">
        <v>99</v>
      </c>
      <c r="E386" s="2">
        <v>2006</v>
      </c>
      <c r="F386" s="2">
        <v>2018</v>
      </c>
      <c r="G386" s="2">
        <v>0</v>
      </c>
      <c r="H386" s="2">
        <v>7</v>
      </c>
      <c r="I386" s="2">
        <f t="shared" si="35"/>
        <v>-7</v>
      </c>
      <c r="J386" s="2">
        <f t="shared" si="36"/>
        <v>3</v>
      </c>
      <c r="K386" s="2" t="str" cm="1">
        <f t="array" ref="K386">_xlfn.IFS(I386&lt;-5,"Autocracy",I386&lt;1,"Closed Anocracy",I386&lt;6,"Open Anocracy",I386&gt;=6,"Democracy")</f>
        <v>Autocracy</v>
      </c>
      <c r="L386" s="2" t="str" cm="1">
        <f t="array" ref="L386">_xlfn.IFS(I386&lt;-5,"Autocracy",I386&lt;1,"Closed Anocracy",I386&lt;6,"Open Amocracy",I386&lt;10,"Democracy",I386=10,"Full democracy")</f>
        <v>Autocracy</v>
      </c>
      <c r="M386" s="2">
        <v>2</v>
      </c>
      <c r="N386" s="2">
        <v>1</v>
      </c>
      <c r="O386" s="2">
        <v>4</v>
      </c>
      <c r="P386" s="2">
        <v>1</v>
      </c>
      <c r="Q386" s="2"/>
      <c r="R386" s="7">
        <f t="shared" ref="R386:R449" si="38">J386/20</f>
        <v>0.15</v>
      </c>
      <c r="S386">
        <f t="shared" ref="S386:S449" si="39">IF(N386&gt;=2,1,0)</f>
        <v>0</v>
      </c>
      <c r="T386">
        <f t="shared" ref="T386:T449" si="40">IF(O386&gt;2,1,0)</f>
        <v>1</v>
      </c>
      <c r="U386">
        <f t="shared" si="37"/>
        <v>0</v>
      </c>
      <c r="W386" s="8" cm="1">
        <f t="array" ref="W386">(R386+SUM(S386:U386/3))/2</f>
        <v>0.24166666666666664</v>
      </c>
    </row>
    <row r="387" spans="1:24" x14ac:dyDescent="0.2">
      <c r="A387" s="2">
        <v>1</v>
      </c>
      <c r="B387" s="2">
        <v>0</v>
      </c>
      <c r="C387" s="1" t="s">
        <v>98</v>
      </c>
      <c r="D387" s="1" t="s">
        <v>99</v>
      </c>
      <c r="E387" s="2">
        <v>2018</v>
      </c>
      <c r="F387" s="2">
        <v>9999</v>
      </c>
      <c r="G387" s="2">
        <v>1</v>
      </c>
      <c r="H387" s="2">
        <v>6</v>
      </c>
      <c r="I387" s="2">
        <f t="shared" ref="I387:I450" si="41">G387-H387</f>
        <v>-5</v>
      </c>
      <c r="J387" s="2">
        <f t="shared" ref="J387:J450" si="42">I387+10</f>
        <v>5</v>
      </c>
      <c r="K387" s="2" t="str" cm="1">
        <f t="array" ref="K387">_xlfn.IFS(I387&lt;-5,"Autocracy",I387&lt;1,"Closed Anocracy",I387&lt;6,"Open Anocracy",I387&gt;=6,"Democracy")</f>
        <v>Closed Anocracy</v>
      </c>
      <c r="L387" s="2" t="str" cm="1">
        <f t="array" ref="L387">_xlfn.IFS(I387&lt;-5,"Autocracy",I387&lt;1,"Closed Anocracy",I387&lt;6,"Open Amocracy",I387&lt;10,"Democracy",I387=10,"Full democracy")</f>
        <v>Closed Anocracy</v>
      </c>
      <c r="M387" s="2">
        <v>2</v>
      </c>
      <c r="N387" s="2">
        <v>1</v>
      </c>
      <c r="O387" s="2">
        <v>4</v>
      </c>
      <c r="P387" s="2">
        <v>1</v>
      </c>
      <c r="Q387" s="2">
        <v>0</v>
      </c>
      <c r="R387" s="7">
        <f t="shared" si="38"/>
        <v>0.25</v>
      </c>
      <c r="S387">
        <f t="shared" si="39"/>
        <v>0</v>
      </c>
      <c r="T387">
        <f t="shared" si="40"/>
        <v>1</v>
      </c>
      <c r="U387">
        <f t="shared" ref="U387:U450" si="43">IF(P387=5,1,0)</f>
        <v>0</v>
      </c>
      <c r="V387">
        <f>IF(Q387=0,1,0)</f>
        <v>1</v>
      </c>
      <c r="W387" s="8" cm="1">
        <f t="array" ref="W387">(R387+SUM(S387:U387/3))/2</f>
        <v>0.29166666666666663</v>
      </c>
      <c r="X387">
        <f>SUM(S387:V387)/4</f>
        <v>0.5</v>
      </c>
    </row>
    <row r="388" spans="1:24" x14ac:dyDescent="0.2">
      <c r="A388" s="2"/>
      <c r="B388" s="2">
        <v>1</v>
      </c>
      <c r="C388" s="1" t="s">
        <v>100</v>
      </c>
      <c r="D388" s="1" t="s">
        <v>101</v>
      </c>
      <c r="E388" s="2">
        <v>1960</v>
      </c>
      <c r="F388" s="2">
        <v>1963</v>
      </c>
      <c r="G388" s="2">
        <v>8</v>
      </c>
      <c r="H388" s="2">
        <v>0</v>
      </c>
      <c r="I388" s="2">
        <f t="shared" si="41"/>
        <v>8</v>
      </c>
      <c r="J388" s="2">
        <f t="shared" si="42"/>
        <v>18</v>
      </c>
      <c r="K388" s="2" t="str" cm="1">
        <f t="array" ref="K388">_xlfn.IFS(I388&lt;-5,"Autocracy",I388&lt;1,"Closed Anocracy",I388&lt;6,"Open Anocracy",I388&gt;=6,"Democracy")</f>
        <v>Democracy</v>
      </c>
      <c r="L388" s="2" t="str" cm="1">
        <f t="array" ref="L388">_xlfn.IFS(I388&lt;-5,"Autocracy",I388&lt;1,"Closed Anocracy",I388&lt;6,"Open Amocracy",I388&lt;10,"Democracy",I388=10,"Full democracy")</f>
        <v>Democracy</v>
      </c>
      <c r="M388" s="2">
        <v>3</v>
      </c>
      <c r="N388" s="2">
        <v>3</v>
      </c>
      <c r="O388" s="2">
        <v>4</v>
      </c>
      <c r="P388" s="2">
        <v>3</v>
      </c>
      <c r="Q388" s="2"/>
      <c r="R388" s="7">
        <f t="shared" si="38"/>
        <v>0.9</v>
      </c>
      <c r="S388">
        <f t="shared" si="39"/>
        <v>1</v>
      </c>
      <c r="T388">
        <f t="shared" si="40"/>
        <v>1</v>
      </c>
      <c r="U388">
        <f t="shared" si="43"/>
        <v>0</v>
      </c>
      <c r="W388" s="8" cm="1">
        <f t="array" ref="W388">(R388+SUM(S388:U388/3))/2</f>
        <v>0.78333333333333333</v>
      </c>
    </row>
    <row r="389" spans="1:24" x14ac:dyDescent="0.2">
      <c r="A389" s="2"/>
      <c r="B389" s="2">
        <v>1</v>
      </c>
      <c r="C389" s="1" t="s">
        <v>100</v>
      </c>
      <c r="D389" s="1" t="s">
        <v>101</v>
      </c>
      <c r="E389" s="2">
        <v>1963</v>
      </c>
      <c r="F389" s="2">
        <v>1968</v>
      </c>
      <c r="G389" s="2">
        <v>-77</v>
      </c>
      <c r="H389" s="2">
        <v>-77</v>
      </c>
      <c r="I389" s="2">
        <f t="shared" si="41"/>
        <v>0</v>
      </c>
      <c r="J389" s="2">
        <f t="shared" si="42"/>
        <v>10</v>
      </c>
      <c r="K389" s="2" t="str" cm="1">
        <f t="array" ref="K389">_xlfn.IFS(I389&lt;-5,"Autocracy",I389&lt;1,"Closed Anocracy",I389&lt;6,"Open Anocracy",I389&gt;=6,"Democracy")</f>
        <v>Closed Anocracy</v>
      </c>
      <c r="L389" s="2" t="str" cm="1">
        <f t="array" ref="L389">_xlfn.IFS(I389&lt;-5,"Autocracy",I389&lt;1,"Closed Anocracy",I389&lt;6,"Open Amocracy",I389&lt;10,"Democracy",I389=10,"Full democracy")</f>
        <v>Closed Anocracy</v>
      </c>
      <c r="M389" s="2">
        <v>-77</v>
      </c>
      <c r="N389" s="2">
        <v>-77</v>
      </c>
      <c r="O389" s="2">
        <v>-77</v>
      </c>
      <c r="P389" s="2">
        <v>-77</v>
      </c>
      <c r="Q389" s="2"/>
      <c r="R389" s="7">
        <f t="shared" si="38"/>
        <v>0.5</v>
      </c>
      <c r="S389">
        <f t="shared" si="39"/>
        <v>0</v>
      </c>
      <c r="T389">
        <f t="shared" si="40"/>
        <v>0</v>
      </c>
      <c r="U389">
        <f t="shared" si="43"/>
        <v>0</v>
      </c>
      <c r="W389" s="8" cm="1">
        <f t="array" ref="W389">(R389+SUM(S389:U389/3))/2</f>
        <v>0.25</v>
      </c>
    </row>
    <row r="390" spans="1:24" x14ac:dyDescent="0.2">
      <c r="A390" s="2"/>
      <c r="B390" s="2">
        <v>1</v>
      </c>
      <c r="C390" s="1" t="s">
        <v>100</v>
      </c>
      <c r="D390" s="1" t="s">
        <v>101</v>
      </c>
      <c r="E390" s="2">
        <v>1968</v>
      </c>
      <c r="F390" s="2">
        <v>1974</v>
      </c>
      <c r="G390" s="2">
        <v>7</v>
      </c>
      <c r="H390" s="2">
        <v>0</v>
      </c>
      <c r="I390" s="2">
        <f t="shared" si="41"/>
        <v>7</v>
      </c>
      <c r="J390" s="2">
        <f t="shared" si="42"/>
        <v>17</v>
      </c>
      <c r="K390" s="2" t="str" cm="1">
        <f t="array" ref="K390">_xlfn.IFS(I390&lt;-5,"Autocracy",I390&lt;1,"Closed Anocracy",I390&lt;6,"Open Anocracy",I390&gt;=6,"Democracy")</f>
        <v>Democracy</v>
      </c>
      <c r="L390" s="2" t="str" cm="1">
        <f t="array" ref="L390">_xlfn.IFS(I390&lt;-5,"Autocracy",I390&lt;1,"Closed Anocracy",I390&lt;6,"Open Amocracy",I390&lt;10,"Democracy",I390=10,"Full democracy")</f>
        <v>Democracy</v>
      </c>
      <c r="M390" s="2">
        <v>3</v>
      </c>
      <c r="N390" s="2">
        <v>3</v>
      </c>
      <c r="O390" s="2">
        <v>4</v>
      </c>
      <c r="P390" s="2">
        <v>3</v>
      </c>
      <c r="Q390" s="2"/>
      <c r="R390" s="7">
        <f t="shared" si="38"/>
        <v>0.85</v>
      </c>
      <c r="S390">
        <f t="shared" si="39"/>
        <v>1</v>
      </c>
      <c r="T390">
        <f t="shared" si="40"/>
        <v>1</v>
      </c>
      <c r="U390">
        <f t="shared" si="43"/>
        <v>0</v>
      </c>
      <c r="W390" s="8" cm="1">
        <f t="array" ref="W390">(R390+SUM(S390:U390/3))/2</f>
        <v>0.7583333333333333</v>
      </c>
    </row>
    <row r="391" spans="1:24" x14ac:dyDescent="0.2">
      <c r="A391" s="2"/>
      <c r="B391" s="2">
        <v>1</v>
      </c>
      <c r="C391" s="1" t="s">
        <v>100</v>
      </c>
      <c r="D391" s="1" t="s">
        <v>101</v>
      </c>
      <c r="E391" s="2">
        <v>1974</v>
      </c>
      <c r="F391" s="2">
        <v>1975</v>
      </c>
      <c r="G391" s="2">
        <v>-88</v>
      </c>
      <c r="H391" s="2">
        <v>-88</v>
      </c>
      <c r="I391" s="2">
        <f t="shared" si="41"/>
        <v>0</v>
      </c>
      <c r="J391" s="2">
        <f t="shared" si="42"/>
        <v>10</v>
      </c>
      <c r="K391" s="2" t="str" cm="1">
        <f t="array" ref="K391">_xlfn.IFS(I391&lt;-5,"Autocracy",I391&lt;1,"Closed Anocracy",I391&lt;6,"Open Anocracy",I391&gt;=6,"Democracy")</f>
        <v>Closed Anocracy</v>
      </c>
      <c r="L391" s="2" t="str" cm="1">
        <f t="array" ref="L391">_xlfn.IFS(I391&lt;-5,"Autocracy",I391&lt;1,"Closed Anocracy",I391&lt;6,"Open Amocracy",I391&lt;10,"Democracy",I391=10,"Full democracy")</f>
        <v>Closed Anocracy</v>
      </c>
      <c r="M391" s="2">
        <v>-88</v>
      </c>
      <c r="N391" s="2">
        <v>-88</v>
      </c>
      <c r="O391" s="2">
        <v>-88</v>
      </c>
      <c r="P391" s="2">
        <v>-88</v>
      </c>
      <c r="Q391" s="2"/>
      <c r="R391" s="7">
        <f t="shared" si="38"/>
        <v>0.5</v>
      </c>
      <c r="S391">
        <f t="shared" si="39"/>
        <v>0</v>
      </c>
      <c r="T391">
        <f t="shared" si="40"/>
        <v>0</v>
      </c>
      <c r="U391">
        <f t="shared" si="43"/>
        <v>0</v>
      </c>
      <c r="W391" s="8" cm="1">
        <f t="array" ref="W391">(R391+SUM(S391:U391/3))/2</f>
        <v>0.25</v>
      </c>
    </row>
    <row r="392" spans="1:24" x14ac:dyDescent="0.2">
      <c r="A392" s="2">
        <v>1</v>
      </c>
      <c r="B392" s="2">
        <v>1</v>
      </c>
      <c r="C392" s="1" t="s">
        <v>100</v>
      </c>
      <c r="D392" s="1" t="s">
        <v>101</v>
      </c>
      <c r="E392" s="2">
        <v>1975</v>
      </c>
      <c r="F392" s="2">
        <v>9999</v>
      </c>
      <c r="G392" s="2">
        <v>10</v>
      </c>
      <c r="H392" s="2">
        <v>0</v>
      </c>
      <c r="I392" s="2">
        <f t="shared" si="41"/>
        <v>10</v>
      </c>
      <c r="J392" s="2">
        <f t="shared" si="42"/>
        <v>20</v>
      </c>
      <c r="K392" s="2" t="str" cm="1">
        <f t="array" ref="K392">_xlfn.IFS(I392&lt;-5,"Autocracy",I392&lt;1,"Closed Anocracy",I392&lt;6,"Open Anocracy",I392&gt;=6,"Democracy")</f>
        <v>Democracy</v>
      </c>
      <c r="L392" s="2" t="str" cm="1">
        <f t="array" ref="L392">_xlfn.IFS(I392&lt;-5,"Autocracy",I392&lt;1,"Closed Anocracy",I392&lt;6,"Open Amocracy",I392&lt;10,"Democracy",I392=10,"Full democracy")</f>
        <v>Full democracy</v>
      </c>
      <c r="M392" s="2">
        <v>3</v>
      </c>
      <c r="N392" s="2">
        <v>3</v>
      </c>
      <c r="O392" s="2">
        <v>4</v>
      </c>
      <c r="P392" s="2">
        <v>5</v>
      </c>
      <c r="Q392" s="2">
        <v>0</v>
      </c>
      <c r="R392" s="7">
        <f t="shared" si="38"/>
        <v>1</v>
      </c>
      <c r="S392">
        <f t="shared" si="39"/>
        <v>1</v>
      </c>
      <c r="T392">
        <f t="shared" si="40"/>
        <v>1</v>
      </c>
      <c r="U392">
        <f t="shared" si="43"/>
        <v>1</v>
      </c>
      <c r="V392">
        <f>IF(Q392=0,1,0)</f>
        <v>1</v>
      </c>
      <c r="W392" s="8" cm="1">
        <f t="array" ref="W392">(R392+SUM(S392:U392/3))/2</f>
        <v>1</v>
      </c>
      <c r="X392">
        <f>SUM(S392:V392)/4</f>
        <v>1</v>
      </c>
    </row>
    <row r="393" spans="1:24" x14ac:dyDescent="0.2">
      <c r="A393" s="2"/>
      <c r="B393" s="2">
        <v>1</v>
      </c>
      <c r="C393" s="1" t="s">
        <v>102</v>
      </c>
      <c r="D393" s="1" t="s">
        <v>103</v>
      </c>
      <c r="E393" s="2">
        <v>1918</v>
      </c>
      <c r="F393" s="2">
        <v>1938</v>
      </c>
      <c r="G393" s="2">
        <v>7</v>
      </c>
      <c r="H393" s="2">
        <v>0</v>
      </c>
      <c r="I393" s="2">
        <f t="shared" si="41"/>
        <v>7</v>
      </c>
      <c r="J393" s="2">
        <f t="shared" si="42"/>
        <v>17</v>
      </c>
      <c r="K393" s="2" t="str" cm="1">
        <f t="array" ref="K393">_xlfn.IFS(I393&lt;-5,"Autocracy",I393&lt;1,"Closed Anocracy",I393&lt;6,"Open Anocracy",I393&gt;=6,"Democracy")</f>
        <v>Democracy</v>
      </c>
      <c r="L393" s="2" t="str" cm="1">
        <f t="array" ref="L393">_xlfn.IFS(I393&lt;-5,"Autocracy",I393&lt;1,"Closed Anocracy",I393&lt;6,"Open Amocracy",I393&lt;10,"Democracy",I393=10,"Full democracy")</f>
        <v>Democracy</v>
      </c>
      <c r="M393" s="2">
        <v>3</v>
      </c>
      <c r="N393" s="2">
        <v>3</v>
      </c>
      <c r="O393" s="2">
        <v>4</v>
      </c>
      <c r="P393" s="2">
        <v>0</v>
      </c>
      <c r="Q393" s="2"/>
      <c r="R393" s="7">
        <f t="shared" si="38"/>
        <v>0.85</v>
      </c>
      <c r="S393">
        <f t="shared" si="39"/>
        <v>1</v>
      </c>
      <c r="T393">
        <f t="shared" si="40"/>
        <v>1</v>
      </c>
      <c r="U393">
        <f t="shared" si="43"/>
        <v>0</v>
      </c>
      <c r="W393" s="8" cm="1">
        <f t="array" ref="W393">(R393+SUM(S393:U393/3))/2</f>
        <v>0.7583333333333333</v>
      </c>
    </row>
    <row r="394" spans="1:24" x14ac:dyDescent="0.2">
      <c r="A394" s="2"/>
      <c r="B394" s="2">
        <v>1</v>
      </c>
      <c r="C394" s="1" t="s">
        <v>102</v>
      </c>
      <c r="D394" s="1" t="s">
        <v>103</v>
      </c>
      <c r="E394" s="2">
        <v>1938</v>
      </c>
      <c r="F394" s="2">
        <v>1939</v>
      </c>
      <c r="G394" s="2">
        <v>-77</v>
      </c>
      <c r="H394" s="2">
        <v>-77</v>
      </c>
      <c r="I394" s="2">
        <f t="shared" si="41"/>
        <v>0</v>
      </c>
      <c r="J394" s="2">
        <f t="shared" si="42"/>
        <v>10</v>
      </c>
      <c r="K394" s="2" t="str" cm="1">
        <f t="array" ref="K394">_xlfn.IFS(I394&lt;-5,"Autocracy",I394&lt;1,"Closed Anocracy",I394&lt;6,"Open Anocracy",I394&gt;=6,"Democracy")</f>
        <v>Closed Anocracy</v>
      </c>
      <c r="L394" s="2" t="str" cm="1">
        <f t="array" ref="L394">_xlfn.IFS(I394&lt;-5,"Autocracy",I394&lt;1,"Closed Anocracy",I394&lt;6,"Open Amocracy",I394&lt;10,"Democracy",I394=10,"Full democracy")</f>
        <v>Closed Anocracy</v>
      </c>
      <c r="M394" s="2">
        <v>-77</v>
      </c>
      <c r="N394" s="2">
        <v>-77</v>
      </c>
      <c r="O394" s="2">
        <v>-77</v>
      </c>
      <c r="P394" s="2">
        <v>-77</v>
      </c>
      <c r="Q394" s="2"/>
      <c r="R394" s="7">
        <f t="shared" si="38"/>
        <v>0.5</v>
      </c>
      <c r="S394">
        <f t="shared" si="39"/>
        <v>0</v>
      </c>
      <c r="T394">
        <f t="shared" si="40"/>
        <v>0</v>
      </c>
      <c r="U394">
        <f t="shared" si="43"/>
        <v>0</v>
      </c>
      <c r="W394" s="8" cm="1">
        <f t="array" ref="W394">(R394+SUM(S394:U394/3))/2</f>
        <v>0.25</v>
      </c>
    </row>
    <row r="395" spans="1:24" x14ac:dyDescent="0.2">
      <c r="A395" s="2"/>
      <c r="B395" s="2">
        <v>1</v>
      </c>
      <c r="C395" s="1" t="s">
        <v>102</v>
      </c>
      <c r="D395" s="1" t="s">
        <v>103</v>
      </c>
      <c r="E395" s="2">
        <v>1939</v>
      </c>
      <c r="F395" s="2">
        <v>1945</v>
      </c>
      <c r="G395" s="2">
        <v>-66</v>
      </c>
      <c r="H395" s="2">
        <v>-66</v>
      </c>
      <c r="I395" s="2">
        <f t="shared" si="41"/>
        <v>0</v>
      </c>
      <c r="J395" s="2">
        <f t="shared" si="42"/>
        <v>10</v>
      </c>
      <c r="K395" s="2" t="str" cm="1">
        <f t="array" ref="K395">_xlfn.IFS(I395&lt;-5,"Autocracy",I395&lt;1,"Closed Anocracy",I395&lt;6,"Open Anocracy",I395&gt;=6,"Democracy")</f>
        <v>Closed Anocracy</v>
      </c>
      <c r="L395" s="2" t="str" cm="1">
        <f t="array" ref="L395">_xlfn.IFS(I395&lt;-5,"Autocracy",I395&lt;1,"Closed Anocracy",I395&lt;6,"Open Amocracy",I395&lt;10,"Democracy",I395=10,"Full democracy")</f>
        <v>Closed Anocracy</v>
      </c>
      <c r="M395" s="2">
        <v>-66</v>
      </c>
      <c r="N395" s="2">
        <v>-66</v>
      </c>
      <c r="O395" s="2">
        <v>-66</v>
      </c>
      <c r="P395" s="2">
        <v>-66</v>
      </c>
      <c r="Q395" s="2"/>
      <c r="R395" s="7">
        <f t="shared" si="38"/>
        <v>0.5</v>
      </c>
      <c r="S395">
        <f t="shared" si="39"/>
        <v>0</v>
      </c>
      <c r="T395">
        <f t="shared" si="40"/>
        <v>0</v>
      </c>
      <c r="U395">
        <f t="shared" si="43"/>
        <v>0</v>
      </c>
      <c r="W395" s="8" cm="1">
        <f t="array" ref="W395">(R395+SUM(S395:U395/3))/2</f>
        <v>0.25</v>
      </c>
    </row>
    <row r="396" spans="1:24" x14ac:dyDescent="0.2">
      <c r="A396" s="2"/>
      <c r="B396" s="2">
        <v>1</v>
      </c>
      <c r="C396" s="1" t="s">
        <v>102</v>
      </c>
      <c r="D396" s="1" t="s">
        <v>103</v>
      </c>
      <c r="E396" s="2">
        <v>1945</v>
      </c>
      <c r="F396" s="2">
        <v>1946</v>
      </c>
      <c r="G396" s="2">
        <v>-88</v>
      </c>
      <c r="H396" s="2">
        <v>-88</v>
      </c>
      <c r="I396" s="2">
        <f t="shared" si="41"/>
        <v>0</v>
      </c>
      <c r="J396" s="2">
        <f t="shared" si="42"/>
        <v>10</v>
      </c>
      <c r="K396" s="2" t="str" cm="1">
        <f t="array" ref="K396">_xlfn.IFS(I396&lt;-5,"Autocracy",I396&lt;1,"Closed Anocracy",I396&lt;6,"Open Anocracy",I396&gt;=6,"Democracy")</f>
        <v>Closed Anocracy</v>
      </c>
      <c r="L396" s="2" t="str" cm="1">
        <f t="array" ref="L396">_xlfn.IFS(I396&lt;-5,"Autocracy",I396&lt;1,"Closed Anocracy",I396&lt;6,"Open Amocracy",I396&lt;10,"Democracy",I396=10,"Full democracy")</f>
        <v>Closed Anocracy</v>
      </c>
      <c r="M396" s="2">
        <v>-88</v>
      </c>
      <c r="N396" s="2">
        <v>-88</v>
      </c>
      <c r="O396" s="2">
        <v>-88</v>
      </c>
      <c r="P396" s="2">
        <v>-88</v>
      </c>
      <c r="Q396" s="2"/>
      <c r="R396" s="7">
        <f t="shared" si="38"/>
        <v>0.5</v>
      </c>
      <c r="S396">
        <f t="shared" si="39"/>
        <v>0</v>
      </c>
      <c r="T396">
        <f t="shared" si="40"/>
        <v>0</v>
      </c>
      <c r="U396">
        <f t="shared" si="43"/>
        <v>0</v>
      </c>
      <c r="W396" s="8" cm="1">
        <f t="array" ref="W396">(R396+SUM(S396:U396/3))/2</f>
        <v>0.25</v>
      </c>
    </row>
    <row r="397" spans="1:24" x14ac:dyDescent="0.2">
      <c r="A397" s="2"/>
      <c r="B397" s="2">
        <v>1</v>
      </c>
      <c r="C397" s="1" t="s">
        <v>102</v>
      </c>
      <c r="D397" s="1" t="s">
        <v>103</v>
      </c>
      <c r="E397" s="2">
        <v>1946</v>
      </c>
      <c r="F397" s="2">
        <v>1948</v>
      </c>
      <c r="G397" s="2">
        <v>5</v>
      </c>
      <c r="H397" s="2">
        <v>0</v>
      </c>
      <c r="I397" s="2">
        <f t="shared" si="41"/>
        <v>5</v>
      </c>
      <c r="J397" s="2">
        <f t="shared" si="42"/>
        <v>15</v>
      </c>
      <c r="K397" s="2" t="str" cm="1">
        <f t="array" ref="K397">_xlfn.IFS(I397&lt;-5,"Autocracy",I397&lt;1,"Closed Anocracy",I397&lt;6,"Open Anocracy",I397&gt;=6,"Democracy")</f>
        <v>Open Anocracy</v>
      </c>
      <c r="L397" s="2" t="str" cm="1">
        <f t="array" ref="L397">_xlfn.IFS(I397&lt;-5,"Autocracy",I397&lt;1,"Closed Anocracy",I397&lt;6,"Open Amocracy",I397&lt;10,"Democracy",I397=10,"Full democracy")</f>
        <v>Open Amocracy</v>
      </c>
      <c r="M397" s="2">
        <v>2</v>
      </c>
      <c r="N397" s="2">
        <v>2</v>
      </c>
      <c r="O397" s="2">
        <v>4</v>
      </c>
      <c r="P397" s="2">
        <v>3</v>
      </c>
      <c r="Q397" s="2"/>
      <c r="R397" s="7">
        <f t="shared" si="38"/>
        <v>0.75</v>
      </c>
      <c r="S397">
        <f t="shared" si="39"/>
        <v>1</v>
      </c>
      <c r="T397">
        <f t="shared" si="40"/>
        <v>1</v>
      </c>
      <c r="U397">
        <f t="shared" si="43"/>
        <v>0</v>
      </c>
      <c r="W397" s="8" cm="1">
        <f t="array" ref="W397">(R397+SUM(S397:U397/3))/2</f>
        <v>0.70833333333333326</v>
      </c>
    </row>
    <row r="398" spans="1:24" x14ac:dyDescent="0.2">
      <c r="A398" s="2"/>
      <c r="B398" s="2">
        <v>1</v>
      </c>
      <c r="C398" s="1" t="s">
        <v>102</v>
      </c>
      <c r="D398" s="1" t="s">
        <v>103</v>
      </c>
      <c r="E398" s="2">
        <v>1948</v>
      </c>
      <c r="F398" s="2">
        <v>1968</v>
      </c>
      <c r="G398" s="2">
        <v>0</v>
      </c>
      <c r="H398" s="2">
        <v>7</v>
      </c>
      <c r="I398" s="2">
        <f t="shared" si="41"/>
        <v>-7</v>
      </c>
      <c r="J398" s="2">
        <f t="shared" si="42"/>
        <v>3</v>
      </c>
      <c r="K398" s="2" t="str" cm="1">
        <f t="array" ref="K398">_xlfn.IFS(I398&lt;-5,"Autocracy",I398&lt;1,"Closed Anocracy",I398&lt;6,"Open Anocracy",I398&gt;=6,"Democracy")</f>
        <v>Autocracy</v>
      </c>
      <c r="L398" s="2" t="str" cm="1">
        <f t="array" ref="L398">_xlfn.IFS(I398&lt;-5,"Autocracy",I398&lt;1,"Closed Anocracy",I398&lt;6,"Open Amocracy",I398&lt;10,"Democracy",I398=10,"Full democracy")</f>
        <v>Autocracy</v>
      </c>
      <c r="M398" s="2">
        <v>2</v>
      </c>
      <c r="N398" s="2">
        <v>1</v>
      </c>
      <c r="O398" s="2">
        <v>4</v>
      </c>
      <c r="P398" s="2">
        <v>1</v>
      </c>
      <c r="Q398" s="2"/>
      <c r="R398" s="7">
        <f t="shared" si="38"/>
        <v>0.15</v>
      </c>
      <c r="S398">
        <f t="shared" si="39"/>
        <v>0</v>
      </c>
      <c r="T398">
        <f t="shared" si="40"/>
        <v>1</v>
      </c>
      <c r="U398">
        <f t="shared" si="43"/>
        <v>0</v>
      </c>
      <c r="W398" s="8" cm="1">
        <f t="array" ref="W398">(R398+SUM(S398:U398/3))/2</f>
        <v>0.24166666666666664</v>
      </c>
    </row>
    <row r="399" spans="1:24" x14ac:dyDescent="0.2">
      <c r="A399" s="2"/>
      <c r="B399" s="2">
        <v>1</v>
      </c>
      <c r="C399" s="1" t="s">
        <v>102</v>
      </c>
      <c r="D399" s="1" t="s">
        <v>103</v>
      </c>
      <c r="E399" s="2">
        <v>1968</v>
      </c>
      <c r="F399" s="2">
        <v>1968</v>
      </c>
      <c r="G399" s="2">
        <v>1</v>
      </c>
      <c r="H399" s="2">
        <v>4</v>
      </c>
      <c r="I399" s="2">
        <f t="shared" si="41"/>
        <v>-3</v>
      </c>
      <c r="J399" s="2">
        <f t="shared" si="42"/>
        <v>7</v>
      </c>
      <c r="K399" s="2" t="str" cm="1">
        <f t="array" ref="K399">_xlfn.IFS(I399&lt;-5,"Autocracy",I399&lt;1,"Closed Anocracy",I399&lt;6,"Open Anocracy",I399&gt;=6,"Democracy")</f>
        <v>Closed Anocracy</v>
      </c>
      <c r="L399" s="2" t="str" cm="1">
        <f t="array" ref="L399">_xlfn.IFS(I399&lt;-5,"Autocracy",I399&lt;1,"Closed Anocracy",I399&lt;6,"Open Amocracy",I399&lt;10,"Democracy",I399=10,"Full democracy")</f>
        <v>Closed Anocracy</v>
      </c>
      <c r="M399" s="2">
        <v>2</v>
      </c>
      <c r="N399" s="2">
        <v>1</v>
      </c>
      <c r="O399" s="2">
        <v>4</v>
      </c>
      <c r="P399" s="2">
        <v>2</v>
      </c>
      <c r="Q399" s="2"/>
      <c r="R399" s="7">
        <f t="shared" si="38"/>
        <v>0.35</v>
      </c>
      <c r="S399">
        <f t="shared" si="39"/>
        <v>0</v>
      </c>
      <c r="T399">
        <f t="shared" si="40"/>
        <v>1</v>
      </c>
      <c r="U399">
        <f t="shared" si="43"/>
        <v>0</v>
      </c>
      <c r="W399" s="8" cm="1">
        <f t="array" ref="W399">(R399+SUM(S399:U399/3))/2</f>
        <v>0.34166666666666667</v>
      </c>
    </row>
    <row r="400" spans="1:24" x14ac:dyDescent="0.2">
      <c r="A400" s="2"/>
      <c r="B400" s="2">
        <v>1</v>
      </c>
      <c r="C400" s="1" t="s">
        <v>102</v>
      </c>
      <c r="D400" s="1" t="s">
        <v>103</v>
      </c>
      <c r="E400" s="2">
        <v>1968</v>
      </c>
      <c r="F400" s="2">
        <v>1969</v>
      </c>
      <c r="G400" s="2">
        <v>-66</v>
      </c>
      <c r="H400" s="2">
        <v>-66</v>
      </c>
      <c r="I400" s="2">
        <f t="shared" si="41"/>
        <v>0</v>
      </c>
      <c r="J400" s="2">
        <f t="shared" si="42"/>
        <v>10</v>
      </c>
      <c r="K400" s="2" t="str" cm="1">
        <f t="array" ref="K400">_xlfn.IFS(I400&lt;-5,"Autocracy",I400&lt;1,"Closed Anocracy",I400&lt;6,"Open Anocracy",I400&gt;=6,"Democracy")</f>
        <v>Closed Anocracy</v>
      </c>
      <c r="L400" s="2" t="str" cm="1">
        <f t="array" ref="L400">_xlfn.IFS(I400&lt;-5,"Autocracy",I400&lt;1,"Closed Anocracy",I400&lt;6,"Open Amocracy",I400&lt;10,"Democracy",I400=10,"Full democracy")</f>
        <v>Closed Anocracy</v>
      </c>
      <c r="M400" s="2">
        <v>-66</v>
      </c>
      <c r="N400" s="2">
        <v>-66</v>
      </c>
      <c r="O400" s="2">
        <v>-66</v>
      </c>
      <c r="P400" s="2">
        <v>-66</v>
      </c>
      <c r="Q400" s="2"/>
      <c r="R400" s="7">
        <f t="shared" si="38"/>
        <v>0.5</v>
      </c>
      <c r="S400">
        <f t="shared" si="39"/>
        <v>0</v>
      </c>
      <c r="T400">
        <f t="shared" si="40"/>
        <v>0</v>
      </c>
      <c r="U400">
        <f t="shared" si="43"/>
        <v>0</v>
      </c>
      <c r="W400" s="8" cm="1">
        <f t="array" ref="W400">(R400+SUM(S400:U400/3))/2</f>
        <v>0.25</v>
      </c>
    </row>
    <row r="401" spans="1:24" x14ac:dyDescent="0.2">
      <c r="A401" s="2"/>
      <c r="B401" s="2">
        <v>1</v>
      </c>
      <c r="C401" s="1" t="s">
        <v>102</v>
      </c>
      <c r="D401" s="1" t="s">
        <v>103</v>
      </c>
      <c r="E401" s="2">
        <v>1969</v>
      </c>
      <c r="F401" s="2">
        <v>1989</v>
      </c>
      <c r="G401" s="2">
        <v>0</v>
      </c>
      <c r="H401" s="2">
        <v>7</v>
      </c>
      <c r="I401" s="2">
        <f t="shared" si="41"/>
        <v>-7</v>
      </c>
      <c r="J401" s="2">
        <f t="shared" si="42"/>
        <v>3</v>
      </c>
      <c r="K401" s="2" t="str" cm="1">
        <f t="array" ref="K401">_xlfn.IFS(I401&lt;-5,"Autocracy",I401&lt;1,"Closed Anocracy",I401&lt;6,"Open Anocracy",I401&gt;=6,"Democracy")</f>
        <v>Autocracy</v>
      </c>
      <c r="L401" s="2" t="str" cm="1">
        <f t="array" ref="L401">_xlfn.IFS(I401&lt;-5,"Autocracy",I401&lt;1,"Closed Anocracy",I401&lt;6,"Open Amocracy",I401&lt;10,"Democracy",I401=10,"Full democracy")</f>
        <v>Autocracy</v>
      </c>
      <c r="M401" s="2">
        <v>2</v>
      </c>
      <c r="N401" s="2">
        <v>1</v>
      </c>
      <c r="O401" s="2">
        <v>4</v>
      </c>
      <c r="P401" s="2">
        <v>1</v>
      </c>
      <c r="Q401" s="2"/>
      <c r="R401" s="7">
        <f t="shared" si="38"/>
        <v>0.15</v>
      </c>
      <c r="S401">
        <f t="shared" si="39"/>
        <v>0</v>
      </c>
      <c r="T401">
        <f t="shared" si="40"/>
        <v>1</v>
      </c>
      <c r="U401">
        <f t="shared" si="43"/>
        <v>0</v>
      </c>
      <c r="W401" s="8" cm="1">
        <f t="array" ref="W401">(R401+SUM(S401:U401/3))/2</f>
        <v>0.24166666666666664</v>
      </c>
    </row>
    <row r="402" spans="1:24" x14ac:dyDescent="0.2">
      <c r="A402" s="2"/>
      <c r="B402" s="2">
        <v>1</v>
      </c>
      <c r="C402" s="1" t="s">
        <v>102</v>
      </c>
      <c r="D402" s="1" t="s">
        <v>103</v>
      </c>
      <c r="E402" s="2">
        <v>1989</v>
      </c>
      <c r="F402" s="2">
        <v>1990</v>
      </c>
      <c r="G402" s="2">
        <v>2</v>
      </c>
      <c r="H402" s="2">
        <v>4</v>
      </c>
      <c r="I402" s="2">
        <f t="shared" si="41"/>
        <v>-2</v>
      </c>
      <c r="J402" s="2">
        <f t="shared" si="42"/>
        <v>8</v>
      </c>
      <c r="K402" s="2" t="str" cm="1">
        <f t="array" ref="K402">_xlfn.IFS(I402&lt;-5,"Autocracy",I402&lt;1,"Closed Anocracy",I402&lt;6,"Open Anocracy",I402&gt;=6,"Democracy")</f>
        <v>Closed Anocracy</v>
      </c>
      <c r="L402" s="2" t="str" cm="1">
        <f t="array" ref="L402">_xlfn.IFS(I402&lt;-5,"Autocracy",I402&lt;1,"Closed Anocracy",I402&lt;6,"Open Amocracy",I402&lt;10,"Democracy",I402=10,"Full democracy")</f>
        <v>Closed Anocracy</v>
      </c>
      <c r="M402" s="2">
        <v>2</v>
      </c>
      <c r="N402" s="2">
        <v>2</v>
      </c>
      <c r="O402" s="2">
        <v>4</v>
      </c>
      <c r="P402" s="2">
        <v>2</v>
      </c>
      <c r="Q402" s="2"/>
      <c r="R402" s="7">
        <f t="shared" si="38"/>
        <v>0.4</v>
      </c>
      <c r="S402">
        <f t="shared" si="39"/>
        <v>1</v>
      </c>
      <c r="T402">
        <f t="shared" si="40"/>
        <v>1</v>
      </c>
      <c r="U402">
        <f t="shared" si="43"/>
        <v>0</v>
      </c>
      <c r="W402" s="8" cm="1">
        <f t="array" ref="W402">(R402+SUM(S402:U402/3))/2</f>
        <v>0.53333333333333333</v>
      </c>
    </row>
    <row r="403" spans="1:24" x14ac:dyDescent="0.2">
      <c r="A403" s="2"/>
      <c r="B403" s="2">
        <v>1</v>
      </c>
      <c r="C403" s="1" t="s">
        <v>102</v>
      </c>
      <c r="D403" s="1" t="s">
        <v>103</v>
      </c>
      <c r="E403" s="2">
        <v>1990</v>
      </c>
      <c r="F403" s="2">
        <v>1992</v>
      </c>
      <c r="G403" s="2">
        <v>7</v>
      </c>
      <c r="H403" s="2">
        <v>0</v>
      </c>
      <c r="I403" s="2">
        <f t="shared" si="41"/>
        <v>7</v>
      </c>
      <c r="J403" s="2">
        <f t="shared" si="42"/>
        <v>17</v>
      </c>
      <c r="K403" s="2" t="str" cm="1">
        <f t="array" ref="K403">_xlfn.IFS(I403&lt;-5,"Autocracy",I403&lt;1,"Closed Anocracy",I403&lt;6,"Open Anocracy",I403&gt;=6,"Democracy")</f>
        <v>Democracy</v>
      </c>
      <c r="L403" s="2" t="str" cm="1">
        <f t="array" ref="L403">_xlfn.IFS(I403&lt;-5,"Autocracy",I403&lt;1,"Closed Anocracy",I403&lt;6,"Open Amocracy",I403&lt;10,"Democracy",I403=10,"Full democracy")</f>
        <v>Democracy</v>
      </c>
      <c r="M403" s="2">
        <v>2</v>
      </c>
      <c r="N403" s="2">
        <v>2</v>
      </c>
      <c r="O403" s="2">
        <v>4</v>
      </c>
      <c r="P403" s="2">
        <v>3</v>
      </c>
      <c r="Q403" s="2"/>
      <c r="R403" s="7">
        <f t="shared" si="38"/>
        <v>0.85</v>
      </c>
      <c r="S403">
        <f t="shared" si="39"/>
        <v>1</v>
      </c>
      <c r="T403">
        <f t="shared" si="40"/>
        <v>1</v>
      </c>
      <c r="U403">
        <f t="shared" si="43"/>
        <v>0</v>
      </c>
      <c r="W403" s="8" cm="1">
        <f t="array" ref="W403">(R403+SUM(S403:U403/3))/2</f>
        <v>0.7583333333333333</v>
      </c>
    </row>
    <row r="404" spans="1:24" x14ac:dyDescent="0.2">
      <c r="A404" s="2"/>
      <c r="B404" s="2">
        <v>1</v>
      </c>
      <c r="C404" s="1" t="s">
        <v>104</v>
      </c>
      <c r="D404" s="1" t="s">
        <v>105</v>
      </c>
      <c r="E404" s="2">
        <v>1993</v>
      </c>
      <c r="F404" s="2">
        <v>2006</v>
      </c>
      <c r="G404" s="2">
        <v>10</v>
      </c>
      <c r="H404" s="2">
        <v>0</v>
      </c>
      <c r="I404" s="2">
        <f t="shared" si="41"/>
        <v>10</v>
      </c>
      <c r="J404" s="2">
        <f t="shared" si="42"/>
        <v>20</v>
      </c>
      <c r="K404" s="2" t="str" cm="1">
        <f t="array" ref="K404">_xlfn.IFS(I404&lt;-5,"Autocracy",I404&lt;1,"Closed Anocracy",I404&lt;6,"Open Anocracy",I404&gt;=6,"Democracy")</f>
        <v>Democracy</v>
      </c>
      <c r="L404" s="2" t="str" cm="1">
        <f t="array" ref="L404">_xlfn.IFS(I404&lt;-5,"Autocracy",I404&lt;1,"Closed Anocracy",I404&lt;6,"Open Amocracy",I404&lt;10,"Democracy",I404=10,"Full democracy")</f>
        <v>Full democracy</v>
      </c>
      <c r="M404" s="2">
        <v>3</v>
      </c>
      <c r="N404" s="2">
        <v>3</v>
      </c>
      <c r="O404" s="2">
        <v>4</v>
      </c>
      <c r="P404" s="2">
        <v>5</v>
      </c>
      <c r="Q404" s="2"/>
      <c r="R404" s="7">
        <f t="shared" si="38"/>
        <v>1</v>
      </c>
      <c r="S404">
        <f t="shared" si="39"/>
        <v>1</v>
      </c>
      <c r="T404">
        <f t="shared" si="40"/>
        <v>1</v>
      </c>
      <c r="U404">
        <f t="shared" si="43"/>
        <v>1</v>
      </c>
      <c r="W404" s="8" cm="1">
        <f t="array" ref="W404">(R404+SUM(S404:U404/3))/2</f>
        <v>1</v>
      </c>
    </row>
    <row r="405" spans="1:24" x14ac:dyDescent="0.2">
      <c r="A405" s="2">
        <v>1</v>
      </c>
      <c r="B405" s="2">
        <v>1</v>
      </c>
      <c r="C405" s="1" t="s">
        <v>104</v>
      </c>
      <c r="D405" s="1" t="s">
        <v>105</v>
      </c>
      <c r="E405" s="2">
        <v>2006</v>
      </c>
      <c r="F405" s="2">
        <v>9999</v>
      </c>
      <c r="G405" s="2">
        <v>9</v>
      </c>
      <c r="H405" s="2">
        <v>0</v>
      </c>
      <c r="I405" s="2">
        <f t="shared" si="41"/>
        <v>9</v>
      </c>
      <c r="J405" s="2">
        <f t="shared" si="42"/>
        <v>19</v>
      </c>
      <c r="K405" s="2" t="str" cm="1">
        <f t="array" ref="K405">_xlfn.IFS(I405&lt;-5,"Autocracy",I405&lt;1,"Closed Anocracy",I405&lt;6,"Open Anocracy",I405&gt;=6,"Democracy")</f>
        <v>Democracy</v>
      </c>
      <c r="L405" s="2" t="str" cm="1">
        <f t="array" ref="L405">_xlfn.IFS(I405&lt;-5,"Autocracy",I405&lt;1,"Closed Anocracy",I405&lt;6,"Open Amocracy",I405&lt;10,"Democracy",I405=10,"Full democracy")</f>
        <v>Democracy</v>
      </c>
      <c r="M405" s="2">
        <v>3</v>
      </c>
      <c r="N405" s="2">
        <v>3</v>
      </c>
      <c r="O405" s="2">
        <v>4</v>
      </c>
      <c r="P405" s="2">
        <v>4</v>
      </c>
      <c r="Q405" s="2">
        <v>0</v>
      </c>
      <c r="R405" s="7">
        <f t="shared" si="38"/>
        <v>0.95</v>
      </c>
      <c r="S405">
        <f t="shared" si="39"/>
        <v>1</v>
      </c>
      <c r="T405">
        <f t="shared" si="40"/>
        <v>1</v>
      </c>
      <c r="U405">
        <f t="shared" si="43"/>
        <v>0</v>
      </c>
      <c r="V405">
        <f>IF(Q405=0,1,0)</f>
        <v>1</v>
      </c>
      <c r="W405" s="8" cm="1">
        <f t="array" ref="W405">(R405+SUM(S405:U405/3))/2</f>
        <v>0.80833333333333335</v>
      </c>
      <c r="X405">
        <f>SUM(S405:V405)/4</f>
        <v>0.75</v>
      </c>
    </row>
    <row r="406" spans="1:24" x14ac:dyDescent="0.2">
      <c r="A406" s="2"/>
      <c r="B406" s="2">
        <v>0</v>
      </c>
      <c r="C406" s="1" t="s">
        <v>106</v>
      </c>
      <c r="D406" s="1" t="s">
        <v>107</v>
      </c>
      <c r="E406" s="2">
        <v>1800</v>
      </c>
      <c r="F406" s="2">
        <v>1834</v>
      </c>
      <c r="G406" s="2">
        <v>0</v>
      </c>
      <c r="H406" s="2">
        <v>10</v>
      </c>
      <c r="I406" s="2">
        <f t="shared" si="41"/>
        <v>-10</v>
      </c>
      <c r="J406" s="2">
        <f t="shared" si="42"/>
        <v>0</v>
      </c>
      <c r="K406" s="2" t="str" cm="1">
        <f t="array" ref="K406">_xlfn.IFS(I406&lt;-5,"Autocracy",I406&lt;1,"Closed Anocracy",I406&lt;6,"Open Anocracy",I406&gt;=6,"Democracy")</f>
        <v>Autocracy</v>
      </c>
      <c r="L406" s="2" t="str" cm="1">
        <f t="array" ref="L406">_xlfn.IFS(I406&lt;-5,"Autocracy",I406&lt;1,"Closed Anocracy",I406&lt;6,"Open Amocracy",I406&lt;10,"Democracy",I406=10,"Full democracy")</f>
        <v>Autocracy</v>
      </c>
      <c r="M406" s="2">
        <v>3</v>
      </c>
      <c r="N406" s="2">
        <v>1</v>
      </c>
      <c r="O406" s="2">
        <v>1</v>
      </c>
      <c r="P406" s="2">
        <v>1</v>
      </c>
      <c r="Q406" s="2"/>
      <c r="R406" s="7">
        <f t="shared" si="38"/>
        <v>0</v>
      </c>
      <c r="S406">
        <f t="shared" si="39"/>
        <v>0</v>
      </c>
      <c r="T406">
        <f t="shared" si="40"/>
        <v>0</v>
      </c>
      <c r="U406">
        <f t="shared" si="43"/>
        <v>0</v>
      </c>
      <c r="W406" s="8" cm="1">
        <f t="array" ref="W406">(R406+SUM(S406:U406/3))/2</f>
        <v>0</v>
      </c>
    </row>
    <row r="407" spans="1:24" x14ac:dyDescent="0.2">
      <c r="A407" s="2"/>
      <c r="B407" s="2">
        <v>0</v>
      </c>
      <c r="C407" s="1" t="s">
        <v>106</v>
      </c>
      <c r="D407" s="1" t="s">
        <v>107</v>
      </c>
      <c r="E407" s="2">
        <v>1834</v>
      </c>
      <c r="F407" s="2">
        <v>1849</v>
      </c>
      <c r="G407" s="2">
        <v>0</v>
      </c>
      <c r="H407" s="2">
        <v>9</v>
      </c>
      <c r="I407" s="2">
        <f t="shared" si="41"/>
        <v>-9</v>
      </c>
      <c r="J407" s="2">
        <f t="shared" si="42"/>
        <v>1</v>
      </c>
      <c r="K407" s="2" t="str" cm="1">
        <f t="array" ref="K407">_xlfn.IFS(I407&lt;-5,"Autocracy",I407&lt;1,"Closed Anocracy",I407&lt;6,"Open Anocracy",I407&gt;=6,"Democracy")</f>
        <v>Autocracy</v>
      </c>
      <c r="L407" s="2" t="str" cm="1">
        <f t="array" ref="L407">_xlfn.IFS(I407&lt;-5,"Autocracy",I407&lt;1,"Closed Anocracy",I407&lt;6,"Open Amocracy",I407&lt;10,"Democracy",I407=10,"Full democracy")</f>
        <v>Autocracy</v>
      </c>
      <c r="M407" s="2">
        <v>3</v>
      </c>
      <c r="N407" s="2">
        <v>1</v>
      </c>
      <c r="O407" s="2">
        <v>1</v>
      </c>
      <c r="P407" s="2">
        <v>2</v>
      </c>
      <c r="Q407" s="2"/>
      <c r="R407" s="7">
        <f t="shared" si="38"/>
        <v>0.05</v>
      </c>
      <c r="S407">
        <f t="shared" si="39"/>
        <v>0</v>
      </c>
      <c r="T407">
        <f t="shared" si="40"/>
        <v>0</v>
      </c>
      <c r="U407">
        <f t="shared" si="43"/>
        <v>0</v>
      </c>
      <c r="W407" s="8" cm="1">
        <f t="array" ref="W407">(R407+SUM(S407:U407/3))/2</f>
        <v>2.5000000000000001E-2</v>
      </c>
    </row>
    <row r="408" spans="1:24" x14ac:dyDescent="0.2">
      <c r="A408" s="2"/>
      <c r="B408" s="2">
        <v>0</v>
      </c>
      <c r="C408" s="1" t="s">
        <v>106</v>
      </c>
      <c r="D408" s="1" t="s">
        <v>107</v>
      </c>
      <c r="E408" s="2">
        <v>1849</v>
      </c>
      <c r="F408" s="2">
        <v>1866</v>
      </c>
      <c r="G408" s="2">
        <v>5</v>
      </c>
      <c r="H408" s="2">
        <v>3</v>
      </c>
      <c r="I408" s="2">
        <f t="shared" si="41"/>
        <v>2</v>
      </c>
      <c r="J408" s="2">
        <f t="shared" si="42"/>
        <v>12</v>
      </c>
      <c r="K408" s="2" t="str" cm="1">
        <f t="array" ref="K408">_xlfn.IFS(I408&lt;-5,"Autocracy",I408&lt;1,"Closed Anocracy",I408&lt;6,"Open Anocracy",I408&gt;=6,"Democracy")</f>
        <v>Open Anocracy</v>
      </c>
      <c r="L408" s="2" t="str" cm="1">
        <f t="array" ref="L408">_xlfn.IFS(I408&lt;-5,"Autocracy",I408&lt;1,"Closed Anocracy",I408&lt;6,"Open Amocracy",I408&lt;10,"Democracy",I408=10,"Full democracy")</f>
        <v>Open Amocracy</v>
      </c>
      <c r="M408" s="2">
        <v>3</v>
      </c>
      <c r="N408" s="2">
        <v>1</v>
      </c>
      <c r="O408" s="2">
        <v>2</v>
      </c>
      <c r="P408" s="2">
        <v>5</v>
      </c>
      <c r="Q408" s="2"/>
      <c r="R408" s="7">
        <f t="shared" si="38"/>
        <v>0.6</v>
      </c>
      <c r="S408">
        <f t="shared" si="39"/>
        <v>0</v>
      </c>
      <c r="T408">
        <f t="shared" si="40"/>
        <v>0</v>
      </c>
      <c r="U408">
        <f t="shared" si="43"/>
        <v>1</v>
      </c>
      <c r="W408" s="8" cm="1">
        <f t="array" ref="W408">(R408+SUM(S408:U408/3))/2</f>
        <v>0.46666666666666667</v>
      </c>
    </row>
    <row r="409" spans="1:24" x14ac:dyDescent="0.2">
      <c r="A409" s="2"/>
      <c r="B409" s="2">
        <v>0</v>
      </c>
      <c r="C409" s="1" t="s">
        <v>106</v>
      </c>
      <c r="D409" s="1" t="s">
        <v>107</v>
      </c>
      <c r="E409" s="2">
        <v>1866</v>
      </c>
      <c r="F409" s="2">
        <v>1870</v>
      </c>
      <c r="G409" s="2">
        <v>3</v>
      </c>
      <c r="H409" s="2">
        <v>4</v>
      </c>
      <c r="I409" s="2">
        <f t="shared" si="41"/>
        <v>-1</v>
      </c>
      <c r="J409" s="2">
        <f t="shared" si="42"/>
        <v>9</v>
      </c>
      <c r="K409" s="2" t="str" cm="1">
        <f t="array" ref="K409">_xlfn.IFS(I409&lt;-5,"Autocracy",I409&lt;1,"Closed Anocracy",I409&lt;6,"Open Anocracy",I409&gt;=6,"Democracy")</f>
        <v>Closed Anocracy</v>
      </c>
      <c r="L409" s="2" t="str" cm="1">
        <f t="array" ref="L409">_xlfn.IFS(I409&lt;-5,"Autocracy",I409&lt;1,"Closed Anocracy",I409&lt;6,"Open Amocracy",I409&lt;10,"Democracy",I409=10,"Full democracy")</f>
        <v>Closed Anocracy</v>
      </c>
      <c r="M409" s="2">
        <v>3</v>
      </c>
      <c r="N409" s="2">
        <v>1</v>
      </c>
      <c r="O409" s="2">
        <v>2</v>
      </c>
      <c r="P409" s="2">
        <v>5</v>
      </c>
      <c r="Q409" s="2"/>
      <c r="R409" s="7">
        <f t="shared" si="38"/>
        <v>0.45</v>
      </c>
      <c r="S409">
        <f t="shared" si="39"/>
        <v>0</v>
      </c>
      <c r="T409">
        <f t="shared" si="40"/>
        <v>0</v>
      </c>
      <c r="U409">
        <f t="shared" si="43"/>
        <v>1</v>
      </c>
      <c r="W409" s="8" cm="1">
        <f t="array" ref="W409">(R409+SUM(S409:U409/3))/2</f>
        <v>0.39166666666666666</v>
      </c>
    </row>
    <row r="410" spans="1:24" x14ac:dyDescent="0.2">
      <c r="A410" s="2"/>
      <c r="B410" s="2">
        <v>0</v>
      </c>
      <c r="C410" s="1" t="s">
        <v>106</v>
      </c>
      <c r="D410" s="1" t="s">
        <v>107</v>
      </c>
      <c r="E410" s="2">
        <v>1870</v>
      </c>
      <c r="F410" s="2">
        <v>1901</v>
      </c>
      <c r="G410" s="2">
        <v>1</v>
      </c>
      <c r="H410" s="2">
        <v>4</v>
      </c>
      <c r="I410" s="2">
        <f t="shared" si="41"/>
        <v>-3</v>
      </c>
      <c r="J410" s="2">
        <f t="shared" si="42"/>
        <v>7</v>
      </c>
      <c r="K410" s="2" t="str" cm="1">
        <f t="array" ref="K410">_xlfn.IFS(I410&lt;-5,"Autocracy",I410&lt;1,"Closed Anocracy",I410&lt;6,"Open Anocracy",I410&gt;=6,"Democracy")</f>
        <v>Closed Anocracy</v>
      </c>
      <c r="L410" s="2" t="str" cm="1">
        <f t="array" ref="L410">_xlfn.IFS(I410&lt;-5,"Autocracy",I410&lt;1,"Closed Anocracy",I410&lt;6,"Open Amocracy",I410&lt;10,"Democracy",I410=10,"Full democracy")</f>
        <v>Closed Anocracy</v>
      </c>
      <c r="M410" s="2">
        <v>3</v>
      </c>
      <c r="N410" s="2">
        <v>1</v>
      </c>
      <c r="O410" s="2">
        <v>2</v>
      </c>
      <c r="P410" s="2">
        <v>3</v>
      </c>
      <c r="Q410" s="2"/>
      <c r="R410" s="7">
        <f t="shared" si="38"/>
        <v>0.35</v>
      </c>
      <c r="S410">
        <f t="shared" si="39"/>
        <v>0</v>
      </c>
      <c r="T410">
        <f t="shared" si="40"/>
        <v>0</v>
      </c>
      <c r="U410">
        <f t="shared" si="43"/>
        <v>0</v>
      </c>
      <c r="W410" s="8" cm="1">
        <f t="array" ref="W410">(R410+SUM(S410:U410/3))/2</f>
        <v>0.17499999999999999</v>
      </c>
    </row>
    <row r="411" spans="1:24" x14ac:dyDescent="0.2">
      <c r="A411" s="2"/>
      <c r="B411" s="2">
        <v>0</v>
      </c>
      <c r="C411" s="1" t="s">
        <v>106</v>
      </c>
      <c r="D411" s="1" t="s">
        <v>107</v>
      </c>
      <c r="E411" s="2">
        <v>1901</v>
      </c>
      <c r="F411" s="2">
        <v>1915</v>
      </c>
      <c r="G411" s="2">
        <v>-88</v>
      </c>
      <c r="H411" s="2">
        <v>-88</v>
      </c>
      <c r="I411" s="2">
        <f t="shared" si="41"/>
        <v>0</v>
      </c>
      <c r="J411" s="2">
        <f t="shared" si="42"/>
        <v>10</v>
      </c>
      <c r="K411" s="2" t="str" cm="1">
        <f t="array" ref="K411">_xlfn.IFS(I411&lt;-5,"Autocracy",I411&lt;1,"Closed Anocracy",I411&lt;6,"Open Anocracy",I411&gt;=6,"Democracy")</f>
        <v>Closed Anocracy</v>
      </c>
      <c r="L411" s="2" t="str" cm="1">
        <f t="array" ref="L411">_xlfn.IFS(I411&lt;-5,"Autocracy",I411&lt;1,"Closed Anocracy",I411&lt;6,"Open Amocracy",I411&lt;10,"Democracy",I411=10,"Full democracy")</f>
        <v>Closed Anocracy</v>
      </c>
      <c r="M411" s="2">
        <v>-88</v>
      </c>
      <c r="N411" s="2">
        <v>-88</v>
      </c>
      <c r="O411" s="2">
        <v>-88</v>
      </c>
      <c r="P411" s="2">
        <v>-88</v>
      </c>
      <c r="Q411" s="2"/>
      <c r="R411" s="7">
        <f t="shared" si="38"/>
        <v>0.5</v>
      </c>
      <c r="S411">
        <f t="shared" si="39"/>
        <v>0</v>
      </c>
      <c r="T411">
        <f t="shared" si="40"/>
        <v>0</v>
      </c>
      <c r="U411">
        <f t="shared" si="43"/>
        <v>0</v>
      </c>
      <c r="W411" s="8" cm="1">
        <f t="array" ref="W411">(R411+SUM(S411:U411/3))/2</f>
        <v>0.25</v>
      </c>
    </row>
    <row r="412" spans="1:24" x14ac:dyDescent="0.2">
      <c r="A412" s="2"/>
      <c r="B412" s="2">
        <v>0</v>
      </c>
      <c r="C412" s="1" t="s">
        <v>106</v>
      </c>
      <c r="D412" s="1" t="s">
        <v>107</v>
      </c>
      <c r="E412" s="2">
        <v>1915</v>
      </c>
      <c r="F412" s="2">
        <v>1940</v>
      </c>
      <c r="G412" s="2">
        <v>10</v>
      </c>
      <c r="H412" s="2">
        <v>0</v>
      </c>
      <c r="I412" s="2">
        <f t="shared" si="41"/>
        <v>10</v>
      </c>
      <c r="J412" s="2">
        <f t="shared" si="42"/>
        <v>20</v>
      </c>
      <c r="K412" s="2" t="str" cm="1">
        <f t="array" ref="K412">_xlfn.IFS(I412&lt;-5,"Autocracy",I412&lt;1,"Closed Anocracy",I412&lt;6,"Open Anocracy",I412&gt;=6,"Democracy")</f>
        <v>Democracy</v>
      </c>
      <c r="L412" s="2" t="str" cm="1">
        <f t="array" ref="L412">_xlfn.IFS(I412&lt;-5,"Autocracy",I412&lt;1,"Closed Anocracy",I412&lt;6,"Open Amocracy",I412&lt;10,"Democracy",I412=10,"Full democracy")</f>
        <v>Full democracy</v>
      </c>
      <c r="M412" s="2">
        <v>3</v>
      </c>
      <c r="N412" s="2">
        <v>3</v>
      </c>
      <c r="O412" s="2">
        <v>4</v>
      </c>
      <c r="P412" s="2">
        <v>5</v>
      </c>
      <c r="Q412" s="2"/>
      <c r="R412" s="7">
        <f t="shared" si="38"/>
        <v>1</v>
      </c>
      <c r="S412">
        <f t="shared" si="39"/>
        <v>1</v>
      </c>
      <c r="T412">
        <f t="shared" si="40"/>
        <v>1</v>
      </c>
      <c r="U412">
        <f t="shared" si="43"/>
        <v>1</v>
      </c>
      <c r="W412" s="8" cm="1">
        <f t="array" ref="W412">(R412+SUM(S412:U412/3))/2</f>
        <v>1</v>
      </c>
    </row>
    <row r="413" spans="1:24" x14ac:dyDescent="0.2">
      <c r="A413" s="2"/>
      <c r="B413" s="2">
        <v>0</v>
      </c>
      <c r="C413" s="1" t="s">
        <v>106</v>
      </c>
      <c r="D413" s="1" t="s">
        <v>107</v>
      </c>
      <c r="E413" s="2">
        <v>1940</v>
      </c>
      <c r="F413" s="2">
        <v>1945</v>
      </c>
      <c r="G413" s="2">
        <v>-66</v>
      </c>
      <c r="H413" s="2">
        <v>-66</v>
      </c>
      <c r="I413" s="2">
        <f t="shared" si="41"/>
        <v>0</v>
      </c>
      <c r="J413" s="2">
        <f t="shared" si="42"/>
        <v>10</v>
      </c>
      <c r="K413" s="2" t="str" cm="1">
        <f t="array" ref="K413">_xlfn.IFS(I413&lt;-5,"Autocracy",I413&lt;1,"Closed Anocracy",I413&lt;6,"Open Anocracy",I413&gt;=6,"Democracy")</f>
        <v>Closed Anocracy</v>
      </c>
      <c r="L413" s="2" t="str" cm="1">
        <f t="array" ref="L413">_xlfn.IFS(I413&lt;-5,"Autocracy",I413&lt;1,"Closed Anocracy",I413&lt;6,"Open Amocracy",I413&lt;10,"Democracy",I413=10,"Full democracy")</f>
        <v>Closed Anocracy</v>
      </c>
      <c r="M413" s="2">
        <v>-66</v>
      </c>
      <c r="N413" s="2">
        <v>-66</v>
      </c>
      <c r="O413" s="2">
        <v>-66</v>
      </c>
      <c r="P413" s="2">
        <v>-66</v>
      </c>
      <c r="Q413" s="2"/>
      <c r="R413" s="7">
        <f t="shared" si="38"/>
        <v>0.5</v>
      </c>
      <c r="S413">
        <f t="shared" si="39"/>
        <v>0</v>
      </c>
      <c r="T413">
        <f t="shared" si="40"/>
        <v>0</v>
      </c>
      <c r="U413">
        <f t="shared" si="43"/>
        <v>0</v>
      </c>
      <c r="W413" s="8" cm="1">
        <f t="array" ref="W413">(R413+SUM(S413:U413/3))/2</f>
        <v>0.25</v>
      </c>
    </row>
    <row r="414" spans="1:24" x14ac:dyDescent="0.2">
      <c r="A414" s="2">
        <v>1</v>
      </c>
      <c r="B414" s="2">
        <v>0</v>
      </c>
      <c r="C414" s="1" t="s">
        <v>106</v>
      </c>
      <c r="D414" s="1" t="s">
        <v>107</v>
      </c>
      <c r="E414" s="2">
        <v>1945</v>
      </c>
      <c r="F414" s="2">
        <v>9999</v>
      </c>
      <c r="G414" s="2">
        <v>10</v>
      </c>
      <c r="H414" s="2">
        <v>0</v>
      </c>
      <c r="I414" s="2">
        <f t="shared" si="41"/>
        <v>10</v>
      </c>
      <c r="J414" s="2">
        <f t="shared" si="42"/>
        <v>20</v>
      </c>
      <c r="K414" s="2" t="str" cm="1">
        <f t="array" ref="K414">_xlfn.IFS(I414&lt;-5,"Autocracy",I414&lt;1,"Closed Anocracy",I414&lt;6,"Open Anocracy",I414&gt;=6,"Democracy")</f>
        <v>Democracy</v>
      </c>
      <c r="L414" s="2" t="str" cm="1">
        <f t="array" ref="L414">_xlfn.IFS(I414&lt;-5,"Autocracy",I414&lt;1,"Closed Anocracy",I414&lt;6,"Open Amocracy",I414&lt;10,"Democracy",I414=10,"Full democracy")</f>
        <v>Full democracy</v>
      </c>
      <c r="M414" s="2">
        <v>3</v>
      </c>
      <c r="N414" s="2">
        <v>3</v>
      </c>
      <c r="O414" s="2">
        <v>4</v>
      </c>
      <c r="P414" s="2">
        <v>5</v>
      </c>
      <c r="Q414" s="2">
        <v>0</v>
      </c>
      <c r="R414" s="7">
        <f t="shared" si="38"/>
        <v>1</v>
      </c>
      <c r="S414">
        <f t="shared" si="39"/>
        <v>1</v>
      </c>
      <c r="T414">
        <f t="shared" si="40"/>
        <v>1</v>
      </c>
      <c r="U414">
        <f t="shared" si="43"/>
        <v>1</v>
      </c>
      <c r="V414">
        <f>IF(Q414=0,1,0)</f>
        <v>1</v>
      </c>
      <c r="W414" s="8" cm="1">
        <f t="array" ref="W414">(R414+SUM(S414:U414/3))/2</f>
        <v>1</v>
      </c>
      <c r="X414">
        <f>SUM(S414:V414)/4</f>
        <v>1</v>
      </c>
    </row>
    <row r="415" spans="1:24" x14ac:dyDescent="0.2">
      <c r="A415" s="2"/>
      <c r="B415" s="2">
        <v>1</v>
      </c>
      <c r="C415" s="1" t="s">
        <v>108</v>
      </c>
      <c r="D415" s="1" t="s">
        <v>109</v>
      </c>
      <c r="E415" s="2">
        <v>1977</v>
      </c>
      <c r="F415" s="2">
        <v>1992</v>
      </c>
      <c r="G415" s="2">
        <v>0</v>
      </c>
      <c r="H415" s="2">
        <v>8</v>
      </c>
      <c r="I415" s="2">
        <f t="shared" si="41"/>
        <v>-8</v>
      </c>
      <c r="J415" s="2">
        <f t="shared" si="42"/>
        <v>2</v>
      </c>
      <c r="K415" s="2" t="str" cm="1">
        <f t="array" ref="K415">_xlfn.IFS(I415&lt;-5,"Autocracy",I415&lt;1,"Closed Anocracy",I415&lt;6,"Open Anocracy",I415&gt;=6,"Democracy")</f>
        <v>Autocracy</v>
      </c>
      <c r="L415" s="2" t="str" cm="1">
        <f t="array" ref="L415">_xlfn.IFS(I415&lt;-5,"Autocracy",I415&lt;1,"Closed Anocracy",I415&lt;6,"Open Amocracy",I415&lt;10,"Democracy",I415=10,"Full democracy")</f>
        <v>Autocracy</v>
      </c>
      <c r="M415" s="2">
        <v>2</v>
      </c>
      <c r="N415" s="2">
        <v>1</v>
      </c>
      <c r="O415" s="2">
        <v>4</v>
      </c>
      <c r="P415" s="2">
        <v>1</v>
      </c>
      <c r="Q415" s="2"/>
      <c r="R415" s="7">
        <f t="shared" si="38"/>
        <v>0.1</v>
      </c>
      <c r="S415">
        <f t="shared" si="39"/>
        <v>0</v>
      </c>
      <c r="T415">
        <f t="shared" si="40"/>
        <v>1</v>
      </c>
      <c r="U415">
        <f t="shared" si="43"/>
        <v>0</v>
      </c>
      <c r="W415" s="8" cm="1">
        <f t="array" ref="W415">(R415+SUM(S415:U415/3))/2</f>
        <v>0.21666666666666667</v>
      </c>
    </row>
    <row r="416" spans="1:24" x14ac:dyDescent="0.2">
      <c r="A416" s="2"/>
      <c r="B416" s="2">
        <v>1</v>
      </c>
      <c r="C416" s="1" t="s">
        <v>108</v>
      </c>
      <c r="D416" s="1" t="s">
        <v>109</v>
      </c>
      <c r="E416" s="2">
        <v>1992</v>
      </c>
      <c r="F416" s="2">
        <v>1996</v>
      </c>
      <c r="G416" s="2">
        <v>0</v>
      </c>
      <c r="H416" s="2">
        <v>7</v>
      </c>
      <c r="I416" s="2">
        <f t="shared" si="41"/>
        <v>-7</v>
      </c>
      <c r="J416" s="2">
        <f t="shared" si="42"/>
        <v>3</v>
      </c>
      <c r="K416" s="2" t="str" cm="1">
        <f t="array" ref="K416">_xlfn.IFS(I416&lt;-5,"Autocracy",I416&lt;1,"Closed Anocracy",I416&lt;6,"Open Anocracy",I416&gt;=6,"Democracy")</f>
        <v>Autocracy</v>
      </c>
      <c r="L416" s="2" t="str" cm="1">
        <f t="array" ref="L416">_xlfn.IFS(I416&lt;-5,"Autocracy",I416&lt;1,"Closed Anocracy",I416&lt;6,"Open Amocracy",I416&lt;10,"Democracy",I416=10,"Full democracy")</f>
        <v>Autocracy</v>
      </c>
      <c r="M416" s="2">
        <v>2</v>
      </c>
      <c r="N416" s="2">
        <v>1</v>
      </c>
      <c r="O416" s="2">
        <v>4</v>
      </c>
      <c r="P416" s="2">
        <v>2</v>
      </c>
      <c r="Q416" s="2"/>
      <c r="R416" s="7">
        <f t="shared" si="38"/>
        <v>0.15</v>
      </c>
      <c r="S416">
        <f t="shared" si="39"/>
        <v>0</v>
      </c>
      <c r="T416">
        <f t="shared" si="40"/>
        <v>1</v>
      </c>
      <c r="U416">
        <f t="shared" si="43"/>
        <v>0</v>
      </c>
      <c r="W416" s="8" cm="1">
        <f t="array" ref="W416">(R416+SUM(S416:U416/3))/2</f>
        <v>0.24166666666666664</v>
      </c>
    </row>
    <row r="417" spans="1:24" x14ac:dyDescent="0.2">
      <c r="A417" s="2"/>
      <c r="B417" s="2">
        <v>1</v>
      </c>
      <c r="C417" s="1" t="s">
        <v>108</v>
      </c>
      <c r="D417" s="1" t="s">
        <v>109</v>
      </c>
      <c r="E417" s="2">
        <v>1996</v>
      </c>
      <c r="F417" s="2">
        <v>1999</v>
      </c>
      <c r="G417" s="2">
        <v>0</v>
      </c>
      <c r="H417" s="2">
        <v>6</v>
      </c>
      <c r="I417" s="2">
        <f t="shared" si="41"/>
        <v>-6</v>
      </c>
      <c r="J417" s="2">
        <f t="shared" si="42"/>
        <v>4</v>
      </c>
      <c r="K417" s="2" t="str" cm="1">
        <f t="array" ref="K417">_xlfn.IFS(I417&lt;-5,"Autocracy",I417&lt;1,"Closed Anocracy",I417&lt;6,"Open Anocracy",I417&gt;=6,"Democracy")</f>
        <v>Autocracy</v>
      </c>
      <c r="L417" s="2" t="str" cm="1">
        <f t="array" ref="L417">_xlfn.IFS(I417&lt;-5,"Autocracy",I417&lt;1,"Closed Anocracy",I417&lt;6,"Open Amocracy",I417&lt;10,"Democracy",I417=10,"Full democracy")</f>
        <v>Autocracy</v>
      </c>
      <c r="M417" s="2">
        <v>2</v>
      </c>
      <c r="N417" s="2">
        <v>1</v>
      </c>
      <c r="O417" s="2">
        <v>4</v>
      </c>
      <c r="P417" s="2">
        <v>2</v>
      </c>
      <c r="Q417" s="2"/>
      <c r="R417" s="7">
        <f t="shared" si="38"/>
        <v>0.2</v>
      </c>
      <c r="S417">
        <f t="shared" si="39"/>
        <v>0</v>
      </c>
      <c r="T417">
        <f t="shared" si="40"/>
        <v>1</v>
      </c>
      <c r="U417">
        <f t="shared" si="43"/>
        <v>0</v>
      </c>
      <c r="W417" s="8" cm="1">
        <f t="array" ref="W417">(R417+SUM(S417:U417/3))/2</f>
        <v>0.26666666666666666</v>
      </c>
    </row>
    <row r="418" spans="1:24" x14ac:dyDescent="0.2">
      <c r="A418" s="2"/>
      <c r="B418" s="2">
        <v>1</v>
      </c>
      <c r="C418" s="1" t="s">
        <v>108</v>
      </c>
      <c r="D418" s="1" t="s">
        <v>109</v>
      </c>
      <c r="E418" s="2">
        <v>1999</v>
      </c>
      <c r="F418" s="2">
        <v>2013</v>
      </c>
      <c r="G418" s="2">
        <v>3</v>
      </c>
      <c r="H418" s="2">
        <v>2</v>
      </c>
      <c r="I418" s="2">
        <f t="shared" si="41"/>
        <v>1</v>
      </c>
      <c r="J418" s="2">
        <f t="shared" si="42"/>
        <v>11</v>
      </c>
      <c r="K418" s="2" t="str" cm="1">
        <f t="array" ref="K418">_xlfn.IFS(I418&lt;-5,"Autocracy",I418&lt;1,"Closed Anocracy",I418&lt;6,"Open Anocracy",I418&gt;=6,"Democracy")</f>
        <v>Open Anocracy</v>
      </c>
      <c r="L418" s="2" t="str" cm="1">
        <f t="array" ref="L418">_xlfn.IFS(I418&lt;-5,"Autocracy",I418&lt;1,"Closed Anocracy",I418&lt;6,"Open Amocracy",I418&lt;10,"Democracy",I418=10,"Full democracy")</f>
        <v>Open Amocracy</v>
      </c>
      <c r="M418" s="2">
        <v>2</v>
      </c>
      <c r="N418" s="2">
        <v>2</v>
      </c>
      <c r="O418" s="2">
        <v>4</v>
      </c>
      <c r="P418" s="2">
        <v>3</v>
      </c>
      <c r="Q418" s="2"/>
      <c r="R418" s="7">
        <f t="shared" si="38"/>
        <v>0.55000000000000004</v>
      </c>
      <c r="S418">
        <f t="shared" si="39"/>
        <v>1</v>
      </c>
      <c r="T418">
        <f t="shared" si="40"/>
        <v>1</v>
      </c>
      <c r="U418">
        <f t="shared" si="43"/>
        <v>0</v>
      </c>
      <c r="W418" s="8" cm="1">
        <f t="array" ref="W418">(R418+SUM(S418:U418/3))/2</f>
        <v>0.60833333333333339</v>
      </c>
    </row>
    <row r="419" spans="1:24" x14ac:dyDescent="0.2">
      <c r="A419" s="2">
        <v>1</v>
      </c>
      <c r="B419" s="2">
        <v>1</v>
      </c>
      <c r="C419" s="1" t="s">
        <v>108</v>
      </c>
      <c r="D419" s="1" t="s">
        <v>109</v>
      </c>
      <c r="E419" s="2">
        <v>2013</v>
      </c>
      <c r="F419" s="2">
        <v>9999</v>
      </c>
      <c r="G419" s="2">
        <v>3</v>
      </c>
      <c r="H419" s="2">
        <v>0</v>
      </c>
      <c r="I419" s="2">
        <f t="shared" si="41"/>
        <v>3</v>
      </c>
      <c r="J419" s="2">
        <f t="shared" si="42"/>
        <v>13</v>
      </c>
      <c r="K419" s="2" t="str" cm="1">
        <f t="array" ref="K419">_xlfn.IFS(I419&lt;-5,"Autocracy",I419&lt;1,"Closed Anocracy",I419&lt;6,"Open Anocracy",I419&gt;=6,"Democracy")</f>
        <v>Open Anocracy</v>
      </c>
      <c r="L419" s="2" t="str" cm="1">
        <f t="array" ref="L419">_xlfn.IFS(I419&lt;-5,"Autocracy",I419&lt;1,"Closed Anocracy",I419&lt;6,"Open Amocracy",I419&lt;10,"Democracy",I419=10,"Full democracy")</f>
        <v>Open Amocracy</v>
      </c>
      <c r="M419" s="2">
        <v>2</v>
      </c>
      <c r="N419" s="2">
        <v>2</v>
      </c>
      <c r="O419" s="2">
        <v>4</v>
      </c>
      <c r="P419" s="2">
        <v>0</v>
      </c>
      <c r="Q419" s="2">
        <v>0</v>
      </c>
      <c r="R419" s="7">
        <f t="shared" si="38"/>
        <v>0.65</v>
      </c>
      <c r="S419">
        <f t="shared" si="39"/>
        <v>1</v>
      </c>
      <c r="T419">
        <f t="shared" si="40"/>
        <v>1</v>
      </c>
      <c r="U419">
        <f t="shared" si="43"/>
        <v>0</v>
      </c>
      <c r="V419">
        <f>IF(Q419=0,1,0)</f>
        <v>1</v>
      </c>
      <c r="W419" s="8" cm="1">
        <f t="array" ref="W419">(R419+SUM(S419:U419/3))/2</f>
        <v>0.65833333333333333</v>
      </c>
      <c r="X419">
        <f>SUM(S419:V419)/4</f>
        <v>0.75</v>
      </c>
    </row>
    <row r="420" spans="1:24" x14ac:dyDescent="0.2">
      <c r="A420" s="2"/>
      <c r="B420" s="2">
        <v>0</v>
      </c>
      <c r="C420" s="1" t="s">
        <v>110</v>
      </c>
      <c r="D420" s="1" t="s">
        <v>111</v>
      </c>
      <c r="E420" s="2">
        <v>1844</v>
      </c>
      <c r="F420" s="2">
        <v>1861</v>
      </c>
      <c r="G420" s="2">
        <v>1</v>
      </c>
      <c r="H420" s="2">
        <v>4</v>
      </c>
      <c r="I420" s="2">
        <f t="shared" si="41"/>
        <v>-3</v>
      </c>
      <c r="J420" s="2">
        <f t="shared" si="42"/>
        <v>7</v>
      </c>
      <c r="K420" s="2" t="str" cm="1">
        <f t="array" ref="K420">_xlfn.IFS(I420&lt;-5,"Autocracy",I420&lt;1,"Closed Anocracy",I420&lt;6,"Open Anocracy",I420&gt;=6,"Democracy")</f>
        <v>Closed Anocracy</v>
      </c>
      <c r="L420" s="2" t="str" cm="1">
        <f t="array" ref="L420">_xlfn.IFS(I420&lt;-5,"Autocracy",I420&lt;1,"Closed Anocracy",I420&lt;6,"Open Amocracy",I420&lt;10,"Democracy",I420=10,"Full democracy")</f>
        <v>Closed Anocracy</v>
      </c>
      <c r="M420" s="2">
        <v>2</v>
      </c>
      <c r="N420" s="2">
        <v>1</v>
      </c>
      <c r="O420" s="2">
        <v>4</v>
      </c>
      <c r="P420" s="2">
        <v>3</v>
      </c>
      <c r="Q420" s="2"/>
      <c r="R420" s="7">
        <f t="shared" si="38"/>
        <v>0.35</v>
      </c>
      <c r="S420">
        <f t="shared" si="39"/>
        <v>0</v>
      </c>
      <c r="T420">
        <f t="shared" si="40"/>
        <v>1</v>
      </c>
      <c r="U420">
        <f t="shared" si="43"/>
        <v>0</v>
      </c>
      <c r="W420" s="8" cm="1">
        <f t="array" ref="W420">(R420+SUM(S420:U420/3))/2</f>
        <v>0.34166666666666667</v>
      </c>
    </row>
    <row r="421" spans="1:24" x14ac:dyDescent="0.2">
      <c r="A421" s="2"/>
      <c r="B421" s="2">
        <v>0</v>
      </c>
      <c r="C421" s="1" t="s">
        <v>110</v>
      </c>
      <c r="D421" s="1" t="s">
        <v>111</v>
      </c>
      <c r="E421" s="2">
        <v>1861</v>
      </c>
      <c r="F421" s="2">
        <v>1865</v>
      </c>
      <c r="G421" s="2">
        <v>-77</v>
      </c>
      <c r="H421" s="2">
        <v>-77</v>
      </c>
      <c r="I421" s="2">
        <f t="shared" si="41"/>
        <v>0</v>
      </c>
      <c r="J421" s="2">
        <f t="shared" si="42"/>
        <v>10</v>
      </c>
      <c r="K421" s="2" t="str" cm="1">
        <f t="array" ref="K421">_xlfn.IFS(I421&lt;-5,"Autocracy",I421&lt;1,"Closed Anocracy",I421&lt;6,"Open Anocracy",I421&gt;=6,"Democracy")</f>
        <v>Closed Anocracy</v>
      </c>
      <c r="L421" s="2" t="str" cm="1">
        <f t="array" ref="L421">_xlfn.IFS(I421&lt;-5,"Autocracy",I421&lt;1,"Closed Anocracy",I421&lt;6,"Open Amocracy",I421&lt;10,"Democracy",I421=10,"Full democracy")</f>
        <v>Closed Anocracy</v>
      </c>
      <c r="M421" s="2">
        <v>-77</v>
      </c>
      <c r="N421" s="2">
        <v>-77</v>
      </c>
      <c r="O421" s="2">
        <v>-77</v>
      </c>
      <c r="P421" s="2">
        <v>-77</v>
      </c>
      <c r="Q421" s="2"/>
      <c r="R421" s="7">
        <f t="shared" si="38"/>
        <v>0.5</v>
      </c>
      <c r="S421">
        <f t="shared" si="39"/>
        <v>0</v>
      </c>
      <c r="T421">
        <f t="shared" si="40"/>
        <v>0</v>
      </c>
      <c r="U421">
        <f t="shared" si="43"/>
        <v>0</v>
      </c>
      <c r="W421" s="8" cm="1">
        <f t="array" ref="W421">(R421+SUM(S421:U421/3))/2</f>
        <v>0.25</v>
      </c>
    </row>
    <row r="422" spans="1:24" x14ac:dyDescent="0.2">
      <c r="A422" s="2"/>
      <c r="B422" s="2">
        <v>0</v>
      </c>
      <c r="C422" s="1" t="s">
        <v>110</v>
      </c>
      <c r="D422" s="1" t="s">
        <v>111</v>
      </c>
      <c r="E422" s="2">
        <v>1865</v>
      </c>
      <c r="F422" s="2">
        <v>1914</v>
      </c>
      <c r="G422" s="2">
        <v>1</v>
      </c>
      <c r="H422" s="2">
        <v>4</v>
      </c>
      <c r="I422" s="2">
        <f t="shared" si="41"/>
        <v>-3</v>
      </c>
      <c r="J422" s="2">
        <f t="shared" si="42"/>
        <v>7</v>
      </c>
      <c r="K422" s="2" t="str" cm="1">
        <f t="array" ref="K422">_xlfn.IFS(I422&lt;-5,"Autocracy",I422&lt;1,"Closed Anocracy",I422&lt;6,"Open Anocracy",I422&gt;=6,"Democracy")</f>
        <v>Closed Anocracy</v>
      </c>
      <c r="L422" s="2" t="str" cm="1">
        <f t="array" ref="L422">_xlfn.IFS(I422&lt;-5,"Autocracy",I422&lt;1,"Closed Anocracy",I422&lt;6,"Open Amocracy",I422&lt;10,"Democracy",I422=10,"Full democracy")</f>
        <v>Closed Anocracy</v>
      </c>
      <c r="M422" s="2">
        <v>2</v>
      </c>
      <c r="N422" s="2">
        <v>1</v>
      </c>
      <c r="O422" s="2">
        <v>4</v>
      </c>
      <c r="P422" s="2">
        <v>3</v>
      </c>
      <c r="Q422" s="2"/>
      <c r="R422" s="7">
        <f t="shared" si="38"/>
        <v>0.35</v>
      </c>
      <c r="S422">
        <f t="shared" si="39"/>
        <v>0</v>
      </c>
      <c r="T422">
        <f t="shared" si="40"/>
        <v>1</v>
      </c>
      <c r="U422">
        <f t="shared" si="43"/>
        <v>0</v>
      </c>
      <c r="W422" s="8" cm="1">
        <f t="array" ref="W422">(R422+SUM(S422:U422/3))/2</f>
        <v>0.34166666666666667</v>
      </c>
    </row>
    <row r="423" spans="1:24" x14ac:dyDescent="0.2">
      <c r="A423" s="2"/>
      <c r="B423" s="2">
        <v>0</v>
      </c>
      <c r="C423" s="1" t="s">
        <v>110</v>
      </c>
      <c r="D423" s="1" t="s">
        <v>111</v>
      </c>
      <c r="E423" s="2">
        <v>1914</v>
      </c>
      <c r="F423" s="2">
        <v>1924</v>
      </c>
      <c r="G423" s="2">
        <v>-66</v>
      </c>
      <c r="H423" s="2">
        <v>-66</v>
      </c>
      <c r="I423" s="2">
        <f t="shared" si="41"/>
        <v>0</v>
      </c>
      <c r="J423" s="2">
        <f t="shared" si="42"/>
        <v>10</v>
      </c>
      <c r="K423" s="2" t="str" cm="1">
        <f t="array" ref="K423">_xlfn.IFS(I423&lt;-5,"Autocracy",I423&lt;1,"Closed Anocracy",I423&lt;6,"Open Anocracy",I423&gt;=6,"Democracy")</f>
        <v>Closed Anocracy</v>
      </c>
      <c r="L423" s="2" t="str" cm="1">
        <f t="array" ref="L423">_xlfn.IFS(I423&lt;-5,"Autocracy",I423&lt;1,"Closed Anocracy",I423&lt;6,"Open Amocracy",I423&lt;10,"Democracy",I423=10,"Full democracy")</f>
        <v>Closed Anocracy</v>
      </c>
      <c r="M423" s="2">
        <v>-66</v>
      </c>
      <c r="N423" s="2">
        <v>-66</v>
      </c>
      <c r="O423" s="2">
        <v>-66</v>
      </c>
      <c r="P423" s="2">
        <v>-66</v>
      </c>
      <c r="Q423" s="2"/>
      <c r="R423" s="7">
        <f t="shared" si="38"/>
        <v>0.5</v>
      </c>
      <c r="S423">
        <f t="shared" si="39"/>
        <v>0</v>
      </c>
      <c r="T423">
        <f t="shared" si="40"/>
        <v>0</v>
      </c>
      <c r="U423">
        <f t="shared" si="43"/>
        <v>0</v>
      </c>
      <c r="W423" s="8" cm="1">
        <f t="array" ref="W423">(R423+SUM(S423:U423/3))/2</f>
        <v>0.25</v>
      </c>
    </row>
    <row r="424" spans="1:24" x14ac:dyDescent="0.2">
      <c r="A424" s="2"/>
      <c r="B424" s="2">
        <v>0</v>
      </c>
      <c r="C424" s="1" t="s">
        <v>110</v>
      </c>
      <c r="D424" s="1" t="s">
        <v>111</v>
      </c>
      <c r="E424" s="2">
        <v>1925</v>
      </c>
      <c r="F424" s="2">
        <v>1930</v>
      </c>
      <c r="G424" s="2">
        <v>1</v>
      </c>
      <c r="H424" s="2">
        <v>4</v>
      </c>
      <c r="I424" s="2">
        <f t="shared" si="41"/>
        <v>-3</v>
      </c>
      <c r="J424" s="2">
        <f t="shared" si="42"/>
        <v>7</v>
      </c>
      <c r="K424" s="2" t="str" cm="1">
        <f t="array" ref="K424">_xlfn.IFS(I424&lt;-5,"Autocracy",I424&lt;1,"Closed Anocracy",I424&lt;6,"Open Anocracy",I424&gt;=6,"Democracy")</f>
        <v>Closed Anocracy</v>
      </c>
      <c r="L424" s="2" t="str" cm="1">
        <f t="array" ref="L424">_xlfn.IFS(I424&lt;-5,"Autocracy",I424&lt;1,"Closed Anocracy",I424&lt;6,"Open Amocracy",I424&lt;10,"Democracy",I424=10,"Full democracy")</f>
        <v>Closed Anocracy</v>
      </c>
      <c r="M424" s="2">
        <v>2</v>
      </c>
      <c r="N424" s="2">
        <v>1</v>
      </c>
      <c r="O424" s="2">
        <v>4</v>
      </c>
      <c r="P424" s="2">
        <v>3</v>
      </c>
      <c r="Q424" s="2"/>
      <c r="R424" s="7">
        <f t="shared" si="38"/>
        <v>0.35</v>
      </c>
      <c r="S424">
        <f t="shared" si="39"/>
        <v>0</v>
      </c>
      <c r="T424">
        <f t="shared" si="40"/>
        <v>1</v>
      </c>
      <c r="U424">
        <f t="shared" si="43"/>
        <v>0</v>
      </c>
      <c r="W424" s="8" cm="1">
        <f t="array" ref="W424">(R424+SUM(S424:U424/3))/2</f>
        <v>0.34166666666666667</v>
      </c>
    </row>
    <row r="425" spans="1:24" x14ac:dyDescent="0.2">
      <c r="A425" s="2"/>
      <c r="B425" s="2">
        <v>0</v>
      </c>
      <c r="C425" s="1" t="s">
        <v>110</v>
      </c>
      <c r="D425" s="1" t="s">
        <v>111</v>
      </c>
      <c r="E425" s="2">
        <v>1930</v>
      </c>
      <c r="F425" s="2">
        <v>1932</v>
      </c>
      <c r="G425" s="2">
        <v>-88</v>
      </c>
      <c r="H425" s="2">
        <v>-88</v>
      </c>
      <c r="I425" s="2">
        <f t="shared" si="41"/>
        <v>0</v>
      </c>
      <c r="J425" s="2">
        <f t="shared" si="42"/>
        <v>10</v>
      </c>
      <c r="K425" s="2" t="str" cm="1">
        <f t="array" ref="K425">_xlfn.IFS(I425&lt;-5,"Autocracy",I425&lt;1,"Closed Anocracy",I425&lt;6,"Open Anocracy",I425&gt;=6,"Democracy")</f>
        <v>Closed Anocracy</v>
      </c>
      <c r="L425" s="2" t="str" cm="1">
        <f t="array" ref="L425">_xlfn.IFS(I425&lt;-5,"Autocracy",I425&lt;1,"Closed Anocracy",I425&lt;6,"Open Amocracy",I425&lt;10,"Democracy",I425=10,"Full democracy")</f>
        <v>Closed Anocracy</v>
      </c>
      <c r="M425" s="2">
        <v>-88</v>
      </c>
      <c r="N425" s="2">
        <v>-88</v>
      </c>
      <c r="O425" s="2">
        <v>-88</v>
      </c>
      <c r="P425" s="2">
        <v>-88</v>
      </c>
      <c r="Q425" s="2"/>
      <c r="R425" s="7">
        <f t="shared" si="38"/>
        <v>0.5</v>
      </c>
      <c r="S425">
        <f t="shared" si="39"/>
        <v>0</v>
      </c>
      <c r="T425">
        <f t="shared" si="40"/>
        <v>0</v>
      </c>
      <c r="U425">
        <f t="shared" si="43"/>
        <v>0</v>
      </c>
      <c r="W425" s="8" cm="1">
        <f t="array" ref="W425">(R425+SUM(S425:U425/3))/2</f>
        <v>0.25</v>
      </c>
    </row>
    <row r="426" spans="1:24" x14ac:dyDescent="0.2">
      <c r="A426" s="2"/>
      <c r="B426" s="2">
        <v>1</v>
      </c>
      <c r="C426" s="1" t="s">
        <v>110</v>
      </c>
      <c r="D426" s="1" t="s">
        <v>111</v>
      </c>
      <c r="E426" s="2">
        <v>1932</v>
      </c>
      <c r="F426" s="2">
        <v>1961</v>
      </c>
      <c r="G426" s="2">
        <v>0</v>
      </c>
      <c r="H426" s="2">
        <v>9</v>
      </c>
      <c r="I426" s="2">
        <f t="shared" si="41"/>
        <v>-9</v>
      </c>
      <c r="J426" s="2">
        <f t="shared" si="42"/>
        <v>1</v>
      </c>
      <c r="K426" s="2" t="str" cm="1">
        <f t="array" ref="K426">_xlfn.IFS(I426&lt;-5,"Autocracy",I426&lt;1,"Closed Anocracy",I426&lt;6,"Open Anocracy",I426&gt;=6,"Democracy")</f>
        <v>Autocracy</v>
      </c>
      <c r="L426" s="2" t="str" cm="1">
        <f t="array" ref="L426">_xlfn.IFS(I426&lt;-5,"Autocracy",I426&lt;1,"Closed Anocracy",I426&lt;6,"Open Amocracy",I426&lt;10,"Democracy",I426=10,"Full democracy")</f>
        <v>Autocracy</v>
      </c>
      <c r="M426" s="2">
        <v>2</v>
      </c>
      <c r="N426" s="2">
        <v>1</v>
      </c>
      <c r="O426" s="2">
        <v>4</v>
      </c>
      <c r="P426" s="2">
        <v>1</v>
      </c>
      <c r="Q426" s="2"/>
      <c r="R426" s="7">
        <f t="shared" si="38"/>
        <v>0.05</v>
      </c>
      <c r="S426">
        <f t="shared" si="39"/>
        <v>0</v>
      </c>
      <c r="T426">
        <f t="shared" si="40"/>
        <v>1</v>
      </c>
      <c r="U426">
        <f t="shared" si="43"/>
        <v>0</v>
      </c>
      <c r="W426" s="8" cm="1">
        <f t="array" ref="W426">(R426+SUM(S426:U426/3))/2</f>
        <v>0.19166666666666665</v>
      </c>
    </row>
    <row r="427" spans="1:24" x14ac:dyDescent="0.2">
      <c r="A427" s="2"/>
      <c r="B427" s="2">
        <v>1</v>
      </c>
      <c r="C427" s="1" t="s">
        <v>110</v>
      </c>
      <c r="D427" s="1" t="s">
        <v>111</v>
      </c>
      <c r="E427" s="2">
        <v>1961</v>
      </c>
      <c r="F427" s="2">
        <v>1963</v>
      </c>
      <c r="G427" s="2">
        <v>-88</v>
      </c>
      <c r="H427" s="2">
        <v>-88</v>
      </c>
      <c r="I427" s="2">
        <f t="shared" si="41"/>
        <v>0</v>
      </c>
      <c r="J427" s="2">
        <f t="shared" si="42"/>
        <v>10</v>
      </c>
      <c r="K427" s="2" t="str" cm="1">
        <f t="array" ref="K427">_xlfn.IFS(I427&lt;-5,"Autocracy",I427&lt;1,"Closed Anocracy",I427&lt;6,"Open Anocracy",I427&gt;=6,"Democracy")</f>
        <v>Closed Anocracy</v>
      </c>
      <c r="L427" s="2" t="str" cm="1">
        <f t="array" ref="L427">_xlfn.IFS(I427&lt;-5,"Autocracy",I427&lt;1,"Closed Anocracy",I427&lt;6,"Open Amocracy",I427&lt;10,"Democracy",I427=10,"Full democracy")</f>
        <v>Closed Anocracy</v>
      </c>
      <c r="M427" s="2">
        <v>-88</v>
      </c>
      <c r="N427" s="2">
        <v>-88</v>
      </c>
      <c r="O427" s="2">
        <v>-88</v>
      </c>
      <c r="P427" s="2">
        <v>-88</v>
      </c>
      <c r="Q427" s="2"/>
      <c r="R427" s="7">
        <f t="shared" si="38"/>
        <v>0.5</v>
      </c>
      <c r="S427">
        <f t="shared" si="39"/>
        <v>0</v>
      </c>
      <c r="T427">
        <f t="shared" si="40"/>
        <v>0</v>
      </c>
      <c r="U427">
        <f t="shared" si="43"/>
        <v>0</v>
      </c>
      <c r="W427" s="8" cm="1">
        <f t="array" ref="W427">(R427+SUM(S427:U427/3))/2</f>
        <v>0.25</v>
      </c>
    </row>
    <row r="428" spans="1:24" x14ac:dyDescent="0.2">
      <c r="A428" s="2"/>
      <c r="B428" s="2">
        <v>1</v>
      </c>
      <c r="C428" s="1" t="s">
        <v>110</v>
      </c>
      <c r="D428" s="1" t="s">
        <v>111</v>
      </c>
      <c r="E428" s="2">
        <v>1963</v>
      </c>
      <c r="F428" s="2">
        <v>1963</v>
      </c>
      <c r="G428" s="2">
        <v>8</v>
      </c>
      <c r="H428" s="2">
        <v>0</v>
      </c>
      <c r="I428" s="2">
        <f t="shared" si="41"/>
        <v>8</v>
      </c>
      <c r="J428" s="2">
        <f t="shared" si="42"/>
        <v>18</v>
      </c>
      <c r="K428" s="2" t="str" cm="1">
        <f t="array" ref="K428">_xlfn.IFS(I428&lt;-5,"Autocracy",I428&lt;1,"Closed Anocracy",I428&lt;6,"Open Anocracy",I428&gt;=6,"Democracy")</f>
        <v>Democracy</v>
      </c>
      <c r="L428" s="2" t="str" cm="1">
        <f t="array" ref="L428">_xlfn.IFS(I428&lt;-5,"Autocracy",I428&lt;1,"Closed Anocracy",I428&lt;6,"Open Amocracy",I428&lt;10,"Democracy",I428=10,"Full democracy")</f>
        <v>Democracy</v>
      </c>
      <c r="M428" s="2">
        <v>3</v>
      </c>
      <c r="N428" s="2">
        <v>3</v>
      </c>
      <c r="O428" s="2">
        <v>4</v>
      </c>
      <c r="P428" s="2">
        <v>3</v>
      </c>
      <c r="Q428" s="2"/>
      <c r="R428" s="7">
        <f t="shared" si="38"/>
        <v>0.9</v>
      </c>
      <c r="S428">
        <f t="shared" si="39"/>
        <v>1</v>
      </c>
      <c r="T428">
        <f t="shared" si="40"/>
        <v>1</v>
      </c>
      <c r="U428">
        <f t="shared" si="43"/>
        <v>0</v>
      </c>
      <c r="W428" s="8" cm="1">
        <f t="array" ref="W428">(R428+SUM(S428:U428/3))/2</f>
        <v>0.78333333333333333</v>
      </c>
    </row>
    <row r="429" spans="1:24" x14ac:dyDescent="0.2">
      <c r="A429" s="2"/>
      <c r="B429" s="2">
        <v>1</v>
      </c>
      <c r="C429" s="1" t="s">
        <v>110</v>
      </c>
      <c r="D429" s="1" t="s">
        <v>111</v>
      </c>
      <c r="E429" s="2">
        <v>1963</v>
      </c>
      <c r="F429" s="2">
        <v>1966</v>
      </c>
      <c r="G429" s="2">
        <v>-77</v>
      </c>
      <c r="H429" s="2">
        <v>-77</v>
      </c>
      <c r="I429" s="2">
        <f t="shared" si="41"/>
        <v>0</v>
      </c>
      <c r="J429" s="2">
        <f t="shared" si="42"/>
        <v>10</v>
      </c>
      <c r="K429" s="2" t="str" cm="1">
        <f t="array" ref="K429">_xlfn.IFS(I429&lt;-5,"Autocracy",I429&lt;1,"Closed Anocracy",I429&lt;6,"Open Anocracy",I429&gt;=6,"Democracy")</f>
        <v>Closed Anocracy</v>
      </c>
      <c r="L429" s="2" t="str" cm="1">
        <f t="array" ref="L429">_xlfn.IFS(I429&lt;-5,"Autocracy",I429&lt;1,"Closed Anocracy",I429&lt;6,"Open Amocracy",I429&lt;10,"Democracy",I429=10,"Full democracy")</f>
        <v>Closed Anocracy</v>
      </c>
      <c r="M429" s="2">
        <v>-77</v>
      </c>
      <c r="N429" s="2">
        <v>-77</v>
      </c>
      <c r="O429" s="2">
        <v>-77</v>
      </c>
      <c r="P429" s="2">
        <v>-77</v>
      </c>
      <c r="Q429" s="2"/>
      <c r="R429" s="7">
        <f t="shared" si="38"/>
        <v>0.5</v>
      </c>
      <c r="S429">
        <f t="shared" si="39"/>
        <v>0</v>
      </c>
      <c r="T429">
        <f t="shared" si="40"/>
        <v>0</v>
      </c>
      <c r="U429">
        <f t="shared" si="43"/>
        <v>0</v>
      </c>
      <c r="W429" s="8" cm="1">
        <f t="array" ref="W429">(R429+SUM(S429:U429/3))/2</f>
        <v>0.25</v>
      </c>
    </row>
    <row r="430" spans="1:24" x14ac:dyDescent="0.2">
      <c r="A430" s="2"/>
      <c r="B430" s="2">
        <v>1</v>
      </c>
      <c r="C430" s="1" t="s">
        <v>110</v>
      </c>
      <c r="D430" s="1" t="s">
        <v>111</v>
      </c>
      <c r="E430" s="2">
        <v>1966</v>
      </c>
      <c r="F430" s="2">
        <v>1978</v>
      </c>
      <c r="G430" s="2">
        <v>1</v>
      </c>
      <c r="H430" s="2">
        <v>4</v>
      </c>
      <c r="I430" s="2">
        <f t="shared" si="41"/>
        <v>-3</v>
      </c>
      <c r="J430" s="2">
        <f t="shared" si="42"/>
        <v>7</v>
      </c>
      <c r="K430" s="2" t="str" cm="1">
        <f t="array" ref="K430">_xlfn.IFS(I430&lt;-5,"Autocracy",I430&lt;1,"Closed Anocracy",I430&lt;6,"Open Anocracy",I430&gt;=6,"Democracy")</f>
        <v>Closed Anocracy</v>
      </c>
      <c r="L430" s="2" t="str" cm="1">
        <f t="array" ref="L430">_xlfn.IFS(I430&lt;-5,"Autocracy",I430&lt;1,"Closed Anocracy",I430&lt;6,"Open Amocracy",I430&lt;10,"Democracy",I430=10,"Full democracy")</f>
        <v>Closed Anocracy</v>
      </c>
      <c r="M430" s="2">
        <v>2</v>
      </c>
      <c r="N430" s="2">
        <v>1</v>
      </c>
      <c r="O430" s="2">
        <v>4</v>
      </c>
      <c r="P430" s="2">
        <v>3</v>
      </c>
      <c r="Q430" s="2"/>
      <c r="R430" s="7">
        <f t="shared" si="38"/>
        <v>0.35</v>
      </c>
      <c r="S430">
        <f t="shared" si="39"/>
        <v>0</v>
      </c>
      <c r="T430">
        <f t="shared" si="40"/>
        <v>1</v>
      </c>
      <c r="U430">
        <f t="shared" si="43"/>
        <v>0</v>
      </c>
      <c r="W430" s="8" cm="1">
        <f t="array" ref="W430">(R430+SUM(S430:U430/3))/2</f>
        <v>0.34166666666666667</v>
      </c>
    </row>
    <row r="431" spans="1:24" x14ac:dyDescent="0.2">
      <c r="A431" s="2"/>
      <c r="B431" s="2">
        <v>1</v>
      </c>
      <c r="C431" s="1" t="s">
        <v>110</v>
      </c>
      <c r="D431" s="1" t="s">
        <v>111</v>
      </c>
      <c r="E431" s="2">
        <v>1978</v>
      </c>
      <c r="F431" s="2">
        <v>1996</v>
      </c>
      <c r="G431" s="2">
        <v>5</v>
      </c>
      <c r="H431" s="2">
        <v>0</v>
      </c>
      <c r="I431" s="2">
        <f t="shared" si="41"/>
        <v>5</v>
      </c>
      <c r="J431" s="2">
        <f t="shared" si="42"/>
        <v>15</v>
      </c>
      <c r="K431" s="2" t="str" cm="1">
        <f t="array" ref="K431">_xlfn.IFS(I431&lt;-5,"Autocracy",I431&lt;1,"Closed Anocracy",I431&lt;6,"Open Anocracy",I431&gt;=6,"Democracy")</f>
        <v>Open Anocracy</v>
      </c>
      <c r="L431" s="2" t="str" cm="1">
        <f t="array" ref="L431">_xlfn.IFS(I431&lt;-5,"Autocracy",I431&lt;1,"Closed Anocracy",I431&lt;6,"Open Amocracy",I431&lt;10,"Democracy",I431=10,"Full democracy")</f>
        <v>Open Amocracy</v>
      </c>
      <c r="M431" s="2">
        <v>2</v>
      </c>
      <c r="N431" s="2">
        <v>2</v>
      </c>
      <c r="O431" s="2">
        <v>4</v>
      </c>
      <c r="P431" s="2">
        <v>3</v>
      </c>
      <c r="Q431" s="2"/>
      <c r="R431" s="7">
        <f t="shared" si="38"/>
        <v>0.75</v>
      </c>
      <c r="S431">
        <f t="shared" si="39"/>
        <v>1</v>
      </c>
      <c r="T431">
        <f t="shared" si="40"/>
        <v>1</v>
      </c>
      <c r="U431">
        <f t="shared" si="43"/>
        <v>0</v>
      </c>
      <c r="W431" s="8" cm="1">
        <f t="array" ref="W431">(R431+SUM(S431:U431/3))/2</f>
        <v>0.70833333333333326</v>
      </c>
    </row>
    <row r="432" spans="1:24" x14ac:dyDescent="0.2">
      <c r="A432" s="2"/>
      <c r="B432" s="2">
        <v>1</v>
      </c>
      <c r="C432" s="1" t="s">
        <v>110</v>
      </c>
      <c r="D432" s="1" t="s">
        <v>111</v>
      </c>
      <c r="E432" s="2">
        <v>1996</v>
      </c>
      <c r="F432" s="2">
        <v>2016</v>
      </c>
      <c r="G432" s="2">
        <v>8</v>
      </c>
      <c r="H432" s="2">
        <v>0</v>
      </c>
      <c r="I432" s="2">
        <f t="shared" si="41"/>
        <v>8</v>
      </c>
      <c r="J432" s="2">
        <f t="shared" si="42"/>
        <v>18</v>
      </c>
      <c r="K432" s="2" t="str" cm="1">
        <f t="array" ref="K432">_xlfn.IFS(I432&lt;-5,"Autocracy",I432&lt;1,"Closed Anocracy",I432&lt;6,"Open Anocracy",I432&gt;=6,"Democracy")</f>
        <v>Democracy</v>
      </c>
      <c r="L432" s="2" t="str" cm="1">
        <f t="array" ref="L432">_xlfn.IFS(I432&lt;-5,"Autocracy",I432&lt;1,"Closed Anocracy",I432&lt;6,"Open Amocracy",I432&lt;10,"Democracy",I432=10,"Full democracy")</f>
        <v>Democracy</v>
      </c>
      <c r="M432" s="2">
        <v>3</v>
      </c>
      <c r="N432" s="2">
        <v>3</v>
      </c>
      <c r="O432" s="2">
        <v>4</v>
      </c>
      <c r="P432" s="2">
        <v>4</v>
      </c>
      <c r="Q432" s="2"/>
      <c r="R432" s="7">
        <f t="shared" si="38"/>
        <v>0.9</v>
      </c>
      <c r="S432">
        <f t="shared" si="39"/>
        <v>1</v>
      </c>
      <c r="T432">
        <f t="shared" si="40"/>
        <v>1</v>
      </c>
      <c r="U432">
        <f t="shared" si="43"/>
        <v>0</v>
      </c>
      <c r="W432" s="8" cm="1">
        <f t="array" ref="W432">(R432+SUM(S432:U432/3))/2</f>
        <v>0.78333333333333333</v>
      </c>
    </row>
    <row r="433" spans="1:24" x14ac:dyDescent="0.2">
      <c r="A433" s="2">
        <v>1</v>
      </c>
      <c r="B433" s="2">
        <v>1</v>
      </c>
      <c r="C433" s="1" t="s">
        <v>110</v>
      </c>
      <c r="D433" s="1" t="s">
        <v>111</v>
      </c>
      <c r="E433" s="2">
        <v>2016</v>
      </c>
      <c r="F433" s="2">
        <v>9999</v>
      </c>
      <c r="G433" s="2">
        <v>8</v>
      </c>
      <c r="H433" s="2">
        <v>1</v>
      </c>
      <c r="I433" s="2">
        <f t="shared" si="41"/>
        <v>7</v>
      </c>
      <c r="J433" s="2">
        <f t="shared" si="42"/>
        <v>17</v>
      </c>
      <c r="K433" s="2" t="str" cm="1">
        <f t="array" ref="K433">_xlfn.IFS(I433&lt;-5,"Autocracy",I433&lt;1,"Closed Anocracy",I433&lt;6,"Open Anocracy",I433&gt;=6,"Democracy")</f>
        <v>Democracy</v>
      </c>
      <c r="L433" s="2" t="str" cm="1">
        <f t="array" ref="L433">_xlfn.IFS(I433&lt;-5,"Autocracy",I433&lt;1,"Closed Anocracy",I433&lt;6,"Open Amocracy",I433&lt;10,"Democracy",I433=10,"Full democracy")</f>
        <v>Democracy</v>
      </c>
      <c r="M433" s="2">
        <v>3</v>
      </c>
      <c r="N433" s="2">
        <v>3</v>
      </c>
      <c r="O433" s="2">
        <v>4</v>
      </c>
      <c r="P433" s="2">
        <v>4</v>
      </c>
      <c r="Q433" s="2">
        <v>0</v>
      </c>
      <c r="R433" s="7">
        <f t="shared" si="38"/>
        <v>0.85</v>
      </c>
      <c r="S433">
        <f t="shared" si="39"/>
        <v>1</v>
      </c>
      <c r="T433">
        <f t="shared" si="40"/>
        <v>1</v>
      </c>
      <c r="U433">
        <f t="shared" si="43"/>
        <v>0</v>
      </c>
      <c r="V433">
        <f>IF(Q433=0,1,0)</f>
        <v>1</v>
      </c>
      <c r="W433" s="8" cm="1">
        <f t="array" ref="W433">(R433+SUM(S433:U433/3))/2</f>
        <v>0.7583333333333333</v>
      </c>
      <c r="X433">
        <f>SUM(S433:V433)/4</f>
        <v>0.75</v>
      </c>
    </row>
    <row r="434" spans="1:24" x14ac:dyDescent="0.2">
      <c r="A434" s="2"/>
      <c r="B434" s="2">
        <v>0</v>
      </c>
      <c r="C434" s="1" t="s">
        <v>112</v>
      </c>
      <c r="D434" s="1" t="s">
        <v>113</v>
      </c>
      <c r="E434" s="2">
        <v>1954</v>
      </c>
      <c r="F434" s="2">
        <v>1960</v>
      </c>
      <c r="G434" s="2">
        <v>0</v>
      </c>
      <c r="H434" s="2">
        <v>9</v>
      </c>
      <c r="I434" s="2">
        <f t="shared" si="41"/>
        <v>-9</v>
      </c>
      <c r="J434" s="2">
        <f t="shared" si="42"/>
        <v>1</v>
      </c>
      <c r="K434" s="2" t="str" cm="1">
        <f t="array" ref="K434">_xlfn.IFS(I434&lt;-5,"Autocracy",I434&lt;1,"Closed Anocracy",I434&lt;6,"Open Anocracy",I434&gt;=6,"Democracy")</f>
        <v>Autocracy</v>
      </c>
      <c r="L434" s="2" t="str" cm="1">
        <f t="array" ref="L434">_xlfn.IFS(I434&lt;-5,"Autocracy",I434&lt;1,"Closed Anocracy",I434&lt;6,"Open Amocracy",I434&lt;10,"Democracy",I434=10,"Full democracy")</f>
        <v>Autocracy</v>
      </c>
      <c r="M434" s="2">
        <v>2</v>
      </c>
      <c r="N434" s="2">
        <v>1</v>
      </c>
      <c r="O434" s="2">
        <v>4</v>
      </c>
      <c r="P434" s="2">
        <v>1</v>
      </c>
      <c r="Q434" s="2"/>
      <c r="R434" s="7">
        <f t="shared" si="38"/>
        <v>0.05</v>
      </c>
      <c r="S434">
        <f t="shared" si="39"/>
        <v>0</v>
      </c>
      <c r="T434">
        <f t="shared" si="40"/>
        <v>1</v>
      </c>
      <c r="U434">
        <f t="shared" si="43"/>
        <v>0</v>
      </c>
      <c r="W434" s="8" cm="1">
        <f t="array" ref="W434">(R434+SUM(S434:U434/3))/2</f>
        <v>0.19166666666666665</v>
      </c>
    </row>
    <row r="435" spans="1:24" x14ac:dyDescent="0.2">
      <c r="A435" s="2"/>
      <c r="B435" s="2">
        <v>0</v>
      </c>
      <c r="C435" s="1" t="s">
        <v>112</v>
      </c>
      <c r="D435" s="1" t="s">
        <v>113</v>
      </c>
      <c r="E435" s="2">
        <v>1960</v>
      </c>
      <c r="F435" s="2">
        <v>1969</v>
      </c>
      <c r="G435" s="2">
        <v>0</v>
      </c>
      <c r="H435" s="2">
        <v>8</v>
      </c>
      <c r="I435" s="2">
        <f t="shared" si="41"/>
        <v>-8</v>
      </c>
      <c r="J435" s="2">
        <f t="shared" si="42"/>
        <v>2</v>
      </c>
      <c r="K435" s="2" t="str" cm="1">
        <f t="array" ref="K435">_xlfn.IFS(I435&lt;-5,"Autocracy",I435&lt;1,"Closed Anocracy",I435&lt;6,"Open Anocracy",I435&gt;=6,"Democracy")</f>
        <v>Autocracy</v>
      </c>
      <c r="L435" s="2" t="str" cm="1">
        <f t="array" ref="L435">_xlfn.IFS(I435&lt;-5,"Autocracy",I435&lt;1,"Closed Anocracy",I435&lt;6,"Open Amocracy",I435&lt;10,"Democracy",I435=10,"Full democracy")</f>
        <v>Autocracy</v>
      </c>
      <c r="M435" s="2">
        <v>2</v>
      </c>
      <c r="N435" s="2">
        <v>1</v>
      </c>
      <c r="O435" s="2">
        <v>4</v>
      </c>
      <c r="P435" s="2">
        <v>1</v>
      </c>
      <c r="Q435" s="2"/>
      <c r="R435" s="7">
        <f t="shared" si="38"/>
        <v>0.1</v>
      </c>
      <c r="S435">
        <f t="shared" si="39"/>
        <v>0</v>
      </c>
      <c r="T435">
        <f t="shared" si="40"/>
        <v>1</v>
      </c>
      <c r="U435">
        <f t="shared" si="43"/>
        <v>0</v>
      </c>
      <c r="W435" s="8" cm="1">
        <f t="array" ref="W435">(R435+SUM(S435:U435/3))/2</f>
        <v>0.21666666666666667</v>
      </c>
    </row>
    <row r="436" spans="1:24" x14ac:dyDescent="0.2">
      <c r="A436" s="2"/>
      <c r="B436" s="2">
        <v>0</v>
      </c>
      <c r="C436" s="1" t="s">
        <v>112</v>
      </c>
      <c r="D436" s="1" t="s">
        <v>113</v>
      </c>
      <c r="E436" s="2">
        <v>1969</v>
      </c>
      <c r="F436" s="2">
        <v>1976</v>
      </c>
      <c r="G436" s="2">
        <v>0</v>
      </c>
      <c r="H436" s="2">
        <v>7</v>
      </c>
      <c r="I436" s="2">
        <f t="shared" si="41"/>
        <v>-7</v>
      </c>
      <c r="J436" s="2">
        <f t="shared" si="42"/>
        <v>3</v>
      </c>
      <c r="K436" s="2" t="str" cm="1">
        <f t="array" ref="K436">_xlfn.IFS(I436&lt;-5,"Autocracy",I436&lt;1,"Closed Anocracy",I436&lt;6,"Open Anocracy",I436&gt;=6,"Democracy")</f>
        <v>Autocracy</v>
      </c>
      <c r="L436" s="2" t="str" cm="1">
        <f t="array" ref="L436">_xlfn.IFS(I436&lt;-5,"Autocracy",I436&lt;1,"Closed Anocracy",I436&lt;6,"Open Amocracy",I436&lt;10,"Democracy",I436=10,"Full democracy")</f>
        <v>Autocracy</v>
      </c>
      <c r="M436" s="2">
        <v>2</v>
      </c>
      <c r="N436" s="2">
        <v>1</v>
      </c>
      <c r="O436" s="2">
        <v>4</v>
      </c>
      <c r="P436" s="2">
        <v>1</v>
      </c>
      <c r="Q436" s="2"/>
      <c r="R436" s="7">
        <f t="shared" si="38"/>
        <v>0.15</v>
      </c>
      <c r="S436">
        <f t="shared" si="39"/>
        <v>0</v>
      </c>
      <c r="T436">
        <f t="shared" si="40"/>
        <v>1</v>
      </c>
      <c r="U436">
        <f t="shared" si="43"/>
        <v>0</v>
      </c>
      <c r="W436" s="8" cm="1">
        <f t="array" ref="W436">(R436+SUM(S436:U436/3))/2</f>
        <v>0.24166666666666664</v>
      </c>
    </row>
    <row r="437" spans="1:24" x14ac:dyDescent="0.2">
      <c r="A437" s="2"/>
      <c r="B437" s="2">
        <v>1</v>
      </c>
      <c r="C437" s="1" t="s">
        <v>114</v>
      </c>
      <c r="D437" s="1" t="s">
        <v>115</v>
      </c>
      <c r="E437" s="2">
        <v>1830</v>
      </c>
      <c r="F437" s="2">
        <v>1901</v>
      </c>
      <c r="G437" s="2">
        <v>1</v>
      </c>
      <c r="H437" s="2">
        <v>2</v>
      </c>
      <c r="I437" s="2">
        <f t="shared" si="41"/>
        <v>-1</v>
      </c>
      <c r="J437" s="2">
        <f t="shared" si="42"/>
        <v>9</v>
      </c>
      <c r="K437" s="2" t="str" cm="1">
        <f t="array" ref="K437">_xlfn.IFS(I437&lt;-5,"Autocracy",I437&lt;1,"Closed Anocracy",I437&lt;6,"Open Anocracy",I437&gt;=6,"Democracy")</f>
        <v>Closed Anocracy</v>
      </c>
      <c r="L437" s="2" t="str" cm="1">
        <f t="array" ref="L437">_xlfn.IFS(I437&lt;-5,"Autocracy",I437&lt;1,"Closed Anocracy",I437&lt;6,"Open Amocracy",I437&lt;10,"Democracy",I437=10,"Full democracy")</f>
        <v>Closed Anocracy</v>
      </c>
      <c r="M437" s="2">
        <v>1</v>
      </c>
      <c r="N437" s="2">
        <v>0</v>
      </c>
      <c r="O437" s="2">
        <v>0</v>
      </c>
      <c r="P437" s="2">
        <v>3</v>
      </c>
      <c r="Q437" s="2"/>
      <c r="R437" s="7">
        <f t="shared" si="38"/>
        <v>0.45</v>
      </c>
      <c r="S437">
        <f t="shared" si="39"/>
        <v>0</v>
      </c>
      <c r="T437">
        <f t="shared" si="40"/>
        <v>0</v>
      </c>
      <c r="U437">
        <f t="shared" si="43"/>
        <v>0</v>
      </c>
      <c r="W437" s="8" cm="1">
        <f t="array" ref="W437">(R437+SUM(S437:U437/3))/2</f>
        <v>0.22500000000000001</v>
      </c>
    </row>
    <row r="438" spans="1:24" x14ac:dyDescent="0.2">
      <c r="A438" s="2"/>
      <c r="B438" s="2">
        <v>1</v>
      </c>
      <c r="C438" s="1" t="s">
        <v>114</v>
      </c>
      <c r="D438" s="1" t="s">
        <v>115</v>
      </c>
      <c r="E438" s="2">
        <v>1901</v>
      </c>
      <c r="F438" s="2">
        <v>1925</v>
      </c>
      <c r="G438" s="2">
        <v>1</v>
      </c>
      <c r="H438" s="2">
        <v>4</v>
      </c>
      <c r="I438" s="2">
        <f t="shared" si="41"/>
        <v>-3</v>
      </c>
      <c r="J438" s="2">
        <f t="shared" si="42"/>
        <v>7</v>
      </c>
      <c r="K438" s="2" t="str" cm="1">
        <f t="array" ref="K438">_xlfn.IFS(I438&lt;-5,"Autocracy",I438&lt;1,"Closed Anocracy",I438&lt;6,"Open Anocracy",I438&gt;=6,"Democracy")</f>
        <v>Closed Anocracy</v>
      </c>
      <c r="L438" s="2" t="str" cm="1">
        <f t="array" ref="L438">_xlfn.IFS(I438&lt;-5,"Autocracy",I438&lt;1,"Closed Anocracy",I438&lt;6,"Open Amocracy",I438&lt;10,"Democracy",I438=10,"Full democracy")</f>
        <v>Closed Anocracy</v>
      </c>
      <c r="M438" s="2">
        <v>2</v>
      </c>
      <c r="N438" s="2">
        <v>1</v>
      </c>
      <c r="O438" s="2">
        <v>4</v>
      </c>
      <c r="P438" s="2">
        <v>3</v>
      </c>
      <c r="Q438" s="2"/>
      <c r="R438" s="7">
        <f t="shared" si="38"/>
        <v>0.35</v>
      </c>
      <c r="S438">
        <f t="shared" si="39"/>
        <v>0</v>
      </c>
      <c r="T438">
        <f t="shared" si="40"/>
        <v>1</v>
      </c>
      <c r="U438">
        <f t="shared" si="43"/>
        <v>0</v>
      </c>
      <c r="W438" s="8" cm="1">
        <f t="array" ref="W438">(R438+SUM(S438:U438/3))/2</f>
        <v>0.34166666666666667</v>
      </c>
    </row>
    <row r="439" spans="1:24" x14ac:dyDescent="0.2">
      <c r="A439" s="2"/>
      <c r="B439" s="2">
        <v>1</v>
      </c>
      <c r="C439" s="1" t="s">
        <v>114</v>
      </c>
      <c r="D439" s="1" t="s">
        <v>115</v>
      </c>
      <c r="E439" s="2">
        <v>1925</v>
      </c>
      <c r="F439" s="2">
        <v>1948</v>
      </c>
      <c r="G439" s="2">
        <v>1</v>
      </c>
      <c r="H439" s="2">
        <v>2</v>
      </c>
      <c r="I439" s="2">
        <f t="shared" si="41"/>
        <v>-1</v>
      </c>
      <c r="J439" s="2">
        <f t="shared" si="42"/>
        <v>9</v>
      </c>
      <c r="K439" s="2" t="str" cm="1">
        <f t="array" ref="K439">_xlfn.IFS(I439&lt;-5,"Autocracy",I439&lt;1,"Closed Anocracy",I439&lt;6,"Open Anocracy",I439&gt;=6,"Democracy")</f>
        <v>Closed Anocracy</v>
      </c>
      <c r="L439" s="2" t="str" cm="1">
        <f t="array" ref="L439">_xlfn.IFS(I439&lt;-5,"Autocracy",I439&lt;1,"Closed Anocracy",I439&lt;6,"Open Amocracy",I439&lt;10,"Democracy",I439=10,"Full democracy")</f>
        <v>Closed Anocracy</v>
      </c>
      <c r="M439" s="2">
        <v>1</v>
      </c>
      <c r="N439" s="2">
        <v>0</v>
      </c>
      <c r="O439" s="2">
        <v>0</v>
      </c>
      <c r="P439" s="2">
        <v>3</v>
      </c>
      <c r="Q439" s="2"/>
      <c r="R439" s="7">
        <f t="shared" si="38"/>
        <v>0.45</v>
      </c>
      <c r="S439">
        <f t="shared" si="39"/>
        <v>0</v>
      </c>
      <c r="T439">
        <f t="shared" si="40"/>
        <v>0</v>
      </c>
      <c r="U439">
        <f t="shared" si="43"/>
        <v>0</v>
      </c>
      <c r="W439" s="8" cm="1">
        <f t="array" ref="W439">(R439+SUM(S439:U439/3))/2</f>
        <v>0.22500000000000001</v>
      </c>
    </row>
    <row r="440" spans="1:24" x14ac:dyDescent="0.2">
      <c r="A440" s="2"/>
      <c r="B440" s="2">
        <v>1</v>
      </c>
      <c r="C440" s="1" t="s">
        <v>114</v>
      </c>
      <c r="D440" s="1" t="s">
        <v>115</v>
      </c>
      <c r="E440" s="2">
        <v>1948</v>
      </c>
      <c r="F440" s="2">
        <v>1963</v>
      </c>
      <c r="G440" s="2">
        <v>3</v>
      </c>
      <c r="H440" s="2">
        <v>2</v>
      </c>
      <c r="I440" s="2">
        <f t="shared" si="41"/>
        <v>1</v>
      </c>
      <c r="J440" s="2">
        <f t="shared" si="42"/>
        <v>11</v>
      </c>
      <c r="K440" s="2" t="str" cm="1">
        <f t="array" ref="K440">_xlfn.IFS(I440&lt;-5,"Autocracy",I440&lt;1,"Closed Anocracy",I440&lt;6,"Open Anocracy",I440&gt;=6,"Democracy")</f>
        <v>Open Anocracy</v>
      </c>
      <c r="L440" s="2" t="str" cm="1">
        <f t="array" ref="L440">_xlfn.IFS(I440&lt;-5,"Autocracy",I440&lt;1,"Closed Anocracy",I440&lt;6,"Open Amocracy",I440&lt;10,"Democracy",I440=10,"Full democracy")</f>
        <v>Open Amocracy</v>
      </c>
      <c r="M440" s="2">
        <v>2</v>
      </c>
      <c r="N440" s="2">
        <v>2</v>
      </c>
      <c r="O440" s="2">
        <v>4</v>
      </c>
      <c r="P440" s="2">
        <v>3</v>
      </c>
      <c r="Q440" s="2"/>
      <c r="R440" s="7">
        <f t="shared" si="38"/>
        <v>0.55000000000000004</v>
      </c>
      <c r="S440">
        <f t="shared" si="39"/>
        <v>1</v>
      </c>
      <c r="T440">
        <f t="shared" si="40"/>
        <v>1</v>
      </c>
      <c r="U440">
        <f t="shared" si="43"/>
        <v>0</v>
      </c>
      <c r="W440" s="8" cm="1">
        <f t="array" ref="W440">(R440+SUM(S440:U440/3))/2</f>
        <v>0.60833333333333339</v>
      </c>
    </row>
    <row r="441" spans="1:24" x14ac:dyDescent="0.2">
      <c r="A441" s="2"/>
      <c r="B441" s="2">
        <v>1</v>
      </c>
      <c r="C441" s="1" t="s">
        <v>114</v>
      </c>
      <c r="D441" s="1" t="s">
        <v>115</v>
      </c>
      <c r="E441" s="2">
        <v>1963</v>
      </c>
      <c r="F441" s="2">
        <v>1966</v>
      </c>
      <c r="G441" s="2">
        <v>0</v>
      </c>
      <c r="H441" s="2">
        <v>6</v>
      </c>
      <c r="I441" s="2">
        <f t="shared" si="41"/>
        <v>-6</v>
      </c>
      <c r="J441" s="2">
        <f t="shared" si="42"/>
        <v>4</v>
      </c>
      <c r="K441" s="2" t="str" cm="1">
        <f t="array" ref="K441">_xlfn.IFS(I441&lt;-5,"Autocracy",I441&lt;1,"Closed Anocracy",I441&lt;6,"Open Anocracy",I441&gt;=6,"Democracy")</f>
        <v>Autocracy</v>
      </c>
      <c r="L441" s="2" t="str" cm="1">
        <f t="array" ref="L441">_xlfn.IFS(I441&lt;-5,"Autocracy",I441&lt;1,"Closed Anocracy",I441&lt;6,"Open Amocracy",I441&lt;10,"Democracy",I441=10,"Full democracy")</f>
        <v>Autocracy</v>
      </c>
      <c r="M441" s="2">
        <v>1</v>
      </c>
      <c r="N441" s="2">
        <v>0</v>
      </c>
      <c r="O441" s="2">
        <v>0</v>
      </c>
      <c r="P441" s="2">
        <v>2</v>
      </c>
      <c r="Q441" s="2"/>
      <c r="R441" s="7">
        <f t="shared" si="38"/>
        <v>0.2</v>
      </c>
      <c r="S441">
        <f t="shared" si="39"/>
        <v>0</v>
      </c>
      <c r="T441">
        <f t="shared" si="40"/>
        <v>0</v>
      </c>
      <c r="U441">
        <f t="shared" si="43"/>
        <v>0</v>
      </c>
      <c r="W441" s="8" cm="1">
        <f t="array" ref="W441">(R441+SUM(S441:U441/3))/2</f>
        <v>0.1</v>
      </c>
    </row>
    <row r="442" spans="1:24" x14ac:dyDescent="0.2">
      <c r="A442" s="2"/>
      <c r="B442" s="2">
        <v>1</v>
      </c>
      <c r="C442" s="1" t="s">
        <v>114</v>
      </c>
      <c r="D442" s="1" t="s">
        <v>115</v>
      </c>
      <c r="E442" s="2">
        <v>1966</v>
      </c>
      <c r="F442" s="2">
        <v>1968</v>
      </c>
      <c r="G442" s="2">
        <v>-88</v>
      </c>
      <c r="H442" s="2">
        <v>-88</v>
      </c>
      <c r="I442" s="2">
        <f t="shared" si="41"/>
        <v>0</v>
      </c>
      <c r="J442" s="2">
        <f t="shared" si="42"/>
        <v>10</v>
      </c>
      <c r="K442" s="2" t="str" cm="1">
        <f t="array" ref="K442">_xlfn.IFS(I442&lt;-5,"Autocracy",I442&lt;1,"Closed Anocracy",I442&lt;6,"Open Anocracy",I442&gt;=6,"Democracy")</f>
        <v>Closed Anocracy</v>
      </c>
      <c r="L442" s="2" t="str" cm="1">
        <f t="array" ref="L442">_xlfn.IFS(I442&lt;-5,"Autocracy",I442&lt;1,"Closed Anocracy",I442&lt;6,"Open Amocracy",I442&lt;10,"Democracy",I442=10,"Full democracy")</f>
        <v>Closed Anocracy</v>
      </c>
      <c r="M442" s="2">
        <v>-88</v>
      </c>
      <c r="N442" s="2">
        <v>-88</v>
      </c>
      <c r="O442" s="2">
        <v>-88</v>
      </c>
      <c r="P442" s="2">
        <v>-88</v>
      </c>
      <c r="Q442" s="2"/>
      <c r="R442" s="7">
        <f t="shared" si="38"/>
        <v>0.5</v>
      </c>
      <c r="S442">
        <f t="shared" si="39"/>
        <v>0</v>
      </c>
      <c r="T442">
        <f t="shared" si="40"/>
        <v>0</v>
      </c>
      <c r="U442">
        <f t="shared" si="43"/>
        <v>0</v>
      </c>
      <c r="W442" s="8" cm="1">
        <f t="array" ref="W442">(R442+SUM(S442:U442/3))/2</f>
        <v>0.25</v>
      </c>
    </row>
    <row r="443" spans="1:24" x14ac:dyDescent="0.2">
      <c r="A443" s="2"/>
      <c r="B443" s="2">
        <v>1</v>
      </c>
      <c r="C443" s="1" t="s">
        <v>114</v>
      </c>
      <c r="D443" s="1" t="s">
        <v>115</v>
      </c>
      <c r="E443" s="2">
        <v>1968</v>
      </c>
      <c r="F443" s="2">
        <v>1970</v>
      </c>
      <c r="G443" s="2">
        <v>6</v>
      </c>
      <c r="H443" s="2">
        <v>1</v>
      </c>
      <c r="I443" s="2">
        <f t="shared" si="41"/>
        <v>5</v>
      </c>
      <c r="J443" s="2">
        <f t="shared" si="42"/>
        <v>15</v>
      </c>
      <c r="K443" s="2" t="str" cm="1">
        <f t="array" ref="K443">_xlfn.IFS(I443&lt;-5,"Autocracy",I443&lt;1,"Closed Anocracy",I443&lt;6,"Open Anocracy",I443&gt;=6,"Democracy")</f>
        <v>Open Anocracy</v>
      </c>
      <c r="L443" s="2" t="str" cm="1">
        <f t="array" ref="L443">_xlfn.IFS(I443&lt;-5,"Autocracy",I443&lt;1,"Closed Anocracy",I443&lt;6,"Open Amocracy",I443&lt;10,"Democracy",I443=10,"Full democracy")</f>
        <v>Open Amocracy</v>
      </c>
      <c r="M443" s="2">
        <v>3</v>
      </c>
      <c r="N443" s="2">
        <v>3</v>
      </c>
      <c r="O443" s="2">
        <v>4</v>
      </c>
      <c r="P443" s="2">
        <v>3</v>
      </c>
      <c r="Q443" s="2"/>
      <c r="R443" s="7">
        <f t="shared" si="38"/>
        <v>0.75</v>
      </c>
      <c r="S443">
        <f t="shared" si="39"/>
        <v>1</v>
      </c>
      <c r="T443">
        <f t="shared" si="40"/>
        <v>1</v>
      </c>
      <c r="U443">
        <f t="shared" si="43"/>
        <v>0</v>
      </c>
      <c r="W443" s="8" cm="1">
        <f t="array" ref="W443">(R443+SUM(S443:U443/3))/2</f>
        <v>0.70833333333333326</v>
      </c>
    </row>
    <row r="444" spans="1:24" x14ac:dyDescent="0.2">
      <c r="A444" s="2"/>
      <c r="B444" s="2">
        <v>1</v>
      </c>
      <c r="C444" s="1" t="s">
        <v>114</v>
      </c>
      <c r="D444" s="1" t="s">
        <v>115</v>
      </c>
      <c r="E444" s="2">
        <v>1970</v>
      </c>
      <c r="F444" s="2">
        <v>1972</v>
      </c>
      <c r="G444" s="2">
        <v>4</v>
      </c>
      <c r="H444" s="2">
        <v>4</v>
      </c>
      <c r="I444" s="2">
        <f t="shared" si="41"/>
        <v>0</v>
      </c>
      <c r="J444" s="2">
        <f t="shared" si="42"/>
        <v>10</v>
      </c>
      <c r="K444" s="2" t="str" cm="1">
        <f t="array" ref="K444">_xlfn.IFS(I444&lt;-5,"Autocracy",I444&lt;1,"Closed Anocracy",I444&lt;6,"Open Anocracy",I444&gt;=6,"Democracy")</f>
        <v>Closed Anocracy</v>
      </c>
      <c r="L444" s="2" t="str" cm="1">
        <f t="array" ref="L444">_xlfn.IFS(I444&lt;-5,"Autocracy",I444&lt;1,"Closed Anocracy",I444&lt;6,"Open Amocracy",I444&lt;10,"Democracy",I444=10,"Full democracy")</f>
        <v>Closed Anocracy</v>
      </c>
      <c r="M444" s="2">
        <v>3</v>
      </c>
      <c r="N444" s="2">
        <v>3</v>
      </c>
      <c r="O444" s="2">
        <v>4</v>
      </c>
      <c r="P444" s="2">
        <v>3</v>
      </c>
      <c r="Q444" s="2"/>
      <c r="R444" s="7">
        <f t="shared" si="38"/>
        <v>0.5</v>
      </c>
      <c r="S444">
        <f t="shared" si="39"/>
        <v>1</v>
      </c>
      <c r="T444">
        <f t="shared" si="40"/>
        <v>1</v>
      </c>
      <c r="U444">
        <f t="shared" si="43"/>
        <v>0</v>
      </c>
      <c r="W444" s="8" cm="1">
        <f t="array" ref="W444">(R444+SUM(S444:U444/3))/2</f>
        <v>0.58333333333333326</v>
      </c>
    </row>
    <row r="445" spans="1:24" x14ac:dyDescent="0.2">
      <c r="A445" s="2"/>
      <c r="B445" s="2">
        <v>1</v>
      </c>
      <c r="C445" s="1" t="s">
        <v>114</v>
      </c>
      <c r="D445" s="1" t="s">
        <v>115</v>
      </c>
      <c r="E445" s="2">
        <v>1972</v>
      </c>
      <c r="F445" s="2">
        <v>1979</v>
      </c>
      <c r="G445" s="2">
        <v>0</v>
      </c>
      <c r="H445" s="2">
        <v>5</v>
      </c>
      <c r="I445" s="2">
        <f t="shared" si="41"/>
        <v>-5</v>
      </c>
      <c r="J445" s="2">
        <f t="shared" si="42"/>
        <v>5</v>
      </c>
      <c r="K445" s="2" t="str" cm="1">
        <f t="array" ref="K445">_xlfn.IFS(I445&lt;-5,"Autocracy",I445&lt;1,"Closed Anocracy",I445&lt;6,"Open Anocracy",I445&gt;=6,"Democracy")</f>
        <v>Closed Anocracy</v>
      </c>
      <c r="L445" s="2" t="str" cm="1">
        <f t="array" ref="L445">_xlfn.IFS(I445&lt;-5,"Autocracy",I445&lt;1,"Closed Anocracy",I445&lt;6,"Open Amocracy",I445&lt;10,"Democracy",I445=10,"Full democracy")</f>
        <v>Closed Anocracy</v>
      </c>
      <c r="M445" s="2">
        <v>1</v>
      </c>
      <c r="N445" s="2">
        <v>0</v>
      </c>
      <c r="O445" s="2">
        <v>0</v>
      </c>
      <c r="P445" s="2">
        <v>2</v>
      </c>
      <c r="Q445" s="2"/>
      <c r="R445" s="7">
        <f t="shared" si="38"/>
        <v>0.25</v>
      </c>
      <c r="S445">
        <f t="shared" si="39"/>
        <v>0</v>
      </c>
      <c r="T445">
        <f t="shared" si="40"/>
        <v>0</v>
      </c>
      <c r="U445">
        <f t="shared" si="43"/>
        <v>0</v>
      </c>
      <c r="W445" s="8" cm="1">
        <f t="array" ref="W445">(R445+SUM(S445:U445/3))/2</f>
        <v>0.125</v>
      </c>
    </row>
    <row r="446" spans="1:24" x14ac:dyDescent="0.2">
      <c r="A446" s="2"/>
      <c r="B446" s="2">
        <v>1</v>
      </c>
      <c r="C446" s="1" t="s">
        <v>114</v>
      </c>
      <c r="D446" s="1" t="s">
        <v>115</v>
      </c>
      <c r="E446" s="2">
        <v>1979</v>
      </c>
      <c r="F446" s="2">
        <v>2000</v>
      </c>
      <c r="G446" s="2">
        <v>9</v>
      </c>
      <c r="H446" s="2">
        <v>0</v>
      </c>
      <c r="I446" s="2">
        <f t="shared" si="41"/>
        <v>9</v>
      </c>
      <c r="J446" s="2">
        <f t="shared" si="42"/>
        <v>19</v>
      </c>
      <c r="K446" s="2" t="str" cm="1">
        <f t="array" ref="K446">_xlfn.IFS(I446&lt;-5,"Autocracy",I446&lt;1,"Closed Anocracy",I446&lt;6,"Open Anocracy",I446&gt;=6,"Democracy")</f>
        <v>Democracy</v>
      </c>
      <c r="L446" s="2" t="str" cm="1">
        <f t="array" ref="L446">_xlfn.IFS(I446&lt;-5,"Autocracy",I446&lt;1,"Closed Anocracy",I446&lt;6,"Open Amocracy",I446&lt;10,"Democracy",I446=10,"Full democracy")</f>
        <v>Democracy</v>
      </c>
      <c r="M446" s="2">
        <v>3</v>
      </c>
      <c r="N446" s="2">
        <v>3</v>
      </c>
      <c r="O446" s="2">
        <v>4</v>
      </c>
      <c r="P446" s="2">
        <v>4</v>
      </c>
      <c r="Q446" s="2"/>
      <c r="R446" s="7">
        <f t="shared" si="38"/>
        <v>0.95</v>
      </c>
      <c r="S446">
        <f t="shared" si="39"/>
        <v>1</v>
      </c>
      <c r="T446">
        <f t="shared" si="40"/>
        <v>1</v>
      </c>
      <c r="U446">
        <f t="shared" si="43"/>
        <v>0</v>
      </c>
      <c r="W446" s="8" cm="1">
        <f t="array" ref="W446">(R446+SUM(S446:U446/3))/2</f>
        <v>0.80833333333333335</v>
      </c>
    </row>
    <row r="447" spans="1:24" x14ac:dyDescent="0.2">
      <c r="A447" s="2"/>
      <c r="B447" s="2">
        <v>1</v>
      </c>
      <c r="C447" s="1" t="s">
        <v>114</v>
      </c>
      <c r="D447" s="1" t="s">
        <v>115</v>
      </c>
      <c r="E447" s="2">
        <v>2000</v>
      </c>
      <c r="F447" s="2">
        <v>2006</v>
      </c>
      <c r="G447" s="2">
        <v>6</v>
      </c>
      <c r="H447" s="2">
        <v>0</v>
      </c>
      <c r="I447" s="2">
        <f t="shared" si="41"/>
        <v>6</v>
      </c>
      <c r="J447" s="2">
        <f t="shared" si="42"/>
        <v>16</v>
      </c>
      <c r="K447" s="2" t="str" cm="1">
        <f t="array" ref="K447">_xlfn.IFS(I447&lt;-5,"Autocracy",I447&lt;1,"Closed Anocracy",I447&lt;6,"Open Anocracy",I447&gt;=6,"Democracy")</f>
        <v>Democracy</v>
      </c>
      <c r="L447" s="2" t="str" cm="1">
        <f t="array" ref="L447">_xlfn.IFS(I447&lt;-5,"Autocracy",I447&lt;1,"Closed Anocracy",I447&lt;6,"Open Amocracy",I447&lt;10,"Democracy",I447=10,"Full democracy")</f>
        <v>Democracy</v>
      </c>
      <c r="M447" s="2">
        <v>2</v>
      </c>
      <c r="N447" s="2">
        <v>2</v>
      </c>
      <c r="O447" s="2">
        <v>4</v>
      </c>
      <c r="P447" s="2">
        <v>3</v>
      </c>
      <c r="Q447" s="2"/>
      <c r="R447" s="7">
        <f t="shared" si="38"/>
        <v>0.8</v>
      </c>
      <c r="S447">
        <f t="shared" si="39"/>
        <v>1</v>
      </c>
      <c r="T447">
        <f t="shared" si="40"/>
        <v>1</v>
      </c>
      <c r="U447">
        <f t="shared" si="43"/>
        <v>0</v>
      </c>
      <c r="W447" s="8" cm="1">
        <f t="array" ref="W447">(R447+SUM(S447:U447/3))/2</f>
        <v>0.73333333333333339</v>
      </c>
    </row>
    <row r="448" spans="1:24" x14ac:dyDescent="0.2">
      <c r="A448" s="2"/>
      <c r="B448" s="2">
        <v>1</v>
      </c>
      <c r="C448" s="1" t="s">
        <v>114</v>
      </c>
      <c r="D448" s="1" t="s">
        <v>115</v>
      </c>
      <c r="E448" s="2">
        <v>2006</v>
      </c>
      <c r="F448" s="2">
        <v>2007</v>
      </c>
      <c r="G448" s="2">
        <v>7</v>
      </c>
      <c r="H448" s="2">
        <v>0</v>
      </c>
      <c r="I448" s="2">
        <f t="shared" si="41"/>
        <v>7</v>
      </c>
      <c r="J448" s="2">
        <f t="shared" si="42"/>
        <v>17</v>
      </c>
      <c r="K448" s="2" t="str" cm="1">
        <f t="array" ref="K448">_xlfn.IFS(I448&lt;-5,"Autocracy",I448&lt;1,"Closed Anocracy",I448&lt;6,"Open Anocracy",I448&gt;=6,"Democracy")</f>
        <v>Democracy</v>
      </c>
      <c r="L448" s="2" t="str" cm="1">
        <f t="array" ref="L448">_xlfn.IFS(I448&lt;-5,"Autocracy",I448&lt;1,"Closed Anocracy",I448&lt;6,"Open Amocracy",I448&lt;10,"Democracy",I448=10,"Full democracy")</f>
        <v>Democracy</v>
      </c>
      <c r="M448" s="2">
        <v>3</v>
      </c>
      <c r="N448" s="2">
        <v>3</v>
      </c>
      <c r="O448" s="2">
        <v>4</v>
      </c>
      <c r="P448" s="2">
        <v>3</v>
      </c>
      <c r="Q448" s="2"/>
      <c r="R448" s="7">
        <f t="shared" si="38"/>
        <v>0.85</v>
      </c>
      <c r="S448">
        <f t="shared" si="39"/>
        <v>1</v>
      </c>
      <c r="T448">
        <f t="shared" si="40"/>
        <v>1</v>
      </c>
      <c r="U448">
        <f t="shared" si="43"/>
        <v>0</v>
      </c>
      <c r="W448" s="8" cm="1">
        <f t="array" ref="W448">(R448+SUM(S448:U448/3))/2</f>
        <v>0.7583333333333333</v>
      </c>
    </row>
    <row r="449" spans="1:24" x14ac:dyDescent="0.2">
      <c r="A449" s="2"/>
      <c r="B449" s="2">
        <v>1</v>
      </c>
      <c r="C449" s="1" t="s">
        <v>114</v>
      </c>
      <c r="D449" s="1" t="s">
        <v>115</v>
      </c>
      <c r="E449" s="2">
        <v>2007</v>
      </c>
      <c r="F449" s="2">
        <v>2013</v>
      </c>
      <c r="G449" s="2">
        <v>5</v>
      </c>
      <c r="H449" s="2">
        <v>0</v>
      </c>
      <c r="I449" s="2">
        <f t="shared" si="41"/>
        <v>5</v>
      </c>
      <c r="J449" s="2">
        <f t="shared" si="42"/>
        <v>15</v>
      </c>
      <c r="K449" s="2" t="str" cm="1">
        <f t="array" ref="K449">_xlfn.IFS(I449&lt;-5,"Autocracy",I449&lt;1,"Closed Anocracy",I449&lt;6,"Open Anocracy",I449&gt;=6,"Democracy")</f>
        <v>Open Anocracy</v>
      </c>
      <c r="L449" s="2" t="str" cm="1">
        <f t="array" ref="L449">_xlfn.IFS(I449&lt;-5,"Autocracy",I449&lt;1,"Closed Anocracy",I449&lt;6,"Open Amocracy",I449&lt;10,"Democracy",I449=10,"Full democracy")</f>
        <v>Open Amocracy</v>
      </c>
      <c r="M449" s="2">
        <v>3</v>
      </c>
      <c r="N449" s="2">
        <v>3</v>
      </c>
      <c r="O449" s="2">
        <v>4</v>
      </c>
      <c r="P449" s="2">
        <v>3</v>
      </c>
      <c r="Q449" s="2"/>
      <c r="R449" s="7">
        <f t="shared" si="38"/>
        <v>0.75</v>
      </c>
      <c r="S449">
        <f t="shared" si="39"/>
        <v>1</v>
      </c>
      <c r="T449">
        <f t="shared" si="40"/>
        <v>1</v>
      </c>
      <c r="U449">
        <f t="shared" si="43"/>
        <v>0</v>
      </c>
      <c r="W449" s="8" cm="1">
        <f t="array" ref="W449">(R449+SUM(S449:U449/3))/2</f>
        <v>0.70833333333333326</v>
      </c>
    </row>
    <row r="450" spans="1:24" x14ac:dyDescent="0.2">
      <c r="A450" s="2">
        <v>1</v>
      </c>
      <c r="B450" s="2">
        <v>1</v>
      </c>
      <c r="C450" s="1" t="s">
        <v>114</v>
      </c>
      <c r="D450" s="1" t="s">
        <v>115</v>
      </c>
      <c r="E450" s="2">
        <v>2013</v>
      </c>
      <c r="F450" s="2">
        <v>9999</v>
      </c>
      <c r="G450" s="2">
        <v>6</v>
      </c>
      <c r="H450" s="2">
        <v>1</v>
      </c>
      <c r="I450" s="2">
        <f t="shared" si="41"/>
        <v>5</v>
      </c>
      <c r="J450" s="2">
        <f t="shared" si="42"/>
        <v>15</v>
      </c>
      <c r="K450" s="2" t="str" cm="1">
        <f t="array" ref="K450">_xlfn.IFS(I450&lt;-5,"Autocracy",I450&lt;1,"Closed Anocracy",I450&lt;6,"Open Anocracy",I450&gt;=6,"Democracy")</f>
        <v>Open Anocracy</v>
      </c>
      <c r="L450" s="2" t="str" cm="1">
        <f t="array" ref="L450">_xlfn.IFS(I450&lt;-5,"Autocracy",I450&lt;1,"Closed Anocracy",I450&lt;6,"Open Amocracy",I450&lt;10,"Democracy",I450=10,"Full democracy")</f>
        <v>Open Amocracy</v>
      </c>
      <c r="M450" s="2">
        <v>3</v>
      </c>
      <c r="N450" s="2">
        <v>3</v>
      </c>
      <c r="O450" s="2">
        <v>4</v>
      </c>
      <c r="P450" s="2">
        <v>4</v>
      </c>
      <c r="Q450" s="2">
        <v>0</v>
      </c>
      <c r="R450" s="7">
        <f t="shared" ref="R450:R513" si="44">J450/20</f>
        <v>0.75</v>
      </c>
      <c r="S450">
        <f t="shared" ref="S450:S513" si="45">IF(N450&gt;=2,1,0)</f>
        <v>1</v>
      </c>
      <c r="T450">
        <f t="shared" ref="T450:T513" si="46">IF(O450&gt;2,1,0)</f>
        <v>1</v>
      </c>
      <c r="U450">
        <f t="shared" si="43"/>
        <v>0</v>
      </c>
      <c r="V450">
        <f>IF(Q450=0,1,0)</f>
        <v>1</v>
      </c>
      <c r="W450" s="8" cm="1">
        <f t="array" ref="W450">(R450+SUM(S450:U450/3))/2</f>
        <v>0.70833333333333326</v>
      </c>
      <c r="X450">
        <f>SUM(S450:V450)/4</f>
        <v>0.75</v>
      </c>
    </row>
    <row r="451" spans="1:24" x14ac:dyDescent="0.2">
      <c r="A451" s="2"/>
      <c r="B451" s="2">
        <v>1</v>
      </c>
      <c r="C451" s="1" t="s">
        <v>116</v>
      </c>
      <c r="D451" s="1" t="s">
        <v>117</v>
      </c>
      <c r="E451" s="2">
        <v>1951</v>
      </c>
      <c r="F451" s="2">
        <v>1952</v>
      </c>
      <c r="G451" s="2">
        <v>7</v>
      </c>
      <c r="H451" s="2">
        <v>1</v>
      </c>
      <c r="I451" s="2">
        <f t="shared" ref="I451:I514" si="47">G451-H451</f>
        <v>6</v>
      </c>
      <c r="J451" s="2">
        <f t="shared" ref="J451:J514" si="48">I451+10</f>
        <v>16</v>
      </c>
      <c r="K451" s="2" t="str" cm="1">
        <f t="array" ref="K451">_xlfn.IFS(I451&lt;-5,"Autocracy",I451&lt;1,"Closed Anocracy",I451&lt;6,"Open Anocracy",I451&gt;=6,"Democracy")</f>
        <v>Democracy</v>
      </c>
      <c r="L451" s="2" t="str" cm="1">
        <f t="array" ref="L451">_xlfn.IFS(I451&lt;-5,"Autocracy",I451&lt;1,"Closed Anocracy",I451&lt;6,"Open Amocracy",I451&lt;10,"Democracy",I451=10,"Full democracy")</f>
        <v>Democracy</v>
      </c>
      <c r="M451" s="2">
        <v>3</v>
      </c>
      <c r="N451" s="2">
        <v>2</v>
      </c>
      <c r="O451" s="2">
        <v>3</v>
      </c>
      <c r="P451" s="2">
        <v>3</v>
      </c>
      <c r="Q451" s="2"/>
      <c r="R451" s="7">
        <f t="shared" si="44"/>
        <v>0.8</v>
      </c>
      <c r="S451">
        <f t="shared" si="45"/>
        <v>1</v>
      </c>
      <c r="T451">
        <f t="shared" si="46"/>
        <v>1</v>
      </c>
      <c r="U451">
        <f t="shared" ref="U451:U514" si="49">IF(P451=5,1,0)</f>
        <v>0</v>
      </c>
      <c r="W451" s="8" cm="1">
        <f t="array" ref="W451">(R451+SUM(S451:U451/3))/2</f>
        <v>0.73333333333333339</v>
      </c>
    </row>
    <row r="452" spans="1:24" x14ac:dyDescent="0.2">
      <c r="A452" s="2"/>
      <c r="B452" s="2">
        <v>1</v>
      </c>
      <c r="C452" s="1" t="s">
        <v>116</v>
      </c>
      <c r="D452" s="1" t="s">
        <v>117</v>
      </c>
      <c r="E452" s="2">
        <v>1952</v>
      </c>
      <c r="F452" s="2">
        <v>1976</v>
      </c>
      <c r="G452" s="2">
        <v>0</v>
      </c>
      <c r="H452" s="2">
        <v>7</v>
      </c>
      <c r="I452" s="2">
        <f t="shared" si="47"/>
        <v>-7</v>
      </c>
      <c r="J452" s="2">
        <f t="shared" si="48"/>
        <v>3</v>
      </c>
      <c r="K452" s="2" t="str" cm="1">
        <f t="array" ref="K452">_xlfn.IFS(I452&lt;-5,"Autocracy",I452&lt;1,"Closed Anocracy",I452&lt;6,"Open Anocracy",I452&gt;=6,"Democracy")</f>
        <v>Autocracy</v>
      </c>
      <c r="L452" s="2" t="str" cm="1">
        <f t="array" ref="L452">_xlfn.IFS(I452&lt;-5,"Autocracy",I452&lt;1,"Closed Anocracy",I452&lt;6,"Open Amocracy",I452&lt;10,"Democracy",I452=10,"Full democracy")</f>
        <v>Autocracy</v>
      </c>
      <c r="M452" s="2">
        <v>2</v>
      </c>
      <c r="N452" s="2">
        <v>1</v>
      </c>
      <c r="O452" s="2">
        <v>4</v>
      </c>
      <c r="P452" s="2">
        <v>1</v>
      </c>
      <c r="Q452" s="2"/>
      <c r="R452" s="7">
        <f t="shared" si="44"/>
        <v>0.15</v>
      </c>
      <c r="S452">
        <f t="shared" si="45"/>
        <v>0</v>
      </c>
      <c r="T452">
        <f t="shared" si="46"/>
        <v>1</v>
      </c>
      <c r="U452">
        <f t="shared" si="49"/>
        <v>0</v>
      </c>
      <c r="W452" s="8" cm="1">
        <f t="array" ref="W452">(R452+SUM(S452:U452/3))/2</f>
        <v>0.24166666666666664</v>
      </c>
    </row>
    <row r="453" spans="1:24" x14ac:dyDescent="0.2">
      <c r="A453" s="2"/>
      <c r="B453" s="2">
        <v>1</v>
      </c>
      <c r="C453" s="1" t="s">
        <v>116</v>
      </c>
      <c r="D453" s="1" t="s">
        <v>117</v>
      </c>
      <c r="E453" s="2">
        <v>1976</v>
      </c>
      <c r="F453" s="2">
        <v>2005</v>
      </c>
      <c r="G453" s="2">
        <v>0</v>
      </c>
      <c r="H453" s="2">
        <v>6</v>
      </c>
      <c r="I453" s="2">
        <f t="shared" si="47"/>
        <v>-6</v>
      </c>
      <c r="J453" s="2">
        <f t="shared" si="48"/>
        <v>4</v>
      </c>
      <c r="K453" s="2" t="str" cm="1">
        <f t="array" ref="K453">_xlfn.IFS(I453&lt;-5,"Autocracy",I453&lt;1,"Closed Anocracy",I453&lt;6,"Open Anocracy",I453&gt;=6,"Democracy")</f>
        <v>Autocracy</v>
      </c>
      <c r="L453" s="2" t="str" cm="1">
        <f t="array" ref="L453">_xlfn.IFS(I453&lt;-5,"Autocracy",I453&lt;1,"Closed Anocracy",I453&lt;6,"Open Amocracy",I453&lt;10,"Democracy",I453=10,"Full democracy")</f>
        <v>Autocracy</v>
      </c>
      <c r="M453" s="2">
        <v>2</v>
      </c>
      <c r="N453" s="2">
        <v>1</v>
      </c>
      <c r="O453" s="2">
        <v>4</v>
      </c>
      <c r="P453" s="2">
        <v>2</v>
      </c>
      <c r="Q453" s="2"/>
      <c r="R453" s="7">
        <f t="shared" si="44"/>
        <v>0.2</v>
      </c>
      <c r="S453">
        <f t="shared" si="45"/>
        <v>0</v>
      </c>
      <c r="T453">
        <f t="shared" si="46"/>
        <v>1</v>
      </c>
      <c r="U453">
        <f t="shared" si="49"/>
        <v>0</v>
      </c>
      <c r="W453" s="8" cm="1">
        <f t="array" ref="W453">(R453+SUM(S453:U453/3))/2</f>
        <v>0.26666666666666666</v>
      </c>
    </row>
    <row r="454" spans="1:24" x14ac:dyDescent="0.2">
      <c r="A454" s="2"/>
      <c r="B454" s="2">
        <v>1</v>
      </c>
      <c r="C454" s="1" t="s">
        <v>116</v>
      </c>
      <c r="D454" s="1" t="s">
        <v>117</v>
      </c>
      <c r="E454" s="2">
        <v>2005</v>
      </c>
      <c r="F454" s="2">
        <v>2011</v>
      </c>
      <c r="G454" s="2">
        <v>1</v>
      </c>
      <c r="H454" s="2">
        <v>4</v>
      </c>
      <c r="I454" s="2">
        <f t="shared" si="47"/>
        <v>-3</v>
      </c>
      <c r="J454" s="2">
        <f t="shared" si="48"/>
        <v>7</v>
      </c>
      <c r="K454" s="2" t="str" cm="1">
        <f t="array" ref="K454">_xlfn.IFS(I454&lt;-5,"Autocracy",I454&lt;1,"Closed Anocracy",I454&lt;6,"Open Anocracy",I454&gt;=6,"Democracy")</f>
        <v>Closed Anocracy</v>
      </c>
      <c r="L454" s="2" t="str" cm="1">
        <f t="array" ref="L454">_xlfn.IFS(I454&lt;-5,"Autocracy",I454&lt;1,"Closed Anocracy",I454&lt;6,"Open Amocracy",I454&lt;10,"Democracy",I454=10,"Full democracy")</f>
        <v>Closed Anocracy</v>
      </c>
      <c r="M454" s="2">
        <v>2</v>
      </c>
      <c r="N454" s="2">
        <v>1</v>
      </c>
      <c r="O454" s="2">
        <v>4</v>
      </c>
      <c r="P454" s="2">
        <v>3</v>
      </c>
      <c r="Q454" s="2"/>
      <c r="R454" s="7">
        <f t="shared" si="44"/>
        <v>0.35</v>
      </c>
      <c r="S454">
        <f t="shared" si="45"/>
        <v>0</v>
      </c>
      <c r="T454">
        <f t="shared" si="46"/>
        <v>1</v>
      </c>
      <c r="U454">
        <f t="shared" si="49"/>
        <v>0</v>
      </c>
      <c r="W454" s="8" cm="1">
        <f t="array" ref="W454">(R454+SUM(S454:U454/3))/2</f>
        <v>0.34166666666666667</v>
      </c>
    </row>
    <row r="455" spans="1:24" x14ac:dyDescent="0.2">
      <c r="A455" s="2"/>
      <c r="B455" s="2">
        <v>1</v>
      </c>
      <c r="C455" s="1" t="s">
        <v>116</v>
      </c>
      <c r="D455" s="1" t="s">
        <v>117</v>
      </c>
      <c r="E455" s="2">
        <v>2011</v>
      </c>
      <c r="F455" s="2">
        <v>2012</v>
      </c>
      <c r="G455" s="2">
        <v>0</v>
      </c>
      <c r="H455" s="2">
        <v>2</v>
      </c>
      <c r="I455" s="2">
        <f t="shared" si="47"/>
        <v>-2</v>
      </c>
      <c r="J455" s="2">
        <f t="shared" si="48"/>
        <v>8</v>
      </c>
      <c r="K455" s="2" t="str" cm="1">
        <f t="array" ref="K455">_xlfn.IFS(I455&lt;-5,"Autocracy",I455&lt;1,"Closed Anocracy",I455&lt;6,"Open Anocracy",I455&gt;=6,"Democracy")</f>
        <v>Closed Anocracy</v>
      </c>
      <c r="L455" s="2" t="str" cm="1">
        <f t="array" ref="L455">_xlfn.IFS(I455&lt;-5,"Autocracy",I455&lt;1,"Closed Anocracy",I455&lt;6,"Open Amocracy",I455&lt;10,"Democracy",I455=10,"Full democracy")</f>
        <v>Closed Anocracy</v>
      </c>
      <c r="M455" s="2">
        <v>2</v>
      </c>
      <c r="N455" s="2">
        <v>0</v>
      </c>
      <c r="O455" s="2">
        <v>0</v>
      </c>
      <c r="P455" s="2">
        <v>0</v>
      </c>
      <c r="Q455" s="2"/>
      <c r="R455" s="7">
        <f t="shared" si="44"/>
        <v>0.4</v>
      </c>
      <c r="S455">
        <f t="shared" si="45"/>
        <v>0</v>
      </c>
      <c r="T455">
        <f t="shared" si="46"/>
        <v>0</v>
      </c>
      <c r="U455">
        <f t="shared" si="49"/>
        <v>0</v>
      </c>
      <c r="W455" s="8" cm="1">
        <f t="array" ref="W455">(R455+SUM(S455:U455/3))/2</f>
        <v>0.2</v>
      </c>
    </row>
    <row r="456" spans="1:24" x14ac:dyDescent="0.2">
      <c r="A456" s="2"/>
      <c r="B456" s="2">
        <v>1</v>
      </c>
      <c r="C456" s="1" t="s">
        <v>116</v>
      </c>
      <c r="D456" s="1" t="s">
        <v>117</v>
      </c>
      <c r="E456" s="2">
        <v>2012</v>
      </c>
      <c r="F456" s="2">
        <v>2013</v>
      </c>
      <c r="G456" s="2">
        <v>-88</v>
      </c>
      <c r="H456" s="2">
        <v>-88</v>
      </c>
      <c r="I456" s="2">
        <f t="shared" si="47"/>
        <v>0</v>
      </c>
      <c r="J456" s="2">
        <f t="shared" si="48"/>
        <v>10</v>
      </c>
      <c r="K456" s="2" t="str" cm="1">
        <f t="array" ref="K456">_xlfn.IFS(I456&lt;-5,"Autocracy",I456&lt;1,"Closed Anocracy",I456&lt;6,"Open Anocracy",I456&gt;=6,"Democracy")</f>
        <v>Closed Anocracy</v>
      </c>
      <c r="L456" s="2" t="str" cm="1">
        <f t="array" ref="L456">_xlfn.IFS(I456&lt;-5,"Autocracy",I456&lt;1,"Closed Anocracy",I456&lt;6,"Open Amocracy",I456&lt;10,"Democracy",I456=10,"Full democracy")</f>
        <v>Closed Anocracy</v>
      </c>
      <c r="M456" s="2">
        <v>-88</v>
      </c>
      <c r="N456" s="2">
        <v>-88</v>
      </c>
      <c r="O456" s="2">
        <v>-88</v>
      </c>
      <c r="P456" s="2">
        <v>-88</v>
      </c>
      <c r="Q456" s="2"/>
      <c r="R456" s="7">
        <f t="shared" si="44"/>
        <v>0.5</v>
      </c>
      <c r="S456">
        <f t="shared" si="45"/>
        <v>0</v>
      </c>
      <c r="T456">
        <f t="shared" si="46"/>
        <v>0</v>
      </c>
      <c r="U456">
        <f t="shared" si="49"/>
        <v>0</v>
      </c>
      <c r="W456" s="8" cm="1">
        <f t="array" ref="W456">(R456+SUM(S456:U456/3))/2</f>
        <v>0.25</v>
      </c>
    </row>
    <row r="457" spans="1:24" x14ac:dyDescent="0.2">
      <c r="A457" s="2">
        <v>1</v>
      </c>
      <c r="B457" s="2">
        <v>1</v>
      </c>
      <c r="C457" s="1" t="s">
        <v>116</v>
      </c>
      <c r="D457" s="1" t="s">
        <v>117</v>
      </c>
      <c r="E457" s="2">
        <v>2013</v>
      </c>
      <c r="F457" s="2">
        <v>9999</v>
      </c>
      <c r="G457" s="2">
        <v>0</v>
      </c>
      <c r="H457" s="2">
        <v>4</v>
      </c>
      <c r="I457" s="2">
        <f t="shared" si="47"/>
        <v>-4</v>
      </c>
      <c r="J457" s="2">
        <f t="shared" si="48"/>
        <v>6</v>
      </c>
      <c r="K457" s="2" t="str" cm="1">
        <f t="array" ref="K457">_xlfn.IFS(I457&lt;-5,"Autocracy",I457&lt;1,"Closed Anocracy",I457&lt;6,"Open Anocracy",I457&gt;=6,"Democracy")</f>
        <v>Closed Anocracy</v>
      </c>
      <c r="L457" s="2" t="str" cm="1">
        <f t="array" ref="L457">_xlfn.IFS(I457&lt;-5,"Autocracy",I457&lt;1,"Closed Anocracy",I457&lt;6,"Open Amocracy",I457&lt;10,"Democracy",I457=10,"Full democracy")</f>
        <v>Closed Anocracy</v>
      </c>
      <c r="M457" s="2">
        <v>2</v>
      </c>
      <c r="N457" s="2">
        <v>0</v>
      </c>
      <c r="O457" s="2">
        <v>0</v>
      </c>
      <c r="P457" s="2">
        <v>2</v>
      </c>
      <c r="Q457" s="2">
        <v>1</v>
      </c>
      <c r="R457" s="7">
        <f t="shared" si="44"/>
        <v>0.3</v>
      </c>
      <c r="S457">
        <f t="shared" si="45"/>
        <v>0</v>
      </c>
      <c r="T457">
        <f t="shared" si="46"/>
        <v>0</v>
      </c>
      <c r="U457">
        <f t="shared" si="49"/>
        <v>0</v>
      </c>
      <c r="V457">
        <f>IF(Q457=0,1,0)</f>
        <v>0</v>
      </c>
      <c r="W457" s="8" cm="1">
        <f t="array" ref="W457">(R457+SUM(S457:U457/3))/2</f>
        <v>0.15</v>
      </c>
      <c r="X457">
        <f>SUM(S457:V457)/4</f>
        <v>0</v>
      </c>
    </row>
    <row r="458" spans="1:24" x14ac:dyDescent="0.2">
      <c r="A458" s="2"/>
      <c r="B458" s="2">
        <v>1</v>
      </c>
      <c r="C458" s="1" t="s">
        <v>118</v>
      </c>
      <c r="D458" s="1" t="s">
        <v>119</v>
      </c>
      <c r="E458" s="2">
        <v>1968</v>
      </c>
      <c r="F458" s="2">
        <v>1969</v>
      </c>
      <c r="G458" s="2">
        <v>3</v>
      </c>
      <c r="H458" s="2">
        <v>1</v>
      </c>
      <c r="I458" s="2">
        <f t="shared" si="47"/>
        <v>2</v>
      </c>
      <c r="J458" s="2">
        <f t="shared" si="48"/>
        <v>12</v>
      </c>
      <c r="K458" s="2" t="str" cm="1">
        <f t="array" ref="K458">_xlfn.IFS(I458&lt;-5,"Autocracy",I458&lt;1,"Closed Anocracy",I458&lt;6,"Open Anocracy",I458&gt;=6,"Democracy")</f>
        <v>Open Anocracy</v>
      </c>
      <c r="L458" s="2" t="str" cm="1">
        <f t="array" ref="L458">_xlfn.IFS(I458&lt;-5,"Autocracy",I458&lt;1,"Closed Anocracy",I458&lt;6,"Open Amocracy",I458&lt;10,"Democracy",I458=10,"Full democracy")</f>
        <v>Open Amocracy</v>
      </c>
      <c r="M458" s="2">
        <v>2</v>
      </c>
      <c r="N458" s="2">
        <v>2</v>
      </c>
      <c r="O458" s="2">
        <v>4</v>
      </c>
      <c r="P458" s="2">
        <v>3</v>
      </c>
      <c r="Q458" s="2"/>
      <c r="R458" s="7">
        <f t="shared" si="44"/>
        <v>0.6</v>
      </c>
      <c r="S458">
        <f t="shared" si="45"/>
        <v>1</v>
      </c>
      <c r="T458">
        <f t="shared" si="46"/>
        <v>1</v>
      </c>
      <c r="U458">
        <f t="shared" si="49"/>
        <v>0</v>
      </c>
      <c r="W458" s="8" cm="1">
        <f t="array" ref="W458">(R458+SUM(S458:U458/3))/2</f>
        <v>0.6333333333333333</v>
      </c>
    </row>
    <row r="459" spans="1:24" x14ac:dyDescent="0.2">
      <c r="A459" s="2"/>
      <c r="B459" s="2">
        <v>1</v>
      </c>
      <c r="C459" s="1" t="s">
        <v>118</v>
      </c>
      <c r="D459" s="1" t="s">
        <v>119</v>
      </c>
      <c r="E459" s="2">
        <v>1969</v>
      </c>
      <c r="F459" s="2">
        <v>1993</v>
      </c>
      <c r="G459" s="2">
        <v>0</v>
      </c>
      <c r="H459" s="2">
        <v>7</v>
      </c>
      <c r="I459" s="2">
        <f t="shared" si="47"/>
        <v>-7</v>
      </c>
      <c r="J459" s="2">
        <f t="shared" si="48"/>
        <v>3</v>
      </c>
      <c r="K459" s="2" t="str" cm="1">
        <f t="array" ref="K459">_xlfn.IFS(I459&lt;-5,"Autocracy",I459&lt;1,"Closed Anocracy",I459&lt;6,"Open Anocracy",I459&gt;=6,"Democracy")</f>
        <v>Autocracy</v>
      </c>
      <c r="L459" s="2" t="str" cm="1">
        <f t="array" ref="L459">_xlfn.IFS(I459&lt;-5,"Autocracy",I459&lt;1,"Closed Anocracy",I459&lt;6,"Open Amocracy",I459&lt;10,"Democracy",I459=10,"Full democracy")</f>
        <v>Autocracy</v>
      </c>
      <c r="M459" s="2">
        <v>1</v>
      </c>
      <c r="N459" s="2">
        <v>0</v>
      </c>
      <c r="O459" s="2">
        <v>0</v>
      </c>
      <c r="P459" s="2">
        <v>1</v>
      </c>
      <c r="Q459" s="2"/>
      <c r="R459" s="7">
        <f t="shared" si="44"/>
        <v>0.15</v>
      </c>
      <c r="S459">
        <f t="shared" si="45"/>
        <v>0</v>
      </c>
      <c r="T459">
        <f t="shared" si="46"/>
        <v>0</v>
      </c>
      <c r="U459">
        <f t="shared" si="49"/>
        <v>0</v>
      </c>
      <c r="W459" s="8" cm="1">
        <f t="array" ref="W459">(R459+SUM(S459:U459/3))/2</f>
        <v>7.4999999999999997E-2</v>
      </c>
    </row>
    <row r="460" spans="1:24" x14ac:dyDescent="0.2">
      <c r="A460" s="2"/>
      <c r="B460" s="2">
        <v>1</v>
      </c>
      <c r="C460" s="1" t="s">
        <v>118</v>
      </c>
      <c r="D460" s="1" t="s">
        <v>119</v>
      </c>
      <c r="E460" s="2">
        <v>1993</v>
      </c>
      <c r="F460" s="2">
        <v>1996</v>
      </c>
      <c r="G460" s="2">
        <v>0</v>
      </c>
      <c r="H460" s="2">
        <v>5</v>
      </c>
      <c r="I460" s="2">
        <f t="shared" si="47"/>
        <v>-5</v>
      </c>
      <c r="J460" s="2">
        <f t="shared" si="48"/>
        <v>5</v>
      </c>
      <c r="K460" s="2" t="str" cm="1">
        <f t="array" ref="K460">_xlfn.IFS(I460&lt;-5,"Autocracy",I460&lt;1,"Closed Anocracy",I460&lt;6,"Open Anocracy",I460&gt;=6,"Democracy")</f>
        <v>Closed Anocracy</v>
      </c>
      <c r="L460" s="2" t="str" cm="1">
        <f t="array" ref="L460">_xlfn.IFS(I460&lt;-5,"Autocracy",I460&lt;1,"Closed Anocracy",I460&lt;6,"Open Amocracy",I460&lt;10,"Democracy",I460=10,"Full democracy")</f>
        <v>Closed Anocracy</v>
      </c>
      <c r="M460" s="2">
        <v>1</v>
      </c>
      <c r="N460" s="2">
        <v>0</v>
      </c>
      <c r="O460" s="2">
        <v>0</v>
      </c>
      <c r="P460" s="2">
        <v>2</v>
      </c>
      <c r="Q460" s="2"/>
      <c r="R460" s="7">
        <f t="shared" si="44"/>
        <v>0.25</v>
      </c>
      <c r="S460">
        <f t="shared" si="45"/>
        <v>0</v>
      </c>
      <c r="T460">
        <f t="shared" si="46"/>
        <v>0</v>
      </c>
      <c r="U460">
        <f t="shared" si="49"/>
        <v>0</v>
      </c>
      <c r="W460" s="8" cm="1">
        <f t="array" ref="W460">(R460+SUM(S460:U460/3))/2</f>
        <v>0.125</v>
      </c>
    </row>
    <row r="461" spans="1:24" x14ac:dyDescent="0.2">
      <c r="A461" s="2">
        <v>1</v>
      </c>
      <c r="B461" s="2">
        <v>1</v>
      </c>
      <c r="C461" s="1" t="s">
        <v>118</v>
      </c>
      <c r="D461" s="1" t="s">
        <v>119</v>
      </c>
      <c r="E461" s="2">
        <v>1996</v>
      </c>
      <c r="F461" s="2">
        <v>9999</v>
      </c>
      <c r="G461" s="2">
        <v>0</v>
      </c>
      <c r="H461" s="2">
        <v>6</v>
      </c>
      <c r="I461" s="2">
        <f t="shared" si="47"/>
        <v>-6</v>
      </c>
      <c r="J461" s="2">
        <f t="shared" si="48"/>
        <v>4</v>
      </c>
      <c r="K461" s="2" t="str" cm="1">
        <f t="array" ref="K461">_xlfn.IFS(I461&lt;-5,"Autocracy",I461&lt;1,"Closed Anocracy",I461&lt;6,"Open Anocracy",I461&gt;=6,"Democracy")</f>
        <v>Autocracy</v>
      </c>
      <c r="L461" s="2" t="str" cm="1">
        <f t="array" ref="L461">_xlfn.IFS(I461&lt;-5,"Autocracy",I461&lt;1,"Closed Anocracy",I461&lt;6,"Open Amocracy",I461&lt;10,"Democracy",I461=10,"Full democracy")</f>
        <v>Autocracy</v>
      </c>
      <c r="M461" s="2">
        <v>1</v>
      </c>
      <c r="N461" s="2">
        <v>0</v>
      </c>
      <c r="O461" s="2">
        <v>0</v>
      </c>
      <c r="P461" s="2">
        <v>2</v>
      </c>
      <c r="Q461" s="2">
        <v>1</v>
      </c>
      <c r="R461" s="7">
        <f t="shared" si="44"/>
        <v>0.2</v>
      </c>
      <c r="S461">
        <f t="shared" si="45"/>
        <v>0</v>
      </c>
      <c r="T461">
        <f t="shared" si="46"/>
        <v>0</v>
      </c>
      <c r="U461">
        <f t="shared" si="49"/>
        <v>0</v>
      </c>
      <c r="V461">
        <f>IF(Q461=0,1,0)</f>
        <v>0</v>
      </c>
      <c r="W461" s="8" cm="1">
        <f t="array" ref="W461">(R461+SUM(S461:U461/3))/2</f>
        <v>0.1</v>
      </c>
      <c r="X461">
        <f>SUM(S461:V461)/4</f>
        <v>0</v>
      </c>
    </row>
    <row r="462" spans="1:24" x14ac:dyDescent="0.2">
      <c r="A462" s="2"/>
      <c r="B462" s="2">
        <v>0</v>
      </c>
      <c r="C462" s="1" t="s">
        <v>120</v>
      </c>
      <c r="D462" s="1" t="s">
        <v>121</v>
      </c>
      <c r="E462" s="2">
        <v>1993</v>
      </c>
      <c r="F462" s="2">
        <v>2001</v>
      </c>
      <c r="G462" s="2">
        <v>0</v>
      </c>
      <c r="H462" s="2">
        <v>6</v>
      </c>
      <c r="I462" s="2">
        <f t="shared" si="47"/>
        <v>-6</v>
      </c>
      <c r="J462" s="2">
        <f t="shared" si="48"/>
        <v>4</v>
      </c>
      <c r="K462" s="2" t="str" cm="1">
        <f t="array" ref="K462">_xlfn.IFS(I462&lt;-5,"Autocracy",I462&lt;1,"Closed Anocracy",I462&lt;6,"Open Anocracy",I462&gt;=6,"Democracy")</f>
        <v>Autocracy</v>
      </c>
      <c r="L462" s="2" t="str" cm="1">
        <f t="array" ref="L462">_xlfn.IFS(I462&lt;-5,"Autocracy",I462&lt;1,"Closed Anocracy",I462&lt;6,"Open Amocracy",I462&lt;10,"Democracy",I462=10,"Full democracy")</f>
        <v>Autocracy</v>
      </c>
      <c r="M462" s="2">
        <v>2</v>
      </c>
      <c r="N462" s="2">
        <v>1</v>
      </c>
      <c r="O462" s="2">
        <v>4</v>
      </c>
      <c r="P462" s="2">
        <v>2</v>
      </c>
      <c r="Q462" s="2"/>
      <c r="R462" s="7">
        <f t="shared" si="44"/>
        <v>0.2</v>
      </c>
      <c r="S462">
        <f t="shared" si="45"/>
        <v>0</v>
      </c>
      <c r="T462">
        <f t="shared" si="46"/>
        <v>1</v>
      </c>
      <c r="U462">
        <f t="shared" si="49"/>
        <v>0</v>
      </c>
      <c r="W462" s="8" cm="1">
        <f t="array" ref="W462">(R462+SUM(S462:U462/3))/2</f>
        <v>0.26666666666666666</v>
      </c>
    </row>
    <row r="463" spans="1:24" x14ac:dyDescent="0.2">
      <c r="A463" s="2">
        <v>1</v>
      </c>
      <c r="B463" s="2">
        <v>0</v>
      </c>
      <c r="C463" s="1" t="s">
        <v>120</v>
      </c>
      <c r="D463" s="1" t="s">
        <v>121</v>
      </c>
      <c r="E463" s="2">
        <v>2001</v>
      </c>
      <c r="F463" s="2">
        <v>9999</v>
      </c>
      <c r="G463" s="2">
        <v>0</v>
      </c>
      <c r="H463" s="2">
        <v>7</v>
      </c>
      <c r="I463" s="2">
        <f t="shared" si="47"/>
        <v>-7</v>
      </c>
      <c r="J463" s="2">
        <f t="shared" si="48"/>
        <v>3</v>
      </c>
      <c r="K463" s="2" t="str" cm="1">
        <f t="array" ref="K463">_xlfn.IFS(I463&lt;-5,"Autocracy",I463&lt;1,"Closed Anocracy",I463&lt;6,"Open Anocracy",I463&gt;=6,"Democracy")</f>
        <v>Autocracy</v>
      </c>
      <c r="L463" s="2" t="str" cm="1">
        <f t="array" ref="L463">_xlfn.IFS(I463&lt;-5,"Autocracy",I463&lt;1,"Closed Anocracy",I463&lt;6,"Open Amocracy",I463&lt;10,"Democracy",I463=10,"Full democracy")</f>
        <v>Autocracy</v>
      </c>
      <c r="M463" s="2">
        <v>2</v>
      </c>
      <c r="N463" s="2">
        <v>1</v>
      </c>
      <c r="O463" s="2">
        <v>4</v>
      </c>
      <c r="P463" s="2">
        <v>2</v>
      </c>
      <c r="Q463" s="2">
        <v>0</v>
      </c>
      <c r="R463" s="7">
        <f t="shared" si="44"/>
        <v>0.15</v>
      </c>
      <c r="S463">
        <f t="shared" si="45"/>
        <v>0</v>
      </c>
      <c r="T463">
        <f t="shared" si="46"/>
        <v>1</v>
      </c>
      <c r="U463">
        <f t="shared" si="49"/>
        <v>0</v>
      </c>
      <c r="V463">
        <f>IF(Q463=0,1,0)</f>
        <v>1</v>
      </c>
      <c r="W463" s="8" cm="1">
        <f t="array" ref="W463">(R463+SUM(S463:U463/3))/2</f>
        <v>0.24166666666666664</v>
      </c>
      <c r="X463">
        <f>SUM(S463:V463)/4</f>
        <v>0.5</v>
      </c>
    </row>
    <row r="464" spans="1:24" x14ac:dyDescent="0.2">
      <c r="A464" s="2"/>
      <c r="B464" s="2">
        <v>0</v>
      </c>
      <c r="C464" s="1" t="s">
        <v>122</v>
      </c>
      <c r="D464" s="1" t="s">
        <v>123</v>
      </c>
      <c r="E464" s="2">
        <v>1917</v>
      </c>
      <c r="F464" s="2">
        <v>1918</v>
      </c>
      <c r="G464" s="2">
        <v>8</v>
      </c>
      <c r="H464" s="2">
        <v>0</v>
      </c>
      <c r="I464" s="2">
        <f t="shared" si="47"/>
        <v>8</v>
      </c>
      <c r="J464" s="2">
        <f t="shared" si="48"/>
        <v>18</v>
      </c>
      <c r="K464" s="2" t="str" cm="1">
        <f t="array" ref="K464">_xlfn.IFS(I464&lt;-5,"Autocracy",I464&lt;1,"Closed Anocracy",I464&lt;6,"Open Anocracy",I464&gt;=6,"Democracy")</f>
        <v>Democracy</v>
      </c>
      <c r="L464" s="2" t="str" cm="1">
        <f t="array" ref="L464">_xlfn.IFS(I464&lt;-5,"Autocracy",I464&lt;1,"Closed Anocracy",I464&lt;6,"Open Amocracy",I464&lt;10,"Democracy",I464=10,"Full democracy")</f>
        <v>Democracy</v>
      </c>
      <c r="M464" s="2">
        <v>3</v>
      </c>
      <c r="N464" s="2">
        <v>3</v>
      </c>
      <c r="O464" s="2">
        <v>4</v>
      </c>
      <c r="P464" s="2">
        <v>3</v>
      </c>
      <c r="Q464" s="2"/>
      <c r="R464" s="7">
        <f t="shared" si="44"/>
        <v>0.9</v>
      </c>
      <c r="S464">
        <f t="shared" si="45"/>
        <v>1</v>
      </c>
      <c r="T464">
        <f t="shared" si="46"/>
        <v>1</v>
      </c>
      <c r="U464">
        <f t="shared" si="49"/>
        <v>0</v>
      </c>
      <c r="W464" s="8" cm="1">
        <f t="array" ref="W464">(R464+SUM(S464:U464/3))/2</f>
        <v>0.78333333333333333</v>
      </c>
    </row>
    <row r="465" spans="1:24" x14ac:dyDescent="0.2">
      <c r="A465" s="2"/>
      <c r="B465" s="2">
        <v>0</v>
      </c>
      <c r="C465" s="1" t="s">
        <v>122</v>
      </c>
      <c r="D465" s="1" t="s">
        <v>123</v>
      </c>
      <c r="E465" s="2">
        <v>1918</v>
      </c>
      <c r="F465" s="2">
        <v>1919</v>
      </c>
      <c r="G465" s="2">
        <v>-66</v>
      </c>
      <c r="H465" s="2">
        <v>-66</v>
      </c>
      <c r="I465" s="2">
        <f t="shared" si="47"/>
        <v>0</v>
      </c>
      <c r="J465" s="2">
        <f t="shared" si="48"/>
        <v>10</v>
      </c>
      <c r="K465" s="2" t="str" cm="1">
        <f t="array" ref="K465">_xlfn.IFS(I465&lt;-5,"Autocracy",I465&lt;1,"Closed Anocracy",I465&lt;6,"Open Anocracy",I465&gt;=6,"Democracy")</f>
        <v>Closed Anocracy</v>
      </c>
      <c r="L465" s="2" t="str" cm="1">
        <f t="array" ref="L465">_xlfn.IFS(I465&lt;-5,"Autocracy",I465&lt;1,"Closed Anocracy",I465&lt;6,"Open Amocracy",I465&lt;10,"Democracy",I465=10,"Full democracy")</f>
        <v>Closed Anocracy</v>
      </c>
      <c r="M465" s="2">
        <v>-66</v>
      </c>
      <c r="N465" s="2">
        <v>-66</v>
      </c>
      <c r="O465" s="2">
        <v>-66</v>
      </c>
      <c r="P465" s="2">
        <v>-66</v>
      </c>
      <c r="Q465" s="2"/>
      <c r="R465" s="7">
        <f t="shared" si="44"/>
        <v>0.5</v>
      </c>
      <c r="S465">
        <f t="shared" si="45"/>
        <v>0</v>
      </c>
      <c r="T465">
        <f t="shared" si="46"/>
        <v>0</v>
      </c>
      <c r="U465">
        <f t="shared" si="49"/>
        <v>0</v>
      </c>
      <c r="W465" s="8" cm="1">
        <f t="array" ref="W465">(R465+SUM(S465:U465/3))/2</f>
        <v>0.25</v>
      </c>
    </row>
    <row r="466" spans="1:24" x14ac:dyDescent="0.2">
      <c r="A466" s="2"/>
      <c r="B466" s="2">
        <v>0</v>
      </c>
      <c r="C466" s="1" t="s">
        <v>122</v>
      </c>
      <c r="D466" s="1" t="s">
        <v>123</v>
      </c>
      <c r="E466" s="2">
        <v>1919</v>
      </c>
      <c r="F466" s="2">
        <v>1933</v>
      </c>
      <c r="G466" s="2">
        <v>10</v>
      </c>
      <c r="H466" s="2">
        <v>0</v>
      </c>
      <c r="I466" s="2">
        <f t="shared" si="47"/>
        <v>10</v>
      </c>
      <c r="J466" s="2">
        <f t="shared" si="48"/>
        <v>20</v>
      </c>
      <c r="K466" s="2" t="str" cm="1">
        <f t="array" ref="K466">_xlfn.IFS(I466&lt;-5,"Autocracy",I466&lt;1,"Closed Anocracy",I466&lt;6,"Open Anocracy",I466&gt;=6,"Democracy")</f>
        <v>Democracy</v>
      </c>
      <c r="L466" s="2" t="str" cm="1">
        <f t="array" ref="L466">_xlfn.IFS(I466&lt;-5,"Autocracy",I466&lt;1,"Closed Anocracy",I466&lt;6,"Open Amocracy",I466&lt;10,"Democracy",I466=10,"Full democracy")</f>
        <v>Full democracy</v>
      </c>
      <c r="M466" s="2">
        <v>3</v>
      </c>
      <c r="N466" s="2">
        <v>3</v>
      </c>
      <c r="O466" s="2">
        <v>4</v>
      </c>
      <c r="P466" s="2">
        <v>5</v>
      </c>
      <c r="Q466" s="2"/>
      <c r="R466" s="7">
        <f t="shared" si="44"/>
        <v>1</v>
      </c>
      <c r="S466">
        <f t="shared" si="45"/>
        <v>1</v>
      </c>
      <c r="T466">
        <f t="shared" si="46"/>
        <v>1</v>
      </c>
      <c r="U466">
        <f t="shared" si="49"/>
        <v>1</v>
      </c>
      <c r="W466" s="8" cm="1">
        <f t="array" ref="W466">(R466+SUM(S466:U466/3))/2</f>
        <v>1</v>
      </c>
    </row>
    <row r="467" spans="1:24" x14ac:dyDescent="0.2">
      <c r="A467" s="2"/>
      <c r="B467" s="2">
        <v>0</v>
      </c>
      <c r="C467" s="1" t="s">
        <v>122</v>
      </c>
      <c r="D467" s="1" t="s">
        <v>123</v>
      </c>
      <c r="E467" s="2">
        <v>1933</v>
      </c>
      <c r="F467" s="2">
        <v>1936</v>
      </c>
      <c r="G467" s="2">
        <v>-88</v>
      </c>
      <c r="H467" s="2">
        <v>-88</v>
      </c>
      <c r="I467" s="2">
        <f t="shared" si="47"/>
        <v>0</v>
      </c>
      <c r="J467" s="2">
        <f t="shared" si="48"/>
        <v>10</v>
      </c>
      <c r="K467" s="2" t="str" cm="1">
        <f t="array" ref="K467">_xlfn.IFS(I467&lt;-5,"Autocracy",I467&lt;1,"Closed Anocracy",I467&lt;6,"Open Anocracy",I467&gt;=6,"Democracy")</f>
        <v>Closed Anocracy</v>
      </c>
      <c r="L467" s="2" t="str" cm="1">
        <f t="array" ref="L467">_xlfn.IFS(I467&lt;-5,"Autocracy",I467&lt;1,"Closed Anocracy",I467&lt;6,"Open Amocracy",I467&lt;10,"Democracy",I467=10,"Full democracy")</f>
        <v>Closed Anocracy</v>
      </c>
      <c r="M467" s="2">
        <v>-88</v>
      </c>
      <c r="N467" s="2">
        <v>-88</v>
      </c>
      <c r="O467" s="2">
        <v>-88</v>
      </c>
      <c r="P467" s="2">
        <v>-88</v>
      </c>
      <c r="Q467" s="2"/>
      <c r="R467" s="7">
        <f t="shared" si="44"/>
        <v>0.5</v>
      </c>
      <c r="S467">
        <f t="shared" si="45"/>
        <v>0</v>
      </c>
      <c r="T467">
        <f t="shared" si="46"/>
        <v>0</v>
      </c>
      <c r="U467">
        <f t="shared" si="49"/>
        <v>0</v>
      </c>
      <c r="W467" s="8" cm="1">
        <f t="array" ref="W467">(R467+SUM(S467:U467/3))/2</f>
        <v>0.25</v>
      </c>
    </row>
    <row r="468" spans="1:24" x14ac:dyDescent="0.2">
      <c r="A468" s="2"/>
      <c r="B468" s="2">
        <v>0</v>
      </c>
      <c r="C468" s="1" t="s">
        <v>122</v>
      </c>
      <c r="D468" s="1" t="s">
        <v>123</v>
      </c>
      <c r="E468" s="2">
        <v>1936</v>
      </c>
      <c r="F468" s="2">
        <v>1940</v>
      </c>
      <c r="G468" s="2">
        <v>0</v>
      </c>
      <c r="H468" s="2">
        <v>6</v>
      </c>
      <c r="I468" s="2">
        <f t="shared" si="47"/>
        <v>-6</v>
      </c>
      <c r="J468" s="2">
        <f t="shared" si="48"/>
        <v>4</v>
      </c>
      <c r="K468" s="2" t="str" cm="1">
        <f t="array" ref="K468">_xlfn.IFS(I468&lt;-5,"Autocracy",I468&lt;1,"Closed Anocracy",I468&lt;6,"Open Anocracy",I468&gt;=6,"Democracy")</f>
        <v>Autocracy</v>
      </c>
      <c r="L468" s="2" t="str" cm="1">
        <f t="array" ref="L468">_xlfn.IFS(I468&lt;-5,"Autocracy",I468&lt;1,"Closed Anocracy",I468&lt;6,"Open Amocracy",I468&lt;10,"Democracy",I468=10,"Full democracy")</f>
        <v>Autocracy</v>
      </c>
      <c r="M468" s="2">
        <v>2</v>
      </c>
      <c r="N468" s="2">
        <v>1</v>
      </c>
      <c r="O468" s="2">
        <v>4</v>
      </c>
      <c r="P468" s="2">
        <v>2</v>
      </c>
      <c r="Q468" s="2"/>
      <c r="R468" s="7">
        <f t="shared" si="44"/>
        <v>0.2</v>
      </c>
      <c r="S468">
        <f t="shared" si="45"/>
        <v>0</v>
      </c>
      <c r="T468">
        <f t="shared" si="46"/>
        <v>1</v>
      </c>
      <c r="U468">
        <f t="shared" si="49"/>
        <v>0</v>
      </c>
      <c r="W468" s="8" cm="1">
        <f t="array" ref="W468">(R468+SUM(S468:U468/3))/2</f>
        <v>0.26666666666666666</v>
      </c>
    </row>
    <row r="469" spans="1:24" x14ac:dyDescent="0.2">
      <c r="A469" s="2"/>
      <c r="B469" s="2">
        <v>1</v>
      </c>
      <c r="C469" s="1" t="s">
        <v>122</v>
      </c>
      <c r="D469" s="1" t="s">
        <v>123</v>
      </c>
      <c r="E469" s="2">
        <v>1991</v>
      </c>
      <c r="F469" s="2">
        <v>1999</v>
      </c>
      <c r="G469" s="2">
        <v>7</v>
      </c>
      <c r="H469" s="2">
        <v>1</v>
      </c>
      <c r="I469" s="2">
        <f t="shared" si="47"/>
        <v>6</v>
      </c>
      <c r="J469" s="2">
        <f t="shared" si="48"/>
        <v>16</v>
      </c>
      <c r="K469" s="2" t="str" cm="1">
        <f t="array" ref="K469">_xlfn.IFS(I469&lt;-5,"Autocracy",I469&lt;1,"Closed Anocracy",I469&lt;6,"Open Anocracy",I469&gt;=6,"Democracy")</f>
        <v>Democracy</v>
      </c>
      <c r="L469" s="2" t="str" cm="1">
        <f t="array" ref="L469">_xlfn.IFS(I469&lt;-5,"Autocracy",I469&lt;1,"Closed Anocracy",I469&lt;6,"Open Amocracy",I469&lt;10,"Democracy",I469=10,"Full democracy")</f>
        <v>Democracy</v>
      </c>
      <c r="M469" s="2">
        <v>2</v>
      </c>
      <c r="N469" s="2">
        <v>2</v>
      </c>
      <c r="O469" s="2">
        <v>4</v>
      </c>
      <c r="P469" s="2">
        <v>3</v>
      </c>
      <c r="Q469" s="2"/>
      <c r="R469" s="7">
        <f t="shared" si="44"/>
        <v>0.8</v>
      </c>
      <c r="S469">
        <f t="shared" si="45"/>
        <v>1</v>
      </c>
      <c r="T469">
        <f t="shared" si="46"/>
        <v>1</v>
      </c>
      <c r="U469">
        <f t="shared" si="49"/>
        <v>0</v>
      </c>
      <c r="W469" s="8" cm="1">
        <f t="array" ref="W469">(R469+SUM(S469:U469/3))/2</f>
        <v>0.73333333333333339</v>
      </c>
    </row>
    <row r="470" spans="1:24" x14ac:dyDescent="0.2">
      <c r="A470" s="2"/>
      <c r="B470" s="2">
        <v>1</v>
      </c>
      <c r="C470" s="1" t="s">
        <v>122</v>
      </c>
      <c r="D470" s="1" t="s">
        <v>123</v>
      </c>
      <c r="E470" s="2">
        <v>1999</v>
      </c>
      <c r="F470" s="2">
        <v>2000</v>
      </c>
      <c r="G470" s="2">
        <v>8</v>
      </c>
      <c r="H470" s="2">
        <v>1</v>
      </c>
      <c r="I470" s="2">
        <f t="shared" si="47"/>
        <v>7</v>
      </c>
      <c r="J470" s="2">
        <f t="shared" si="48"/>
        <v>17</v>
      </c>
      <c r="K470" s="2" t="str" cm="1">
        <f t="array" ref="K470">_xlfn.IFS(I470&lt;-5,"Autocracy",I470&lt;1,"Closed Anocracy",I470&lt;6,"Open Anocracy",I470&gt;=6,"Democracy")</f>
        <v>Democracy</v>
      </c>
      <c r="L470" s="2" t="str" cm="1">
        <f t="array" ref="L470">_xlfn.IFS(I470&lt;-5,"Autocracy",I470&lt;1,"Closed Anocracy",I470&lt;6,"Open Amocracy",I470&lt;10,"Democracy",I470=10,"Full democracy")</f>
        <v>Democracy</v>
      </c>
      <c r="M470" s="2">
        <v>3</v>
      </c>
      <c r="N470" s="2">
        <v>3</v>
      </c>
      <c r="O470" s="2">
        <v>4</v>
      </c>
      <c r="P470" s="2">
        <v>3</v>
      </c>
      <c r="Q470" s="2"/>
      <c r="R470" s="7">
        <f t="shared" si="44"/>
        <v>0.85</v>
      </c>
      <c r="S470">
        <f t="shared" si="45"/>
        <v>1</v>
      </c>
      <c r="T470">
        <f t="shared" si="46"/>
        <v>1</v>
      </c>
      <c r="U470">
        <f t="shared" si="49"/>
        <v>0</v>
      </c>
      <c r="W470" s="8" cm="1">
        <f t="array" ref="W470">(R470+SUM(S470:U470/3))/2</f>
        <v>0.7583333333333333</v>
      </c>
    </row>
    <row r="471" spans="1:24" x14ac:dyDescent="0.2">
      <c r="A471" s="2">
        <v>1</v>
      </c>
      <c r="B471" s="2">
        <v>1</v>
      </c>
      <c r="C471" s="1" t="s">
        <v>122</v>
      </c>
      <c r="D471" s="1" t="s">
        <v>123</v>
      </c>
      <c r="E471" s="2">
        <v>2000</v>
      </c>
      <c r="F471" s="2">
        <v>9999</v>
      </c>
      <c r="G471" s="2">
        <v>9</v>
      </c>
      <c r="H471" s="2">
        <v>0</v>
      </c>
      <c r="I471" s="2">
        <f t="shared" si="47"/>
        <v>9</v>
      </c>
      <c r="J471" s="2">
        <f t="shared" si="48"/>
        <v>19</v>
      </c>
      <c r="K471" s="2" t="str" cm="1">
        <f t="array" ref="K471">_xlfn.IFS(I471&lt;-5,"Autocracy",I471&lt;1,"Closed Anocracy",I471&lt;6,"Open Anocracy",I471&gt;=6,"Democracy")</f>
        <v>Democracy</v>
      </c>
      <c r="L471" s="2" t="str" cm="1">
        <f t="array" ref="L471">_xlfn.IFS(I471&lt;-5,"Autocracy",I471&lt;1,"Closed Anocracy",I471&lt;6,"Open Amocracy",I471&lt;10,"Democracy",I471=10,"Full democracy")</f>
        <v>Democracy</v>
      </c>
      <c r="M471" s="2">
        <v>3</v>
      </c>
      <c r="N471" s="2">
        <v>3</v>
      </c>
      <c r="O471" s="2">
        <v>4</v>
      </c>
      <c r="P471" s="2">
        <v>4</v>
      </c>
      <c r="Q471" s="2">
        <v>0</v>
      </c>
      <c r="R471" s="7">
        <f t="shared" si="44"/>
        <v>0.95</v>
      </c>
      <c r="S471">
        <f t="shared" si="45"/>
        <v>1</v>
      </c>
      <c r="T471">
        <f t="shared" si="46"/>
        <v>1</v>
      </c>
      <c r="U471">
        <f t="shared" si="49"/>
        <v>0</v>
      </c>
      <c r="V471">
        <f>IF(Q471=0,1,0)</f>
        <v>1</v>
      </c>
      <c r="W471" s="8" cm="1">
        <f t="array" ref="W471">(R471+SUM(S471:U471/3))/2</f>
        <v>0.80833333333333335</v>
      </c>
      <c r="X471">
        <f>SUM(S471:V471)/4</f>
        <v>0.75</v>
      </c>
    </row>
    <row r="472" spans="1:24" x14ac:dyDescent="0.2">
      <c r="A472" s="2"/>
      <c r="B472" s="2">
        <v>0</v>
      </c>
      <c r="C472" s="1" t="s">
        <v>124</v>
      </c>
      <c r="D472" s="1" t="s">
        <v>125</v>
      </c>
      <c r="E472" s="2">
        <v>1855</v>
      </c>
      <c r="F472" s="2">
        <v>1930</v>
      </c>
      <c r="G472" s="2">
        <v>5</v>
      </c>
      <c r="H472" s="2">
        <v>1</v>
      </c>
      <c r="I472" s="2">
        <f t="shared" si="47"/>
        <v>4</v>
      </c>
      <c r="J472" s="2">
        <f t="shared" si="48"/>
        <v>14</v>
      </c>
      <c r="K472" s="2" t="str" cm="1">
        <f t="array" ref="K472">_xlfn.IFS(I472&lt;-5,"Autocracy",I472&lt;1,"Closed Anocracy",I472&lt;6,"Open Anocracy",I472&gt;=6,"Democracy")</f>
        <v>Open Anocracy</v>
      </c>
      <c r="L472" s="2" t="str" cm="1">
        <f t="array" ref="L472">_xlfn.IFS(I472&lt;-5,"Autocracy",I472&lt;1,"Closed Anocracy",I472&lt;6,"Open Amocracy",I472&lt;10,"Democracy",I472=10,"Full democracy")</f>
        <v>Open Amocracy</v>
      </c>
      <c r="M472" s="2">
        <v>1</v>
      </c>
      <c r="N472" s="2">
        <v>0</v>
      </c>
      <c r="O472" s="2">
        <v>0</v>
      </c>
      <c r="P472" s="2">
        <v>3</v>
      </c>
      <c r="Q472" s="2"/>
      <c r="R472" s="7">
        <f t="shared" si="44"/>
        <v>0.7</v>
      </c>
      <c r="S472">
        <f t="shared" si="45"/>
        <v>0</v>
      </c>
      <c r="T472">
        <f t="shared" si="46"/>
        <v>0</v>
      </c>
      <c r="U472">
        <f t="shared" si="49"/>
        <v>0</v>
      </c>
      <c r="W472" s="8" cm="1">
        <f t="array" ref="W472">(R472+SUM(S472:U472/3))/2</f>
        <v>0.35</v>
      </c>
    </row>
    <row r="473" spans="1:24" x14ac:dyDescent="0.2">
      <c r="A473" s="2"/>
      <c r="B473" s="2">
        <v>0</v>
      </c>
      <c r="C473" s="1" t="s">
        <v>124</v>
      </c>
      <c r="D473" s="1" t="s">
        <v>125</v>
      </c>
      <c r="E473" s="2">
        <v>1930</v>
      </c>
      <c r="F473" s="2">
        <v>1935</v>
      </c>
      <c r="G473" s="2">
        <v>0</v>
      </c>
      <c r="H473" s="2">
        <v>5</v>
      </c>
      <c r="I473" s="2">
        <f t="shared" si="47"/>
        <v>-5</v>
      </c>
      <c r="J473" s="2">
        <f t="shared" si="48"/>
        <v>5</v>
      </c>
      <c r="K473" s="2" t="str" cm="1">
        <f t="array" ref="K473">_xlfn.IFS(I473&lt;-5,"Autocracy",I473&lt;1,"Closed Anocracy",I473&lt;6,"Open Anocracy",I473&gt;=6,"Democracy")</f>
        <v>Closed Anocracy</v>
      </c>
      <c r="L473" s="2" t="str" cm="1">
        <f t="array" ref="L473">_xlfn.IFS(I473&lt;-5,"Autocracy",I473&lt;1,"Closed Anocracy",I473&lt;6,"Open Amocracy",I473&lt;10,"Democracy",I473=10,"Full democracy")</f>
        <v>Closed Anocracy</v>
      </c>
      <c r="M473" s="2">
        <v>1</v>
      </c>
      <c r="N473" s="2">
        <v>0</v>
      </c>
      <c r="O473" s="2">
        <v>0</v>
      </c>
      <c r="P473" s="2">
        <v>2</v>
      </c>
      <c r="Q473" s="2"/>
      <c r="R473" s="7">
        <f t="shared" si="44"/>
        <v>0.25</v>
      </c>
      <c r="S473">
        <f t="shared" si="45"/>
        <v>0</v>
      </c>
      <c r="T473">
        <f t="shared" si="46"/>
        <v>0</v>
      </c>
      <c r="U473">
        <f t="shared" si="49"/>
        <v>0</v>
      </c>
      <c r="W473" s="8" cm="1">
        <f t="array" ref="W473">(R473+SUM(S473:U473/3))/2</f>
        <v>0.125</v>
      </c>
    </row>
    <row r="474" spans="1:24" x14ac:dyDescent="0.2">
      <c r="A474" s="2"/>
      <c r="B474" s="2">
        <v>0</v>
      </c>
      <c r="C474" s="1" t="s">
        <v>124</v>
      </c>
      <c r="D474" s="1" t="s">
        <v>125</v>
      </c>
      <c r="E474" s="2">
        <v>1935</v>
      </c>
      <c r="F474" s="2">
        <v>1942</v>
      </c>
      <c r="G474" s="2">
        <v>0</v>
      </c>
      <c r="H474" s="2">
        <v>5</v>
      </c>
      <c r="I474" s="2">
        <f t="shared" si="47"/>
        <v>-5</v>
      </c>
      <c r="J474" s="2">
        <f t="shared" si="48"/>
        <v>5</v>
      </c>
      <c r="K474" s="2" t="str" cm="1">
        <f t="array" ref="K474">_xlfn.IFS(I474&lt;-5,"Autocracy",I474&lt;1,"Closed Anocracy",I474&lt;6,"Open Anocracy",I474&gt;=6,"Democracy")</f>
        <v>Closed Anocracy</v>
      </c>
      <c r="L474" s="2" t="str" cm="1">
        <f t="array" ref="L474">_xlfn.IFS(I474&lt;-5,"Autocracy",I474&lt;1,"Closed Anocracy",I474&lt;6,"Open Amocracy",I474&lt;10,"Democracy",I474=10,"Full democracy")</f>
        <v>Closed Anocracy</v>
      </c>
      <c r="M474" s="2">
        <v>1</v>
      </c>
      <c r="N474" s="2">
        <v>0</v>
      </c>
      <c r="O474" s="2">
        <v>0</v>
      </c>
      <c r="P474" s="2">
        <v>2</v>
      </c>
      <c r="Q474" s="2"/>
      <c r="R474" s="7">
        <f t="shared" si="44"/>
        <v>0.25</v>
      </c>
      <c r="S474">
        <f t="shared" si="45"/>
        <v>0</v>
      </c>
      <c r="T474">
        <f t="shared" si="46"/>
        <v>0</v>
      </c>
      <c r="U474">
        <f t="shared" si="49"/>
        <v>0</v>
      </c>
      <c r="W474" s="8" cm="1">
        <f t="array" ref="W474">(R474+SUM(S474:U474/3))/2</f>
        <v>0.125</v>
      </c>
    </row>
    <row r="475" spans="1:24" x14ac:dyDescent="0.2">
      <c r="A475" s="2"/>
      <c r="B475" s="2">
        <v>0</v>
      </c>
      <c r="C475" s="1" t="s">
        <v>124</v>
      </c>
      <c r="D475" s="1" t="s">
        <v>125</v>
      </c>
      <c r="E475" s="2">
        <v>1942</v>
      </c>
      <c r="F475" s="2">
        <v>1946</v>
      </c>
      <c r="G475" s="2">
        <v>0</v>
      </c>
      <c r="H475" s="2">
        <v>5</v>
      </c>
      <c r="I475" s="2">
        <f t="shared" si="47"/>
        <v>-5</v>
      </c>
      <c r="J475" s="2">
        <f t="shared" si="48"/>
        <v>5</v>
      </c>
      <c r="K475" s="2" t="str" cm="1">
        <f t="array" ref="K475">_xlfn.IFS(I475&lt;-5,"Autocracy",I475&lt;1,"Closed Anocracy",I475&lt;6,"Open Anocracy",I475&gt;=6,"Democracy")</f>
        <v>Closed Anocracy</v>
      </c>
      <c r="L475" s="2" t="str" cm="1">
        <f t="array" ref="L475">_xlfn.IFS(I475&lt;-5,"Autocracy",I475&lt;1,"Closed Anocracy",I475&lt;6,"Open Amocracy",I475&lt;10,"Democracy",I475=10,"Full democracy")</f>
        <v>Closed Anocracy</v>
      </c>
      <c r="M475" s="2">
        <v>1</v>
      </c>
      <c r="N475" s="2">
        <v>0</v>
      </c>
      <c r="O475" s="2">
        <v>0</v>
      </c>
      <c r="P475" s="2">
        <v>2</v>
      </c>
      <c r="Q475" s="2"/>
      <c r="R475" s="7">
        <f t="shared" si="44"/>
        <v>0.25</v>
      </c>
      <c r="S475">
        <f t="shared" si="45"/>
        <v>0</v>
      </c>
      <c r="T475">
        <f t="shared" si="46"/>
        <v>0</v>
      </c>
      <c r="U475">
        <f t="shared" si="49"/>
        <v>0</v>
      </c>
      <c r="W475" s="8" cm="1">
        <f t="array" ref="W475">(R475+SUM(S475:U475/3))/2</f>
        <v>0.125</v>
      </c>
    </row>
    <row r="476" spans="1:24" x14ac:dyDescent="0.2">
      <c r="A476" s="2"/>
      <c r="B476" s="2">
        <v>0</v>
      </c>
      <c r="C476" s="1" t="s">
        <v>124</v>
      </c>
      <c r="D476" s="1" t="s">
        <v>125</v>
      </c>
      <c r="E476" s="2">
        <v>1946</v>
      </c>
      <c r="F476" s="2">
        <v>1974</v>
      </c>
      <c r="G476" s="2">
        <v>0</v>
      </c>
      <c r="H476" s="2">
        <v>9</v>
      </c>
      <c r="I476" s="2">
        <f t="shared" si="47"/>
        <v>-9</v>
      </c>
      <c r="J476" s="2">
        <f t="shared" si="48"/>
        <v>1</v>
      </c>
      <c r="K476" s="2" t="str" cm="1">
        <f t="array" ref="K476">_xlfn.IFS(I476&lt;-5,"Autocracy",I476&lt;1,"Closed Anocracy",I476&lt;6,"Open Anocracy",I476&gt;=6,"Democracy")</f>
        <v>Autocracy</v>
      </c>
      <c r="L476" s="2" t="str" cm="1">
        <f t="array" ref="L476">_xlfn.IFS(I476&lt;-5,"Autocracy",I476&lt;1,"Closed Anocracy",I476&lt;6,"Open Amocracy",I476&lt;10,"Democracy",I476=10,"Full democracy")</f>
        <v>Autocracy</v>
      </c>
      <c r="M476" s="2">
        <v>2</v>
      </c>
      <c r="N476" s="2">
        <v>1</v>
      </c>
      <c r="O476" s="2">
        <v>4</v>
      </c>
      <c r="P476" s="2">
        <v>1</v>
      </c>
      <c r="Q476" s="2"/>
      <c r="R476" s="7">
        <f t="shared" si="44"/>
        <v>0.05</v>
      </c>
      <c r="S476">
        <f t="shared" si="45"/>
        <v>0</v>
      </c>
      <c r="T476">
        <f t="shared" si="46"/>
        <v>1</v>
      </c>
      <c r="U476">
        <f t="shared" si="49"/>
        <v>0</v>
      </c>
      <c r="W476" s="8" cm="1">
        <f t="array" ref="W476">(R476+SUM(S476:U476/3))/2</f>
        <v>0.19166666666666665</v>
      </c>
    </row>
    <row r="477" spans="1:24" x14ac:dyDescent="0.2">
      <c r="A477" s="2"/>
      <c r="B477" s="2">
        <v>0</v>
      </c>
      <c r="C477" s="1" t="s">
        <v>124</v>
      </c>
      <c r="D477" s="1" t="s">
        <v>125</v>
      </c>
      <c r="E477" s="2">
        <v>1974</v>
      </c>
      <c r="F477" s="2">
        <v>1975</v>
      </c>
      <c r="G477" s="2">
        <v>-77</v>
      </c>
      <c r="H477" s="2">
        <v>-77</v>
      </c>
      <c r="I477" s="2">
        <f t="shared" si="47"/>
        <v>0</v>
      </c>
      <c r="J477" s="2">
        <f t="shared" si="48"/>
        <v>10</v>
      </c>
      <c r="K477" s="2" t="str" cm="1">
        <f t="array" ref="K477">_xlfn.IFS(I477&lt;-5,"Autocracy",I477&lt;1,"Closed Anocracy",I477&lt;6,"Open Anocracy",I477&gt;=6,"Democracy")</f>
        <v>Closed Anocracy</v>
      </c>
      <c r="L477" s="2" t="str" cm="1">
        <f t="array" ref="L477">_xlfn.IFS(I477&lt;-5,"Autocracy",I477&lt;1,"Closed Anocracy",I477&lt;6,"Open Amocracy",I477&lt;10,"Democracy",I477=10,"Full democracy")</f>
        <v>Closed Anocracy</v>
      </c>
      <c r="M477" s="2">
        <v>-77</v>
      </c>
      <c r="N477" s="2">
        <v>-77</v>
      </c>
      <c r="O477" s="2">
        <v>-77</v>
      </c>
      <c r="P477" s="2">
        <v>-77</v>
      </c>
      <c r="Q477" s="2"/>
      <c r="R477" s="7">
        <f t="shared" si="44"/>
        <v>0.5</v>
      </c>
      <c r="S477">
        <f t="shared" si="45"/>
        <v>0</v>
      </c>
      <c r="T477">
        <f t="shared" si="46"/>
        <v>0</v>
      </c>
      <c r="U477">
        <f t="shared" si="49"/>
        <v>0</v>
      </c>
      <c r="W477" s="8" cm="1">
        <f t="array" ref="W477">(R477+SUM(S477:U477/3))/2</f>
        <v>0.25</v>
      </c>
    </row>
    <row r="478" spans="1:24" x14ac:dyDescent="0.2">
      <c r="A478" s="2"/>
      <c r="B478" s="2">
        <v>0</v>
      </c>
      <c r="C478" s="1" t="s">
        <v>124</v>
      </c>
      <c r="D478" s="1" t="s">
        <v>125</v>
      </c>
      <c r="E478" s="2">
        <v>1975</v>
      </c>
      <c r="F478" s="2">
        <v>1984</v>
      </c>
      <c r="G478" s="2">
        <v>0</v>
      </c>
      <c r="H478" s="2">
        <v>7</v>
      </c>
      <c r="I478" s="2">
        <f t="shared" si="47"/>
        <v>-7</v>
      </c>
      <c r="J478" s="2">
        <f t="shared" si="48"/>
        <v>3</v>
      </c>
      <c r="K478" s="2" t="str" cm="1">
        <f t="array" ref="K478">_xlfn.IFS(I478&lt;-5,"Autocracy",I478&lt;1,"Closed Anocracy",I478&lt;6,"Open Anocracy",I478&gt;=6,"Democracy")</f>
        <v>Autocracy</v>
      </c>
      <c r="L478" s="2" t="str" cm="1">
        <f t="array" ref="L478">_xlfn.IFS(I478&lt;-5,"Autocracy",I478&lt;1,"Closed Anocracy",I478&lt;6,"Open Amocracy",I478&lt;10,"Democracy",I478=10,"Full democracy")</f>
        <v>Autocracy</v>
      </c>
      <c r="M478" s="2">
        <v>2</v>
      </c>
      <c r="N478" s="2">
        <v>1</v>
      </c>
      <c r="O478" s="2">
        <v>4</v>
      </c>
      <c r="P478" s="2">
        <v>1</v>
      </c>
      <c r="Q478" s="2"/>
      <c r="R478" s="7">
        <f t="shared" si="44"/>
        <v>0.15</v>
      </c>
      <c r="S478">
        <f t="shared" si="45"/>
        <v>0</v>
      </c>
      <c r="T478">
        <f t="shared" si="46"/>
        <v>1</v>
      </c>
      <c r="U478">
        <f t="shared" si="49"/>
        <v>0</v>
      </c>
      <c r="W478" s="8" cm="1">
        <f t="array" ref="W478">(R478+SUM(S478:U478/3))/2</f>
        <v>0.24166666666666664</v>
      </c>
    </row>
    <row r="479" spans="1:24" x14ac:dyDescent="0.2">
      <c r="A479" s="2"/>
      <c r="B479" s="2">
        <v>0</v>
      </c>
      <c r="C479" s="1" t="s">
        <v>124</v>
      </c>
      <c r="D479" s="1" t="s">
        <v>125</v>
      </c>
      <c r="E479" s="2">
        <v>1984</v>
      </c>
      <c r="F479" s="2">
        <v>1991</v>
      </c>
      <c r="G479" s="2">
        <v>0</v>
      </c>
      <c r="H479" s="2">
        <v>8</v>
      </c>
      <c r="I479" s="2">
        <f t="shared" si="47"/>
        <v>-8</v>
      </c>
      <c r="J479" s="2">
        <f t="shared" si="48"/>
        <v>2</v>
      </c>
      <c r="K479" s="2" t="str" cm="1">
        <f t="array" ref="K479">_xlfn.IFS(I479&lt;-5,"Autocracy",I479&lt;1,"Closed Anocracy",I479&lt;6,"Open Anocracy",I479&gt;=6,"Democracy")</f>
        <v>Autocracy</v>
      </c>
      <c r="L479" s="2" t="str" cm="1">
        <f t="array" ref="L479">_xlfn.IFS(I479&lt;-5,"Autocracy",I479&lt;1,"Closed Anocracy",I479&lt;6,"Open Amocracy",I479&lt;10,"Democracy",I479=10,"Full democracy")</f>
        <v>Autocracy</v>
      </c>
      <c r="M479" s="2">
        <v>2</v>
      </c>
      <c r="N479" s="2">
        <v>1</v>
      </c>
      <c r="O479" s="2">
        <v>4</v>
      </c>
      <c r="P479" s="2">
        <v>1</v>
      </c>
      <c r="Q479" s="2"/>
      <c r="R479" s="7">
        <f t="shared" si="44"/>
        <v>0.1</v>
      </c>
      <c r="S479">
        <f t="shared" si="45"/>
        <v>0</v>
      </c>
      <c r="T479">
        <f t="shared" si="46"/>
        <v>1</v>
      </c>
      <c r="U479">
        <f t="shared" si="49"/>
        <v>0</v>
      </c>
      <c r="W479" s="8" cm="1">
        <f t="array" ref="W479">(R479+SUM(S479:U479/3))/2</f>
        <v>0.21666666666666667</v>
      </c>
    </row>
    <row r="480" spans="1:24" x14ac:dyDescent="0.2">
      <c r="A480" s="2"/>
      <c r="B480" s="2">
        <v>0</v>
      </c>
      <c r="C480" s="1" t="s">
        <v>124</v>
      </c>
      <c r="D480" s="1" t="s">
        <v>125</v>
      </c>
      <c r="E480" s="2">
        <v>1991</v>
      </c>
      <c r="F480" s="2">
        <v>1993</v>
      </c>
      <c r="G480" s="2">
        <v>-77</v>
      </c>
      <c r="H480" s="2">
        <v>-77</v>
      </c>
      <c r="I480" s="2">
        <f t="shared" si="47"/>
        <v>0</v>
      </c>
      <c r="J480" s="2">
        <f t="shared" si="48"/>
        <v>10</v>
      </c>
      <c r="K480" s="2" t="str" cm="1">
        <f t="array" ref="K480">_xlfn.IFS(I480&lt;-5,"Autocracy",I480&lt;1,"Closed Anocracy",I480&lt;6,"Open Anocracy",I480&gt;=6,"Democracy")</f>
        <v>Closed Anocracy</v>
      </c>
      <c r="L480" s="2" t="str" cm="1">
        <f t="array" ref="L480">_xlfn.IFS(I480&lt;-5,"Autocracy",I480&lt;1,"Closed Anocracy",I480&lt;6,"Open Amocracy",I480&lt;10,"Democracy",I480=10,"Full democracy")</f>
        <v>Closed Anocracy</v>
      </c>
      <c r="M480" s="2">
        <v>-77</v>
      </c>
      <c r="N480" s="2">
        <v>-77</v>
      </c>
      <c r="O480" s="2">
        <v>-77</v>
      </c>
      <c r="P480" s="2">
        <v>-77</v>
      </c>
      <c r="Q480" s="2"/>
      <c r="R480" s="7">
        <f t="shared" si="44"/>
        <v>0.5</v>
      </c>
      <c r="S480">
        <f t="shared" si="45"/>
        <v>0</v>
      </c>
      <c r="T480">
        <f t="shared" si="46"/>
        <v>0</v>
      </c>
      <c r="U480">
        <f t="shared" si="49"/>
        <v>0</v>
      </c>
      <c r="W480" s="8" cm="1">
        <f t="array" ref="W480">(R480+SUM(S480:U480/3))/2</f>
        <v>0.25</v>
      </c>
    </row>
    <row r="481" spans="1:24" x14ac:dyDescent="0.2">
      <c r="A481" s="2"/>
      <c r="B481" s="2">
        <v>0</v>
      </c>
      <c r="C481" s="1" t="s">
        <v>126</v>
      </c>
      <c r="D481" s="1" t="s">
        <v>125</v>
      </c>
      <c r="E481" s="2">
        <v>1993</v>
      </c>
      <c r="F481" s="2">
        <v>1995</v>
      </c>
      <c r="G481" s="2">
        <v>-88</v>
      </c>
      <c r="H481" s="2">
        <v>-88</v>
      </c>
      <c r="I481" s="2">
        <f t="shared" si="47"/>
        <v>0</v>
      </c>
      <c r="J481" s="2">
        <f t="shared" si="48"/>
        <v>10</v>
      </c>
      <c r="K481" s="2" t="str" cm="1">
        <f t="array" ref="K481">_xlfn.IFS(I481&lt;-5,"Autocracy",I481&lt;1,"Closed Anocracy",I481&lt;6,"Open Anocracy",I481&gt;=6,"Democracy")</f>
        <v>Closed Anocracy</v>
      </c>
      <c r="L481" s="2" t="str" cm="1">
        <f t="array" ref="L481">_xlfn.IFS(I481&lt;-5,"Autocracy",I481&lt;1,"Closed Anocracy",I481&lt;6,"Open Amocracy",I481&lt;10,"Democracy",I481=10,"Full democracy")</f>
        <v>Closed Anocracy</v>
      </c>
      <c r="M481" s="2">
        <v>-88</v>
      </c>
      <c r="N481" s="2">
        <v>-88</v>
      </c>
      <c r="O481" s="2">
        <v>-88</v>
      </c>
      <c r="P481" s="2">
        <v>-88</v>
      </c>
      <c r="Q481" s="2"/>
      <c r="R481" s="7">
        <f t="shared" si="44"/>
        <v>0.5</v>
      </c>
      <c r="S481">
        <f t="shared" si="45"/>
        <v>0</v>
      </c>
      <c r="T481">
        <f t="shared" si="46"/>
        <v>0</v>
      </c>
      <c r="U481">
        <f t="shared" si="49"/>
        <v>0</v>
      </c>
      <c r="W481" s="8" cm="1">
        <f t="array" ref="W481">(R481+SUM(S481:U481/3))/2</f>
        <v>0.25</v>
      </c>
    </row>
    <row r="482" spans="1:24" x14ac:dyDescent="0.2">
      <c r="A482" s="2"/>
      <c r="B482" s="2">
        <v>0</v>
      </c>
      <c r="C482" s="1" t="s">
        <v>126</v>
      </c>
      <c r="D482" s="1" t="s">
        <v>125</v>
      </c>
      <c r="E482" s="2">
        <v>1995</v>
      </c>
      <c r="F482" s="2">
        <v>2005</v>
      </c>
      <c r="G482" s="2">
        <v>3</v>
      </c>
      <c r="H482" s="2">
        <v>2</v>
      </c>
      <c r="I482" s="2">
        <f t="shared" si="47"/>
        <v>1</v>
      </c>
      <c r="J482" s="2">
        <f t="shared" si="48"/>
        <v>11</v>
      </c>
      <c r="K482" s="2" t="str" cm="1">
        <f t="array" ref="K482">_xlfn.IFS(I482&lt;-5,"Autocracy",I482&lt;1,"Closed Anocracy",I482&lt;6,"Open Anocracy",I482&gt;=6,"Democracy")</f>
        <v>Open Anocracy</v>
      </c>
      <c r="L482" s="2" t="str" cm="1">
        <f t="array" ref="L482">_xlfn.IFS(I482&lt;-5,"Autocracy",I482&lt;1,"Closed Anocracy",I482&lt;6,"Open Amocracy",I482&lt;10,"Democracy",I482=10,"Full democracy")</f>
        <v>Open Amocracy</v>
      </c>
      <c r="M482" s="2">
        <v>2</v>
      </c>
      <c r="N482" s="2">
        <v>2</v>
      </c>
      <c r="O482" s="2">
        <v>4</v>
      </c>
      <c r="P482" s="2">
        <v>3</v>
      </c>
      <c r="Q482" s="2"/>
      <c r="R482" s="7">
        <f t="shared" si="44"/>
        <v>0.55000000000000004</v>
      </c>
      <c r="S482">
        <f t="shared" si="45"/>
        <v>1</v>
      </c>
      <c r="T482">
        <f t="shared" si="46"/>
        <v>1</v>
      </c>
      <c r="U482">
        <f t="shared" si="49"/>
        <v>0</v>
      </c>
      <c r="W482" s="8" cm="1">
        <f t="array" ref="W482">(R482+SUM(S482:U482/3))/2</f>
        <v>0.60833333333333339</v>
      </c>
    </row>
    <row r="483" spans="1:24" x14ac:dyDescent="0.2">
      <c r="A483" s="2"/>
      <c r="B483" s="2">
        <v>0</v>
      </c>
      <c r="C483" s="1" t="s">
        <v>126</v>
      </c>
      <c r="D483" s="1" t="s">
        <v>125</v>
      </c>
      <c r="E483" s="2">
        <v>2005</v>
      </c>
      <c r="F483" s="2">
        <v>2018</v>
      </c>
      <c r="G483" s="2">
        <v>1</v>
      </c>
      <c r="H483" s="2">
        <v>4</v>
      </c>
      <c r="I483" s="2">
        <f t="shared" si="47"/>
        <v>-3</v>
      </c>
      <c r="J483" s="2">
        <f t="shared" si="48"/>
        <v>7</v>
      </c>
      <c r="K483" s="2" t="str" cm="1">
        <f t="array" ref="K483">_xlfn.IFS(I483&lt;-5,"Autocracy",I483&lt;1,"Closed Anocracy",I483&lt;6,"Open Anocracy",I483&gt;=6,"Democracy")</f>
        <v>Closed Anocracy</v>
      </c>
      <c r="L483" s="2" t="str" cm="1">
        <f t="array" ref="L483">_xlfn.IFS(I483&lt;-5,"Autocracy",I483&lt;1,"Closed Anocracy",I483&lt;6,"Open Amocracy",I483&lt;10,"Democracy",I483=10,"Full democracy")</f>
        <v>Closed Anocracy</v>
      </c>
      <c r="M483" s="2">
        <v>2</v>
      </c>
      <c r="N483" s="2">
        <v>1</v>
      </c>
      <c r="O483" s="2">
        <v>4</v>
      </c>
      <c r="P483" s="2">
        <v>3</v>
      </c>
      <c r="Q483" s="2"/>
      <c r="R483" s="7">
        <f t="shared" si="44"/>
        <v>0.35</v>
      </c>
      <c r="S483">
        <f t="shared" si="45"/>
        <v>0</v>
      </c>
      <c r="T483">
        <f t="shared" si="46"/>
        <v>1</v>
      </c>
      <c r="U483">
        <f t="shared" si="49"/>
        <v>0</v>
      </c>
      <c r="W483" s="8" cm="1">
        <f t="array" ref="W483">(R483+SUM(S483:U483/3))/2</f>
        <v>0.34166666666666667</v>
      </c>
    </row>
    <row r="484" spans="1:24" x14ac:dyDescent="0.2">
      <c r="A484" s="2">
        <v>1</v>
      </c>
      <c r="B484" s="2">
        <v>0</v>
      </c>
      <c r="C484" s="1" t="s">
        <v>126</v>
      </c>
      <c r="D484" s="1" t="s">
        <v>125</v>
      </c>
      <c r="E484" s="2">
        <v>2018</v>
      </c>
      <c r="F484" s="2">
        <v>9999</v>
      </c>
      <c r="G484" s="2">
        <v>3</v>
      </c>
      <c r="H484" s="2">
        <v>2</v>
      </c>
      <c r="I484" s="2">
        <f t="shared" si="47"/>
        <v>1</v>
      </c>
      <c r="J484" s="2">
        <f t="shared" si="48"/>
        <v>11</v>
      </c>
      <c r="K484" s="2" t="str" cm="1">
        <f t="array" ref="K484">_xlfn.IFS(I484&lt;-5,"Autocracy",I484&lt;1,"Closed Anocracy",I484&lt;6,"Open Anocracy",I484&gt;=6,"Democracy")</f>
        <v>Open Anocracy</v>
      </c>
      <c r="L484" s="2" t="str" cm="1">
        <f t="array" ref="L484">_xlfn.IFS(I484&lt;-5,"Autocracy",I484&lt;1,"Closed Anocracy",I484&lt;6,"Open Amocracy",I484&lt;10,"Democracy",I484=10,"Full democracy")</f>
        <v>Open Amocracy</v>
      </c>
      <c r="M484" s="2">
        <v>2</v>
      </c>
      <c r="N484" s="2">
        <v>1</v>
      </c>
      <c r="O484" s="2">
        <v>4</v>
      </c>
      <c r="P484" s="2">
        <v>3</v>
      </c>
      <c r="Q484" s="2">
        <v>0</v>
      </c>
      <c r="R484" s="7">
        <f t="shared" si="44"/>
        <v>0.55000000000000004</v>
      </c>
      <c r="S484">
        <f t="shared" si="45"/>
        <v>0</v>
      </c>
      <c r="T484">
        <f t="shared" si="46"/>
        <v>1</v>
      </c>
      <c r="U484">
        <f t="shared" si="49"/>
        <v>0</v>
      </c>
      <c r="V484">
        <f>IF(Q484=0,1,0)</f>
        <v>1</v>
      </c>
      <c r="W484" s="8" cm="1">
        <f t="array" ref="W484">(R484+SUM(S484:U484/3))/2</f>
        <v>0.44166666666666665</v>
      </c>
      <c r="X484">
        <f>SUM(S484:V484)/4</f>
        <v>0.5</v>
      </c>
    </row>
    <row r="485" spans="1:24" x14ac:dyDescent="0.2">
      <c r="A485" s="2"/>
      <c r="B485" s="2">
        <v>1</v>
      </c>
      <c r="C485" s="1" t="s">
        <v>127</v>
      </c>
      <c r="D485" s="1" t="s">
        <v>128</v>
      </c>
      <c r="E485" s="2">
        <v>2002</v>
      </c>
      <c r="F485" s="2">
        <v>2006</v>
      </c>
      <c r="G485" s="2">
        <v>6</v>
      </c>
      <c r="H485" s="2">
        <v>0</v>
      </c>
      <c r="I485" s="2">
        <f t="shared" si="47"/>
        <v>6</v>
      </c>
      <c r="J485" s="2">
        <f t="shared" si="48"/>
        <v>16</v>
      </c>
      <c r="K485" s="2" t="str" cm="1">
        <f t="array" ref="K485">_xlfn.IFS(I485&lt;-5,"Autocracy",I485&lt;1,"Closed Anocracy",I485&lt;6,"Open Anocracy",I485&gt;=6,"Democracy")</f>
        <v>Democracy</v>
      </c>
      <c r="L485" s="2" t="str" cm="1">
        <f t="array" ref="L485">_xlfn.IFS(I485&lt;-5,"Autocracy",I485&lt;1,"Closed Anocracy",I485&lt;6,"Open Amocracy",I485&lt;10,"Democracy",I485=10,"Full democracy")</f>
        <v>Democracy</v>
      </c>
      <c r="M485" s="2">
        <v>2</v>
      </c>
      <c r="N485" s="2">
        <v>2</v>
      </c>
      <c r="O485" s="2">
        <v>4</v>
      </c>
      <c r="P485" s="2">
        <v>0</v>
      </c>
      <c r="Q485" s="2"/>
      <c r="R485" s="7">
        <f t="shared" si="44"/>
        <v>0.8</v>
      </c>
      <c r="S485">
        <f t="shared" si="45"/>
        <v>1</v>
      </c>
      <c r="T485">
        <f t="shared" si="46"/>
        <v>1</v>
      </c>
      <c r="U485">
        <f t="shared" si="49"/>
        <v>0</v>
      </c>
      <c r="W485" s="8" cm="1">
        <f t="array" ref="W485">(R485+SUM(S485:U485/3))/2</f>
        <v>0.73333333333333339</v>
      </c>
    </row>
    <row r="486" spans="1:24" x14ac:dyDescent="0.2">
      <c r="A486" s="2"/>
      <c r="B486" s="2">
        <v>1</v>
      </c>
      <c r="C486" s="1" t="s">
        <v>127</v>
      </c>
      <c r="D486" s="1" t="s">
        <v>128</v>
      </c>
      <c r="E486" s="2">
        <v>2006</v>
      </c>
      <c r="F486" s="2">
        <v>2012</v>
      </c>
      <c r="G486" s="2">
        <v>7</v>
      </c>
      <c r="H486" s="2">
        <v>0</v>
      </c>
      <c r="I486" s="2">
        <f t="shared" si="47"/>
        <v>7</v>
      </c>
      <c r="J486" s="2">
        <f t="shared" si="48"/>
        <v>17</v>
      </c>
      <c r="K486" s="2" t="str" cm="1">
        <f t="array" ref="K486">_xlfn.IFS(I486&lt;-5,"Autocracy",I486&lt;1,"Closed Anocracy",I486&lt;6,"Open Anocracy",I486&gt;=6,"Democracy")</f>
        <v>Democracy</v>
      </c>
      <c r="L486" s="2" t="str" cm="1">
        <f t="array" ref="L486">_xlfn.IFS(I486&lt;-5,"Autocracy",I486&lt;1,"Closed Anocracy",I486&lt;6,"Open Amocracy",I486&lt;10,"Democracy",I486=10,"Full democracy")</f>
        <v>Democracy</v>
      </c>
      <c r="M486" s="2">
        <v>2</v>
      </c>
      <c r="N486" s="2">
        <v>2</v>
      </c>
      <c r="O486" s="2">
        <v>4</v>
      </c>
      <c r="P486" s="2">
        <v>3</v>
      </c>
      <c r="Q486" s="2"/>
      <c r="R486" s="7">
        <f t="shared" si="44"/>
        <v>0.85</v>
      </c>
      <c r="S486">
        <f t="shared" si="45"/>
        <v>1</v>
      </c>
      <c r="T486">
        <f t="shared" si="46"/>
        <v>1</v>
      </c>
      <c r="U486">
        <f t="shared" si="49"/>
        <v>0</v>
      </c>
      <c r="W486" s="8" cm="1">
        <f t="array" ref="W486">(R486+SUM(S486:U486/3))/2</f>
        <v>0.7583333333333333</v>
      </c>
    </row>
    <row r="487" spans="1:24" x14ac:dyDescent="0.2">
      <c r="A487" s="2">
        <v>1</v>
      </c>
      <c r="B487" s="2">
        <v>1</v>
      </c>
      <c r="C487" s="1" t="s">
        <v>127</v>
      </c>
      <c r="D487" s="1" t="s">
        <v>128</v>
      </c>
      <c r="E487" s="2">
        <v>2012</v>
      </c>
      <c r="F487" s="2">
        <v>9999</v>
      </c>
      <c r="G487" s="2">
        <v>9</v>
      </c>
      <c r="H487" s="2">
        <v>1</v>
      </c>
      <c r="I487" s="2">
        <f t="shared" si="47"/>
        <v>8</v>
      </c>
      <c r="J487" s="2">
        <f t="shared" si="48"/>
        <v>18</v>
      </c>
      <c r="K487" s="2" t="str" cm="1">
        <f t="array" ref="K487">_xlfn.IFS(I487&lt;-5,"Autocracy",I487&lt;1,"Closed Anocracy",I487&lt;6,"Open Anocracy",I487&gt;=6,"Democracy")</f>
        <v>Democracy</v>
      </c>
      <c r="L487" s="2" t="str" cm="1">
        <f t="array" ref="L487">_xlfn.IFS(I487&lt;-5,"Autocracy",I487&lt;1,"Closed Anocracy",I487&lt;6,"Open Amocracy",I487&lt;10,"Democracy",I487=10,"Full democracy")</f>
        <v>Democracy</v>
      </c>
      <c r="M487" s="2">
        <v>3</v>
      </c>
      <c r="N487" s="2">
        <v>3</v>
      </c>
      <c r="O487" s="2">
        <v>4</v>
      </c>
      <c r="P487" s="2">
        <v>4</v>
      </c>
      <c r="Q487" s="2">
        <v>0</v>
      </c>
      <c r="R487" s="7">
        <f t="shared" si="44"/>
        <v>0.9</v>
      </c>
      <c r="S487">
        <f t="shared" si="45"/>
        <v>1</v>
      </c>
      <c r="T487">
        <f t="shared" si="46"/>
        <v>1</v>
      </c>
      <c r="U487">
        <f t="shared" si="49"/>
        <v>0</v>
      </c>
      <c r="V487">
        <f>IF(Q487=0,1,0)</f>
        <v>1</v>
      </c>
      <c r="W487" s="8" cm="1">
        <f t="array" ref="W487">(R487+SUM(S487:U487/3))/2</f>
        <v>0.78333333333333333</v>
      </c>
      <c r="X487">
        <f>SUM(S487:V487)/4</f>
        <v>0.75</v>
      </c>
    </row>
    <row r="488" spans="1:24" x14ac:dyDescent="0.2">
      <c r="A488" s="2"/>
      <c r="B488" s="2">
        <v>0</v>
      </c>
      <c r="C488" s="1" t="s">
        <v>129</v>
      </c>
      <c r="D488" s="1" t="s">
        <v>130</v>
      </c>
      <c r="E488" s="2">
        <v>1917</v>
      </c>
      <c r="F488" s="2">
        <v>1919</v>
      </c>
      <c r="G488" s="2">
        <v>8</v>
      </c>
      <c r="H488" s="2">
        <v>0</v>
      </c>
      <c r="I488" s="2">
        <f t="shared" si="47"/>
        <v>8</v>
      </c>
      <c r="J488" s="2">
        <f t="shared" si="48"/>
        <v>18</v>
      </c>
      <c r="K488" s="2" t="str" cm="1">
        <f t="array" ref="K488">_xlfn.IFS(I488&lt;-5,"Autocracy",I488&lt;1,"Closed Anocracy",I488&lt;6,"Open Anocracy",I488&gt;=6,"Democracy")</f>
        <v>Democracy</v>
      </c>
      <c r="L488" s="2" t="str" cm="1">
        <f t="array" ref="L488">_xlfn.IFS(I488&lt;-5,"Autocracy",I488&lt;1,"Closed Anocracy",I488&lt;6,"Open Amocracy",I488&lt;10,"Democracy",I488=10,"Full democracy")</f>
        <v>Democracy</v>
      </c>
      <c r="M488" s="2">
        <v>3</v>
      </c>
      <c r="N488" s="2">
        <v>3</v>
      </c>
      <c r="O488" s="2">
        <v>4</v>
      </c>
      <c r="P488" s="2">
        <v>3</v>
      </c>
      <c r="Q488" s="2"/>
      <c r="R488" s="7">
        <f t="shared" si="44"/>
        <v>0.9</v>
      </c>
      <c r="S488">
        <f t="shared" si="45"/>
        <v>1</v>
      </c>
      <c r="T488">
        <f t="shared" si="46"/>
        <v>1</v>
      </c>
      <c r="U488">
        <f t="shared" si="49"/>
        <v>0</v>
      </c>
      <c r="W488" s="8" cm="1">
        <f t="array" ref="W488">(R488+SUM(S488:U488/3))/2</f>
        <v>0.78333333333333333</v>
      </c>
    </row>
    <row r="489" spans="1:24" x14ac:dyDescent="0.2">
      <c r="A489" s="2"/>
      <c r="B489" s="2">
        <v>0</v>
      </c>
      <c r="C489" s="1" t="s">
        <v>129</v>
      </c>
      <c r="D489" s="1" t="s">
        <v>130</v>
      </c>
      <c r="E489" s="2">
        <v>1919</v>
      </c>
      <c r="F489" s="2">
        <v>1930</v>
      </c>
      <c r="G489" s="2">
        <v>10</v>
      </c>
      <c r="H489" s="2">
        <v>0</v>
      </c>
      <c r="I489" s="2">
        <f t="shared" si="47"/>
        <v>10</v>
      </c>
      <c r="J489" s="2">
        <f t="shared" si="48"/>
        <v>20</v>
      </c>
      <c r="K489" s="2" t="str" cm="1">
        <f t="array" ref="K489">_xlfn.IFS(I489&lt;-5,"Autocracy",I489&lt;1,"Closed Anocracy",I489&lt;6,"Open Anocracy",I489&gt;=6,"Democracy")</f>
        <v>Democracy</v>
      </c>
      <c r="L489" s="2" t="str" cm="1">
        <f t="array" ref="L489">_xlfn.IFS(I489&lt;-5,"Autocracy",I489&lt;1,"Closed Anocracy",I489&lt;6,"Open Amocracy",I489&lt;10,"Democracy",I489=10,"Full democracy")</f>
        <v>Full democracy</v>
      </c>
      <c r="M489" s="2">
        <v>3</v>
      </c>
      <c r="N489" s="2">
        <v>3</v>
      </c>
      <c r="O489" s="2">
        <v>4</v>
      </c>
      <c r="P489" s="2">
        <v>5</v>
      </c>
      <c r="Q489" s="2"/>
      <c r="R489" s="7">
        <f t="shared" si="44"/>
        <v>1</v>
      </c>
      <c r="S489">
        <f t="shared" si="45"/>
        <v>1</v>
      </c>
      <c r="T489">
        <f t="shared" si="46"/>
        <v>1</v>
      </c>
      <c r="U489">
        <f t="shared" si="49"/>
        <v>1</v>
      </c>
      <c r="W489" s="8" cm="1">
        <f t="array" ref="W489">(R489+SUM(S489:U489/3))/2</f>
        <v>1</v>
      </c>
    </row>
    <row r="490" spans="1:24" x14ac:dyDescent="0.2">
      <c r="A490" s="2"/>
      <c r="B490" s="2">
        <v>0</v>
      </c>
      <c r="C490" s="1" t="s">
        <v>129</v>
      </c>
      <c r="D490" s="1" t="s">
        <v>130</v>
      </c>
      <c r="E490" s="2">
        <v>1930</v>
      </c>
      <c r="F490" s="2">
        <v>1931</v>
      </c>
      <c r="G490" s="2">
        <v>-88</v>
      </c>
      <c r="H490" s="2">
        <v>-88</v>
      </c>
      <c r="I490" s="2">
        <f t="shared" si="47"/>
        <v>0</v>
      </c>
      <c r="J490" s="2">
        <f t="shared" si="48"/>
        <v>10</v>
      </c>
      <c r="K490" s="2" t="str" cm="1">
        <f t="array" ref="K490">_xlfn.IFS(I490&lt;-5,"Autocracy",I490&lt;1,"Closed Anocracy",I490&lt;6,"Open Anocracy",I490&gt;=6,"Democracy")</f>
        <v>Closed Anocracy</v>
      </c>
      <c r="L490" s="2" t="str" cm="1">
        <f t="array" ref="L490">_xlfn.IFS(I490&lt;-5,"Autocracy",I490&lt;1,"Closed Anocracy",I490&lt;6,"Open Amocracy",I490&lt;10,"Democracy",I490=10,"Full democracy")</f>
        <v>Closed Anocracy</v>
      </c>
      <c r="M490" s="2">
        <v>-88</v>
      </c>
      <c r="N490" s="2">
        <v>-88</v>
      </c>
      <c r="O490" s="2">
        <v>-88</v>
      </c>
      <c r="P490" s="2">
        <v>-88</v>
      </c>
      <c r="Q490" s="2"/>
      <c r="R490" s="7">
        <f t="shared" si="44"/>
        <v>0.5</v>
      </c>
      <c r="S490">
        <f t="shared" si="45"/>
        <v>0</v>
      </c>
      <c r="T490">
        <f t="shared" si="46"/>
        <v>0</v>
      </c>
      <c r="U490">
        <f t="shared" si="49"/>
        <v>0</v>
      </c>
      <c r="W490" s="8" cm="1">
        <f t="array" ref="W490">(R490+SUM(S490:U490/3))/2</f>
        <v>0.25</v>
      </c>
    </row>
    <row r="491" spans="1:24" x14ac:dyDescent="0.2">
      <c r="A491" s="2"/>
      <c r="B491" s="2">
        <v>0</v>
      </c>
      <c r="C491" s="1" t="s">
        <v>129</v>
      </c>
      <c r="D491" s="1" t="s">
        <v>130</v>
      </c>
      <c r="E491" s="2">
        <v>1931</v>
      </c>
      <c r="F491" s="2">
        <v>1944</v>
      </c>
      <c r="G491" s="2">
        <v>7</v>
      </c>
      <c r="H491" s="2">
        <v>3</v>
      </c>
      <c r="I491" s="2">
        <f t="shared" si="47"/>
        <v>4</v>
      </c>
      <c r="J491" s="2">
        <f t="shared" si="48"/>
        <v>14</v>
      </c>
      <c r="K491" s="2" t="str" cm="1">
        <f t="array" ref="K491">_xlfn.IFS(I491&lt;-5,"Autocracy",I491&lt;1,"Closed Anocracy",I491&lt;6,"Open Anocracy",I491&gt;=6,"Democracy")</f>
        <v>Open Anocracy</v>
      </c>
      <c r="L491" s="2" t="str" cm="1">
        <f t="array" ref="L491">_xlfn.IFS(I491&lt;-5,"Autocracy",I491&lt;1,"Closed Anocracy",I491&lt;6,"Open Amocracy",I491&lt;10,"Democracy",I491=10,"Full democracy")</f>
        <v>Open Amocracy</v>
      </c>
      <c r="M491" s="2">
        <v>3</v>
      </c>
      <c r="N491" s="2">
        <v>3</v>
      </c>
      <c r="O491" s="2">
        <v>4</v>
      </c>
      <c r="P491" s="2">
        <v>2</v>
      </c>
      <c r="Q491" s="2"/>
      <c r="R491" s="7">
        <f t="shared" si="44"/>
        <v>0.7</v>
      </c>
      <c r="S491">
        <f t="shared" si="45"/>
        <v>1</v>
      </c>
      <c r="T491">
        <f t="shared" si="46"/>
        <v>1</v>
      </c>
      <c r="U491">
        <f t="shared" si="49"/>
        <v>0</v>
      </c>
      <c r="W491" s="8" cm="1">
        <f t="array" ref="W491">(R491+SUM(S491:U491/3))/2</f>
        <v>0.68333333333333335</v>
      </c>
    </row>
    <row r="492" spans="1:24" x14ac:dyDescent="0.2">
      <c r="A492" s="2">
        <v>1</v>
      </c>
      <c r="B492" s="2">
        <v>0</v>
      </c>
      <c r="C492" s="1" t="s">
        <v>129</v>
      </c>
      <c r="D492" s="1" t="s">
        <v>130</v>
      </c>
      <c r="E492" s="2">
        <v>1944</v>
      </c>
      <c r="F492" s="2">
        <v>9999</v>
      </c>
      <c r="G492" s="2">
        <v>10</v>
      </c>
      <c r="H492" s="2">
        <v>0</v>
      </c>
      <c r="I492" s="2">
        <f t="shared" si="47"/>
        <v>10</v>
      </c>
      <c r="J492" s="2">
        <f t="shared" si="48"/>
        <v>20</v>
      </c>
      <c r="K492" s="2" t="str" cm="1">
        <f t="array" ref="K492">_xlfn.IFS(I492&lt;-5,"Autocracy",I492&lt;1,"Closed Anocracy",I492&lt;6,"Open Anocracy",I492&gt;=6,"Democracy")</f>
        <v>Democracy</v>
      </c>
      <c r="L492" s="2" t="str" cm="1">
        <f t="array" ref="L492">_xlfn.IFS(I492&lt;-5,"Autocracy",I492&lt;1,"Closed Anocracy",I492&lt;6,"Open Amocracy",I492&lt;10,"Democracy",I492=10,"Full democracy")</f>
        <v>Full democracy</v>
      </c>
      <c r="M492" s="2">
        <v>3</v>
      </c>
      <c r="N492" s="2">
        <v>3</v>
      </c>
      <c r="O492" s="2">
        <v>4</v>
      </c>
      <c r="P492" s="2">
        <v>5</v>
      </c>
      <c r="Q492" s="2">
        <v>0</v>
      </c>
      <c r="R492" s="7">
        <f t="shared" si="44"/>
        <v>1</v>
      </c>
      <c r="S492">
        <f t="shared" si="45"/>
        <v>1</v>
      </c>
      <c r="T492">
        <f t="shared" si="46"/>
        <v>1</v>
      </c>
      <c r="U492">
        <f t="shared" si="49"/>
        <v>1</v>
      </c>
      <c r="V492">
        <f>IF(Q492=0,1,0)</f>
        <v>1</v>
      </c>
      <c r="W492" s="8" cm="1">
        <f t="array" ref="W492">(R492+SUM(S492:U492/3))/2</f>
        <v>1</v>
      </c>
      <c r="X492">
        <f>SUM(S492:V492)/4</f>
        <v>1</v>
      </c>
    </row>
    <row r="493" spans="1:24" x14ac:dyDescent="0.2">
      <c r="A493" s="2"/>
      <c r="B493" s="2">
        <v>1</v>
      </c>
      <c r="C493" s="1" t="s">
        <v>131</v>
      </c>
      <c r="D493" s="1" t="s">
        <v>132</v>
      </c>
      <c r="E493" s="2">
        <v>1970</v>
      </c>
      <c r="F493" s="2">
        <v>1987</v>
      </c>
      <c r="G493" s="2">
        <v>6</v>
      </c>
      <c r="H493" s="2">
        <v>0</v>
      </c>
      <c r="I493" s="2">
        <f t="shared" si="47"/>
        <v>6</v>
      </c>
      <c r="J493" s="2">
        <f t="shared" si="48"/>
        <v>16</v>
      </c>
      <c r="K493" s="2" t="str" cm="1">
        <f t="array" ref="K493">_xlfn.IFS(I493&lt;-5,"Autocracy",I493&lt;1,"Closed Anocracy",I493&lt;6,"Open Anocracy",I493&gt;=6,"Democracy")</f>
        <v>Democracy</v>
      </c>
      <c r="L493" s="2" t="str" cm="1">
        <f t="array" ref="L493">_xlfn.IFS(I493&lt;-5,"Autocracy",I493&lt;1,"Closed Anocracy",I493&lt;6,"Open Amocracy",I493&lt;10,"Democracy",I493=10,"Full democracy")</f>
        <v>Democracy</v>
      </c>
      <c r="M493" s="2">
        <v>2</v>
      </c>
      <c r="N493" s="2">
        <v>2</v>
      </c>
      <c r="O493" s="2">
        <v>4</v>
      </c>
      <c r="P493" s="2">
        <v>0</v>
      </c>
      <c r="Q493" s="2"/>
      <c r="R493" s="7">
        <f t="shared" si="44"/>
        <v>0.8</v>
      </c>
      <c r="S493">
        <f t="shared" si="45"/>
        <v>1</v>
      </c>
      <c r="T493">
        <f t="shared" si="46"/>
        <v>1</v>
      </c>
      <c r="U493">
        <f t="shared" si="49"/>
        <v>0</v>
      </c>
      <c r="W493" s="8" cm="1">
        <f t="array" ref="W493">(R493+SUM(S493:U493/3))/2</f>
        <v>0.73333333333333339</v>
      </c>
    </row>
    <row r="494" spans="1:24" x14ac:dyDescent="0.2">
      <c r="A494" s="2"/>
      <c r="B494" s="2">
        <v>1</v>
      </c>
      <c r="C494" s="1" t="s">
        <v>131</v>
      </c>
      <c r="D494" s="1" t="s">
        <v>132</v>
      </c>
      <c r="E494" s="2">
        <v>1987</v>
      </c>
      <c r="F494" s="2">
        <v>1987</v>
      </c>
      <c r="G494" s="2">
        <v>-88</v>
      </c>
      <c r="H494" s="2">
        <v>-88</v>
      </c>
      <c r="I494" s="2">
        <f t="shared" si="47"/>
        <v>0</v>
      </c>
      <c r="J494" s="2">
        <f t="shared" si="48"/>
        <v>10</v>
      </c>
      <c r="K494" s="2" t="str" cm="1">
        <f t="array" ref="K494">_xlfn.IFS(I494&lt;-5,"Autocracy",I494&lt;1,"Closed Anocracy",I494&lt;6,"Open Anocracy",I494&gt;=6,"Democracy")</f>
        <v>Closed Anocracy</v>
      </c>
      <c r="L494" s="2" t="str" cm="1">
        <f t="array" ref="L494">_xlfn.IFS(I494&lt;-5,"Autocracy",I494&lt;1,"Closed Anocracy",I494&lt;6,"Open Amocracy",I494&lt;10,"Democracy",I494=10,"Full democracy")</f>
        <v>Closed Anocracy</v>
      </c>
      <c r="M494" s="2">
        <v>-88</v>
      </c>
      <c r="N494" s="2">
        <v>-88</v>
      </c>
      <c r="O494" s="2">
        <v>-88</v>
      </c>
      <c r="P494" s="2">
        <v>-88</v>
      </c>
      <c r="Q494" s="2"/>
      <c r="R494" s="7">
        <f t="shared" si="44"/>
        <v>0.5</v>
      </c>
      <c r="S494">
        <f t="shared" si="45"/>
        <v>0</v>
      </c>
      <c r="T494">
        <f t="shared" si="46"/>
        <v>0</v>
      </c>
      <c r="U494">
        <f t="shared" si="49"/>
        <v>0</v>
      </c>
      <c r="W494" s="8" cm="1">
        <f t="array" ref="W494">(R494+SUM(S494:U494/3))/2</f>
        <v>0.25</v>
      </c>
    </row>
    <row r="495" spans="1:24" x14ac:dyDescent="0.2">
      <c r="A495" s="2"/>
      <c r="B495" s="2">
        <v>1</v>
      </c>
      <c r="C495" s="1" t="s">
        <v>131</v>
      </c>
      <c r="D495" s="1" t="s">
        <v>132</v>
      </c>
      <c r="E495" s="2">
        <v>1987</v>
      </c>
      <c r="F495" s="2">
        <v>1990</v>
      </c>
      <c r="G495" s="2">
        <v>1</v>
      </c>
      <c r="H495" s="2">
        <v>2</v>
      </c>
      <c r="I495" s="2">
        <f t="shared" si="47"/>
        <v>-1</v>
      </c>
      <c r="J495" s="2">
        <f t="shared" si="48"/>
        <v>9</v>
      </c>
      <c r="K495" s="2" t="str" cm="1">
        <f t="array" ref="K495">_xlfn.IFS(I495&lt;-5,"Autocracy",I495&lt;1,"Closed Anocracy",I495&lt;6,"Open Anocracy",I495&gt;=6,"Democracy")</f>
        <v>Closed Anocracy</v>
      </c>
      <c r="L495" s="2" t="str" cm="1">
        <f t="array" ref="L495">_xlfn.IFS(I495&lt;-5,"Autocracy",I495&lt;1,"Closed Anocracy",I495&lt;6,"Open Amocracy",I495&lt;10,"Democracy",I495=10,"Full democracy")</f>
        <v>Closed Anocracy</v>
      </c>
      <c r="M495" s="2">
        <v>1</v>
      </c>
      <c r="N495" s="2">
        <v>0</v>
      </c>
      <c r="O495" s="2">
        <v>0</v>
      </c>
      <c r="P495" s="2">
        <v>3</v>
      </c>
      <c r="Q495" s="2"/>
      <c r="R495" s="7">
        <f t="shared" si="44"/>
        <v>0.45</v>
      </c>
      <c r="S495">
        <f t="shared" si="45"/>
        <v>0</v>
      </c>
      <c r="T495">
        <f t="shared" si="46"/>
        <v>0</v>
      </c>
      <c r="U495">
        <f t="shared" si="49"/>
        <v>0</v>
      </c>
      <c r="W495" s="8" cm="1">
        <f t="array" ref="W495">(R495+SUM(S495:U495/3))/2</f>
        <v>0.22500000000000001</v>
      </c>
    </row>
    <row r="496" spans="1:24" x14ac:dyDescent="0.2">
      <c r="A496" s="2"/>
      <c r="B496" s="2">
        <v>1</v>
      </c>
      <c r="C496" s="1" t="s">
        <v>131</v>
      </c>
      <c r="D496" s="1" t="s">
        <v>132</v>
      </c>
      <c r="E496" s="2">
        <v>1990</v>
      </c>
      <c r="F496" s="2">
        <v>1998</v>
      </c>
      <c r="G496" s="2">
        <v>6</v>
      </c>
      <c r="H496" s="2">
        <v>1</v>
      </c>
      <c r="I496" s="2">
        <f t="shared" si="47"/>
        <v>5</v>
      </c>
      <c r="J496" s="2">
        <f t="shared" si="48"/>
        <v>15</v>
      </c>
      <c r="K496" s="2" t="str" cm="1">
        <f t="array" ref="K496">_xlfn.IFS(I496&lt;-5,"Autocracy",I496&lt;1,"Closed Anocracy",I496&lt;6,"Open Anocracy",I496&gt;=6,"Democracy")</f>
        <v>Open Anocracy</v>
      </c>
      <c r="L496" s="2" t="str" cm="1">
        <f t="array" ref="L496">_xlfn.IFS(I496&lt;-5,"Autocracy",I496&lt;1,"Closed Anocracy",I496&lt;6,"Open Amocracy",I496&lt;10,"Democracy",I496=10,"Full democracy")</f>
        <v>Open Amocracy</v>
      </c>
      <c r="M496" s="2">
        <v>2</v>
      </c>
      <c r="N496" s="2">
        <v>2</v>
      </c>
      <c r="O496" s="2">
        <v>4</v>
      </c>
      <c r="P496" s="2">
        <v>3</v>
      </c>
      <c r="Q496" s="2"/>
      <c r="R496" s="7">
        <f t="shared" si="44"/>
        <v>0.75</v>
      </c>
      <c r="S496">
        <f t="shared" si="45"/>
        <v>1</v>
      </c>
      <c r="T496">
        <f t="shared" si="46"/>
        <v>1</v>
      </c>
      <c r="U496">
        <f t="shared" si="49"/>
        <v>0</v>
      </c>
      <c r="W496" s="8" cm="1">
        <f t="array" ref="W496">(R496+SUM(S496:U496/3))/2</f>
        <v>0.70833333333333326</v>
      </c>
    </row>
    <row r="497" spans="1:24" x14ac:dyDescent="0.2">
      <c r="A497" s="2"/>
      <c r="B497" s="2">
        <v>1</v>
      </c>
      <c r="C497" s="1" t="s">
        <v>131</v>
      </c>
      <c r="D497" s="1" t="s">
        <v>132</v>
      </c>
      <c r="E497" s="2">
        <v>1998</v>
      </c>
      <c r="F497" s="2">
        <v>1999</v>
      </c>
      <c r="G497" s="2">
        <v>7</v>
      </c>
      <c r="H497" s="2">
        <v>1</v>
      </c>
      <c r="I497" s="2">
        <f t="shared" si="47"/>
        <v>6</v>
      </c>
      <c r="J497" s="2">
        <f t="shared" si="48"/>
        <v>16</v>
      </c>
      <c r="K497" s="2" t="str" cm="1">
        <f t="array" ref="K497">_xlfn.IFS(I497&lt;-5,"Autocracy",I497&lt;1,"Closed Anocracy",I497&lt;6,"Open Anocracy",I497&gt;=6,"Democracy")</f>
        <v>Democracy</v>
      </c>
      <c r="L497" s="2" t="str" cm="1">
        <f t="array" ref="L497">_xlfn.IFS(I497&lt;-5,"Autocracy",I497&lt;1,"Closed Anocracy",I497&lt;6,"Open Amocracy",I497&lt;10,"Democracy",I497=10,"Full democracy")</f>
        <v>Democracy</v>
      </c>
      <c r="M497" s="2">
        <v>2</v>
      </c>
      <c r="N497" s="2">
        <v>2</v>
      </c>
      <c r="O497" s="2">
        <v>4</v>
      </c>
      <c r="P497" s="2">
        <v>4</v>
      </c>
      <c r="Q497" s="2"/>
      <c r="R497" s="7">
        <f t="shared" si="44"/>
        <v>0.8</v>
      </c>
      <c r="S497">
        <f t="shared" si="45"/>
        <v>1</v>
      </c>
      <c r="T497">
        <f t="shared" si="46"/>
        <v>1</v>
      </c>
      <c r="U497">
        <f t="shared" si="49"/>
        <v>0</v>
      </c>
      <c r="W497" s="8" cm="1">
        <f t="array" ref="W497">(R497+SUM(S497:U497/3))/2</f>
        <v>0.73333333333333339</v>
      </c>
    </row>
    <row r="498" spans="1:24" x14ac:dyDescent="0.2">
      <c r="A498" s="2"/>
      <c r="B498" s="2">
        <v>1</v>
      </c>
      <c r="C498" s="1" t="s">
        <v>131</v>
      </c>
      <c r="D498" s="1" t="s">
        <v>132</v>
      </c>
      <c r="E498" s="2">
        <v>1999</v>
      </c>
      <c r="F498" s="2">
        <v>2000</v>
      </c>
      <c r="G498" s="2">
        <v>9</v>
      </c>
      <c r="H498" s="2">
        <v>1</v>
      </c>
      <c r="I498" s="2">
        <f t="shared" si="47"/>
        <v>8</v>
      </c>
      <c r="J498" s="2">
        <f t="shared" si="48"/>
        <v>18</v>
      </c>
      <c r="K498" s="2" t="str" cm="1">
        <f t="array" ref="K498">_xlfn.IFS(I498&lt;-5,"Autocracy",I498&lt;1,"Closed Anocracy",I498&lt;6,"Open Anocracy",I498&gt;=6,"Democracy")</f>
        <v>Democracy</v>
      </c>
      <c r="L498" s="2" t="str" cm="1">
        <f t="array" ref="L498">_xlfn.IFS(I498&lt;-5,"Autocracy",I498&lt;1,"Closed Anocracy",I498&lt;6,"Open Amocracy",I498&lt;10,"Democracy",I498=10,"Full democracy")</f>
        <v>Democracy</v>
      </c>
      <c r="M498" s="2">
        <v>3</v>
      </c>
      <c r="N498" s="2">
        <v>3</v>
      </c>
      <c r="O498" s="2">
        <v>4</v>
      </c>
      <c r="P498" s="2">
        <v>4</v>
      </c>
      <c r="Q498" s="2"/>
      <c r="R498" s="7">
        <f t="shared" si="44"/>
        <v>0.9</v>
      </c>
      <c r="S498">
        <f t="shared" si="45"/>
        <v>1</v>
      </c>
      <c r="T498">
        <f t="shared" si="46"/>
        <v>1</v>
      </c>
      <c r="U498">
        <f t="shared" si="49"/>
        <v>0</v>
      </c>
      <c r="W498" s="8" cm="1">
        <f t="array" ref="W498">(R498+SUM(S498:U498/3))/2</f>
        <v>0.78333333333333333</v>
      </c>
    </row>
    <row r="499" spans="1:24" x14ac:dyDescent="0.2">
      <c r="A499" s="2"/>
      <c r="B499" s="2">
        <v>1</v>
      </c>
      <c r="C499" s="1" t="s">
        <v>131</v>
      </c>
      <c r="D499" s="1" t="s">
        <v>132</v>
      </c>
      <c r="E499" s="2">
        <v>2000</v>
      </c>
      <c r="F499" s="2">
        <v>2001</v>
      </c>
      <c r="G499" s="2">
        <v>-88</v>
      </c>
      <c r="H499" s="2">
        <v>-88</v>
      </c>
      <c r="I499" s="2">
        <f t="shared" si="47"/>
        <v>0</v>
      </c>
      <c r="J499" s="2">
        <f t="shared" si="48"/>
        <v>10</v>
      </c>
      <c r="K499" s="2" t="str" cm="1">
        <f t="array" ref="K499">_xlfn.IFS(I499&lt;-5,"Autocracy",I499&lt;1,"Closed Anocracy",I499&lt;6,"Open Anocracy",I499&gt;=6,"Democracy")</f>
        <v>Closed Anocracy</v>
      </c>
      <c r="L499" s="2" t="str" cm="1">
        <f t="array" ref="L499">_xlfn.IFS(I499&lt;-5,"Autocracy",I499&lt;1,"Closed Anocracy",I499&lt;6,"Open Amocracy",I499&lt;10,"Democracy",I499=10,"Full democracy")</f>
        <v>Closed Anocracy</v>
      </c>
      <c r="M499" s="2">
        <v>-88</v>
      </c>
      <c r="N499" s="2">
        <v>-88</v>
      </c>
      <c r="O499" s="2">
        <v>-88</v>
      </c>
      <c r="P499" s="2">
        <v>-88</v>
      </c>
      <c r="Q499" s="2"/>
      <c r="R499" s="7">
        <f t="shared" si="44"/>
        <v>0.5</v>
      </c>
      <c r="S499">
        <f t="shared" si="45"/>
        <v>0</v>
      </c>
      <c r="T499">
        <f t="shared" si="46"/>
        <v>0</v>
      </c>
      <c r="U499">
        <f t="shared" si="49"/>
        <v>0</v>
      </c>
      <c r="W499" s="8" cm="1">
        <f t="array" ref="W499">(R499+SUM(S499:U499/3))/2</f>
        <v>0.25</v>
      </c>
    </row>
    <row r="500" spans="1:24" x14ac:dyDescent="0.2">
      <c r="A500" s="2"/>
      <c r="B500" s="2">
        <v>1</v>
      </c>
      <c r="C500" s="1" t="s">
        <v>131</v>
      </c>
      <c r="D500" s="1" t="s">
        <v>132</v>
      </c>
      <c r="E500" s="2">
        <v>2001</v>
      </c>
      <c r="F500" s="2">
        <v>2004</v>
      </c>
      <c r="G500" s="2">
        <v>6</v>
      </c>
      <c r="H500" s="2">
        <v>1</v>
      </c>
      <c r="I500" s="2">
        <f t="shared" si="47"/>
        <v>5</v>
      </c>
      <c r="J500" s="2">
        <f t="shared" si="48"/>
        <v>15</v>
      </c>
      <c r="K500" s="2" t="str" cm="1">
        <f t="array" ref="K500">_xlfn.IFS(I500&lt;-5,"Autocracy",I500&lt;1,"Closed Anocracy",I500&lt;6,"Open Anocracy",I500&gt;=6,"Democracy")</f>
        <v>Open Anocracy</v>
      </c>
      <c r="L500" s="2" t="str" cm="1">
        <f t="array" ref="L500">_xlfn.IFS(I500&lt;-5,"Autocracy",I500&lt;1,"Closed Anocracy",I500&lt;6,"Open Amocracy",I500&lt;10,"Democracy",I500=10,"Full democracy")</f>
        <v>Open Amocracy</v>
      </c>
      <c r="M500" s="2">
        <v>2</v>
      </c>
      <c r="N500" s="2">
        <v>2</v>
      </c>
      <c r="O500" s="2">
        <v>4</v>
      </c>
      <c r="P500" s="2">
        <v>3</v>
      </c>
      <c r="Q500" s="2"/>
      <c r="R500" s="7">
        <f t="shared" si="44"/>
        <v>0.75</v>
      </c>
      <c r="S500">
        <f t="shared" si="45"/>
        <v>1</v>
      </c>
      <c r="T500">
        <f t="shared" si="46"/>
        <v>1</v>
      </c>
      <c r="U500">
        <f t="shared" si="49"/>
        <v>0</v>
      </c>
      <c r="W500" s="8" cm="1">
        <f t="array" ref="W500">(R500+SUM(S500:U500/3))/2</f>
        <v>0.70833333333333326</v>
      </c>
    </row>
    <row r="501" spans="1:24" x14ac:dyDescent="0.2">
      <c r="A501" s="2"/>
      <c r="B501" s="2">
        <v>1</v>
      </c>
      <c r="C501" s="1" t="s">
        <v>131</v>
      </c>
      <c r="D501" s="1" t="s">
        <v>132</v>
      </c>
      <c r="E501" s="2">
        <v>2004</v>
      </c>
      <c r="F501" s="2">
        <v>2006</v>
      </c>
      <c r="G501" s="2">
        <v>7</v>
      </c>
      <c r="H501" s="2">
        <v>1</v>
      </c>
      <c r="I501" s="2">
        <f t="shared" si="47"/>
        <v>6</v>
      </c>
      <c r="J501" s="2">
        <f t="shared" si="48"/>
        <v>16</v>
      </c>
      <c r="K501" s="2" t="str" cm="1">
        <f t="array" ref="K501">_xlfn.IFS(I501&lt;-5,"Autocracy",I501&lt;1,"Closed Anocracy",I501&lt;6,"Open Anocracy",I501&gt;=6,"Democracy")</f>
        <v>Democracy</v>
      </c>
      <c r="L501" s="2" t="str" cm="1">
        <f t="array" ref="L501">_xlfn.IFS(I501&lt;-5,"Autocracy",I501&lt;1,"Closed Anocracy",I501&lt;6,"Open Amocracy",I501&lt;10,"Democracy",I501=10,"Full democracy")</f>
        <v>Democracy</v>
      </c>
      <c r="M501" s="2">
        <v>2</v>
      </c>
      <c r="N501" s="2">
        <v>2</v>
      </c>
      <c r="O501" s="2">
        <v>4</v>
      </c>
      <c r="P501" s="2">
        <v>4</v>
      </c>
      <c r="Q501" s="2"/>
      <c r="R501" s="7">
        <f t="shared" si="44"/>
        <v>0.8</v>
      </c>
      <c r="S501">
        <f t="shared" si="45"/>
        <v>1</v>
      </c>
      <c r="T501">
        <f t="shared" si="46"/>
        <v>1</v>
      </c>
      <c r="U501">
        <f t="shared" si="49"/>
        <v>0</v>
      </c>
      <c r="W501" s="8" cm="1">
        <f t="array" ref="W501">(R501+SUM(S501:U501/3))/2</f>
        <v>0.73333333333333339</v>
      </c>
    </row>
    <row r="502" spans="1:24" x14ac:dyDescent="0.2">
      <c r="A502" s="2"/>
      <c r="B502" s="2">
        <v>1</v>
      </c>
      <c r="C502" s="1" t="s">
        <v>131</v>
      </c>
      <c r="D502" s="1" t="s">
        <v>132</v>
      </c>
      <c r="E502" s="2">
        <v>2006</v>
      </c>
      <c r="F502" s="2">
        <v>2007</v>
      </c>
      <c r="G502" s="2">
        <v>0</v>
      </c>
      <c r="H502" s="2">
        <v>3</v>
      </c>
      <c r="I502" s="2">
        <f t="shared" si="47"/>
        <v>-3</v>
      </c>
      <c r="J502" s="2">
        <f t="shared" si="48"/>
        <v>7</v>
      </c>
      <c r="K502" s="2" t="str" cm="1">
        <f t="array" ref="K502">_xlfn.IFS(I502&lt;-5,"Autocracy",I502&lt;1,"Closed Anocracy",I502&lt;6,"Open Anocracy",I502&gt;=6,"Democracy")</f>
        <v>Closed Anocracy</v>
      </c>
      <c r="L502" s="2" t="str" cm="1">
        <f t="array" ref="L502">_xlfn.IFS(I502&lt;-5,"Autocracy",I502&lt;1,"Closed Anocracy",I502&lt;6,"Open Amocracy",I502&lt;10,"Democracy",I502=10,"Full democracy")</f>
        <v>Closed Anocracy</v>
      </c>
      <c r="M502" s="2">
        <v>1</v>
      </c>
      <c r="N502" s="2">
        <v>0</v>
      </c>
      <c r="O502" s="2">
        <v>0</v>
      </c>
      <c r="P502" s="2">
        <v>2</v>
      </c>
      <c r="Q502" s="2"/>
      <c r="R502" s="7">
        <f t="shared" si="44"/>
        <v>0.35</v>
      </c>
      <c r="S502">
        <f t="shared" si="45"/>
        <v>0</v>
      </c>
      <c r="T502">
        <f t="shared" si="46"/>
        <v>0</v>
      </c>
      <c r="U502">
        <f t="shared" si="49"/>
        <v>0</v>
      </c>
      <c r="W502" s="8" cm="1">
        <f t="array" ref="W502">(R502+SUM(S502:U502/3))/2</f>
        <v>0.17499999999999999</v>
      </c>
    </row>
    <row r="503" spans="1:24" x14ac:dyDescent="0.2">
      <c r="A503" s="2"/>
      <c r="B503" s="2">
        <v>1</v>
      </c>
      <c r="C503" s="1" t="s">
        <v>131</v>
      </c>
      <c r="D503" s="1" t="s">
        <v>132</v>
      </c>
      <c r="E503" s="2">
        <v>2007</v>
      </c>
      <c r="F503" s="2">
        <v>2014</v>
      </c>
      <c r="G503" s="2">
        <v>0</v>
      </c>
      <c r="H503" s="2">
        <v>4</v>
      </c>
      <c r="I503" s="2">
        <f t="shared" si="47"/>
        <v>-4</v>
      </c>
      <c r="J503" s="2">
        <f t="shared" si="48"/>
        <v>6</v>
      </c>
      <c r="K503" s="2" t="str" cm="1">
        <f t="array" ref="K503">_xlfn.IFS(I503&lt;-5,"Autocracy",I503&lt;1,"Closed Anocracy",I503&lt;6,"Open Anocracy",I503&gt;=6,"Democracy")</f>
        <v>Closed Anocracy</v>
      </c>
      <c r="L503" s="2" t="str" cm="1">
        <f t="array" ref="L503">_xlfn.IFS(I503&lt;-5,"Autocracy",I503&lt;1,"Closed Anocracy",I503&lt;6,"Open Amocracy",I503&lt;10,"Democracy",I503=10,"Full democracy")</f>
        <v>Closed Anocracy</v>
      </c>
      <c r="M503" s="2">
        <v>1</v>
      </c>
      <c r="N503" s="2">
        <v>0</v>
      </c>
      <c r="O503" s="2">
        <v>0</v>
      </c>
      <c r="P503" s="2">
        <v>2</v>
      </c>
      <c r="Q503" s="2"/>
      <c r="R503" s="7">
        <f t="shared" si="44"/>
        <v>0.3</v>
      </c>
      <c r="S503">
        <f t="shared" si="45"/>
        <v>0</v>
      </c>
      <c r="T503">
        <f t="shared" si="46"/>
        <v>0</v>
      </c>
      <c r="U503">
        <f t="shared" si="49"/>
        <v>0</v>
      </c>
      <c r="W503" s="8" cm="1">
        <f t="array" ref="W503">(R503+SUM(S503:U503/3))/2</f>
        <v>0.15</v>
      </c>
    </row>
    <row r="504" spans="1:24" x14ac:dyDescent="0.2">
      <c r="A504" s="2"/>
      <c r="B504" s="2">
        <v>1</v>
      </c>
      <c r="C504" s="1" t="s">
        <v>131</v>
      </c>
      <c r="D504" s="1" t="s">
        <v>132</v>
      </c>
      <c r="E504" s="2">
        <v>2014</v>
      </c>
      <c r="F504" s="2">
        <v>2018</v>
      </c>
      <c r="G504" s="2">
        <v>3</v>
      </c>
      <c r="H504" s="2">
        <v>1</v>
      </c>
      <c r="I504" s="2">
        <f t="shared" si="47"/>
        <v>2</v>
      </c>
      <c r="J504" s="2">
        <f t="shared" si="48"/>
        <v>12</v>
      </c>
      <c r="K504" s="2" t="str" cm="1">
        <f t="array" ref="K504">_xlfn.IFS(I504&lt;-5,"Autocracy",I504&lt;1,"Closed Anocracy",I504&lt;6,"Open Anocracy",I504&gt;=6,"Democracy")</f>
        <v>Open Anocracy</v>
      </c>
      <c r="L504" s="2" t="str" cm="1">
        <f t="array" ref="L504">_xlfn.IFS(I504&lt;-5,"Autocracy",I504&lt;1,"Closed Anocracy",I504&lt;6,"Open Amocracy",I504&lt;10,"Democracy",I504=10,"Full democracy")</f>
        <v>Open Amocracy</v>
      </c>
      <c r="M504" s="2">
        <v>2</v>
      </c>
      <c r="N504" s="2">
        <v>0</v>
      </c>
      <c r="O504" s="2">
        <v>0</v>
      </c>
      <c r="P504" s="2">
        <v>4</v>
      </c>
      <c r="Q504" s="2"/>
      <c r="R504" s="7">
        <f t="shared" si="44"/>
        <v>0.6</v>
      </c>
      <c r="S504">
        <f t="shared" si="45"/>
        <v>0</v>
      </c>
      <c r="T504">
        <f t="shared" si="46"/>
        <v>0</v>
      </c>
      <c r="U504">
        <f t="shared" si="49"/>
        <v>0</v>
      </c>
      <c r="W504" s="8" cm="1">
        <f t="array" ref="W504">(R504+SUM(S504:U504/3))/2</f>
        <v>0.3</v>
      </c>
    </row>
    <row r="505" spans="1:24" x14ac:dyDescent="0.2">
      <c r="A505" s="2">
        <v>1</v>
      </c>
      <c r="B505" s="2">
        <v>1</v>
      </c>
      <c r="C505" s="1" t="s">
        <v>131</v>
      </c>
      <c r="D505" s="1" t="s">
        <v>132</v>
      </c>
      <c r="E505" s="2">
        <v>2018</v>
      </c>
      <c r="F505" s="2">
        <v>9999</v>
      </c>
      <c r="G505" s="2">
        <v>4</v>
      </c>
      <c r="H505" s="2">
        <v>0</v>
      </c>
      <c r="I505" s="2">
        <f t="shared" si="47"/>
        <v>4</v>
      </c>
      <c r="J505" s="2">
        <f t="shared" si="48"/>
        <v>14</v>
      </c>
      <c r="K505" s="2" t="str" cm="1">
        <f t="array" ref="K505">_xlfn.IFS(I505&lt;-5,"Autocracy",I505&lt;1,"Closed Anocracy",I505&lt;6,"Open Anocracy",I505&gt;=6,"Democracy")</f>
        <v>Open Anocracy</v>
      </c>
      <c r="L505" s="2" t="str" cm="1">
        <f t="array" ref="L505">_xlfn.IFS(I505&lt;-5,"Autocracy",I505&lt;1,"Closed Anocracy",I505&lt;6,"Open Amocracy",I505&lt;10,"Democracy",I505=10,"Full democracy")</f>
        <v>Open Amocracy</v>
      </c>
      <c r="M505" s="2">
        <v>2</v>
      </c>
      <c r="N505" s="2">
        <v>0</v>
      </c>
      <c r="O505" s="2">
        <v>0</v>
      </c>
      <c r="P505" s="2">
        <v>4</v>
      </c>
      <c r="Q505" s="2">
        <v>1</v>
      </c>
      <c r="R505" s="7">
        <f t="shared" si="44"/>
        <v>0.7</v>
      </c>
      <c r="S505">
        <f t="shared" si="45"/>
        <v>0</v>
      </c>
      <c r="T505">
        <f t="shared" si="46"/>
        <v>0</v>
      </c>
      <c r="U505">
        <f t="shared" si="49"/>
        <v>0</v>
      </c>
      <c r="V505">
        <f>IF(Q505=0,1,0)</f>
        <v>0</v>
      </c>
      <c r="W505" s="8" cm="1">
        <f t="array" ref="W505">(R505+SUM(S505:U505/3))/2</f>
        <v>0.35</v>
      </c>
      <c r="X505">
        <f>SUM(S505:V505)/4</f>
        <v>0</v>
      </c>
    </row>
    <row r="506" spans="1:24" x14ac:dyDescent="0.2">
      <c r="A506" s="2"/>
      <c r="B506" s="2">
        <v>0</v>
      </c>
      <c r="C506" s="1" t="s">
        <v>133</v>
      </c>
      <c r="D506" s="1" t="s">
        <v>134</v>
      </c>
      <c r="E506" s="2">
        <v>1800</v>
      </c>
      <c r="F506" s="2">
        <v>1814</v>
      </c>
      <c r="G506" s="2">
        <v>0</v>
      </c>
      <c r="H506" s="2">
        <v>8</v>
      </c>
      <c r="I506" s="2">
        <f t="shared" si="47"/>
        <v>-8</v>
      </c>
      <c r="J506" s="2">
        <f t="shared" si="48"/>
        <v>2</v>
      </c>
      <c r="K506" s="2" t="str" cm="1">
        <f t="array" ref="K506">_xlfn.IFS(I506&lt;-5,"Autocracy",I506&lt;1,"Closed Anocracy",I506&lt;6,"Open Anocracy",I506&gt;=6,"Democracy")</f>
        <v>Autocracy</v>
      </c>
      <c r="L506" s="2" t="str" cm="1">
        <f t="array" ref="L506">_xlfn.IFS(I506&lt;-5,"Autocracy",I506&lt;1,"Closed Anocracy",I506&lt;6,"Open Amocracy",I506&lt;10,"Democracy",I506=10,"Full democracy")</f>
        <v>Autocracy</v>
      </c>
      <c r="M506" s="2">
        <v>2</v>
      </c>
      <c r="N506" s="2">
        <v>1</v>
      </c>
      <c r="O506" s="2">
        <v>4</v>
      </c>
      <c r="P506" s="2">
        <v>2</v>
      </c>
      <c r="Q506" s="2"/>
      <c r="R506" s="7">
        <f t="shared" si="44"/>
        <v>0.1</v>
      </c>
      <c r="S506">
        <f t="shared" si="45"/>
        <v>0</v>
      </c>
      <c r="T506">
        <f t="shared" si="46"/>
        <v>1</v>
      </c>
      <c r="U506">
        <f t="shared" si="49"/>
        <v>0</v>
      </c>
      <c r="W506" s="8" cm="1">
        <f t="array" ref="W506">(R506+SUM(S506:U506/3))/2</f>
        <v>0.21666666666666667</v>
      </c>
    </row>
    <row r="507" spans="1:24" x14ac:dyDescent="0.2">
      <c r="A507" s="2"/>
      <c r="B507" s="2">
        <v>0</v>
      </c>
      <c r="C507" s="1" t="s">
        <v>133</v>
      </c>
      <c r="D507" s="1" t="s">
        <v>134</v>
      </c>
      <c r="E507" s="2">
        <v>1814</v>
      </c>
      <c r="F507" s="2">
        <v>1830</v>
      </c>
      <c r="G507" s="2">
        <v>1</v>
      </c>
      <c r="H507" s="2">
        <v>5</v>
      </c>
      <c r="I507" s="2">
        <f t="shared" si="47"/>
        <v>-4</v>
      </c>
      <c r="J507" s="2">
        <f t="shared" si="48"/>
        <v>6</v>
      </c>
      <c r="K507" s="2" t="str" cm="1">
        <f t="array" ref="K507">_xlfn.IFS(I507&lt;-5,"Autocracy",I507&lt;1,"Closed Anocracy",I507&lt;6,"Open Anocracy",I507&gt;=6,"Democracy")</f>
        <v>Closed Anocracy</v>
      </c>
      <c r="L507" s="2" t="str" cm="1">
        <f t="array" ref="L507">_xlfn.IFS(I507&lt;-5,"Autocracy",I507&lt;1,"Closed Anocracy",I507&lt;6,"Open Amocracy",I507&lt;10,"Democracy",I507=10,"Full democracy")</f>
        <v>Closed Anocracy</v>
      </c>
      <c r="M507" s="2">
        <v>3</v>
      </c>
      <c r="N507" s="2">
        <v>1</v>
      </c>
      <c r="O507" s="2">
        <v>2</v>
      </c>
      <c r="P507" s="2">
        <v>3</v>
      </c>
      <c r="Q507" s="2"/>
      <c r="R507" s="7">
        <f t="shared" si="44"/>
        <v>0.3</v>
      </c>
      <c r="S507">
        <f t="shared" si="45"/>
        <v>0</v>
      </c>
      <c r="T507">
        <f t="shared" si="46"/>
        <v>0</v>
      </c>
      <c r="U507">
        <f t="shared" si="49"/>
        <v>0</v>
      </c>
      <c r="W507" s="8" cm="1">
        <f t="array" ref="W507">(R507+SUM(S507:U507/3))/2</f>
        <v>0.15</v>
      </c>
    </row>
    <row r="508" spans="1:24" x14ac:dyDescent="0.2">
      <c r="A508" s="2"/>
      <c r="B508" s="2">
        <v>0</v>
      </c>
      <c r="C508" s="1" t="s">
        <v>133</v>
      </c>
      <c r="D508" s="1" t="s">
        <v>134</v>
      </c>
      <c r="E508" s="2">
        <v>1830</v>
      </c>
      <c r="F508" s="2">
        <v>1848</v>
      </c>
      <c r="G508" s="2">
        <v>3</v>
      </c>
      <c r="H508" s="2">
        <v>4</v>
      </c>
      <c r="I508" s="2">
        <f t="shared" si="47"/>
        <v>-1</v>
      </c>
      <c r="J508" s="2">
        <f t="shared" si="48"/>
        <v>9</v>
      </c>
      <c r="K508" s="2" t="str" cm="1">
        <f t="array" ref="K508">_xlfn.IFS(I508&lt;-5,"Autocracy",I508&lt;1,"Closed Anocracy",I508&lt;6,"Open Anocracy",I508&gt;=6,"Democracy")</f>
        <v>Closed Anocracy</v>
      </c>
      <c r="L508" s="2" t="str" cm="1">
        <f t="array" ref="L508">_xlfn.IFS(I508&lt;-5,"Autocracy",I508&lt;1,"Closed Anocracy",I508&lt;6,"Open Amocracy",I508&lt;10,"Democracy",I508=10,"Full democracy")</f>
        <v>Closed Anocracy</v>
      </c>
      <c r="M508" s="2">
        <v>3</v>
      </c>
      <c r="N508" s="2">
        <v>1</v>
      </c>
      <c r="O508" s="2">
        <v>2</v>
      </c>
      <c r="P508" s="2">
        <v>3</v>
      </c>
      <c r="Q508" s="2"/>
      <c r="R508" s="7">
        <f t="shared" si="44"/>
        <v>0.45</v>
      </c>
      <c r="S508">
        <f t="shared" si="45"/>
        <v>0</v>
      </c>
      <c r="T508">
        <f t="shared" si="46"/>
        <v>0</v>
      </c>
      <c r="U508">
        <f t="shared" si="49"/>
        <v>0</v>
      </c>
      <c r="W508" s="8" cm="1">
        <f t="array" ref="W508">(R508+SUM(S508:U508/3))/2</f>
        <v>0.22500000000000001</v>
      </c>
    </row>
    <row r="509" spans="1:24" x14ac:dyDescent="0.2">
      <c r="A509" s="2"/>
      <c r="B509" s="2">
        <v>0</v>
      </c>
      <c r="C509" s="1" t="s">
        <v>133</v>
      </c>
      <c r="D509" s="1" t="s">
        <v>134</v>
      </c>
      <c r="E509" s="2">
        <v>1848</v>
      </c>
      <c r="F509" s="2">
        <v>1851</v>
      </c>
      <c r="G509" s="2">
        <v>6</v>
      </c>
      <c r="H509" s="2">
        <v>0</v>
      </c>
      <c r="I509" s="2">
        <f t="shared" si="47"/>
        <v>6</v>
      </c>
      <c r="J509" s="2">
        <f t="shared" si="48"/>
        <v>16</v>
      </c>
      <c r="K509" s="2" t="str" cm="1">
        <f t="array" ref="K509">_xlfn.IFS(I509&lt;-5,"Autocracy",I509&lt;1,"Closed Anocracy",I509&lt;6,"Open Anocracy",I509&gt;=6,"Democracy")</f>
        <v>Democracy</v>
      </c>
      <c r="L509" s="2" t="str" cm="1">
        <f t="array" ref="L509">_xlfn.IFS(I509&lt;-5,"Autocracy",I509&lt;1,"Closed Anocracy",I509&lt;6,"Open Amocracy",I509&lt;10,"Democracy",I509=10,"Full democracy")</f>
        <v>Democracy</v>
      </c>
      <c r="M509" s="2">
        <v>3</v>
      </c>
      <c r="N509" s="2">
        <v>3</v>
      </c>
      <c r="O509" s="2">
        <v>4</v>
      </c>
      <c r="P509" s="2">
        <v>3</v>
      </c>
      <c r="Q509" s="2"/>
      <c r="R509" s="7">
        <f t="shared" si="44"/>
        <v>0.8</v>
      </c>
      <c r="S509">
        <f t="shared" si="45"/>
        <v>1</v>
      </c>
      <c r="T509">
        <f t="shared" si="46"/>
        <v>1</v>
      </c>
      <c r="U509">
        <f t="shared" si="49"/>
        <v>0</v>
      </c>
      <c r="W509" s="8" cm="1">
        <f t="array" ref="W509">(R509+SUM(S509:U509/3))/2</f>
        <v>0.73333333333333339</v>
      </c>
    </row>
    <row r="510" spans="1:24" x14ac:dyDescent="0.2">
      <c r="A510" s="2"/>
      <c r="B510" s="2">
        <v>0</v>
      </c>
      <c r="C510" s="1" t="s">
        <v>133</v>
      </c>
      <c r="D510" s="1" t="s">
        <v>134</v>
      </c>
      <c r="E510" s="2">
        <v>1851</v>
      </c>
      <c r="F510" s="2">
        <v>1852</v>
      </c>
      <c r="G510" s="2">
        <v>-88</v>
      </c>
      <c r="H510" s="2">
        <v>-88</v>
      </c>
      <c r="I510" s="2">
        <f t="shared" si="47"/>
        <v>0</v>
      </c>
      <c r="J510" s="2">
        <f t="shared" si="48"/>
        <v>10</v>
      </c>
      <c r="K510" s="2" t="str" cm="1">
        <f t="array" ref="K510">_xlfn.IFS(I510&lt;-5,"Autocracy",I510&lt;1,"Closed Anocracy",I510&lt;6,"Open Anocracy",I510&gt;=6,"Democracy")</f>
        <v>Closed Anocracy</v>
      </c>
      <c r="L510" s="2" t="str" cm="1">
        <f t="array" ref="L510">_xlfn.IFS(I510&lt;-5,"Autocracy",I510&lt;1,"Closed Anocracy",I510&lt;6,"Open Amocracy",I510&lt;10,"Democracy",I510=10,"Full democracy")</f>
        <v>Closed Anocracy</v>
      </c>
      <c r="M510" s="2">
        <v>-88</v>
      </c>
      <c r="N510" s="2">
        <v>-88</v>
      </c>
      <c r="O510" s="2">
        <v>-88</v>
      </c>
      <c r="P510" s="2">
        <v>-88</v>
      </c>
      <c r="Q510" s="2"/>
      <c r="R510" s="7">
        <f t="shared" si="44"/>
        <v>0.5</v>
      </c>
      <c r="S510">
        <f t="shared" si="45"/>
        <v>0</v>
      </c>
      <c r="T510">
        <f t="shared" si="46"/>
        <v>0</v>
      </c>
      <c r="U510">
        <f t="shared" si="49"/>
        <v>0</v>
      </c>
      <c r="W510" s="8" cm="1">
        <f t="array" ref="W510">(R510+SUM(S510:U510/3))/2</f>
        <v>0.25</v>
      </c>
    </row>
    <row r="511" spans="1:24" x14ac:dyDescent="0.2">
      <c r="A511" s="2"/>
      <c r="B511" s="2">
        <v>0</v>
      </c>
      <c r="C511" s="1" t="s">
        <v>133</v>
      </c>
      <c r="D511" s="1" t="s">
        <v>134</v>
      </c>
      <c r="E511" s="2">
        <v>1852</v>
      </c>
      <c r="F511" s="2">
        <v>1860</v>
      </c>
      <c r="G511" s="2">
        <v>0</v>
      </c>
      <c r="H511" s="2">
        <v>8</v>
      </c>
      <c r="I511" s="2">
        <f t="shared" si="47"/>
        <v>-8</v>
      </c>
      <c r="J511" s="2">
        <f t="shared" si="48"/>
        <v>2</v>
      </c>
      <c r="K511" s="2" t="str" cm="1">
        <f t="array" ref="K511">_xlfn.IFS(I511&lt;-5,"Autocracy",I511&lt;1,"Closed Anocracy",I511&lt;6,"Open Anocracy",I511&gt;=6,"Democracy")</f>
        <v>Autocracy</v>
      </c>
      <c r="L511" s="2" t="str" cm="1">
        <f t="array" ref="L511">_xlfn.IFS(I511&lt;-5,"Autocracy",I511&lt;1,"Closed Anocracy",I511&lt;6,"Open Amocracy",I511&lt;10,"Democracy",I511=10,"Full democracy")</f>
        <v>Autocracy</v>
      </c>
      <c r="M511" s="2">
        <v>2</v>
      </c>
      <c r="N511" s="2">
        <v>1</v>
      </c>
      <c r="O511" s="2">
        <v>4</v>
      </c>
      <c r="P511" s="2">
        <v>2</v>
      </c>
      <c r="Q511" s="2"/>
      <c r="R511" s="7">
        <f t="shared" si="44"/>
        <v>0.1</v>
      </c>
      <c r="S511">
        <f t="shared" si="45"/>
        <v>0</v>
      </c>
      <c r="T511">
        <f t="shared" si="46"/>
        <v>1</v>
      </c>
      <c r="U511">
        <f t="shared" si="49"/>
        <v>0</v>
      </c>
      <c r="W511" s="8" cm="1">
        <f t="array" ref="W511">(R511+SUM(S511:U511/3))/2</f>
        <v>0.21666666666666667</v>
      </c>
    </row>
    <row r="512" spans="1:24" x14ac:dyDescent="0.2">
      <c r="A512" s="2"/>
      <c r="B512" s="2">
        <v>0</v>
      </c>
      <c r="C512" s="1" t="s">
        <v>133</v>
      </c>
      <c r="D512" s="1" t="s">
        <v>134</v>
      </c>
      <c r="E512" s="2">
        <v>1860</v>
      </c>
      <c r="F512" s="2">
        <v>1863</v>
      </c>
      <c r="G512" s="2">
        <v>-88</v>
      </c>
      <c r="H512" s="2">
        <v>-88</v>
      </c>
      <c r="I512" s="2">
        <f t="shared" si="47"/>
        <v>0</v>
      </c>
      <c r="J512" s="2">
        <f t="shared" si="48"/>
        <v>10</v>
      </c>
      <c r="K512" s="2" t="str" cm="1">
        <f t="array" ref="K512">_xlfn.IFS(I512&lt;-5,"Autocracy",I512&lt;1,"Closed Anocracy",I512&lt;6,"Open Anocracy",I512&gt;=6,"Democracy")</f>
        <v>Closed Anocracy</v>
      </c>
      <c r="L512" s="2" t="str" cm="1">
        <f t="array" ref="L512">_xlfn.IFS(I512&lt;-5,"Autocracy",I512&lt;1,"Closed Anocracy",I512&lt;6,"Open Amocracy",I512&lt;10,"Democracy",I512=10,"Full democracy")</f>
        <v>Closed Anocracy</v>
      </c>
      <c r="M512" s="2">
        <v>-88</v>
      </c>
      <c r="N512" s="2">
        <v>-88</v>
      </c>
      <c r="O512" s="2">
        <v>-88</v>
      </c>
      <c r="P512" s="2">
        <v>-88</v>
      </c>
      <c r="Q512" s="2"/>
      <c r="R512" s="7">
        <f t="shared" si="44"/>
        <v>0.5</v>
      </c>
      <c r="S512">
        <f t="shared" si="45"/>
        <v>0</v>
      </c>
      <c r="T512">
        <f t="shared" si="46"/>
        <v>0</v>
      </c>
      <c r="U512">
        <f t="shared" si="49"/>
        <v>0</v>
      </c>
      <c r="W512" s="8" cm="1">
        <f t="array" ref="W512">(R512+SUM(S512:U512/3))/2</f>
        <v>0.25</v>
      </c>
    </row>
    <row r="513" spans="1:24" x14ac:dyDescent="0.2">
      <c r="A513" s="2"/>
      <c r="B513" s="2">
        <v>0</v>
      </c>
      <c r="C513" s="1" t="s">
        <v>133</v>
      </c>
      <c r="D513" s="1" t="s">
        <v>134</v>
      </c>
      <c r="E513" s="2">
        <v>1863</v>
      </c>
      <c r="F513" s="2">
        <v>1869</v>
      </c>
      <c r="G513" s="2">
        <v>0</v>
      </c>
      <c r="H513" s="2">
        <v>6</v>
      </c>
      <c r="I513" s="2">
        <f t="shared" si="47"/>
        <v>-6</v>
      </c>
      <c r="J513" s="2">
        <f t="shared" si="48"/>
        <v>4</v>
      </c>
      <c r="K513" s="2" t="str" cm="1">
        <f t="array" ref="K513">_xlfn.IFS(I513&lt;-5,"Autocracy",I513&lt;1,"Closed Anocracy",I513&lt;6,"Open Anocracy",I513&gt;=6,"Democracy")</f>
        <v>Autocracy</v>
      </c>
      <c r="L513" s="2" t="str" cm="1">
        <f t="array" ref="L513">_xlfn.IFS(I513&lt;-5,"Autocracy",I513&lt;1,"Closed Anocracy",I513&lt;6,"Open Amocracy",I513&lt;10,"Democracy",I513=10,"Full democracy")</f>
        <v>Autocracy</v>
      </c>
      <c r="M513" s="2">
        <v>2</v>
      </c>
      <c r="N513" s="2">
        <v>1</v>
      </c>
      <c r="O513" s="2">
        <v>4</v>
      </c>
      <c r="P513" s="2">
        <v>2</v>
      </c>
      <c r="Q513" s="2"/>
      <c r="R513" s="7">
        <f t="shared" si="44"/>
        <v>0.2</v>
      </c>
      <c r="S513">
        <f t="shared" si="45"/>
        <v>0</v>
      </c>
      <c r="T513">
        <f t="shared" si="46"/>
        <v>1</v>
      </c>
      <c r="U513">
        <f t="shared" si="49"/>
        <v>0</v>
      </c>
      <c r="W513" s="8" cm="1">
        <f t="array" ref="W513">(R513+SUM(S513:U513/3))/2</f>
        <v>0.26666666666666666</v>
      </c>
    </row>
    <row r="514" spans="1:24" x14ac:dyDescent="0.2">
      <c r="A514" s="2"/>
      <c r="B514" s="2">
        <v>0</v>
      </c>
      <c r="C514" s="1" t="s">
        <v>133</v>
      </c>
      <c r="D514" s="1" t="s">
        <v>134</v>
      </c>
      <c r="E514" s="2">
        <v>1869</v>
      </c>
      <c r="F514" s="2">
        <v>1870</v>
      </c>
      <c r="G514" s="2">
        <v>2</v>
      </c>
      <c r="H514" s="2">
        <v>5</v>
      </c>
      <c r="I514" s="2">
        <f t="shared" si="47"/>
        <v>-3</v>
      </c>
      <c r="J514" s="2">
        <f t="shared" si="48"/>
        <v>7</v>
      </c>
      <c r="K514" s="2" t="str" cm="1">
        <f t="array" ref="K514">_xlfn.IFS(I514&lt;-5,"Autocracy",I514&lt;1,"Closed Anocracy",I514&lt;6,"Open Anocracy",I514&gt;=6,"Democracy")</f>
        <v>Closed Anocracy</v>
      </c>
      <c r="L514" s="2" t="str" cm="1">
        <f t="array" ref="L514">_xlfn.IFS(I514&lt;-5,"Autocracy",I514&lt;1,"Closed Anocracy",I514&lt;6,"Open Amocracy",I514&lt;10,"Democracy",I514=10,"Full democracy")</f>
        <v>Closed Anocracy</v>
      </c>
      <c r="M514" s="2">
        <v>2</v>
      </c>
      <c r="N514" s="2">
        <v>1</v>
      </c>
      <c r="O514" s="2">
        <v>4</v>
      </c>
      <c r="P514" s="2">
        <v>2</v>
      </c>
      <c r="Q514" s="2"/>
      <c r="R514" s="7">
        <f t="shared" ref="R514:R577" si="50">J514/20</f>
        <v>0.35</v>
      </c>
      <c r="S514">
        <f t="shared" ref="S514:S577" si="51">IF(N514&gt;=2,1,0)</f>
        <v>0</v>
      </c>
      <c r="T514">
        <f t="shared" ref="T514:T577" si="52">IF(O514&gt;2,1,0)</f>
        <v>1</v>
      </c>
      <c r="U514">
        <f t="shared" si="49"/>
        <v>0</v>
      </c>
      <c r="W514" s="8" cm="1">
        <f t="array" ref="W514">(R514+SUM(S514:U514/3))/2</f>
        <v>0.34166666666666667</v>
      </c>
    </row>
    <row r="515" spans="1:24" x14ac:dyDescent="0.2">
      <c r="A515" s="2"/>
      <c r="B515" s="2">
        <v>0</v>
      </c>
      <c r="C515" s="1" t="s">
        <v>133</v>
      </c>
      <c r="D515" s="1" t="s">
        <v>134</v>
      </c>
      <c r="E515" s="2">
        <v>1870</v>
      </c>
      <c r="F515" s="2">
        <v>1877</v>
      </c>
      <c r="G515" s="2">
        <v>-88</v>
      </c>
      <c r="H515" s="2">
        <v>-88</v>
      </c>
      <c r="I515" s="2">
        <f t="shared" ref="I515:I578" si="53">G515-H515</f>
        <v>0</v>
      </c>
      <c r="J515" s="2">
        <f t="shared" ref="J515:J578" si="54">I515+10</f>
        <v>10</v>
      </c>
      <c r="K515" s="2" t="str" cm="1">
        <f t="array" ref="K515">_xlfn.IFS(I515&lt;-5,"Autocracy",I515&lt;1,"Closed Anocracy",I515&lt;6,"Open Anocracy",I515&gt;=6,"Democracy")</f>
        <v>Closed Anocracy</v>
      </c>
      <c r="L515" s="2" t="str" cm="1">
        <f t="array" ref="L515">_xlfn.IFS(I515&lt;-5,"Autocracy",I515&lt;1,"Closed Anocracy",I515&lt;6,"Open Amocracy",I515&lt;10,"Democracy",I515=10,"Full democracy")</f>
        <v>Closed Anocracy</v>
      </c>
      <c r="M515" s="2">
        <v>-88</v>
      </c>
      <c r="N515" s="2">
        <v>-88</v>
      </c>
      <c r="O515" s="2">
        <v>-88</v>
      </c>
      <c r="P515" s="2">
        <v>-88</v>
      </c>
      <c r="Q515" s="2"/>
      <c r="R515" s="7">
        <f t="shared" si="50"/>
        <v>0.5</v>
      </c>
      <c r="S515">
        <f t="shared" si="51"/>
        <v>0</v>
      </c>
      <c r="T515">
        <f t="shared" si="52"/>
        <v>0</v>
      </c>
      <c r="U515">
        <f t="shared" ref="U515:U578" si="55">IF(P515=5,1,0)</f>
        <v>0</v>
      </c>
      <c r="W515" s="8" cm="1">
        <f t="array" ref="W515">(R515+SUM(S515:U515/3))/2</f>
        <v>0.25</v>
      </c>
    </row>
    <row r="516" spans="1:24" x14ac:dyDescent="0.2">
      <c r="A516" s="2"/>
      <c r="B516" s="2">
        <v>0</v>
      </c>
      <c r="C516" s="1" t="s">
        <v>133</v>
      </c>
      <c r="D516" s="1" t="s">
        <v>134</v>
      </c>
      <c r="E516" s="2">
        <v>1877</v>
      </c>
      <c r="F516" s="2">
        <v>1898</v>
      </c>
      <c r="G516" s="2">
        <v>7</v>
      </c>
      <c r="H516" s="2">
        <v>0</v>
      </c>
      <c r="I516" s="2">
        <f t="shared" si="53"/>
        <v>7</v>
      </c>
      <c r="J516" s="2">
        <f t="shared" si="54"/>
        <v>17</v>
      </c>
      <c r="K516" s="2" t="str" cm="1">
        <f t="array" ref="K516">_xlfn.IFS(I516&lt;-5,"Autocracy",I516&lt;1,"Closed Anocracy",I516&lt;6,"Open Anocracy",I516&gt;=6,"Democracy")</f>
        <v>Democracy</v>
      </c>
      <c r="L516" s="2" t="str" cm="1">
        <f t="array" ref="L516">_xlfn.IFS(I516&lt;-5,"Autocracy",I516&lt;1,"Closed Anocracy",I516&lt;6,"Open Amocracy",I516&lt;10,"Democracy",I516=10,"Full democracy")</f>
        <v>Democracy</v>
      </c>
      <c r="M516" s="2">
        <v>3</v>
      </c>
      <c r="N516" s="2">
        <v>3</v>
      </c>
      <c r="O516" s="2">
        <v>4</v>
      </c>
      <c r="P516" s="2">
        <v>0</v>
      </c>
      <c r="Q516" s="2"/>
      <c r="R516" s="7">
        <f t="shared" si="50"/>
        <v>0.85</v>
      </c>
      <c r="S516">
        <f t="shared" si="51"/>
        <v>1</v>
      </c>
      <c r="T516">
        <f t="shared" si="52"/>
        <v>1</v>
      </c>
      <c r="U516">
        <f t="shared" si="55"/>
        <v>0</v>
      </c>
      <c r="W516" s="8" cm="1">
        <f t="array" ref="W516">(R516+SUM(S516:U516/3))/2</f>
        <v>0.7583333333333333</v>
      </c>
    </row>
    <row r="517" spans="1:24" x14ac:dyDescent="0.2">
      <c r="A517" s="2"/>
      <c r="B517" s="2">
        <v>0</v>
      </c>
      <c r="C517" s="1" t="s">
        <v>133</v>
      </c>
      <c r="D517" s="1" t="s">
        <v>134</v>
      </c>
      <c r="E517" s="2">
        <v>1898</v>
      </c>
      <c r="F517" s="2">
        <v>1919</v>
      </c>
      <c r="G517" s="2">
        <v>8</v>
      </c>
      <c r="H517" s="2">
        <v>0</v>
      </c>
      <c r="I517" s="2">
        <f t="shared" si="53"/>
        <v>8</v>
      </c>
      <c r="J517" s="2">
        <f t="shared" si="54"/>
        <v>18</v>
      </c>
      <c r="K517" s="2" t="str" cm="1">
        <f t="array" ref="K517">_xlfn.IFS(I517&lt;-5,"Autocracy",I517&lt;1,"Closed Anocracy",I517&lt;6,"Open Anocracy",I517&gt;=6,"Democracy")</f>
        <v>Democracy</v>
      </c>
      <c r="L517" s="2" t="str" cm="1">
        <f t="array" ref="L517">_xlfn.IFS(I517&lt;-5,"Autocracy",I517&lt;1,"Closed Anocracy",I517&lt;6,"Open Amocracy",I517&lt;10,"Democracy",I517=10,"Full democracy")</f>
        <v>Democracy</v>
      </c>
      <c r="M517" s="2">
        <v>3</v>
      </c>
      <c r="N517" s="2">
        <v>3</v>
      </c>
      <c r="O517" s="2">
        <v>4</v>
      </c>
      <c r="P517" s="2">
        <v>3</v>
      </c>
      <c r="Q517" s="2"/>
      <c r="R517" s="7">
        <f t="shared" si="50"/>
        <v>0.9</v>
      </c>
      <c r="S517">
        <f t="shared" si="51"/>
        <v>1</v>
      </c>
      <c r="T517">
        <f t="shared" si="52"/>
        <v>1</v>
      </c>
      <c r="U517">
        <f t="shared" si="55"/>
        <v>0</v>
      </c>
      <c r="W517" s="8" cm="1">
        <f t="array" ref="W517">(R517+SUM(S517:U517/3))/2</f>
        <v>0.78333333333333333</v>
      </c>
    </row>
    <row r="518" spans="1:24" x14ac:dyDescent="0.2">
      <c r="A518" s="2"/>
      <c r="B518" s="2">
        <v>0</v>
      </c>
      <c r="C518" s="1" t="s">
        <v>133</v>
      </c>
      <c r="D518" s="1" t="s">
        <v>134</v>
      </c>
      <c r="E518" s="2">
        <v>1919</v>
      </c>
      <c r="F518" s="2">
        <v>1930</v>
      </c>
      <c r="G518" s="2">
        <v>9</v>
      </c>
      <c r="H518" s="2">
        <v>0</v>
      </c>
      <c r="I518" s="2">
        <f t="shared" si="53"/>
        <v>9</v>
      </c>
      <c r="J518" s="2">
        <f t="shared" si="54"/>
        <v>19</v>
      </c>
      <c r="K518" s="2" t="str" cm="1">
        <f t="array" ref="K518">_xlfn.IFS(I518&lt;-5,"Autocracy",I518&lt;1,"Closed Anocracy",I518&lt;6,"Open Anocracy",I518&gt;=6,"Democracy")</f>
        <v>Democracy</v>
      </c>
      <c r="L518" s="2" t="str" cm="1">
        <f t="array" ref="L518">_xlfn.IFS(I518&lt;-5,"Autocracy",I518&lt;1,"Closed Anocracy",I518&lt;6,"Open Amocracy",I518&lt;10,"Democracy",I518=10,"Full democracy")</f>
        <v>Democracy</v>
      </c>
      <c r="M518" s="2">
        <v>3</v>
      </c>
      <c r="N518" s="2">
        <v>3</v>
      </c>
      <c r="O518" s="2">
        <v>4</v>
      </c>
      <c r="P518" s="2">
        <v>4</v>
      </c>
      <c r="Q518" s="2"/>
      <c r="R518" s="7">
        <f t="shared" si="50"/>
        <v>0.95</v>
      </c>
      <c r="S518">
        <f t="shared" si="51"/>
        <v>1</v>
      </c>
      <c r="T518">
        <f t="shared" si="52"/>
        <v>1</v>
      </c>
      <c r="U518">
        <f t="shared" si="55"/>
        <v>0</v>
      </c>
      <c r="W518" s="8" cm="1">
        <f t="array" ref="W518">(R518+SUM(S518:U518/3))/2</f>
        <v>0.80833333333333335</v>
      </c>
    </row>
    <row r="519" spans="1:24" x14ac:dyDescent="0.2">
      <c r="A519" s="2"/>
      <c r="B519" s="2">
        <v>0</v>
      </c>
      <c r="C519" s="1" t="s">
        <v>133</v>
      </c>
      <c r="D519" s="1" t="s">
        <v>134</v>
      </c>
      <c r="E519" s="2">
        <v>1930</v>
      </c>
      <c r="F519" s="2">
        <v>1940</v>
      </c>
      <c r="G519" s="2">
        <v>10</v>
      </c>
      <c r="H519" s="2">
        <v>0</v>
      </c>
      <c r="I519" s="2">
        <f t="shared" si="53"/>
        <v>10</v>
      </c>
      <c r="J519" s="2">
        <f t="shared" si="54"/>
        <v>20</v>
      </c>
      <c r="K519" s="2" t="str" cm="1">
        <f t="array" ref="K519">_xlfn.IFS(I519&lt;-5,"Autocracy",I519&lt;1,"Closed Anocracy",I519&lt;6,"Open Anocracy",I519&gt;=6,"Democracy")</f>
        <v>Democracy</v>
      </c>
      <c r="L519" s="2" t="str" cm="1">
        <f t="array" ref="L519">_xlfn.IFS(I519&lt;-5,"Autocracy",I519&lt;1,"Closed Anocracy",I519&lt;6,"Open Amocracy",I519&lt;10,"Democracy",I519=10,"Full democracy")</f>
        <v>Full democracy</v>
      </c>
      <c r="M519" s="2">
        <v>3</v>
      </c>
      <c r="N519" s="2">
        <v>3</v>
      </c>
      <c r="O519" s="2">
        <v>4</v>
      </c>
      <c r="P519" s="2">
        <v>5</v>
      </c>
      <c r="Q519" s="2"/>
      <c r="R519" s="7">
        <f t="shared" si="50"/>
        <v>1</v>
      </c>
      <c r="S519">
        <f t="shared" si="51"/>
        <v>1</v>
      </c>
      <c r="T519">
        <f t="shared" si="52"/>
        <v>1</v>
      </c>
      <c r="U519">
        <f t="shared" si="55"/>
        <v>1</v>
      </c>
      <c r="W519" s="8" cm="1">
        <f t="array" ref="W519">(R519+SUM(S519:U519/3))/2</f>
        <v>1</v>
      </c>
    </row>
    <row r="520" spans="1:24" x14ac:dyDescent="0.2">
      <c r="A520" s="2"/>
      <c r="B520" s="2">
        <v>1</v>
      </c>
      <c r="C520" s="1" t="s">
        <v>133</v>
      </c>
      <c r="D520" s="1" t="s">
        <v>134</v>
      </c>
      <c r="E520" s="2">
        <v>1940</v>
      </c>
      <c r="F520" s="2">
        <v>1944</v>
      </c>
      <c r="G520" s="2">
        <v>-66</v>
      </c>
      <c r="H520" s="2">
        <v>-66</v>
      </c>
      <c r="I520" s="2">
        <f t="shared" si="53"/>
        <v>0</v>
      </c>
      <c r="J520" s="2">
        <f t="shared" si="54"/>
        <v>10</v>
      </c>
      <c r="K520" s="2" t="str" cm="1">
        <f t="array" ref="K520">_xlfn.IFS(I520&lt;-5,"Autocracy",I520&lt;1,"Closed Anocracy",I520&lt;6,"Open Anocracy",I520&gt;=6,"Democracy")</f>
        <v>Closed Anocracy</v>
      </c>
      <c r="L520" s="2" t="str" cm="1">
        <f t="array" ref="L520">_xlfn.IFS(I520&lt;-5,"Autocracy",I520&lt;1,"Closed Anocracy",I520&lt;6,"Open Amocracy",I520&lt;10,"Democracy",I520=10,"Full democracy")</f>
        <v>Closed Anocracy</v>
      </c>
      <c r="M520" s="2">
        <v>-66</v>
      </c>
      <c r="N520" s="2">
        <v>-66</v>
      </c>
      <c r="O520" s="2">
        <v>-66</v>
      </c>
      <c r="P520" s="2">
        <v>-66</v>
      </c>
      <c r="Q520" s="2"/>
      <c r="R520" s="7">
        <f t="shared" si="50"/>
        <v>0.5</v>
      </c>
      <c r="S520">
        <f t="shared" si="51"/>
        <v>0</v>
      </c>
      <c r="T520">
        <f t="shared" si="52"/>
        <v>0</v>
      </c>
      <c r="U520">
        <f t="shared" si="55"/>
        <v>0</v>
      </c>
      <c r="W520" s="8" cm="1">
        <f t="array" ref="W520">(R520+SUM(S520:U520/3))/2</f>
        <v>0.25</v>
      </c>
    </row>
    <row r="521" spans="1:24" x14ac:dyDescent="0.2">
      <c r="A521" s="2"/>
      <c r="B521" s="2">
        <v>1</v>
      </c>
      <c r="C521" s="1" t="s">
        <v>133</v>
      </c>
      <c r="D521" s="1" t="s">
        <v>134</v>
      </c>
      <c r="E521" s="2">
        <v>1944</v>
      </c>
      <c r="F521" s="2">
        <v>1947</v>
      </c>
      <c r="G521" s="2">
        <v>-88</v>
      </c>
      <c r="H521" s="2">
        <v>-88</v>
      </c>
      <c r="I521" s="2">
        <f t="shared" si="53"/>
        <v>0</v>
      </c>
      <c r="J521" s="2">
        <f t="shared" si="54"/>
        <v>10</v>
      </c>
      <c r="K521" s="2" t="str" cm="1">
        <f t="array" ref="K521">_xlfn.IFS(I521&lt;-5,"Autocracy",I521&lt;1,"Closed Anocracy",I521&lt;6,"Open Anocracy",I521&gt;=6,"Democracy")</f>
        <v>Closed Anocracy</v>
      </c>
      <c r="L521" s="2" t="str" cm="1">
        <f t="array" ref="L521">_xlfn.IFS(I521&lt;-5,"Autocracy",I521&lt;1,"Closed Anocracy",I521&lt;6,"Open Amocracy",I521&lt;10,"Democracy",I521=10,"Full democracy")</f>
        <v>Closed Anocracy</v>
      </c>
      <c r="M521" s="2">
        <v>-88</v>
      </c>
      <c r="N521" s="2">
        <v>-88</v>
      </c>
      <c r="O521" s="2">
        <v>-88</v>
      </c>
      <c r="P521" s="2">
        <v>-88</v>
      </c>
      <c r="Q521" s="2"/>
      <c r="R521" s="7">
        <f t="shared" si="50"/>
        <v>0.5</v>
      </c>
      <c r="S521">
        <f t="shared" si="51"/>
        <v>0</v>
      </c>
      <c r="T521">
        <f t="shared" si="52"/>
        <v>0</v>
      </c>
      <c r="U521">
        <f t="shared" si="55"/>
        <v>0</v>
      </c>
      <c r="W521" s="8" cm="1">
        <f t="array" ref="W521">(R521+SUM(S521:U521/3))/2</f>
        <v>0.25</v>
      </c>
    </row>
    <row r="522" spans="1:24" x14ac:dyDescent="0.2">
      <c r="A522" s="2"/>
      <c r="B522" s="2">
        <v>1</v>
      </c>
      <c r="C522" s="1" t="s">
        <v>133</v>
      </c>
      <c r="D522" s="1" t="s">
        <v>134</v>
      </c>
      <c r="E522" s="2">
        <v>1947</v>
      </c>
      <c r="F522" s="2">
        <v>1958</v>
      </c>
      <c r="G522" s="2">
        <v>8</v>
      </c>
      <c r="H522" s="2">
        <v>0</v>
      </c>
      <c r="I522" s="2">
        <f t="shared" si="53"/>
        <v>8</v>
      </c>
      <c r="J522" s="2">
        <f t="shared" si="54"/>
        <v>18</v>
      </c>
      <c r="K522" s="2" t="str" cm="1">
        <f t="array" ref="K522">_xlfn.IFS(I522&lt;-5,"Autocracy",I522&lt;1,"Closed Anocracy",I522&lt;6,"Open Anocracy",I522&gt;=6,"Democracy")</f>
        <v>Democracy</v>
      </c>
      <c r="L522" s="2" t="str" cm="1">
        <f t="array" ref="L522">_xlfn.IFS(I522&lt;-5,"Autocracy",I522&lt;1,"Closed Anocracy",I522&lt;6,"Open Amocracy",I522&lt;10,"Democracy",I522=10,"Full democracy")</f>
        <v>Democracy</v>
      </c>
      <c r="M522" s="2">
        <v>3</v>
      </c>
      <c r="N522" s="2">
        <v>3</v>
      </c>
      <c r="O522" s="2">
        <v>4</v>
      </c>
      <c r="P522" s="2">
        <v>3</v>
      </c>
      <c r="Q522" s="2"/>
      <c r="R522" s="7">
        <f t="shared" si="50"/>
        <v>0.9</v>
      </c>
      <c r="S522">
        <f t="shared" si="51"/>
        <v>1</v>
      </c>
      <c r="T522">
        <f t="shared" si="52"/>
        <v>1</v>
      </c>
      <c r="U522">
        <f t="shared" si="55"/>
        <v>0</v>
      </c>
      <c r="W522" s="8" cm="1">
        <f t="array" ref="W522">(R522+SUM(S522:U522/3))/2</f>
        <v>0.78333333333333333</v>
      </c>
    </row>
    <row r="523" spans="1:24" x14ac:dyDescent="0.2">
      <c r="A523" s="2"/>
      <c r="B523" s="2">
        <v>1</v>
      </c>
      <c r="C523" s="1" t="s">
        <v>133</v>
      </c>
      <c r="D523" s="1" t="s">
        <v>134</v>
      </c>
      <c r="E523" s="2">
        <v>1958</v>
      </c>
      <c r="F523" s="2">
        <v>1959</v>
      </c>
      <c r="G523" s="2">
        <v>2</v>
      </c>
      <c r="H523" s="2">
        <v>2</v>
      </c>
      <c r="I523" s="2">
        <f t="shared" si="53"/>
        <v>0</v>
      </c>
      <c r="J523" s="2">
        <f t="shared" si="54"/>
        <v>10</v>
      </c>
      <c r="K523" s="2" t="str" cm="1">
        <f t="array" ref="K523">_xlfn.IFS(I523&lt;-5,"Autocracy",I523&lt;1,"Closed Anocracy",I523&lt;6,"Open Anocracy",I523&gt;=6,"Democracy")</f>
        <v>Closed Anocracy</v>
      </c>
      <c r="L523" s="2" t="str" cm="1">
        <f t="array" ref="L523">_xlfn.IFS(I523&lt;-5,"Autocracy",I523&lt;1,"Closed Anocracy",I523&lt;6,"Open Amocracy",I523&lt;10,"Democracy",I523=10,"Full democracy")</f>
        <v>Closed Anocracy</v>
      </c>
      <c r="M523" s="2">
        <v>2</v>
      </c>
      <c r="N523" s="2">
        <v>0</v>
      </c>
      <c r="O523" s="2">
        <v>0</v>
      </c>
      <c r="P523" s="2">
        <v>4</v>
      </c>
      <c r="Q523" s="2"/>
      <c r="R523" s="7">
        <f t="shared" si="50"/>
        <v>0.5</v>
      </c>
      <c r="S523">
        <f t="shared" si="51"/>
        <v>0</v>
      </c>
      <c r="T523">
        <f t="shared" si="52"/>
        <v>0</v>
      </c>
      <c r="U523">
        <f t="shared" si="55"/>
        <v>0</v>
      </c>
      <c r="W523" s="8" cm="1">
        <f t="array" ref="W523">(R523+SUM(S523:U523/3))/2</f>
        <v>0.25</v>
      </c>
    </row>
    <row r="524" spans="1:24" x14ac:dyDescent="0.2">
      <c r="A524" s="2"/>
      <c r="B524" s="2">
        <v>1</v>
      </c>
      <c r="C524" s="1" t="s">
        <v>133</v>
      </c>
      <c r="D524" s="1" t="s">
        <v>134</v>
      </c>
      <c r="E524" s="2">
        <v>1959</v>
      </c>
      <c r="F524" s="2">
        <v>1965</v>
      </c>
      <c r="G524" s="2">
        <v>5</v>
      </c>
      <c r="H524" s="2">
        <v>1</v>
      </c>
      <c r="I524" s="2">
        <f t="shared" si="53"/>
        <v>4</v>
      </c>
      <c r="J524" s="2">
        <f t="shared" si="54"/>
        <v>14</v>
      </c>
      <c r="K524" s="2" t="str" cm="1">
        <f t="array" ref="K524">_xlfn.IFS(I524&lt;-5,"Autocracy",I524&lt;1,"Closed Anocracy",I524&lt;6,"Open Anocracy",I524&gt;=6,"Democracy")</f>
        <v>Open Anocracy</v>
      </c>
      <c r="L524" s="2" t="str" cm="1">
        <f t="array" ref="L524">_xlfn.IFS(I524&lt;-5,"Autocracy",I524&lt;1,"Closed Anocracy",I524&lt;6,"Open Amocracy",I524&lt;10,"Democracy",I524=10,"Full democracy")</f>
        <v>Open Amocracy</v>
      </c>
      <c r="M524" s="2">
        <v>2</v>
      </c>
      <c r="N524" s="2">
        <v>2</v>
      </c>
      <c r="O524" s="2">
        <v>4</v>
      </c>
      <c r="P524" s="2">
        <v>4</v>
      </c>
      <c r="Q524" s="2"/>
      <c r="R524" s="7">
        <f t="shared" si="50"/>
        <v>0.7</v>
      </c>
      <c r="S524">
        <f t="shared" si="51"/>
        <v>1</v>
      </c>
      <c r="T524">
        <f t="shared" si="52"/>
        <v>1</v>
      </c>
      <c r="U524">
        <f t="shared" si="55"/>
        <v>0</v>
      </c>
      <c r="W524" s="8" cm="1">
        <f t="array" ref="W524">(R524+SUM(S524:U524/3))/2</f>
        <v>0.68333333333333335</v>
      </c>
    </row>
    <row r="525" spans="1:24" x14ac:dyDescent="0.2">
      <c r="A525" s="2"/>
      <c r="B525" s="2">
        <v>1</v>
      </c>
      <c r="C525" s="1" t="s">
        <v>133</v>
      </c>
      <c r="D525" s="1" t="s">
        <v>134</v>
      </c>
      <c r="E525" s="2">
        <v>1965</v>
      </c>
      <c r="F525" s="2">
        <v>1969</v>
      </c>
      <c r="G525" s="2">
        <v>7</v>
      </c>
      <c r="H525" s="2">
        <v>0</v>
      </c>
      <c r="I525" s="2">
        <f t="shared" si="53"/>
        <v>7</v>
      </c>
      <c r="J525" s="2">
        <f t="shared" si="54"/>
        <v>17</v>
      </c>
      <c r="K525" s="2" t="str" cm="1">
        <f t="array" ref="K525">_xlfn.IFS(I525&lt;-5,"Autocracy",I525&lt;1,"Closed Anocracy",I525&lt;6,"Open Anocracy",I525&gt;=6,"Democracy")</f>
        <v>Democracy</v>
      </c>
      <c r="L525" s="2" t="str" cm="1">
        <f t="array" ref="L525">_xlfn.IFS(I525&lt;-5,"Autocracy",I525&lt;1,"Closed Anocracy",I525&lt;6,"Open Amocracy",I525&lt;10,"Democracy",I525=10,"Full democracy")</f>
        <v>Democracy</v>
      </c>
      <c r="M525" s="2">
        <v>3</v>
      </c>
      <c r="N525" s="2">
        <v>3</v>
      </c>
      <c r="O525" s="2">
        <v>4</v>
      </c>
      <c r="P525" s="2">
        <v>4</v>
      </c>
      <c r="Q525" s="2"/>
      <c r="R525" s="7">
        <f t="shared" si="50"/>
        <v>0.85</v>
      </c>
      <c r="S525">
        <f t="shared" si="51"/>
        <v>1</v>
      </c>
      <c r="T525">
        <f t="shared" si="52"/>
        <v>1</v>
      </c>
      <c r="U525">
        <f t="shared" si="55"/>
        <v>0</v>
      </c>
      <c r="W525" s="8" cm="1">
        <f t="array" ref="W525">(R525+SUM(S525:U525/3))/2</f>
        <v>0.7583333333333333</v>
      </c>
    </row>
    <row r="526" spans="1:24" x14ac:dyDescent="0.2">
      <c r="A526" s="2"/>
      <c r="B526" s="2">
        <v>1</v>
      </c>
      <c r="C526" s="1" t="s">
        <v>133</v>
      </c>
      <c r="D526" s="1" t="s">
        <v>134</v>
      </c>
      <c r="E526" s="2">
        <v>1969</v>
      </c>
      <c r="F526" s="2">
        <v>1986</v>
      </c>
      <c r="G526" s="2">
        <v>9</v>
      </c>
      <c r="H526" s="2">
        <v>0</v>
      </c>
      <c r="I526" s="2">
        <f t="shared" si="53"/>
        <v>9</v>
      </c>
      <c r="J526" s="2">
        <f t="shared" si="54"/>
        <v>19</v>
      </c>
      <c r="K526" s="2" t="str" cm="1">
        <f t="array" ref="K526">_xlfn.IFS(I526&lt;-5,"Autocracy",I526&lt;1,"Closed Anocracy",I526&lt;6,"Open Anocracy",I526&gt;=6,"Democracy")</f>
        <v>Democracy</v>
      </c>
      <c r="L526" s="2" t="str" cm="1">
        <f t="array" ref="L526">_xlfn.IFS(I526&lt;-5,"Autocracy",I526&lt;1,"Closed Anocracy",I526&lt;6,"Open Amocracy",I526&lt;10,"Democracy",I526=10,"Full democracy")</f>
        <v>Democracy</v>
      </c>
      <c r="M526" s="2">
        <v>3</v>
      </c>
      <c r="N526" s="2">
        <v>3</v>
      </c>
      <c r="O526" s="2">
        <v>4</v>
      </c>
      <c r="P526" s="2">
        <v>5</v>
      </c>
      <c r="Q526" s="2"/>
      <c r="R526" s="7">
        <f t="shared" si="50"/>
        <v>0.95</v>
      </c>
      <c r="S526">
        <f t="shared" si="51"/>
        <v>1</v>
      </c>
      <c r="T526">
        <f t="shared" si="52"/>
        <v>1</v>
      </c>
      <c r="U526">
        <f t="shared" si="55"/>
        <v>1</v>
      </c>
      <c r="W526" s="8" cm="1">
        <f t="array" ref="W526">(R526+SUM(S526:U526/3))/2</f>
        <v>0.97499999999999998</v>
      </c>
    </row>
    <row r="527" spans="1:24" x14ac:dyDescent="0.2">
      <c r="A527" s="2">
        <v>1</v>
      </c>
      <c r="B527" s="2">
        <v>1</v>
      </c>
      <c r="C527" s="1" t="s">
        <v>133</v>
      </c>
      <c r="D527" s="1" t="s">
        <v>134</v>
      </c>
      <c r="E527" s="2">
        <v>1986</v>
      </c>
      <c r="F527" s="2">
        <v>9999</v>
      </c>
      <c r="G527" s="2">
        <v>10</v>
      </c>
      <c r="H527" s="2">
        <v>0</v>
      </c>
      <c r="I527" s="2">
        <f t="shared" si="53"/>
        <v>10</v>
      </c>
      <c r="J527" s="2">
        <f t="shared" si="54"/>
        <v>20</v>
      </c>
      <c r="K527" s="2" t="str" cm="1">
        <f t="array" ref="K527">_xlfn.IFS(I527&lt;-5,"Autocracy",I527&lt;1,"Closed Anocracy",I527&lt;6,"Open Anocracy",I527&gt;=6,"Democracy")</f>
        <v>Democracy</v>
      </c>
      <c r="L527" s="2" t="str" cm="1">
        <f t="array" ref="L527">_xlfn.IFS(I527&lt;-5,"Autocracy",I527&lt;1,"Closed Anocracy",I527&lt;6,"Open Amocracy",I527&lt;10,"Democracy",I527=10,"Full democracy")</f>
        <v>Full democracy</v>
      </c>
      <c r="M527" s="2">
        <v>3</v>
      </c>
      <c r="N527" s="2">
        <v>3</v>
      </c>
      <c r="O527" s="2">
        <v>4</v>
      </c>
      <c r="P527" s="2">
        <v>5</v>
      </c>
      <c r="Q527" s="2">
        <v>0</v>
      </c>
      <c r="R527" s="7">
        <f t="shared" si="50"/>
        <v>1</v>
      </c>
      <c r="S527">
        <f t="shared" si="51"/>
        <v>1</v>
      </c>
      <c r="T527">
        <f t="shared" si="52"/>
        <v>1</v>
      </c>
      <c r="U527">
        <f t="shared" si="55"/>
        <v>1</v>
      </c>
      <c r="V527">
        <f>IF(Q527=0,1,0)</f>
        <v>1</v>
      </c>
      <c r="W527" s="8" cm="1">
        <f t="array" ref="W527">(R527+SUM(S527:U527/3))/2</f>
        <v>1</v>
      </c>
      <c r="X527">
        <f>SUM(S527:V527)/4</f>
        <v>1</v>
      </c>
    </row>
    <row r="528" spans="1:24" x14ac:dyDescent="0.2">
      <c r="A528" s="2"/>
      <c r="B528" s="2">
        <v>0</v>
      </c>
      <c r="C528" s="1" t="s">
        <v>135</v>
      </c>
      <c r="D528" s="1" t="s">
        <v>136</v>
      </c>
      <c r="E528" s="2">
        <v>1960</v>
      </c>
      <c r="F528" s="2">
        <v>1968</v>
      </c>
      <c r="G528" s="2">
        <v>0</v>
      </c>
      <c r="H528" s="2">
        <v>7</v>
      </c>
      <c r="I528" s="2">
        <f t="shared" si="53"/>
        <v>-7</v>
      </c>
      <c r="J528" s="2">
        <f t="shared" si="54"/>
        <v>3</v>
      </c>
      <c r="K528" s="2" t="str" cm="1">
        <f t="array" ref="K528">_xlfn.IFS(I528&lt;-5,"Autocracy",I528&lt;1,"Closed Anocracy",I528&lt;6,"Open Anocracy",I528&gt;=6,"Democracy")</f>
        <v>Autocracy</v>
      </c>
      <c r="L528" s="2" t="str" cm="1">
        <f t="array" ref="L528">_xlfn.IFS(I528&lt;-5,"Autocracy",I528&lt;1,"Closed Anocracy",I528&lt;6,"Open Amocracy",I528&lt;10,"Democracy",I528=10,"Full democracy")</f>
        <v>Autocracy</v>
      </c>
      <c r="M528" s="2">
        <v>2</v>
      </c>
      <c r="N528" s="2">
        <v>1</v>
      </c>
      <c r="O528" s="2">
        <v>4</v>
      </c>
      <c r="P528" s="2">
        <v>2</v>
      </c>
      <c r="Q528" s="2"/>
      <c r="R528" s="7">
        <f t="shared" si="50"/>
        <v>0.15</v>
      </c>
      <c r="S528">
        <f t="shared" si="51"/>
        <v>0</v>
      </c>
      <c r="T528">
        <f t="shared" si="52"/>
        <v>1</v>
      </c>
      <c r="U528">
        <f t="shared" si="55"/>
        <v>0</v>
      </c>
      <c r="W528" s="8" cm="1">
        <f t="array" ref="W528">(R528+SUM(S528:U528/3))/2</f>
        <v>0.24166666666666664</v>
      </c>
    </row>
    <row r="529" spans="1:24" x14ac:dyDescent="0.2">
      <c r="A529" s="2"/>
      <c r="B529" s="2">
        <v>0</v>
      </c>
      <c r="C529" s="1" t="s">
        <v>135</v>
      </c>
      <c r="D529" s="1" t="s">
        <v>136</v>
      </c>
      <c r="E529" s="2">
        <v>1968</v>
      </c>
      <c r="F529" s="2">
        <v>1990</v>
      </c>
      <c r="G529" s="2">
        <v>0</v>
      </c>
      <c r="H529" s="2">
        <v>9</v>
      </c>
      <c r="I529" s="2">
        <f t="shared" si="53"/>
        <v>-9</v>
      </c>
      <c r="J529" s="2">
        <f t="shared" si="54"/>
        <v>1</v>
      </c>
      <c r="K529" s="2" t="str" cm="1">
        <f t="array" ref="K529">_xlfn.IFS(I529&lt;-5,"Autocracy",I529&lt;1,"Closed Anocracy",I529&lt;6,"Open Anocracy",I529&gt;=6,"Democracy")</f>
        <v>Autocracy</v>
      </c>
      <c r="L529" s="2" t="str" cm="1">
        <f t="array" ref="L529">_xlfn.IFS(I529&lt;-5,"Autocracy",I529&lt;1,"Closed Anocracy",I529&lt;6,"Open Amocracy",I529&lt;10,"Democracy",I529=10,"Full democracy")</f>
        <v>Autocracy</v>
      </c>
      <c r="M529" s="2">
        <v>2</v>
      </c>
      <c r="N529" s="2">
        <v>1</v>
      </c>
      <c r="O529" s="2">
        <v>4</v>
      </c>
      <c r="P529" s="2">
        <v>1</v>
      </c>
      <c r="Q529" s="2"/>
      <c r="R529" s="7">
        <f t="shared" si="50"/>
        <v>0.05</v>
      </c>
      <c r="S529">
        <f t="shared" si="51"/>
        <v>0</v>
      </c>
      <c r="T529">
        <f t="shared" si="52"/>
        <v>1</v>
      </c>
      <c r="U529">
        <f t="shared" si="55"/>
        <v>0</v>
      </c>
      <c r="W529" s="8" cm="1">
        <f t="array" ref="W529">(R529+SUM(S529:U529/3))/2</f>
        <v>0.19166666666666665</v>
      </c>
    </row>
    <row r="530" spans="1:24" x14ac:dyDescent="0.2">
      <c r="A530" s="2"/>
      <c r="B530" s="2">
        <v>0</v>
      </c>
      <c r="C530" s="1" t="s">
        <v>135</v>
      </c>
      <c r="D530" s="1" t="s">
        <v>136</v>
      </c>
      <c r="E530" s="2">
        <v>1990</v>
      </c>
      <c r="F530" s="2">
        <v>1991</v>
      </c>
      <c r="G530" s="2">
        <v>-88</v>
      </c>
      <c r="H530" s="2">
        <v>-88</v>
      </c>
      <c r="I530" s="2">
        <f t="shared" si="53"/>
        <v>0</v>
      </c>
      <c r="J530" s="2">
        <f t="shared" si="54"/>
        <v>10</v>
      </c>
      <c r="K530" s="2" t="str" cm="1">
        <f t="array" ref="K530">_xlfn.IFS(I530&lt;-5,"Autocracy",I530&lt;1,"Closed Anocracy",I530&lt;6,"Open Anocracy",I530&gt;=6,"Democracy")</f>
        <v>Closed Anocracy</v>
      </c>
      <c r="L530" s="2" t="str" cm="1">
        <f t="array" ref="L530">_xlfn.IFS(I530&lt;-5,"Autocracy",I530&lt;1,"Closed Anocracy",I530&lt;6,"Open Amocracy",I530&lt;10,"Democracy",I530=10,"Full democracy")</f>
        <v>Closed Anocracy</v>
      </c>
      <c r="M530" s="2">
        <v>-88</v>
      </c>
      <c r="N530" s="2">
        <v>-88</v>
      </c>
      <c r="O530" s="2">
        <v>-88</v>
      </c>
      <c r="P530" s="2">
        <v>-88</v>
      </c>
      <c r="Q530" s="2"/>
      <c r="R530" s="7">
        <f t="shared" si="50"/>
        <v>0.5</v>
      </c>
      <c r="S530">
        <f t="shared" si="51"/>
        <v>0</v>
      </c>
      <c r="T530">
        <f t="shared" si="52"/>
        <v>0</v>
      </c>
      <c r="U530">
        <f t="shared" si="55"/>
        <v>0</v>
      </c>
      <c r="W530" s="8" cm="1">
        <f t="array" ref="W530">(R530+SUM(S530:U530/3))/2</f>
        <v>0.25</v>
      </c>
    </row>
    <row r="531" spans="1:24" x14ac:dyDescent="0.2">
      <c r="A531" s="2"/>
      <c r="B531" s="2">
        <v>0</v>
      </c>
      <c r="C531" s="1" t="s">
        <v>135</v>
      </c>
      <c r="D531" s="1" t="s">
        <v>136</v>
      </c>
      <c r="E531" s="2">
        <v>1991</v>
      </c>
      <c r="F531" s="2">
        <v>2009</v>
      </c>
      <c r="G531" s="2">
        <v>0</v>
      </c>
      <c r="H531" s="2">
        <v>4</v>
      </c>
      <c r="I531" s="2">
        <f t="shared" si="53"/>
        <v>-4</v>
      </c>
      <c r="J531" s="2">
        <f t="shared" si="54"/>
        <v>6</v>
      </c>
      <c r="K531" s="2" t="str" cm="1">
        <f t="array" ref="K531">_xlfn.IFS(I531&lt;-5,"Autocracy",I531&lt;1,"Closed Anocracy",I531&lt;6,"Open Anocracy",I531&gt;=6,"Democracy")</f>
        <v>Closed Anocracy</v>
      </c>
      <c r="L531" s="2" t="str" cm="1">
        <f t="array" ref="L531">_xlfn.IFS(I531&lt;-5,"Autocracy",I531&lt;1,"Closed Anocracy",I531&lt;6,"Open Amocracy",I531&lt;10,"Democracy",I531=10,"Full democracy")</f>
        <v>Closed Anocracy</v>
      </c>
      <c r="M531" s="2">
        <v>2</v>
      </c>
      <c r="N531" s="2">
        <v>0</v>
      </c>
      <c r="O531" s="2">
        <v>0</v>
      </c>
      <c r="P531" s="2">
        <v>2</v>
      </c>
      <c r="Q531" s="2"/>
      <c r="R531" s="7">
        <f t="shared" si="50"/>
        <v>0.3</v>
      </c>
      <c r="S531">
        <f t="shared" si="51"/>
        <v>0</v>
      </c>
      <c r="T531">
        <f t="shared" si="52"/>
        <v>0</v>
      </c>
      <c r="U531">
        <f t="shared" si="55"/>
        <v>0</v>
      </c>
      <c r="W531" s="8" cm="1">
        <f t="array" ref="W531">(R531+SUM(S531:U531/3))/2</f>
        <v>0.15</v>
      </c>
    </row>
    <row r="532" spans="1:24" x14ac:dyDescent="0.2">
      <c r="A532" s="2">
        <v>1</v>
      </c>
      <c r="B532" s="2">
        <v>0</v>
      </c>
      <c r="C532" s="1" t="s">
        <v>135</v>
      </c>
      <c r="D532" s="1" t="s">
        <v>136</v>
      </c>
      <c r="E532" s="2">
        <v>2009</v>
      </c>
      <c r="F532" s="2">
        <v>9999</v>
      </c>
      <c r="G532" s="2">
        <v>4</v>
      </c>
      <c r="H532" s="2">
        <v>1</v>
      </c>
      <c r="I532" s="2">
        <f t="shared" si="53"/>
        <v>3</v>
      </c>
      <c r="J532" s="2">
        <f t="shared" si="54"/>
        <v>13</v>
      </c>
      <c r="K532" s="2" t="str" cm="1">
        <f t="array" ref="K532">_xlfn.IFS(I532&lt;-5,"Autocracy",I532&lt;1,"Closed Anocracy",I532&lt;6,"Open Anocracy",I532&gt;=6,"Democracy")</f>
        <v>Open Anocracy</v>
      </c>
      <c r="L532" s="2" t="str" cm="1">
        <f t="array" ref="L532">_xlfn.IFS(I532&lt;-5,"Autocracy",I532&lt;1,"Closed Anocracy",I532&lt;6,"Open Amocracy",I532&lt;10,"Democracy",I532=10,"Full democracy")</f>
        <v>Open Amocracy</v>
      </c>
      <c r="M532" s="2">
        <v>2</v>
      </c>
      <c r="N532" s="2">
        <v>2</v>
      </c>
      <c r="O532" s="2">
        <v>4</v>
      </c>
      <c r="P532" s="2">
        <v>3</v>
      </c>
      <c r="Q532" s="2">
        <v>0</v>
      </c>
      <c r="R532" s="7">
        <f t="shared" si="50"/>
        <v>0.65</v>
      </c>
      <c r="S532">
        <f t="shared" si="51"/>
        <v>1</v>
      </c>
      <c r="T532">
        <f t="shared" si="52"/>
        <v>1</v>
      </c>
      <c r="U532">
        <f t="shared" si="55"/>
        <v>0</v>
      </c>
      <c r="V532">
        <f>IF(Q532=0,1,0)</f>
        <v>1</v>
      </c>
      <c r="W532" s="8" cm="1">
        <f t="array" ref="W532">(R532+SUM(S532:U532/3))/2</f>
        <v>0.65833333333333333</v>
      </c>
      <c r="X532">
        <f>SUM(S532:V532)/4</f>
        <v>0.75</v>
      </c>
    </row>
    <row r="533" spans="1:24" x14ac:dyDescent="0.2">
      <c r="A533" s="2"/>
      <c r="B533" s="2">
        <v>0</v>
      </c>
      <c r="C533" s="1" t="s">
        <v>137</v>
      </c>
      <c r="D533" s="1" t="s">
        <v>138</v>
      </c>
      <c r="E533" s="2">
        <v>1965</v>
      </c>
      <c r="F533" s="2">
        <v>1981</v>
      </c>
      <c r="G533" s="2">
        <v>8</v>
      </c>
      <c r="H533" s="2">
        <v>0</v>
      </c>
      <c r="I533" s="2">
        <f t="shared" si="53"/>
        <v>8</v>
      </c>
      <c r="J533" s="2">
        <f t="shared" si="54"/>
        <v>18</v>
      </c>
      <c r="K533" s="2" t="str" cm="1">
        <f t="array" ref="K533">_xlfn.IFS(I533&lt;-5,"Autocracy",I533&lt;1,"Closed Anocracy",I533&lt;6,"Open Anocracy",I533&gt;=6,"Democracy")</f>
        <v>Democracy</v>
      </c>
      <c r="L533" s="2" t="str" cm="1">
        <f t="array" ref="L533">_xlfn.IFS(I533&lt;-5,"Autocracy",I533&lt;1,"Closed Anocracy",I533&lt;6,"Open Amocracy",I533&lt;10,"Democracy",I533=10,"Full democracy")</f>
        <v>Democracy</v>
      </c>
      <c r="M533" s="2">
        <v>3</v>
      </c>
      <c r="N533" s="2">
        <v>3</v>
      </c>
      <c r="O533" s="2">
        <v>4</v>
      </c>
      <c r="P533" s="2">
        <v>5</v>
      </c>
      <c r="Q533" s="2"/>
      <c r="R533" s="7">
        <f t="shared" si="50"/>
        <v>0.9</v>
      </c>
      <c r="S533">
        <f t="shared" si="51"/>
        <v>1</v>
      </c>
      <c r="T533">
        <f t="shared" si="52"/>
        <v>1</v>
      </c>
      <c r="U533">
        <f t="shared" si="55"/>
        <v>1</v>
      </c>
      <c r="W533" s="8" cm="1">
        <f t="array" ref="W533">(R533+SUM(S533:U533/3))/2</f>
        <v>0.95</v>
      </c>
    </row>
    <row r="534" spans="1:24" x14ac:dyDescent="0.2">
      <c r="A534" s="2"/>
      <c r="B534" s="2">
        <v>0</v>
      </c>
      <c r="C534" s="1" t="s">
        <v>137</v>
      </c>
      <c r="D534" s="1" t="s">
        <v>138</v>
      </c>
      <c r="E534" s="2">
        <v>1981</v>
      </c>
      <c r="F534" s="2">
        <v>1990</v>
      </c>
      <c r="G534" s="2">
        <v>7</v>
      </c>
      <c r="H534" s="2">
        <v>0</v>
      </c>
      <c r="I534" s="2">
        <f t="shared" si="53"/>
        <v>7</v>
      </c>
      <c r="J534" s="2">
        <f t="shared" si="54"/>
        <v>17</v>
      </c>
      <c r="K534" s="2" t="str" cm="1">
        <f t="array" ref="K534">_xlfn.IFS(I534&lt;-5,"Autocracy",I534&lt;1,"Closed Anocracy",I534&lt;6,"Open Anocracy",I534&gt;=6,"Democracy")</f>
        <v>Democracy</v>
      </c>
      <c r="L534" s="2" t="str" cm="1">
        <f t="array" ref="L534">_xlfn.IFS(I534&lt;-5,"Autocracy",I534&lt;1,"Closed Anocracy",I534&lt;6,"Open Amocracy",I534&lt;10,"Democracy",I534=10,"Full democracy")</f>
        <v>Democracy</v>
      </c>
      <c r="M534" s="2">
        <v>3</v>
      </c>
      <c r="N534" s="2">
        <v>3</v>
      </c>
      <c r="O534" s="2">
        <v>4</v>
      </c>
      <c r="P534" s="2">
        <v>4</v>
      </c>
      <c r="Q534" s="2"/>
      <c r="R534" s="7">
        <f t="shared" si="50"/>
        <v>0.85</v>
      </c>
      <c r="S534">
        <f t="shared" si="51"/>
        <v>1</v>
      </c>
      <c r="T534">
        <f t="shared" si="52"/>
        <v>1</v>
      </c>
      <c r="U534">
        <f t="shared" si="55"/>
        <v>0</v>
      </c>
      <c r="W534" s="8" cm="1">
        <f t="array" ref="W534">(R534+SUM(S534:U534/3))/2</f>
        <v>0.7583333333333333</v>
      </c>
    </row>
    <row r="535" spans="1:24" x14ac:dyDescent="0.2">
      <c r="A535" s="2"/>
      <c r="B535" s="2">
        <v>0</v>
      </c>
      <c r="C535" s="1" t="s">
        <v>137</v>
      </c>
      <c r="D535" s="1" t="s">
        <v>138</v>
      </c>
      <c r="E535" s="2">
        <v>1990</v>
      </c>
      <c r="F535" s="2">
        <v>1994</v>
      </c>
      <c r="G535" s="2">
        <v>8</v>
      </c>
      <c r="H535" s="2">
        <v>0</v>
      </c>
      <c r="I535" s="2">
        <f t="shared" si="53"/>
        <v>8</v>
      </c>
      <c r="J535" s="2">
        <f t="shared" si="54"/>
        <v>18</v>
      </c>
      <c r="K535" s="2" t="str" cm="1">
        <f t="array" ref="K535">_xlfn.IFS(I535&lt;-5,"Autocracy",I535&lt;1,"Closed Anocracy",I535&lt;6,"Open Anocracy",I535&gt;=6,"Democracy")</f>
        <v>Democracy</v>
      </c>
      <c r="L535" s="2" t="str" cm="1">
        <f t="array" ref="L535">_xlfn.IFS(I535&lt;-5,"Autocracy",I535&lt;1,"Closed Anocracy",I535&lt;6,"Open Amocracy",I535&lt;10,"Democracy",I535=10,"Full democracy")</f>
        <v>Democracy</v>
      </c>
      <c r="M535" s="2">
        <v>3</v>
      </c>
      <c r="N535" s="2">
        <v>3</v>
      </c>
      <c r="O535" s="2">
        <v>4</v>
      </c>
      <c r="P535" s="2">
        <v>5</v>
      </c>
      <c r="Q535" s="2"/>
      <c r="R535" s="7">
        <f t="shared" si="50"/>
        <v>0.9</v>
      </c>
      <c r="S535">
        <f t="shared" si="51"/>
        <v>1</v>
      </c>
      <c r="T535">
        <f t="shared" si="52"/>
        <v>1</v>
      </c>
      <c r="U535">
        <f t="shared" si="55"/>
        <v>1</v>
      </c>
      <c r="W535" s="8" cm="1">
        <f t="array" ref="W535">(R535+SUM(S535:U535/3))/2</f>
        <v>0.95</v>
      </c>
    </row>
    <row r="536" spans="1:24" x14ac:dyDescent="0.2">
      <c r="A536" s="2"/>
      <c r="B536" s="2">
        <v>0</v>
      </c>
      <c r="C536" s="1" t="s">
        <v>137</v>
      </c>
      <c r="D536" s="1" t="s">
        <v>138</v>
      </c>
      <c r="E536" s="2">
        <v>1994</v>
      </c>
      <c r="F536" s="2">
        <v>1996</v>
      </c>
      <c r="G536" s="2">
        <v>0</v>
      </c>
      <c r="H536" s="2">
        <v>7</v>
      </c>
      <c r="I536" s="2">
        <f t="shared" si="53"/>
        <v>-7</v>
      </c>
      <c r="J536" s="2">
        <f t="shared" si="54"/>
        <v>3</v>
      </c>
      <c r="K536" s="2" t="str" cm="1">
        <f t="array" ref="K536">_xlfn.IFS(I536&lt;-5,"Autocracy",I536&lt;1,"Closed Anocracy",I536&lt;6,"Open Anocracy",I536&gt;=6,"Democracy")</f>
        <v>Autocracy</v>
      </c>
      <c r="L536" s="2" t="str" cm="1">
        <f t="array" ref="L536">_xlfn.IFS(I536&lt;-5,"Autocracy",I536&lt;1,"Closed Anocracy",I536&lt;6,"Open Amocracy",I536&lt;10,"Democracy",I536=10,"Full democracy")</f>
        <v>Autocracy</v>
      </c>
      <c r="M536" s="2">
        <v>1</v>
      </c>
      <c r="N536" s="2">
        <v>0</v>
      </c>
      <c r="O536" s="2">
        <v>0</v>
      </c>
      <c r="P536" s="2">
        <v>1</v>
      </c>
      <c r="Q536" s="2"/>
      <c r="R536" s="7">
        <f t="shared" si="50"/>
        <v>0.15</v>
      </c>
      <c r="S536">
        <f t="shared" si="51"/>
        <v>0</v>
      </c>
      <c r="T536">
        <f t="shared" si="52"/>
        <v>0</v>
      </c>
      <c r="U536">
        <f t="shared" si="55"/>
        <v>0</v>
      </c>
      <c r="W536" s="8" cm="1">
        <f t="array" ref="W536">(R536+SUM(S536:U536/3))/2</f>
        <v>7.4999999999999997E-2</v>
      </c>
    </row>
    <row r="537" spans="1:24" x14ac:dyDescent="0.2">
      <c r="A537" s="2"/>
      <c r="B537" s="2">
        <v>0</v>
      </c>
      <c r="C537" s="1" t="s">
        <v>137</v>
      </c>
      <c r="D537" s="1" t="s">
        <v>138</v>
      </c>
      <c r="E537" s="2">
        <v>1996</v>
      </c>
      <c r="F537" s="2">
        <v>1997</v>
      </c>
      <c r="G537" s="2">
        <v>0</v>
      </c>
      <c r="H537" s="2">
        <v>6</v>
      </c>
      <c r="I537" s="2">
        <f t="shared" si="53"/>
        <v>-6</v>
      </c>
      <c r="J537" s="2">
        <f t="shared" si="54"/>
        <v>4</v>
      </c>
      <c r="K537" s="2" t="str" cm="1">
        <f t="array" ref="K537">_xlfn.IFS(I537&lt;-5,"Autocracy",I537&lt;1,"Closed Anocracy",I537&lt;6,"Open Anocracy",I537&gt;=6,"Democracy")</f>
        <v>Autocracy</v>
      </c>
      <c r="L537" s="2" t="str" cm="1">
        <f t="array" ref="L537">_xlfn.IFS(I537&lt;-5,"Autocracy",I537&lt;1,"Closed Anocracy",I537&lt;6,"Open Amocracy",I537&lt;10,"Democracy",I537=10,"Full democracy")</f>
        <v>Autocracy</v>
      </c>
      <c r="M537" s="2">
        <v>2</v>
      </c>
      <c r="N537" s="2">
        <v>0</v>
      </c>
      <c r="O537" s="2">
        <v>0</v>
      </c>
      <c r="P537" s="2">
        <v>2</v>
      </c>
      <c r="Q537" s="2"/>
      <c r="R537" s="7">
        <f t="shared" si="50"/>
        <v>0.2</v>
      </c>
      <c r="S537">
        <f t="shared" si="51"/>
        <v>0</v>
      </c>
      <c r="T537">
        <f t="shared" si="52"/>
        <v>0</v>
      </c>
      <c r="U537">
        <f t="shared" si="55"/>
        <v>0</v>
      </c>
      <c r="W537" s="8" cm="1">
        <f t="array" ref="W537">(R537+SUM(S537:U537/3))/2</f>
        <v>0.1</v>
      </c>
    </row>
    <row r="538" spans="1:24" x14ac:dyDescent="0.2">
      <c r="A538" s="2"/>
      <c r="B538" s="2">
        <v>0</v>
      </c>
      <c r="C538" s="1" t="s">
        <v>137</v>
      </c>
      <c r="D538" s="1" t="s">
        <v>138</v>
      </c>
      <c r="E538" s="2">
        <v>1997</v>
      </c>
      <c r="F538" s="2">
        <v>2017</v>
      </c>
      <c r="G538" s="2">
        <v>0</v>
      </c>
      <c r="H538" s="2">
        <v>5</v>
      </c>
      <c r="I538" s="2">
        <f t="shared" si="53"/>
        <v>-5</v>
      </c>
      <c r="J538" s="2">
        <f t="shared" si="54"/>
        <v>5</v>
      </c>
      <c r="K538" s="2" t="str" cm="1">
        <f t="array" ref="K538">_xlfn.IFS(I538&lt;-5,"Autocracy",I538&lt;1,"Closed Anocracy",I538&lt;6,"Open Anocracy",I538&gt;=6,"Democracy")</f>
        <v>Closed Anocracy</v>
      </c>
      <c r="L538" s="2" t="str" cm="1">
        <f t="array" ref="L538">_xlfn.IFS(I538&lt;-5,"Autocracy",I538&lt;1,"Closed Anocracy",I538&lt;6,"Open Amocracy",I538&lt;10,"Democracy",I538=10,"Full democracy")</f>
        <v>Closed Anocracy</v>
      </c>
      <c r="M538" s="2">
        <v>2</v>
      </c>
      <c r="N538" s="2">
        <v>0</v>
      </c>
      <c r="O538" s="2">
        <v>0</v>
      </c>
      <c r="P538" s="2">
        <v>2</v>
      </c>
      <c r="Q538" s="2"/>
      <c r="R538" s="7">
        <f t="shared" si="50"/>
        <v>0.25</v>
      </c>
      <c r="S538">
        <f t="shared" si="51"/>
        <v>0</v>
      </c>
      <c r="T538">
        <f t="shared" si="52"/>
        <v>0</v>
      </c>
      <c r="U538">
        <f t="shared" si="55"/>
        <v>0</v>
      </c>
      <c r="W538" s="8" cm="1">
        <f t="array" ref="W538">(R538+SUM(S538:U538/3))/2</f>
        <v>0.125</v>
      </c>
    </row>
    <row r="539" spans="1:24" x14ac:dyDescent="0.2">
      <c r="A539" s="2">
        <v>1</v>
      </c>
      <c r="B539" s="2">
        <v>0</v>
      </c>
      <c r="C539" s="1" t="s">
        <v>137</v>
      </c>
      <c r="D539" s="1" t="s">
        <v>138</v>
      </c>
      <c r="E539" s="2">
        <v>2017</v>
      </c>
      <c r="F539" s="2">
        <v>9999</v>
      </c>
      <c r="G539" s="2">
        <v>4</v>
      </c>
      <c r="H539" s="2">
        <v>0</v>
      </c>
      <c r="I539" s="2">
        <f t="shared" si="53"/>
        <v>4</v>
      </c>
      <c r="J539" s="2">
        <f t="shared" si="54"/>
        <v>14</v>
      </c>
      <c r="K539" s="2" t="str" cm="1">
        <f t="array" ref="K539">_xlfn.IFS(I539&lt;-5,"Autocracy",I539&lt;1,"Closed Anocracy",I539&lt;6,"Open Anocracy",I539&gt;=6,"Democracy")</f>
        <v>Open Anocracy</v>
      </c>
      <c r="L539" s="2" t="str" cm="1">
        <f t="array" ref="L539">_xlfn.IFS(I539&lt;-5,"Autocracy",I539&lt;1,"Closed Anocracy",I539&lt;6,"Open Amocracy",I539&lt;10,"Democracy",I539=10,"Full democracy")</f>
        <v>Open Amocracy</v>
      </c>
      <c r="M539" s="2">
        <v>2</v>
      </c>
      <c r="N539" s="2">
        <v>2</v>
      </c>
      <c r="O539" s="2">
        <v>4</v>
      </c>
      <c r="P539" s="2">
        <v>0</v>
      </c>
      <c r="Q539" s="2">
        <v>0</v>
      </c>
      <c r="R539" s="7">
        <f t="shared" si="50"/>
        <v>0.7</v>
      </c>
      <c r="S539">
        <f t="shared" si="51"/>
        <v>1</v>
      </c>
      <c r="T539">
        <f t="shared" si="52"/>
        <v>1</v>
      </c>
      <c r="U539">
        <f t="shared" si="55"/>
        <v>0</v>
      </c>
      <c r="V539">
        <f>IF(Q539=0,1,0)</f>
        <v>1</v>
      </c>
      <c r="W539" s="8" cm="1">
        <f t="array" ref="W539">(R539+SUM(S539:U539/3))/2</f>
        <v>0.68333333333333335</v>
      </c>
      <c r="X539">
        <f>SUM(S539:V539)/4</f>
        <v>0.75</v>
      </c>
    </row>
    <row r="540" spans="1:24" x14ac:dyDescent="0.2">
      <c r="A540" s="2"/>
      <c r="B540" s="2">
        <v>0</v>
      </c>
      <c r="C540" s="1" t="s">
        <v>139</v>
      </c>
      <c r="D540" s="1" t="s">
        <v>140</v>
      </c>
      <c r="E540" s="2">
        <v>1821</v>
      </c>
      <c r="F540" s="2">
        <v>1828</v>
      </c>
      <c r="G540" s="2">
        <v>1</v>
      </c>
      <c r="H540" s="2">
        <v>2</v>
      </c>
      <c r="I540" s="2">
        <f t="shared" si="53"/>
        <v>-1</v>
      </c>
      <c r="J540" s="2">
        <f t="shared" si="54"/>
        <v>9</v>
      </c>
      <c r="K540" s="2" t="str" cm="1">
        <f t="array" ref="K540">_xlfn.IFS(I540&lt;-5,"Autocracy",I540&lt;1,"Closed Anocracy",I540&lt;6,"Open Anocracy",I540&gt;=6,"Democracy")</f>
        <v>Closed Anocracy</v>
      </c>
      <c r="L540" s="2" t="str" cm="1">
        <f t="array" ref="L540">_xlfn.IFS(I540&lt;-5,"Autocracy",I540&lt;1,"Closed Anocracy",I540&lt;6,"Open Amocracy",I540&lt;10,"Democracy",I540=10,"Full democracy")</f>
        <v>Closed Anocracy</v>
      </c>
      <c r="M540" s="2">
        <v>1</v>
      </c>
      <c r="N540" s="2">
        <v>0</v>
      </c>
      <c r="O540" s="2">
        <v>0</v>
      </c>
      <c r="P540" s="2">
        <v>3</v>
      </c>
      <c r="Q540" s="2"/>
      <c r="R540" s="7">
        <f t="shared" si="50"/>
        <v>0.45</v>
      </c>
      <c r="S540">
        <f t="shared" si="51"/>
        <v>0</v>
      </c>
      <c r="T540">
        <f t="shared" si="52"/>
        <v>0</v>
      </c>
      <c r="U540">
        <f t="shared" si="55"/>
        <v>0</v>
      </c>
      <c r="W540" s="8" cm="1">
        <f t="array" ref="W540">(R540+SUM(S540:U540/3))/2</f>
        <v>0.22500000000000001</v>
      </c>
    </row>
    <row r="541" spans="1:24" x14ac:dyDescent="0.2">
      <c r="A541" s="2"/>
      <c r="B541" s="2">
        <v>0</v>
      </c>
      <c r="C541" s="1" t="s">
        <v>139</v>
      </c>
      <c r="D541" s="1" t="s">
        <v>140</v>
      </c>
      <c r="E541" s="2">
        <v>1828</v>
      </c>
      <c r="F541" s="2">
        <v>1830</v>
      </c>
      <c r="G541" s="2">
        <v>1</v>
      </c>
      <c r="H541" s="2">
        <v>6</v>
      </c>
      <c r="I541" s="2">
        <f t="shared" si="53"/>
        <v>-5</v>
      </c>
      <c r="J541" s="2">
        <f t="shared" si="54"/>
        <v>5</v>
      </c>
      <c r="K541" s="2" t="str" cm="1">
        <f t="array" ref="K541">_xlfn.IFS(I541&lt;-5,"Autocracy",I541&lt;1,"Closed Anocracy",I541&lt;6,"Open Anocracy",I541&gt;=6,"Democracy")</f>
        <v>Closed Anocracy</v>
      </c>
      <c r="L541" s="2" t="str" cm="1">
        <f t="array" ref="L541">_xlfn.IFS(I541&lt;-5,"Autocracy",I541&lt;1,"Closed Anocracy",I541&lt;6,"Open Amocracy",I541&lt;10,"Democracy",I541=10,"Full democracy")</f>
        <v>Closed Anocracy</v>
      </c>
      <c r="M541" s="2">
        <v>2</v>
      </c>
      <c r="N541" s="2">
        <v>1</v>
      </c>
      <c r="O541" s="2">
        <v>4</v>
      </c>
      <c r="P541" s="2">
        <v>3</v>
      </c>
      <c r="Q541" s="2"/>
      <c r="R541" s="7">
        <f t="shared" si="50"/>
        <v>0.25</v>
      </c>
      <c r="S541">
        <f t="shared" si="51"/>
        <v>0</v>
      </c>
      <c r="T541">
        <f t="shared" si="52"/>
        <v>1</v>
      </c>
      <c r="U541">
        <f t="shared" si="55"/>
        <v>0</v>
      </c>
      <c r="W541" s="8" cm="1">
        <f t="array" ref="W541">(R541+SUM(S541:U541/3))/2</f>
        <v>0.29166666666666663</v>
      </c>
    </row>
    <row r="542" spans="1:24" x14ac:dyDescent="0.2">
      <c r="A542" s="2"/>
      <c r="B542" s="2">
        <v>0</v>
      </c>
      <c r="C542" s="1" t="s">
        <v>139</v>
      </c>
      <c r="D542" s="1" t="s">
        <v>140</v>
      </c>
      <c r="E542" s="2">
        <v>1830</v>
      </c>
      <c r="F542" s="2">
        <v>1832</v>
      </c>
      <c r="G542" s="2">
        <v>-88</v>
      </c>
      <c r="H542" s="2">
        <v>-88</v>
      </c>
      <c r="I542" s="2">
        <f t="shared" si="53"/>
        <v>0</v>
      </c>
      <c r="J542" s="2">
        <f t="shared" si="54"/>
        <v>10</v>
      </c>
      <c r="K542" s="2" t="str" cm="1">
        <f t="array" ref="K542">_xlfn.IFS(I542&lt;-5,"Autocracy",I542&lt;1,"Closed Anocracy",I542&lt;6,"Open Anocracy",I542&gt;=6,"Democracy")</f>
        <v>Closed Anocracy</v>
      </c>
      <c r="L542" s="2" t="str" cm="1">
        <f t="array" ref="L542">_xlfn.IFS(I542&lt;-5,"Autocracy",I542&lt;1,"Closed Anocracy",I542&lt;6,"Open Amocracy",I542&lt;10,"Democracy",I542=10,"Full democracy")</f>
        <v>Closed Anocracy</v>
      </c>
      <c r="M542" s="2">
        <v>-88</v>
      </c>
      <c r="N542" s="2">
        <v>-88</v>
      </c>
      <c r="O542" s="2">
        <v>-88</v>
      </c>
      <c r="P542" s="2">
        <v>-88</v>
      </c>
      <c r="Q542" s="2"/>
      <c r="R542" s="7">
        <f t="shared" si="50"/>
        <v>0.5</v>
      </c>
      <c r="S542">
        <f t="shared" si="51"/>
        <v>0</v>
      </c>
      <c r="T542">
        <f t="shared" si="52"/>
        <v>0</v>
      </c>
      <c r="U542">
        <f t="shared" si="55"/>
        <v>0</v>
      </c>
      <c r="W542" s="8" cm="1">
        <f t="array" ref="W542">(R542+SUM(S542:U542/3))/2</f>
        <v>0.25</v>
      </c>
    </row>
    <row r="543" spans="1:24" x14ac:dyDescent="0.2">
      <c r="A543" s="2"/>
      <c r="B543" s="2">
        <v>0</v>
      </c>
      <c r="C543" s="1" t="s">
        <v>141</v>
      </c>
      <c r="D543" s="1" t="s">
        <v>142</v>
      </c>
      <c r="E543" s="2">
        <v>1945</v>
      </c>
      <c r="F543" s="2">
        <v>1949</v>
      </c>
      <c r="G543" s="2">
        <v>-66</v>
      </c>
      <c r="H543" s="2">
        <v>-66</v>
      </c>
      <c r="I543" s="2">
        <f t="shared" si="53"/>
        <v>0</v>
      </c>
      <c r="J543" s="2">
        <f t="shared" si="54"/>
        <v>10</v>
      </c>
      <c r="K543" s="2" t="str" cm="1">
        <f t="array" ref="K543">_xlfn.IFS(I543&lt;-5,"Autocracy",I543&lt;1,"Closed Anocracy",I543&lt;6,"Open Anocracy",I543&gt;=6,"Democracy")</f>
        <v>Closed Anocracy</v>
      </c>
      <c r="L543" s="2" t="str" cm="1">
        <f t="array" ref="L543">_xlfn.IFS(I543&lt;-5,"Autocracy",I543&lt;1,"Closed Anocracy",I543&lt;6,"Open Amocracy",I543&lt;10,"Democracy",I543=10,"Full democracy")</f>
        <v>Closed Anocracy</v>
      </c>
      <c r="M543" s="2">
        <v>-66</v>
      </c>
      <c r="N543" s="2">
        <v>-66</v>
      </c>
      <c r="O543" s="2">
        <v>-66</v>
      </c>
      <c r="P543" s="2">
        <v>-66</v>
      </c>
      <c r="Q543" s="2"/>
      <c r="R543" s="7">
        <f t="shared" si="50"/>
        <v>0.5</v>
      </c>
      <c r="S543">
        <f t="shared" si="51"/>
        <v>0</v>
      </c>
      <c r="T543">
        <f t="shared" si="52"/>
        <v>0</v>
      </c>
      <c r="U543">
        <f t="shared" si="55"/>
        <v>0</v>
      </c>
      <c r="W543" s="8" cm="1">
        <f t="array" ref="W543">(R543+SUM(S543:U543/3))/2</f>
        <v>0.25</v>
      </c>
    </row>
    <row r="544" spans="1:24" x14ac:dyDescent="0.2">
      <c r="A544" s="2"/>
      <c r="B544" s="2">
        <v>0</v>
      </c>
      <c r="C544" s="1" t="s">
        <v>141</v>
      </c>
      <c r="D544" s="1" t="s">
        <v>142</v>
      </c>
      <c r="E544" s="2">
        <v>1949</v>
      </c>
      <c r="F544" s="2">
        <v>1950</v>
      </c>
      <c r="G544" s="2">
        <v>0</v>
      </c>
      <c r="H544" s="2">
        <v>7</v>
      </c>
      <c r="I544" s="2">
        <f t="shared" si="53"/>
        <v>-7</v>
      </c>
      <c r="J544" s="2">
        <f t="shared" si="54"/>
        <v>3</v>
      </c>
      <c r="K544" s="2" t="str" cm="1">
        <f t="array" ref="K544">_xlfn.IFS(I544&lt;-5,"Autocracy",I544&lt;1,"Closed Anocracy",I544&lt;6,"Open Anocracy",I544&gt;=6,"Democracy")</f>
        <v>Autocracy</v>
      </c>
      <c r="L544" s="2" t="str" cm="1">
        <f t="array" ref="L544">_xlfn.IFS(I544&lt;-5,"Autocracy",I544&lt;1,"Closed Anocracy",I544&lt;6,"Open Amocracy",I544&lt;10,"Democracy",I544=10,"Full democracy")</f>
        <v>Autocracy</v>
      </c>
      <c r="M544" s="2">
        <v>2</v>
      </c>
      <c r="N544" s="2">
        <v>1</v>
      </c>
      <c r="O544" s="2">
        <v>4</v>
      </c>
      <c r="P544" s="2">
        <v>1</v>
      </c>
      <c r="Q544" s="2"/>
      <c r="R544" s="7">
        <f t="shared" si="50"/>
        <v>0.15</v>
      </c>
      <c r="S544">
        <f t="shared" si="51"/>
        <v>0</v>
      </c>
      <c r="T544">
        <f t="shared" si="52"/>
        <v>1</v>
      </c>
      <c r="U544">
        <f t="shared" si="55"/>
        <v>0</v>
      </c>
      <c r="W544" s="8" cm="1">
        <f t="array" ref="W544">(R544+SUM(S544:U544/3))/2</f>
        <v>0.24166666666666664</v>
      </c>
    </row>
    <row r="545" spans="1:23" x14ac:dyDescent="0.2">
      <c r="A545" s="2"/>
      <c r="B545" s="2">
        <v>0</v>
      </c>
      <c r="C545" s="1" t="s">
        <v>141</v>
      </c>
      <c r="D545" s="1" t="s">
        <v>142</v>
      </c>
      <c r="E545" s="2">
        <v>1950</v>
      </c>
      <c r="F545" s="2">
        <v>1960</v>
      </c>
      <c r="G545" s="2">
        <v>0</v>
      </c>
      <c r="H545" s="2">
        <v>8</v>
      </c>
      <c r="I545" s="2">
        <f t="shared" si="53"/>
        <v>-8</v>
      </c>
      <c r="J545" s="2">
        <f t="shared" si="54"/>
        <v>2</v>
      </c>
      <c r="K545" s="2" t="str" cm="1">
        <f t="array" ref="K545">_xlfn.IFS(I545&lt;-5,"Autocracy",I545&lt;1,"Closed Anocracy",I545&lt;6,"Open Anocracy",I545&gt;=6,"Democracy")</f>
        <v>Autocracy</v>
      </c>
      <c r="L545" s="2" t="str" cm="1">
        <f t="array" ref="L545">_xlfn.IFS(I545&lt;-5,"Autocracy",I545&lt;1,"Closed Anocracy",I545&lt;6,"Open Amocracy",I545&lt;10,"Democracy",I545=10,"Full democracy")</f>
        <v>Autocracy</v>
      </c>
      <c r="M545" s="2">
        <v>2</v>
      </c>
      <c r="N545" s="2">
        <v>1</v>
      </c>
      <c r="O545" s="2">
        <v>4</v>
      </c>
      <c r="P545" s="2">
        <v>1</v>
      </c>
      <c r="Q545" s="2"/>
      <c r="R545" s="7">
        <f t="shared" si="50"/>
        <v>0.1</v>
      </c>
      <c r="S545">
        <f t="shared" si="51"/>
        <v>0</v>
      </c>
      <c r="T545">
        <f t="shared" si="52"/>
        <v>1</v>
      </c>
      <c r="U545">
        <f t="shared" si="55"/>
        <v>0</v>
      </c>
      <c r="W545" s="8" cm="1">
        <f t="array" ref="W545">(R545+SUM(S545:U545/3))/2</f>
        <v>0.21666666666666667</v>
      </c>
    </row>
    <row r="546" spans="1:23" x14ac:dyDescent="0.2">
      <c r="A546" s="2"/>
      <c r="B546" s="2">
        <v>0</v>
      </c>
      <c r="C546" s="1" t="s">
        <v>141</v>
      </c>
      <c r="D546" s="1" t="s">
        <v>142</v>
      </c>
      <c r="E546" s="2">
        <v>1960</v>
      </c>
      <c r="F546" s="2">
        <v>1989</v>
      </c>
      <c r="G546" s="2">
        <v>0</v>
      </c>
      <c r="H546" s="2">
        <v>9</v>
      </c>
      <c r="I546" s="2">
        <f t="shared" si="53"/>
        <v>-9</v>
      </c>
      <c r="J546" s="2">
        <f t="shared" si="54"/>
        <v>1</v>
      </c>
      <c r="K546" s="2" t="str" cm="1">
        <f t="array" ref="K546">_xlfn.IFS(I546&lt;-5,"Autocracy",I546&lt;1,"Closed Anocracy",I546&lt;6,"Open Anocracy",I546&gt;=6,"Democracy")</f>
        <v>Autocracy</v>
      </c>
      <c r="L546" s="2" t="str" cm="1">
        <f t="array" ref="L546">_xlfn.IFS(I546&lt;-5,"Autocracy",I546&lt;1,"Closed Anocracy",I546&lt;6,"Open Amocracy",I546&lt;10,"Democracy",I546=10,"Full democracy")</f>
        <v>Autocracy</v>
      </c>
      <c r="M546" s="2">
        <v>2</v>
      </c>
      <c r="N546" s="2">
        <v>1</v>
      </c>
      <c r="O546" s="2">
        <v>4</v>
      </c>
      <c r="P546" s="2">
        <v>1</v>
      </c>
      <c r="Q546" s="2"/>
      <c r="R546" s="7">
        <f t="shared" si="50"/>
        <v>0.05</v>
      </c>
      <c r="S546">
        <f t="shared" si="51"/>
        <v>0</v>
      </c>
      <c r="T546">
        <f t="shared" si="52"/>
        <v>1</v>
      </c>
      <c r="U546">
        <f t="shared" si="55"/>
        <v>0</v>
      </c>
      <c r="W546" s="8" cm="1">
        <f t="array" ref="W546">(R546+SUM(S546:U546/3))/2</f>
        <v>0.19166666666666665</v>
      </c>
    </row>
    <row r="547" spans="1:23" x14ac:dyDescent="0.2">
      <c r="A547" s="2"/>
      <c r="B547" s="2">
        <v>0</v>
      </c>
      <c r="C547" s="1" t="s">
        <v>141</v>
      </c>
      <c r="D547" s="1" t="s">
        <v>142</v>
      </c>
      <c r="E547" s="2">
        <v>1989</v>
      </c>
      <c r="F547" s="2">
        <v>1990</v>
      </c>
      <c r="G547" s="2">
        <v>-88</v>
      </c>
      <c r="H547" s="2">
        <v>-88</v>
      </c>
      <c r="I547" s="2">
        <f t="shared" si="53"/>
        <v>0</v>
      </c>
      <c r="J547" s="2">
        <f t="shared" si="54"/>
        <v>10</v>
      </c>
      <c r="K547" s="2" t="str" cm="1">
        <f t="array" ref="K547">_xlfn.IFS(I547&lt;-5,"Autocracy",I547&lt;1,"Closed Anocracy",I547&lt;6,"Open Anocracy",I547&gt;=6,"Democracy")</f>
        <v>Closed Anocracy</v>
      </c>
      <c r="L547" s="2" t="str" cm="1">
        <f t="array" ref="L547">_xlfn.IFS(I547&lt;-5,"Autocracy",I547&lt;1,"Closed Anocracy",I547&lt;6,"Open Amocracy",I547&lt;10,"Democracy",I547=10,"Full democracy")</f>
        <v>Closed Anocracy</v>
      </c>
      <c r="M547" s="2">
        <v>-88</v>
      </c>
      <c r="N547" s="2">
        <v>-88</v>
      </c>
      <c r="O547" s="2">
        <v>-88</v>
      </c>
      <c r="P547" s="2">
        <v>-88</v>
      </c>
      <c r="Q547" s="2"/>
      <c r="R547" s="7">
        <f t="shared" si="50"/>
        <v>0.5</v>
      </c>
      <c r="S547">
        <f t="shared" si="51"/>
        <v>0</v>
      </c>
      <c r="T547">
        <f t="shared" si="52"/>
        <v>0</v>
      </c>
      <c r="U547">
        <f t="shared" si="55"/>
        <v>0</v>
      </c>
      <c r="W547" s="8" cm="1">
        <f t="array" ref="W547">(R547+SUM(S547:U547/3))/2</f>
        <v>0.25</v>
      </c>
    </row>
    <row r="548" spans="1:23" x14ac:dyDescent="0.2">
      <c r="A548" s="2"/>
      <c r="B548" s="2">
        <v>0</v>
      </c>
      <c r="C548" s="1" t="s">
        <v>143</v>
      </c>
      <c r="D548" s="1" t="s">
        <v>144</v>
      </c>
      <c r="E548" s="2">
        <v>1945</v>
      </c>
      <c r="F548" s="2">
        <v>1949</v>
      </c>
      <c r="G548" s="2">
        <v>-66</v>
      </c>
      <c r="H548" s="2">
        <v>-66</v>
      </c>
      <c r="I548" s="2">
        <f t="shared" si="53"/>
        <v>0</v>
      </c>
      <c r="J548" s="2">
        <f t="shared" si="54"/>
        <v>10</v>
      </c>
      <c r="K548" s="2" t="str" cm="1">
        <f t="array" ref="K548">_xlfn.IFS(I548&lt;-5,"Autocracy",I548&lt;1,"Closed Anocracy",I548&lt;6,"Open Anocracy",I548&gt;=6,"Democracy")</f>
        <v>Closed Anocracy</v>
      </c>
      <c r="L548" s="2" t="str" cm="1">
        <f t="array" ref="L548">_xlfn.IFS(I548&lt;-5,"Autocracy",I548&lt;1,"Closed Anocracy",I548&lt;6,"Open Amocracy",I548&lt;10,"Democracy",I548=10,"Full democracy")</f>
        <v>Closed Anocracy</v>
      </c>
      <c r="M548" s="2">
        <v>-66</v>
      </c>
      <c r="N548" s="2">
        <v>-66</v>
      </c>
      <c r="O548" s="2">
        <v>-66</v>
      </c>
      <c r="P548" s="2">
        <v>-66</v>
      </c>
      <c r="Q548" s="2"/>
      <c r="R548" s="7">
        <f t="shared" si="50"/>
        <v>0.5</v>
      </c>
      <c r="S548">
        <f t="shared" si="51"/>
        <v>0</v>
      </c>
      <c r="T548">
        <f t="shared" si="52"/>
        <v>0</v>
      </c>
      <c r="U548">
        <f t="shared" si="55"/>
        <v>0</v>
      </c>
      <c r="W548" s="8" cm="1">
        <f t="array" ref="W548">(R548+SUM(S548:U548/3))/2</f>
        <v>0.25</v>
      </c>
    </row>
    <row r="549" spans="1:23" x14ac:dyDescent="0.2">
      <c r="A549" s="2"/>
      <c r="B549" s="2">
        <v>0</v>
      </c>
      <c r="C549" s="1" t="s">
        <v>143</v>
      </c>
      <c r="D549" s="1" t="s">
        <v>144</v>
      </c>
      <c r="E549" s="2">
        <v>1949</v>
      </c>
      <c r="F549" s="2">
        <v>1990</v>
      </c>
      <c r="G549" s="2">
        <v>10</v>
      </c>
      <c r="H549" s="2">
        <v>0</v>
      </c>
      <c r="I549" s="2">
        <f t="shared" si="53"/>
        <v>10</v>
      </c>
      <c r="J549" s="2">
        <f t="shared" si="54"/>
        <v>20</v>
      </c>
      <c r="K549" s="2" t="str" cm="1">
        <f t="array" ref="K549">_xlfn.IFS(I549&lt;-5,"Autocracy",I549&lt;1,"Closed Anocracy",I549&lt;6,"Open Anocracy",I549&gt;=6,"Democracy")</f>
        <v>Democracy</v>
      </c>
      <c r="L549" s="2" t="str" cm="1">
        <f t="array" ref="L549">_xlfn.IFS(I549&lt;-5,"Autocracy",I549&lt;1,"Closed Anocracy",I549&lt;6,"Open Amocracy",I549&lt;10,"Democracy",I549=10,"Full democracy")</f>
        <v>Full democracy</v>
      </c>
      <c r="M549" s="2">
        <v>3</v>
      </c>
      <c r="N549" s="2">
        <v>3</v>
      </c>
      <c r="O549" s="2">
        <v>4</v>
      </c>
      <c r="P549" s="2">
        <v>5</v>
      </c>
      <c r="Q549" s="2"/>
      <c r="R549" s="7">
        <f t="shared" si="50"/>
        <v>1</v>
      </c>
      <c r="S549">
        <f t="shared" si="51"/>
        <v>1</v>
      </c>
      <c r="T549">
        <f t="shared" si="52"/>
        <v>1</v>
      </c>
      <c r="U549">
        <f t="shared" si="55"/>
        <v>1</v>
      </c>
      <c r="W549" s="8" cm="1">
        <f t="array" ref="W549">(R549+SUM(S549:U549/3))/2</f>
        <v>1</v>
      </c>
    </row>
    <row r="550" spans="1:23" x14ac:dyDescent="0.2">
      <c r="A550" s="2"/>
      <c r="B550" s="2">
        <v>1</v>
      </c>
      <c r="C550" s="1" t="s">
        <v>145</v>
      </c>
      <c r="D550" s="1" t="s">
        <v>146</v>
      </c>
      <c r="E550" s="2">
        <v>1960</v>
      </c>
      <c r="F550" s="2">
        <v>1962</v>
      </c>
      <c r="G550" s="2">
        <v>2</v>
      </c>
      <c r="H550" s="2">
        <v>1</v>
      </c>
      <c r="I550" s="2">
        <f t="shared" si="53"/>
        <v>1</v>
      </c>
      <c r="J550" s="2">
        <f t="shared" si="54"/>
        <v>11</v>
      </c>
      <c r="K550" s="2" t="str" cm="1">
        <f t="array" ref="K550">_xlfn.IFS(I550&lt;-5,"Autocracy",I550&lt;1,"Closed Anocracy",I550&lt;6,"Open Anocracy",I550&gt;=6,"Democracy")</f>
        <v>Open Anocracy</v>
      </c>
      <c r="L550" s="2" t="str" cm="1">
        <f t="array" ref="L550">_xlfn.IFS(I550&lt;-5,"Autocracy",I550&lt;1,"Closed Anocracy",I550&lt;6,"Open Amocracy",I550&lt;10,"Democracy",I550=10,"Full democracy")</f>
        <v>Open Amocracy</v>
      </c>
      <c r="M550" s="2">
        <v>2</v>
      </c>
      <c r="N550" s="2">
        <v>2</v>
      </c>
      <c r="O550" s="2">
        <v>4</v>
      </c>
      <c r="P550" s="2">
        <v>0</v>
      </c>
      <c r="Q550" s="2"/>
      <c r="R550" s="7">
        <f t="shared" si="50"/>
        <v>0.55000000000000004</v>
      </c>
      <c r="S550">
        <f t="shared" si="51"/>
        <v>1</v>
      </c>
      <c r="T550">
        <f t="shared" si="52"/>
        <v>1</v>
      </c>
      <c r="U550">
        <f t="shared" si="55"/>
        <v>0</v>
      </c>
      <c r="W550" s="8" cm="1">
        <f t="array" ref="W550">(R550+SUM(S550:U550/3))/2</f>
        <v>0.60833333333333339</v>
      </c>
    </row>
    <row r="551" spans="1:23" x14ac:dyDescent="0.2">
      <c r="A551" s="2"/>
      <c r="B551" s="2">
        <v>1</v>
      </c>
      <c r="C551" s="1" t="s">
        <v>145</v>
      </c>
      <c r="D551" s="1" t="s">
        <v>146</v>
      </c>
      <c r="E551" s="2">
        <v>1962</v>
      </c>
      <c r="F551" s="2">
        <v>1964</v>
      </c>
      <c r="G551" s="2">
        <v>2</v>
      </c>
      <c r="H551" s="2">
        <v>5</v>
      </c>
      <c r="I551" s="2">
        <f t="shared" si="53"/>
        <v>-3</v>
      </c>
      <c r="J551" s="2">
        <f t="shared" si="54"/>
        <v>7</v>
      </c>
      <c r="K551" s="2" t="str" cm="1">
        <f t="array" ref="K551">_xlfn.IFS(I551&lt;-5,"Autocracy",I551&lt;1,"Closed Anocracy",I551&lt;6,"Open Anocracy",I551&gt;=6,"Democracy")</f>
        <v>Closed Anocracy</v>
      </c>
      <c r="L551" s="2" t="str" cm="1">
        <f t="array" ref="L551">_xlfn.IFS(I551&lt;-5,"Autocracy",I551&lt;1,"Closed Anocracy",I551&lt;6,"Open Amocracy",I551&lt;10,"Democracy",I551=10,"Full democracy")</f>
        <v>Closed Anocracy</v>
      </c>
      <c r="M551" s="2">
        <v>2</v>
      </c>
      <c r="N551" s="2">
        <v>2</v>
      </c>
      <c r="O551" s="2">
        <v>4</v>
      </c>
      <c r="P551" s="2">
        <v>2</v>
      </c>
      <c r="Q551" s="2"/>
      <c r="R551" s="7">
        <f t="shared" si="50"/>
        <v>0.35</v>
      </c>
      <c r="S551">
        <f t="shared" si="51"/>
        <v>1</v>
      </c>
      <c r="T551">
        <f t="shared" si="52"/>
        <v>1</v>
      </c>
      <c r="U551">
        <f t="shared" si="55"/>
        <v>0</v>
      </c>
      <c r="W551" s="8" cm="1">
        <f t="array" ref="W551">(R551+SUM(S551:U551/3))/2</f>
        <v>0.5083333333333333</v>
      </c>
    </row>
    <row r="552" spans="1:23" x14ac:dyDescent="0.2">
      <c r="A552" s="2"/>
      <c r="B552" s="2">
        <v>1</v>
      </c>
      <c r="C552" s="1" t="s">
        <v>145</v>
      </c>
      <c r="D552" s="1" t="s">
        <v>146</v>
      </c>
      <c r="E552" s="2">
        <v>1964</v>
      </c>
      <c r="F552" s="2">
        <v>1966</v>
      </c>
      <c r="G552" s="2">
        <v>0</v>
      </c>
      <c r="H552" s="2">
        <v>9</v>
      </c>
      <c r="I552" s="2">
        <f t="shared" si="53"/>
        <v>-9</v>
      </c>
      <c r="J552" s="2">
        <f t="shared" si="54"/>
        <v>1</v>
      </c>
      <c r="K552" s="2" t="str" cm="1">
        <f t="array" ref="K552">_xlfn.IFS(I552&lt;-5,"Autocracy",I552&lt;1,"Closed Anocracy",I552&lt;6,"Open Anocracy",I552&gt;=6,"Democracy")</f>
        <v>Autocracy</v>
      </c>
      <c r="L552" s="2" t="str" cm="1">
        <f t="array" ref="L552">_xlfn.IFS(I552&lt;-5,"Autocracy",I552&lt;1,"Closed Anocracy",I552&lt;6,"Open Amocracy",I552&lt;10,"Democracy",I552=10,"Full democracy")</f>
        <v>Autocracy</v>
      </c>
      <c r="M552" s="2">
        <v>2</v>
      </c>
      <c r="N552" s="2">
        <v>1</v>
      </c>
      <c r="O552" s="2">
        <v>4</v>
      </c>
      <c r="P552" s="2">
        <v>1</v>
      </c>
      <c r="Q552" s="2"/>
      <c r="R552" s="7">
        <f t="shared" si="50"/>
        <v>0.05</v>
      </c>
      <c r="S552">
        <f t="shared" si="51"/>
        <v>0</v>
      </c>
      <c r="T552">
        <f t="shared" si="52"/>
        <v>1</v>
      </c>
      <c r="U552">
        <f t="shared" si="55"/>
        <v>0</v>
      </c>
      <c r="W552" s="8" cm="1">
        <f t="array" ref="W552">(R552+SUM(S552:U552/3))/2</f>
        <v>0.19166666666666665</v>
      </c>
    </row>
    <row r="553" spans="1:23" x14ac:dyDescent="0.2">
      <c r="A553" s="2"/>
      <c r="B553" s="2">
        <v>1</v>
      </c>
      <c r="C553" s="1" t="s">
        <v>145</v>
      </c>
      <c r="D553" s="1" t="s">
        <v>146</v>
      </c>
      <c r="E553" s="2">
        <v>1966</v>
      </c>
      <c r="F553" s="2">
        <v>1970</v>
      </c>
      <c r="G553" s="2">
        <v>0</v>
      </c>
      <c r="H553" s="2">
        <v>4</v>
      </c>
      <c r="I553" s="2">
        <f t="shared" si="53"/>
        <v>-4</v>
      </c>
      <c r="J553" s="2">
        <f t="shared" si="54"/>
        <v>6</v>
      </c>
      <c r="K553" s="2" t="str" cm="1">
        <f t="array" ref="K553">_xlfn.IFS(I553&lt;-5,"Autocracy",I553&lt;1,"Closed Anocracy",I553&lt;6,"Open Anocracy",I553&gt;=6,"Democracy")</f>
        <v>Closed Anocracy</v>
      </c>
      <c r="L553" s="2" t="str" cm="1">
        <f t="array" ref="L553">_xlfn.IFS(I553&lt;-5,"Autocracy",I553&lt;1,"Closed Anocracy",I553&lt;6,"Open Amocracy",I553&lt;10,"Democracy",I553=10,"Full democracy")</f>
        <v>Closed Anocracy</v>
      </c>
      <c r="M553" s="2">
        <v>2</v>
      </c>
      <c r="N553" s="2">
        <v>0</v>
      </c>
      <c r="O553" s="2">
        <v>0</v>
      </c>
      <c r="P553" s="2">
        <v>2</v>
      </c>
      <c r="Q553" s="2"/>
      <c r="R553" s="7">
        <f t="shared" si="50"/>
        <v>0.3</v>
      </c>
      <c r="S553">
        <f t="shared" si="51"/>
        <v>0</v>
      </c>
      <c r="T553">
        <f t="shared" si="52"/>
        <v>0</v>
      </c>
      <c r="U553">
        <f t="shared" si="55"/>
        <v>0</v>
      </c>
      <c r="W553" s="8" cm="1">
        <f t="array" ref="W553">(R553+SUM(S553:U553/3))/2</f>
        <v>0.15</v>
      </c>
    </row>
    <row r="554" spans="1:23" x14ac:dyDescent="0.2">
      <c r="A554" s="2"/>
      <c r="B554" s="2">
        <v>1</v>
      </c>
      <c r="C554" s="1" t="s">
        <v>145</v>
      </c>
      <c r="D554" s="1" t="s">
        <v>146</v>
      </c>
      <c r="E554" s="2">
        <v>1970</v>
      </c>
      <c r="F554" s="2">
        <v>1972</v>
      </c>
      <c r="G554" s="2">
        <v>4</v>
      </c>
      <c r="H554" s="2">
        <v>0</v>
      </c>
      <c r="I554" s="2">
        <f t="shared" si="53"/>
        <v>4</v>
      </c>
      <c r="J554" s="2">
        <f t="shared" si="54"/>
        <v>14</v>
      </c>
      <c r="K554" s="2" t="str" cm="1">
        <f t="array" ref="K554">_xlfn.IFS(I554&lt;-5,"Autocracy",I554&lt;1,"Closed Anocracy",I554&lt;6,"Open Anocracy",I554&gt;=6,"Democracy")</f>
        <v>Open Anocracy</v>
      </c>
      <c r="L554" s="2" t="str" cm="1">
        <f t="array" ref="L554">_xlfn.IFS(I554&lt;-5,"Autocracy",I554&lt;1,"Closed Anocracy",I554&lt;6,"Open Amocracy",I554&lt;10,"Democracy",I554=10,"Full democracy")</f>
        <v>Open Amocracy</v>
      </c>
      <c r="M554" s="2">
        <v>2</v>
      </c>
      <c r="N554" s="2">
        <v>2</v>
      </c>
      <c r="O554" s="2">
        <v>4</v>
      </c>
      <c r="P554" s="2">
        <v>0</v>
      </c>
      <c r="Q554" s="2"/>
      <c r="R554" s="7">
        <f t="shared" si="50"/>
        <v>0.7</v>
      </c>
      <c r="S554">
        <f t="shared" si="51"/>
        <v>1</v>
      </c>
      <c r="T554">
        <f t="shared" si="52"/>
        <v>1</v>
      </c>
      <c r="U554">
        <f t="shared" si="55"/>
        <v>0</v>
      </c>
      <c r="W554" s="8" cm="1">
        <f t="array" ref="W554">(R554+SUM(S554:U554/3))/2</f>
        <v>0.68333333333333335</v>
      </c>
    </row>
    <row r="555" spans="1:23" x14ac:dyDescent="0.2">
      <c r="A555" s="2"/>
      <c r="B555" s="2">
        <v>1</v>
      </c>
      <c r="C555" s="1" t="s">
        <v>145</v>
      </c>
      <c r="D555" s="1" t="s">
        <v>146</v>
      </c>
      <c r="E555" s="2">
        <v>1972</v>
      </c>
      <c r="F555" s="2">
        <v>1978</v>
      </c>
      <c r="G555" s="2">
        <v>0</v>
      </c>
      <c r="H555" s="2">
        <v>7</v>
      </c>
      <c r="I555" s="2">
        <f t="shared" si="53"/>
        <v>-7</v>
      </c>
      <c r="J555" s="2">
        <f t="shared" si="54"/>
        <v>3</v>
      </c>
      <c r="K555" s="2" t="str" cm="1">
        <f t="array" ref="K555">_xlfn.IFS(I555&lt;-5,"Autocracy",I555&lt;1,"Closed Anocracy",I555&lt;6,"Open Anocracy",I555&gt;=6,"Democracy")</f>
        <v>Autocracy</v>
      </c>
      <c r="L555" s="2" t="str" cm="1">
        <f t="array" ref="L555">_xlfn.IFS(I555&lt;-5,"Autocracy",I555&lt;1,"Closed Anocracy",I555&lt;6,"Open Amocracy",I555&lt;10,"Democracy",I555=10,"Full democracy")</f>
        <v>Autocracy</v>
      </c>
      <c r="M555" s="2">
        <v>1</v>
      </c>
      <c r="N555" s="2">
        <v>0</v>
      </c>
      <c r="O555" s="2">
        <v>0</v>
      </c>
      <c r="P555" s="2">
        <v>1</v>
      </c>
      <c r="Q555" s="2"/>
      <c r="R555" s="7">
        <f t="shared" si="50"/>
        <v>0.15</v>
      </c>
      <c r="S555">
        <f t="shared" si="51"/>
        <v>0</v>
      </c>
      <c r="T555">
        <f t="shared" si="52"/>
        <v>0</v>
      </c>
      <c r="U555">
        <f t="shared" si="55"/>
        <v>0</v>
      </c>
      <c r="W555" s="8" cm="1">
        <f t="array" ref="W555">(R555+SUM(S555:U555/3))/2</f>
        <v>7.4999999999999997E-2</v>
      </c>
    </row>
    <row r="556" spans="1:23" x14ac:dyDescent="0.2">
      <c r="A556" s="2"/>
      <c r="B556" s="2">
        <v>1</v>
      </c>
      <c r="C556" s="1" t="s">
        <v>145</v>
      </c>
      <c r="D556" s="1" t="s">
        <v>146</v>
      </c>
      <c r="E556" s="2">
        <v>1978</v>
      </c>
      <c r="F556" s="2">
        <v>1979</v>
      </c>
      <c r="G556" s="2">
        <v>1</v>
      </c>
      <c r="H556" s="2">
        <v>2</v>
      </c>
      <c r="I556" s="2">
        <f t="shared" si="53"/>
        <v>-1</v>
      </c>
      <c r="J556" s="2">
        <f t="shared" si="54"/>
        <v>9</v>
      </c>
      <c r="K556" s="2" t="str" cm="1">
        <f t="array" ref="K556">_xlfn.IFS(I556&lt;-5,"Autocracy",I556&lt;1,"Closed Anocracy",I556&lt;6,"Open Anocracy",I556&gt;=6,"Democracy")</f>
        <v>Closed Anocracy</v>
      </c>
      <c r="L556" s="2" t="str" cm="1">
        <f t="array" ref="L556">_xlfn.IFS(I556&lt;-5,"Autocracy",I556&lt;1,"Closed Anocracy",I556&lt;6,"Open Amocracy",I556&lt;10,"Democracy",I556=10,"Full democracy")</f>
        <v>Closed Anocracy</v>
      </c>
      <c r="M556" s="2">
        <v>2</v>
      </c>
      <c r="N556" s="2">
        <v>0</v>
      </c>
      <c r="O556" s="2">
        <v>0</v>
      </c>
      <c r="P556" s="2">
        <v>3</v>
      </c>
      <c r="Q556" s="2"/>
      <c r="R556" s="7">
        <f t="shared" si="50"/>
        <v>0.45</v>
      </c>
      <c r="S556">
        <f t="shared" si="51"/>
        <v>0</v>
      </c>
      <c r="T556">
        <f t="shared" si="52"/>
        <v>0</v>
      </c>
      <c r="U556">
        <f t="shared" si="55"/>
        <v>0</v>
      </c>
      <c r="W556" s="8" cm="1">
        <f t="array" ref="W556">(R556+SUM(S556:U556/3))/2</f>
        <v>0.22500000000000001</v>
      </c>
    </row>
    <row r="557" spans="1:23" x14ac:dyDescent="0.2">
      <c r="A557" s="2"/>
      <c r="B557" s="2">
        <v>1</v>
      </c>
      <c r="C557" s="1" t="s">
        <v>145</v>
      </c>
      <c r="D557" s="1" t="s">
        <v>146</v>
      </c>
      <c r="E557" s="2">
        <v>1979</v>
      </c>
      <c r="F557" s="2">
        <v>1978</v>
      </c>
      <c r="G557" s="2">
        <v>0</v>
      </c>
      <c r="H557" s="2">
        <v>5</v>
      </c>
      <c r="I557" s="2">
        <f t="shared" si="53"/>
        <v>-5</v>
      </c>
      <c r="J557" s="2">
        <f t="shared" si="54"/>
        <v>5</v>
      </c>
      <c r="K557" s="2" t="str" cm="1">
        <f t="array" ref="K557">_xlfn.IFS(I557&lt;-5,"Autocracy",I557&lt;1,"Closed Anocracy",I557&lt;6,"Open Anocracy",I557&gt;=6,"Democracy")</f>
        <v>Closed Anocracy</v>
      </c>
      <c r="L557" s="2" t="str" cm="1">
        <f t="array" ref="L557">_xlfn.IFS(I557&lt;-5,"Autocracy",I557&lt;1,"Closed Anocracy",I557&lt;6,"Open Amocracy",I557&lt;10,"Democracy",I557=10,"Full democracy")</f>
        <v>Closed Anocracy</v>
      </c>
      <c r="M557" s="2">
        <v>2</v>
      </c>
      <c r="N557" s="2">
        <v>0</v>
      </c>
      <c r="O557" s="2">
        <v>0</v>
      </c>
      <c r="P557" s="2">
        <v>2</v>
      </c>
      <c r="Q557" s="2"/>
      <c r="R557" s="7">
        <f t="shared" si="50"/>
        <v>0.25</v>
      </c>
      <c r="S557">
        <f t="shared" si="51"/>
        <v>0</v>
      </c>
      <c r="T557">
        <f t="shared" si="52"/>
        <v>0</v>
      </c>
      <c r="U557">
        <f t="shared" si="55"/>
        <v>0</v>
      </c>
      <c r="W557" s="8" cm="1">
        <f t="array" ref="W557">(R557+SUM(S557:U557/3))/2</f>
        <v>0.125</v>
      </c>
    </row>
    <row r="558" spans="1:23" x14ac:dyDescent="0.2">
      <c r="A558" s="2"/>
      <c r="B558" s="2">
        <v>1</v>
      </c>
      <c r="C558" s="1" t="s">
        <v>145</v>
      </c>
      <c r="D558" s="1" t="s">
        <v>146</v>
      </c>
      <c r="E558" s="2">
        <v>1979</v>
      </c>
      <c r="F558" s="2">
        <v>1981</v>
      </c>
      <c r="G558" s="2">
        <v>5</v>
      </c>
      <c r="H558" s="2">
        <v>0</v>
      </c>
      <c r="I558" s="2">
        <f t="shared" si="53"/>
        <v>5</v>
      </c>
      <c r="J558" s="2">
        <f t="shared" si="54"/>
        <v>15</v>
      </c>
      <c r="K558" s="2" t="str" cm="1">
        <f t="array" ref="K558">_xlfn.IFS(I558&lt;-5,"Autocracy",I558&lt;1,"Closed Anocracy",I558&lt;6,"Open Anocracy",I558&gt;=6,"Democracy")</f>
        <v>Open Anocracy</v>
      </c>
      <c r="L558" s="2" t="str" cm="1">
        <f t="array" ref="L558">_xlfn.IFS(I558&lt;-5,"Autocracy",I558&lt;1,"Closed Anocracy",I558&lt;6,"Open Amocracy",I558&lt;10,"Democracy",I558=10,"Full democracy")</f>
        <v>Open Amocracy</v>
      </c>
      <c r="M558" s="2">
        <v>2</v>
      </c>
      <c r="N558" s="2">
        <v>2</v>
      </c>
      <c r="O558" s="2">
        <v>4</v>
      </c>
      <c r="P558" s="2">
        <v>3</v>
      </c>
      <c r="Q558" s="2"/>
      <c r="R558" s="7">
        <f t="shared" si="50"/>
        <v>0.75</v>
      </c>
      <c r="S558">
        <f t="shared" si="51"/>
        <v>1</v>
      </c>
      <c r="T558">
        <f t="shared" si="52"/>
        <v>1</v>
      </c>
      <c r="U558">
        <f t="shared" si="55"/>
        <v>0</v>
      </c>
      <c r="W558" s="8" cm="1">
        <f t="array" ref="W558">(R558+SUM(S558:U558/3))/2</f>
        <v>0.70833333333333326</v>
      </c>
    </row>
    <row r="559" spans="1:23" x14ac:dyDescent="0.2">
      <c r="A559" s="2"/>
      <c r="B559" s="2">
        <v>1</v>
      </c>
      <c r="C559" s="1" t="s">
        <v>145</v>
      </c>
      <c r="D559" s="1" t="s">
        <v>146</v>
      </c>
      <c r="E559" s="2">
        <v>1982</v>
      </c>
      <c r="F559" s="2">
        <v>1991</v>
      </c>
      <c r="G559" s="2">
        <v>0</v>
      </c>
      <c r="H559" s="2">
        <v>7</v>
      </c>
      <c r="I559" s="2">
        <f t="shared" si="53"/>
        <v>-7</v>
      </c>
      <c r="J559" s="2">
        <f t="shared" si="54"/>
        <v>3</v>
      </c>
      <c r="K559" s="2" t="str" cm="1">
        <f t="array" ref="K559">_xlfn.IFS(I559&lt;-5,"Autocracy",I559&lt;1,"Closed Anocracy",I559&lt;6,"Open Anocracy",I559&gt;=6,"Democracy")</f>
        <v>Autocracy</v>
      </c>
      <c r="L559" s="2" t="str" cm="1">
        <f t="array" ref="L559">_xlfn.IFS(I559&lt;-5,"Autocracy",I559&lt;1,"Closed Anocracy",I559&lt;6,"Open Amocracy",I559&lt;10,"Democracy",I559=10,"Full democracy")</f>
        <v>Autocracy</v>
      </c>
      <c r="M559" s="2">
        <v>1</v>
      </c>
      <c r="N559" s="2">
        <v>0</v>
      </c>
      <c r="O559" s="2">
        <v>0</v>
      </c>
      <c r="P559" s="2">
        <v>1</v>
      </c>
      <c r="Q559" s="2"/>
      <c r="R559" s="7">
        <f t="shared" si="50"/>
        <v>0.15</v>
      </c>
      <c r="S559">
        <f t="shared" si="51"/>
        <v>0</v>
      </c>
      <c r="T559">
        <f t="shared" si="52"/>
        <v>0</v>
      </c>
      <c r="U559">
        <f t="shared" si="55"/>
        <v>0</v>
      </c>
      <c r="W559" s="8" cm="1">
        <f t="array" ref="W559">(R559+SUM(S559:U559/3))/2</f>
        <v>7.4999999999999997E-2</v>
      </c>
    </row>
    <row r="560" spans="1:23" x14ac:dyDescent="0.2">
      <c r="A560" s="2"/>
      <c r="B560" s="2">
        <v>1</v>
      </c>
      <c r="C560" s="1" t="s">
        <v>145</v>
      </c>
      <c r="D560" s="1" t="s">
        <v>146</v>
      </c>
      <c r="E560" s="2">
        <v>1991</v>
      </c>
      <c r="F560" s="2">
        <v>1992</v>
      </c>
      <c r="G560" s="2">
        <v>0</v>
      </c>
      <c r="H560" s="2">
        <v>4</v>
      </c>
      <c r="I560" s="2">
        <f t="shared" si="53"/>
        <v>-4</v>
      </c>
      <c r="J560" s="2">
        <f t="shared" si="54"/>
        <v>6</v>
      </c>
      <c r="K560" s="2" t="str" cm="1">
        <f t="array" ref="K560">_xlfn.IFS(I560&lt;-5,"Autocracy",I560&lt;1,"Closed Anocracy",I560&lt;6,"Open Anocracy",I560&gt;=6,"Democracy")</f>
        <v>Closed Anocracy</v>
      </c>
      <c r="L560" s="2" t="str" cm="1">
        <f t="array" ref="L560">_xlfn.IFS(I560&lt;-5,"Autocracy",I560&lt;1,"Closed Anocracy",I560&lt;6,"Open Amocracy",I560&lt;10,"Democracy",I560=10,"Full democracy")</f>
        <v>Closed Anocracy</v>
      </c>
      <c r="M560" s="2">
        <v>2</v>
      </c>
      <c r="N560" s="2">
        <v>0</v>
      </c>
      <c r="O560" s="2">
        <v>0</v>
      </c>
      <c r="P560" s="2">
        <v>2</v>
      </c>
      <c r="Q560" s="2"/>
      <c r="R560" s="7">
        <f t="shared" si="50"/>
        <v>0.3</v>
      </c>
      <c r="S560">
        <f t="shared" si="51"/>
        <v>0</v>
      </c>
      <c r="T560">
        <f t="shared" si="52"/>
        <v>0</v>
      </c>
      <c r="U560">
        <f t="shared" si="55"/>
        <v>0</v>
      </c>
      <c r="W560" s="8" cm="1">
        <f t="array" ref="W560">(R560+SUM(S560:U560/3))/2</f>
        <v>0.15</v>
      </c>
    </row>
    <row r="561" spans="1:24" x14ac:dyDescent="0.2">
      <c r="A561" s="2"/>
      <c r="B561" s="2">
        <v>1</v>
      </c>
      <c r="C561" s="1" t="s">
        <v>145</v>
      </c>
      <c r="D561" s="1" t="s">
        <v>146</v>
      </c>
      <c r="E561" s="2">
        <v>1992</v>
      </c>
      <c r="F561" s="2">
        <v>1996</v>
      </c>
      <c r="G561" s="2">
        <v>1</v>
      </c>
      <c r="H561" s="2">
        <v>2</v>
      </c>
      <c r="I561" s="2">
        <f t="shared" si="53"/>
        <v>-1</v>
      </c>
      <c r="J561" s="2">
        <f t="shared" si="54"/>
        <v>9</v>
      </c>
      <c r="K561" s="2" t="str" cm="1">
        <f t="array" ref="K561">_xlfn.IFS(I561&lt;-5,"Autocracy",I561&lt;1,"Closed Anocracy",I561&lt;6,"Open Anocracy",I561&gt;=6,"Democracy")</f>
        <v>Closed Anocracy</v>
      </c>
      <c r="L561" s="2" t="str" cm="1">
        <f t="array" ref="L561">_xlfn.IFS(I561&lt;-5,"Autocracy",I561&lt;1,"Closed Anocracy",I561&lt;6,"Open Amocracy",I561&lt;10,"Democracy",I561=10,"Full democracy")</f>
        <v>Closed Anocracy</v>
      </c>
      <c r="M561" s="2">
        <v>2</v>
      </c>
      <c r="N561" s="2">
        <v>0</v>
      </c>
      <c r="O561" s="2">
        <v>0</v>
      </c>
      <c r="P561" s="2">
        <v>3</v>
      </c>
      <c r="Q561" s="2"/>
      <c r="R561" s="7">
        <f t="shared" si="50"/>
        <v>0.45</v>
      </c>
      <c r="S561">
        <f t="shared" si="51"/>
        <v>0</v>
      </c>
      <c r="T561">
        <f t="shared" si="52"/>
        <v>0</v>
      </c>
      <c r="U561">
        <f t="shared" si="55"/>
        <v>0</v>
      </c>
      <c r="W561" s="8" cm="1">
        <f t="array" ref="W561">(R561+SUM(S561:U561/3))/2</f>
        <v>0.22500000000000001</v>
      </c>
    </row>
    <row r="562" spans="1:24" x14ac:dyDescent="0.2">
      <c r="A562" s="2"/>
      <c r="B562" s="2">
        <v>1</v>
      </c>
      <c r="C562" s="1" t="s">
        <v>145</v>
      </c>
      <c r="D562" s="1" t="s">
        <v>146</v>
      </c>
      <c r="E562" s="2">
        <v>1996</v>
      </c>
      <c r="F562" s="2">
        <v>2001</v>
      </c>
      <c r="G562" s="2">
        <v>3</v>
      </c>
      <c r="H562" s="2">
        <v>1</v>
      </c>
      <c r="I562" s="2">
        <f t="shared" si="53"/>
        <v>2</v>
      </c>
      <c r="J562" s="2">
        <f t="shared" si="54"/>
        <v>12</v>
      </c>
      <c r="K562" s="2" t="str" cm="1">
        <f t="array" ref="K562">_xlfn.IFS(I562&lt;-5,"Autocracy",I562&lt;1,"Closed Anocracy",I562&lt;6,"Open Anocracy",I562&gt;=6,"Democracy")</f>
        <v>Open Anocracy</v>
      </c>
      <c r="L562" s="2" t="str" cm="1">
        <f t="array" ref="L562">_xlfn.IFS(I562&lt;-5,"Autocracy",I562&lt;1,"Closed Anocracy",I562&lt;6,"Open Amocracy",I562&lt;10,"Democracy",I562=10,"Full democracy")</f>
        <v>Open Amocracy</v>
      </c>
      <c r="M562" s="2">
        <v>2</v>
      </c>
      <c r="N562" s="2">
        <v>0</v>
      </c>
      <c r="O562" s="2">
        <v>0</v>
      </c>
      <c r="P562" s="2">
        <v>4</v>
      </c>
      <c r="Q562" s="2"/>
      <c r="R562" s="7">
        <f t="shared" si="50"/>
        <v>0.6</v>
      </c>
      <c r="S562">
        <f t="shared" si="51"/>
        <v>0</v>
      </c>
      <c r="T562">
        <f t="shared" si="52"/>
        <v>0</v>
      </c>
      <c r="U562">
        <f t="shared" si="55"/>
        <v>0</v>
      </c>
      <c r="W562" s="8" cm="1">
        <f t="array" ref="W562">(R562+SUM(S562:U562/3))/2</f>
        <v>0.3</v>
      </c>
    </row>
    <row r="563" spans="1:24" x14ac:dyDescent="0.2">
      <c r="A563" s="2"/>
      <c r="B563" s="2">
        <v>1</v>
      </c>
      <c r="C563" s="1" t="s">
        <v>145</v>
      </c>
      <c r="D563" s="1" t="s">
        <v>146</v>
      </c>
      <c r="E563" s="2">
        <v>2001</v>
      </c>
      <c r="F563" s="2">
        <v>2004</v>
      </c>
      <c r="G563" s="2">
        <v>7</v>
      </c>
      <c r="H563" s="2">
        <v>1</v>
      </c>
      <c r="I563" s="2">
        <f t="shared" si="53"/>
        <v>6</v>
      </c>
      <c r="J563" s="2">
        <f t="shared" si="54"/>
        <v>16</v>
      </c>
      <c r="K563" s="2" t="str" cm="1">
        <f t="array" ref="K563">_xlfn.IFS(I563&lt;-5,"Autocracy",I563&lt;1,"Closed Anocracy",I563&lt;6,"Open Anocracy",I563&gt;=6,"Democracy")</f>
        <v>Democracy</v>
      </c>
      <c r="L563" s="2" t="str" cm="1">
        <f t="array" ref="L563">_xlfn.IFS(I563&lt;-5,"Autocracy",I563&lt;1,"Closed Anocracy",I563&lt;6,"Open Amocracy",I563&lt;10,"Democracy",I563=10,"Full democracy")</f>
        <v>Democracy</v>
      </c>
      <c r="M563" s="2">
        <v>2</v>
      </c>
      <c r="N563" s="2">
        <v>2</v>
      </c>
      <c r="O563" s="2">
        <v>4</v>
      </c>
      <c r="P563" s="2">
        <v>4</v>
      </c>
      <c r="Q563" s="2"/>
      <c r="R563" s="7">
        <f t="shared" si="50"/>
        <v>0.8</v>
      </c>
      <c r="S563">
        <f t="shared" si="51"/>
        <v>1</v>
      </c>
      <c r="T563">
        <f t="shared" si="52"/>
        <v>1</v>
      </c>
      <c r="U563">
        <f t="shared" si="55"/>
        <v>0</v>
      </c>
      <c r="W563" s="8" cm="1">
        <f t="array" ref="W563">(R563+SUM(S563:U563/3))/2</f>
        <v>0.73333333333333339</v>
      </c>
    </row>
    <row r="564" spans="1:24" x14ac:dyDescent="0.2">
      <c r="A564" s="2">
        <v>1</v>
      </c>
      <c r="B564" s="2">
        <v>1</v>
      </c>
      <c r="C564" s="1" t="s">
        <v>145</v>
      </c>
      <c r="D564" s="1" t="s">
        <v>146</v>
      </c>
      <c r="E564" s="2">
        <v>2004</v>
      </c>
      <c r="F564" s="2">
        <v>9999</v>
      </c>
      <c r="G564" s="2">
        <v>8</v>
      </c>
      <c r="H564" s="2">
        <v>0</v>
      </c>
      <c r="I564" s="2">
        <f t="shared" si="53"/>
        <v>8</v>
      </c>
      <c r="J564" s="2">
        <f t="shared" si="54"/>
        <v>18</v>
      </c>
      <c r="K564" s="2" t="str" cm="1">
        <f t="array" ref="K564">_xlfn.IFS(I564&lt;-5,"Autocracy",I564&lt;1,"Closed Anocracy",I564&lt;6,"Open Anocracy",I564&gt;=6,"Democracy")</f>
        <v>Democracy</v>
      </c>
      <c r="L564" s="2" t="str" cm="1">
        <f t="array" ref="L564">_xlfn.IFS(I564&lt;-5,"Autocracy",I564&lt;1,"Closed Anocracy",I564&lt;6,"Open Amocracy",I564&lt;10,"Democracy",I564=10,"Full democracy")</f>
        <v>Democracy</v>
      </c>
      <c r="M564" s="2">
        <v>3</v>
      </c>
      <c r="N564" s="2">
        <v>3</v>
      </c>
      <c r="O564" s="2">
        <v>4</v>
      </c>
      <c r="P564" s="2">
        <v>4</v>
      </c>
      <c r="Q564" s="2">
        <v>0</v>
      </c>
      <c r="R564" s="7">
        <f t="shared" si="50"/>
        <v>0.9</v>
      </c>
      <c r="S564">
        <f t="shared" si="51"/>
        <v>1</v>
      </c>
      <c r="T564">
        <f t="shared" si="52"/>
        <v>1</v>
      </c>
      <c r="U564">
        <f t="shared" si="55"/>
        <v>0</v>
      </c>
      <c r="V564">
        <f>IF(Q564=0,1,0)</f>
        <v>1</v>
      </c>
      <c r="W564" s="8" cm="1">
        <f t="array" ref="W564">(R564+SUM(S564:U564/3))/2</f>
        <v>0.78333333333333333</v>
      </c>
      <c r="X564">
        <f>SUM(S564:V564)/4</f>
        <v>0.75</v>
      </c>
    </row>
    <row r="565" spans="1:24" x14ac:dyDescent="0.2">
      <c r="A565" s="2"/>
      <c r="B565" s="2">
        <v>0</v>
      </c>
      <c r="C565" s="1" t="s">
        <v>147</v>
      </c>
      <c r="D565" s="1" t="s">
        <v>148</v>
      </c>
      <c r="E565" s="2">
        <v>1800</v>
      </c>
      <c r="F565" s="2">
        <v>1806</v>
      </c>
      <c r="G565" s="2">
        <v>0</v>
      </c>
      <c r="H565" s="2">
        <v>10</v>
      </c>
      <c r="I565" s="2">
        <f t="shared" si="53"/>
        <v>-10</v>
      </c>
      <c r="J565" s="2">
        <f t="shared" si="54"/>
        <v>0</v>
      </c>
      <c r="K565" s="2" t="str" cm="1">
        <f t="array" ref="K565">_xlfn.IFS(I565&lt;-5,"Autocracy",I565&lt;1,"Closed Anocracy",I565&lt;6,"Open Anocracy",I565&gt;=6,"Democracy")</f>
        <v>Autocracy</v>
      </c>
      <c r="L565" s="2" t="str" cm="1">
        <f t="array" ref="L565">_xlfn.IFS(I565&lt;-5,"Autocracy",I565&lt;1,"Closed Anocracy",I565&lt;6,"Open Amocracy",I565&lt;10,"Democracy",I565=10,"Full democracy")</f>
        <v>Autocracy</v>
      </c>
      <c r="M565" s="2">
        <v>3</v>
      </c>
      <c r="N565" s="2">
        <v>1</v>
      </c>
      <c r="O565" s="2">
        <v>1</v>
      </c>
      <c r="P565" s="2">
        <v>1</v>
      </c>
      <c r="Q565" s="2"/>
      <c r="R565" s="7">
        <f t="shared" si="50"/>
        <v>0</v>
      </c>
      <c r="S565">
        <f t="shared" si="51"/>
        <v>0</v>
      </c>
      <c r="T565">
        <f t="shared" si="52"/>
        <v>0</v>
      </c>
      <c r="U565">
        <f t="shared" si="55"/>
        <v>0</v>
      </c>
      <c r="W565" s="8" cm="1">
        <f t="array" ref="W565">(R565+SUM(S565:U565/3))/2</f>
        <v>0</v>
      </c>
    </row>
    <row r="566" spans="1:24" x14ac:dyDescent="0.2">
      <c r="A566" s="2"/>
      <c r="B566" s="2">
        <v>0</v>
      </c>
      <c r="C566" s="1" t="s">
        <v>147</v>
      </c>
      <c r="D566" s="1" t="s">
        <v>148</v>
      </c>
      <c r="E566" s="2">
        <v>1806</v>
      </c>
      <c r="F566" s="2">
        <v>1813</v>
      </c>
      <c r="G566" s="2">
        <v>-66</v>
      </c>
      <c r="H566" s="2">
        <v>-66</v>
      </c>
      <c r="I566" s="2">
        <f t="shared" si="53"/>
        <v>0</v>
      </c>
      <c r="J566" s="2">
        <f t="shared" si="54"/>
        <v>10</v>
      </c>
      <c r="K566" s="2" t="str" cm="1">
        <f t="array" ref="K566">_xlfn.IFS(I566&lt;-5,"Autocracy",I566&lt;1,"Closed Anocracy",I566&lt;6,"Open Anocracy",I566&gt;=6,"Democracy")</f>
        <v>Closed Anocracy</v>
      </c>
      <c r="L566" s="2" t="str" cm="1">
        <f t="array" ref="L566">_xlfn.IFS(I566&lt;-5,"Autocracy",I566&lt;1,"Closed Anocracy",I566&lt;6,"Open Amocracy",I566&lt;10,"Democracy",I566=10,"Full democracy")</f>
        <v>Closed Anocracy</v>
      </c>
      <c r="M566" s="2">
        <v>-66</v>
      </c>
      <c r="N566" s="2">
        <v>-66</v>
      </c>
      <c r="O566" s="2">
        <v>-66</v>
      </c>
      <c r="P566" s="2">
        <v>-66</v>
      </c>
      <c r="Q566" s="2"/>
      <c r="R566" s="7">
        <f t="shared" si="50"/>
        <v>0.5</v>
      </c>
      <c r="S566">
        <f t="shared" si="51"/>
        <v>0</v>
      </c>
      <c r="T566">
        <f t="shared" si="52"/>
        <v>0</v>
      </c>
      <c r="U566">
        <f t="shared" si="55"/>
        <v>0</v>
      </c>
      <c r="W566" s="8" cm="1">
        <f t="array" ref="W566">(R566+SUM(S566:U566/3))/2</f>
        <v>0.25</v>
      </c>
    </row>
    <row r="567" spans="1:24" x14ac:dyDescent="0.2">
      <c r="A567" s="2"/>
      <c r="B567" s="2">
        <v>0</v>
      </c>
      <c r="C567" s="1" t="s">
        <v>147</v>
      </c>
      <c r="D567" s="1" t="s">
        <v>148</v>
      </c>
      <c r="E567" s="2">
        <v>1813</v>
      </c>
      <c r="F567" s="2">
        <v>1840</v>
      </c>
      <c r="G567" s="2">
        <v>0</v>
      </c>
      <c r="H567" s="2">
        <v>10</v>
      </c>
      <c r="I567" s="2">
        <f t="shared" si="53"/>
        <v>-10</v>
      </c>
      <c r="J567" s="2">
        <f t="shared" si="54"/>
        <v>0</v>
      </c>
      <c r="K567" s="2" t="str" cm="1">
        <f t="array" ref="K567">_xlfn.IFS(I567&lt;-5,"Autocracy",I567&lt;1,"Closed Anocracy",I567&lt;6,"Open Anocracy",I567&gt;=6,"Democracy")</f>
        <v>Autocracy</v>
      </c>
      <c r="L567" s="2" t="str" cm="1">
        <f t="array" ref="L567">_xlfn.IFS(I567&lt;-5,"Autocracy",I567&lt;1,"Closed Anocracy",I567&lt;6,"Open Amocracy",I567&lt;10,"Democracy",I567=10,"Full democracy")</f>
        <v>Autocracy</v>
      </c>
      <c r="M567" s="2">
        <v>3</v>
      </c>
      <c r="N567" s="2">
        <v>1</v>
      </c>
      <c r="O567" s="2">
        <v>1</v>
      </c>
      <c r="P567" s="2">
        <v>1</v>
      </c>
      <c r="Q567" s="2"/>
      <c r="R567" s="7">
        <f t="shared" si="50"/>
        <v>0</v>
      </c>
      <c r="S567">
        <f t="shared" si="51"/>
        <v>0</v>
      </c>
      <c r="T567">
        <f t="shared" si="52"/>
        <v>0</v>
      </c>
      <c r="U567">
        <f t="shared" si="55"/>
        <v>0</v>
      </c>
      <c r="W567" s="8" cm="1">
        <f t="array" ref="W567">(R567+SUM(S567:U567/3))/2</f>
        <v>0</v>
      </c>
    </row>
    <row r="568" spans="1:24" x14ac:dyDescent="0.2">
      <c r="A568" s="2"/>
      <c r="B568" s="2">
        <v>0</v>
      </c>
      <c r="C568" s="1" t="s">
        <v>147</v>
      </c>
      <c r="D568" s="1" t="s">
        <v>148</v>
      </c>
      <c r="E568" s="2">
        <v>1840</v>
      </c>
      <c r="F568" s="2">
        <v>1848</v>
      </c>
      <c r="G568" s="2">
        <v>0</v>
      </c>
      <c r="H568" s="2">
        <v>9</v>
      </c>
      <c r="I568" s="2">
        <f t="shared" si="53"/>
        <v>-9</v>
      </c>
      <c r="J568" s="2">
        <f t="shared" si="54"/>
        <v>1</v>
      </c>
      <c r="K568" s="2" t="str" cm="1">
        <f t="array" ref="K568">_xlfn.IFS(I568&lt;-5,"Autocracy",I568&lt;1,"Closed Anocracy",I568&lt;6,"Open Anocracy",I568&gt;=6,"Democracy")</f>
        <v>Autocracy</v>
      </c>
      <c r="L568" s="2" t="str" cm="1">
        <f t="array" ref="L568">_xlfn.IFS(I568&lt;-5,"Autocracy",I568&lt;1,"Closed Anocracy",I568&lt;6,"Open Amocracy",I568&lt;10,"Democracy",I568=10,"Full democracy")</f>
        <v>Autocracy</v>
      </c>
      <c r="M568" s="2">
        <v>3</v>
      </c>
      <c r="N568" s="2">
        <v>1</v>
      </c>
      <c r="O568" s="2">
        <v>1</v>
      </c>
      <c r="P568" s="2">
        <v>1</v>
      </c>
      <c r="Q568" s="2"/>
      <c r="R568" s="7">
        <f t="shared" si="50"/>
        <v>0.05</v>
      </c>
      <c r="S568">
        <f t="shared" si="51"/>
        <v>0</v>
      </c>
      <c r="T568">
        <f t="shared" si="52"/>
        <v>0</v>
      </c>
      <c r="U568">
        <f t="shared" si="55"/>
        <v>0</v>
      </c>
      <c r="W568" s="8" cm="1">
        <f t="array" ref="W568">(R568+SUM(S568:U568/3))/2</f>
        <v>2.5000000000000001E-2</v>
      </c>
    </row>
    <row r="569" spans="1:24" x14ac:dyDescent="0.2">
      <c r="A569" s="2"/>
      <c r="B569" s="2">
        <v>0</v>
      </c>
      <c r="C569" s="1" t="s">
        <v>147</v>
      </c>
      <c r="D569" s="1" t="s">
        <v>148</v>
      </c>
      <c r="E569" s="2">
        <v>1848</v>
      </c>
      <c r="F569" s="2">
        <v>1854</v>
      </c>
      <c r="G569" s="2">
        <v>0</v>
      </c>
      <c r="H569" s="2">
        <v>8</v>
      </c>
      <c r="I569" s="2">
        <f t="shared" si="53"/>
        <v>-8</v>
      </c>
      <c r="J569" s="2">
        <f t="shared" si="54"/>
        <v>2</v>
      </c>
      <c r="K569" s="2" t="str" cm="1">
        <f t="array" ref="K569">_xlfn.IFS(I569&lt;-5,"Autocracy",I569&lt;1,"Closed Anocracy",I569&lt;6,"Open Anocracy",I569&gt;=6,"Democracy")</f>
        <v>Autocracy</v>
      </c>
      <c r="L569" s="2" t="str" cm="1">
        <f t="array" ref="L569">_xlfn.IFS(I569&lt;-5,"Autocracy",I569&lt;1,"Closed Anocracy",I569&lt;6,"Open Amocracy",I569&lt;10,"Democracy",I569=10,"Full democracy")</f>
        <v>Autocracy</v>
      </c>
      <c r="M569" s="2">
        <v>3</v>
      </c>
      <c r="N569" s="2">
        <v>1</v>
      </c>
      <c r="O569" s="2">
        <v>1</v>
      </c>
      <c r="P569" s="2">
        <v>2</v>
      </c>
      <c r="Q569" s="2"/>
      <c r="R569" s="7">
        <f t="shared" si="50"/>
        <v>0.1</v>
      </c>
      <c r="S569">
        <f t="shared" si="51"/>
        <v>0</v>
      </c>
      <c r="T569">
        <f t="shared" si="52"/>
        <v>0</v>
      </c>
      <c r="U569">
        <f t="shared" si="55"/>
        <v>0</v>
      </c>
      <c r="W569" s="8" cm="1">
        <f t="array" ref="W569">(R569+SUM(S569:U569/3))/2</f>
        <v>0.05</v>
      </c>
    </row>
    <row r="570" spans="1:24" x14ac:dyDescent="0.2">
      <c r="A570" s="2"/>
      <c r="B570" s="2">
        <v>0</v>
      </c>
      <c r="C570" s="1" t="s">
        <v>147</v>
      </c>
      <c r="D570" s="1" t="s">
        <v>148</v>
      </c>
      <c r="E570" s="2">
        <v>1854</v>
      </c>
      <c r="F570" s="2">
        <v>1858</v>
      </c>
      <c r="G570" s="2">
        <v>0</v>
      </c>
      <c r="H570" s="2">
        <v>9</v>
      </c>
      <c r="I570" s="2">
        <f t="shared" si="53"/>
        <v>-9</v>
      </c>
      <c r="J570" s="2">
        <f t="shared" si="54"/>
        <v>1</v>
      </c>
      <c r="K570" s="2" t="str" cm="1">
        <f t="array" ref="K570">_xlfn.IFS(I570&lt;-5,"Autocracy",I570&lt;1,"Closed Anocracy",I570&lt;6,"Open Anocracy",I570&gt;=6,"Democracy")</f>
        <v>Autocracy</v>
      </c>
      <c r="L570" s="2" t="str" cm="1">
        <f t="array" ref="L570">_xlfn.IFS(I570&lt;-5,"Autocracy",I570&lt;1,"Closed Anocracy",I570&lt;6,"Open Amocracy",I570&lt;10,"Democracy",I570=10,"Full democracy")</f>
        <v>Autocracy</v>
      </c>
      <c r="M570" s="2">
        <v>3</v>
      </c>
      <c r="N570" s="2">
        <v>1</v>
      </c>
      <c r="O570" s="2">
        <v>1</v>
      </c>
      <c r="P570" s="2">
        <v>1</v>
      </c>
      <c r="Q570" s="2"/>
      <c r="R570" s="7">
        <f t="shared" si="50"/>
        <v>0.05</v>
      </c>
      <c r="S570">
        <f t="shared" si="51"/>
        <v>0</v>
      </c>
      <c r="T570">
        <f t="shared" si="52"/>
        <v>0</v>
      </c>
      <c r="U570">
        <f t="shared" si="55"/>
        <v>0</v>
      </c>
      <c r="W570" s="8" cm="1">
        <f t="array" ref="W570">(R570+SUM(S570:U570/3))/2</f>
        <v>2.5000000000000001E-2</v>
      </c>
    </row>
    <row r="571" spans="1:24" x14ac:dyDescent="0.2">
      <c r="A571" s="2"/>
      <c r="B571" s="2">
        <v>0</v>
      </c>
      <c r="C571" s="1" t="s">
        <v>147</v>
      </c>
      <c r="D571" s="1" t="s">
        <v>148</v>
      </c>
      <c r="E571" s="2">
        <v>1858</v>
      </c>
      <c r="F571" s="2">
        <v>1859</v>
      </c>
      <c r="G571" s="2">
        <v>0</v>
      </c>
      <c r="H571" s="2">
        <v>8</v>
      </c>
      <c r="I571" s="2">
        <f t="shared" si="53"/>
        <v>-8</v>
      </c>
      <c r="J571" s="2">
        <f t="shared" si="54"/>
        <v>2</v>
      </c>
      <c r="K571" s="2" t="str" cm="1">
        <f t="array" ref="K571">_xlfn.IFS(I571&lt;-5,"Autocracy",I571&lt;1,"Closed Anocracy",I571&lt;6,"Open Anocracy",I571&gt;=6,"Democracy")</f>
        <v>Autocracy</v>
      </c>
      <c r="L571" s="2" t="str" cm="1">
        <f t="array" ref="L571">_xlfn.IFS(I571&lt;-5,"Autocracy",I571&lt;1,"Closed Anocracy",I571&lt;6,"Open Amocracy",I571&lt;10,"Democracy",I571=10,"Full democracy")</f>
        <v>Autocracy</v>
      </c>
      <c r="M571" s="2">
        <v>3</v>
      </c>
      <c r="N571" s="2">
        <v>1</v>
      </c>
      <c r="O571" s="2">
        <v>1</v>
      </c>
      <c r="P571" s="2">
        <v>2</v>
      </c>
      <c r="Q571" s="2"/>
      <c r="R571" s="7">
        <f t="shared" si="50"/>
        <v>0.1</v>
      </c>
      <c r="S571">
        <f t="shared" si="51"/>
        <v>0</v>
      </c>
      <c r="T571">
        <f t="shared" si="52"/>
        <v>0</v>
      </c>
      <c r="U571">
        <f t="shared" si="55"/>
        <v>0</v>
      </c>
      <c r="W571" s="8" cm="1">
        <f t="array" ref="W571">(R571+SUM(S571:U571/3))/2</f>
        <v>0.05</v>
      </c>
    </row>
    <row r="572" spans="1:24" x14ac:dyDescent="0.2">
      <c r="A572" s="2"/>
      <c r="B572" s="2">
        <v>0</v>
      </c>
      <c r="C572" s="1" t="s">
        <v>147</v>
      </c>
      <c r="D572" s="1" t="s">
        <v>148</v>
      </c>
      <c r="E572" s="2">
        <v>1859</v>
      </c>
      <c r="F572" s="2">
        <v>1862</v>
      </c>
      <c r="G572" s="2">
        <v>0</v>
      </c>
      <c r="H572" s="2">
        <v>7</v>
      </c>
      <c r="I572" s="2">
        <f t="shared" si="53"/>
        <v>-7</v>
      </c>
      <c r="J572" s="2">
        <f t="shared" si="54"/>
        <v>3</v>
      </c>
      <c r="K572" s="2" t="str" cm="1">
        <f t="array" ref="K572">_xlfn.IFS(I572&lt;-5,"Autocracy",I572&lt;1,"Closed Anocracy",I572&lt;6,"Open Anocracy",I572&gt;=6,"Democracy")</f>
        <v>Autocracy</v>
      </c>
      <c r="L572" s="2" t="str" cm="1">
        <f t="array" ref="L572">_xlfn.IFS(I572&lt;-5,"Autocracy",I572&lt;1,"Closed Anocracy",I572&lt;6,"Open Amocracy",I572&lt;10,"Democracy",I572=10,"Full democracy")</f>
        <v>Autocracy</v>
      </c>
      <c r="M572" s="2">
        <v>3</v>
      </c>
      <c r="N572" s="2">
        <v>1</v>
      </c>
      <c r="O572" s="2">
        <v>1</v>
      </c>
      <c r="P572" s="2">
        <v>2</v>
      </c>
      <c r="Q572" s="2"/>
      <c r="R572" s="7">
        <f t="shared" si="50"/>
        <v>0.15</v>
      </c>
      <c r="S572">
        <f t="shared" si="51"/>
        <v>0</v>
      </c>
      <c r="T572">
        <f t="shared" si="52"/>
        <v>0</v>
      </c>
      <c r="U572">
        <f t="shared" si="55"/>
        <v>0</v>
      </c>
      <c r="W572" s="8" cm="1">
        <f t="array" ref="W572">(R572+SUM(S572:U572/3))/2</f>
        <v>7.4999999999999997E-2</v>
      </c>
    </row>
    <row r="573" spans="1:24" x14ac:dyDescent="0.2">
      <c r="A573" s="2"/>
      <c r="B573" s="2">
        <v>0</v>
      </c>
      <c r="C573" s="1" t="s">
        <v>147</v>
      </c>
      <c r="D573" s="1" t="s">
        <v>148</v>
      </c>
      <c r="E573" s="2">
        <v>1862</v>
      </c>
      <c r="F573" s="2">
        <v>1867</v>
      </c>
      <c r="G573" s="2">
        <v>0</v>
      </c>
      <c r="H573" s="2">
        <v>7</v>
      </c>
      <c r="I573" s="2">
        <f t="shared" si="53"/>
        <v>-7</v>
      </c>
      <c r="J573" s="2">
        <f t="shared" si="54"/>
        <v>3</v>
      </c>
      <c r="K573" s="2" t="str" cm="1">
        <f t="array" ref="K573">_xlfn.IFS(I573&lt;-5,"Autocracy",I573&lt;1,"Closed Anocracy",I573&lt;6,"Open Anocracy",I573&gt;=6,"Democracy")</f>
        <v>Autocracy</v>
      </c>
      <c r="L573" s="2" t="str" cm="1">
        <f t="array" ref="L573">_xlfn.IFS(I573&lt;-5,"Autocracy",I573&lt;1,"Closed Anocracy",I573&lt;6,"Open Amocracy",I573&lt;10,"Democracy",I573=10,"Full democracy")</f>
        <v>Autocracy</v>
      </c>
      <c r="M573" s="2">
        <v>3</v>
      </c>
      <c r="N573" s="2">
        <v>1</v>
      </c>
      <c r="O573" s="2">
        <v>2</v>
      </c>
      <c r="P573" s="2">
        <v>2</v>
      </c>
      <c r="Q573" s="2"/>
      <c r="R573" s="7">
        <f t="shared" si="50"/>
        <v>0.15</v>
      </c>
      <c r="S573">
        <f t="shared" si="51"/>
        <v>0</v>
      </c>
      <c r="T573">
        <f t="shared" si="52"/>
        <v>0</v>
      </c>
      <c r="U573">
        <f t="shared" si="55"/>
        <v>0</v>
      </c>
      <c r="W573" s="8" cm="1">
        <f t="array" ref="W573">(R573+SUM(S573:U573/3))/2</f>
        <v>7.4999999999999997E-2</v>
      </c>
    </row>
    <row r="574" spans="1:24" x14ac:dyDescent="0.2">
      <c r="A574" s="2"/>
      <c r="B574" s="2">
        <v>0</v>
      </c>
      <c r="C574" s="1" t="s">
        <v>147</v>
      </c>
      <c r="D574" s="1" t="s">
        <v>148</v>
      </c>
      <c r="E574" s="2">
        <v>1867</v>
      </c>
      <c r="F574" s="2">
        <v>1871</v>
      </c>
      <c r="G574" s="2">
        <v>-88</v>
      </c>
      <c r="H574" s="2">
        <v>-88</v>
      </c>
      <c r="I574" s="2">
        <f t="shared" si="53"/>
        <v>0</v>
      </c>
      <c r="J574" s="2">
        <f t="shared" si="54"/>
        <v>10</v>
      </c>
      <c r="K574" s="2" t="str" cm="1">
        <f t="array" ref="K574">_xlfn.IFS(I574&lt;-5,"Autocracy",I574&lt;1,"Closed Anocracy",I574&lt;6,"Open Anocracy",I574&gt;=6,"Democracy")</f>
        <v>Closed Anocracy</v>
      </c>
      <c r="L574" s="2" t="str" cm="1">
        <f t="array" ref="L574">_xlfn.IFS(I574&lt;-5,"Autocracy",I574&lt;1,"Closed Anocracy",I574&lt;6,"Open Amocracy",I574&lt;10,"Democracy",I574=10,"Full democracy")</f>
        <v>Closed Anocracy</v>
      </c>
      <c r="M574" s="2">
        <v>-88</v>
      </c>
      <c r="N574" s="2">
        <v>-88</v>
      </c>
      <c r="O574" s="2">
        <v>-88</v>
      </c>
      <c r="P574" s="2">
        <v>-88</v>
      </c>
      <c r="Q574" s="2"/>
      <c r="R574" s="7">
        <f t="shared" si="50"/>
        <v>0.5</v>
      </c>
      <c r="S574">
        <f t="shared" si="51"/>
        <v>0</v>
      </c>
      <c r="T574">
        <f t="shared" si="52"/>
        <v>0</v>
      </c>
      <c r="U574">
        <f t="shared" si="55"/>
        <v>0</v>
      </c>
      <c r="W574" s="8" cm="1">
        <f t="array" ref="W574">(R574+SUM(S574:U574/3))/2</f>
        <v>0.25</v>
      </c>
    </row>
    <row r="575" spans="1:24" x14ac:dyDescent="0.2">
      <c r="A575" s="2"/>
      <c r="B575" s="2">
        <v>0</v>
      </c>
      <c r="C575" s="1" t="s">
        <v>147</v>
      </c>
      <c r="D575" s="1" t="s">
        <v>149</v>
      </c>
      <c r="E575" s="2">
        <v>1871</v>
      </c>
      <c r="F575" s="2">
        <v>1878</v>
      </c>
      <c r="G575" s="2">
        <v>0</v>
      </c>
      <c r="H575" s="2">
        <v>4</v>
      </c>
      <c r="I575" s="2">
        <f t="shared" si="53"/>
        <v>-4</v>
      </c>
      <c r="J575" s="2">
        <f t="shared" si="54"/>
        <v>6</v>
      </c>
      <c r="K575" s="2" t="str" cm="1">
        <f t="array" ref="K575">_xlfn.IFS(I575&lt;-5,"Autocracy",I575&lt;1,"Closed Anocracy",I575&lt;6,"Open Anocracy",I575&gt;=6,"Democracy")</f>
        <v>Closed Anocracy</v>
      </c>
      <c r="L575" s="2" t="str" cm="1">
        <f t="array" ref="L575">_xlfn.IFS(I575&lt;-5,"Autocracy",I575&lt;1,"Closed Anocracy",I575&lt;6,"Open Amocracy",I575&lt;10,"Democracy",I575=10,"Full democracy")</f>
        <v>Closed Anocracy</v>
      </c>
      <c r="M575" s="2">
        <v>3</v>
      </c>
      <c r="N575" s="2">
        <v>1</v>
      </c>
      <c r="O575" s="2">
        <v>2</v>
      </c>
      <c r="P575" s="2">
        <v>0</v>
      </c>
      <c r="Q575" s="2"/>
      <c r="R575" s="7">
        <f t="shared" si="50"/>
        <v>0.3</v>
      </c>
      <c r="S575">
        <f t="shared" si="51"/>
        <v>0</v>
      </c>
      <c r="T575">
        <f t="shared" si="52"/>
        <v>0</v>
      </c>
      <c r="U575">
        <f t="shared" si="55"/>
        <v>0</v>
      </c>
      <c r="W575" s="8" cm="1">
        <f t="array" ref="W575">(R575+SUM(S575:U575/3))/2</f>
        <v>0.15</v>
      </c>
    </row>
    <row r="576" spans="1:24" x14ac:dyDescent="0.2">
      <c r="A576" s="2"/>
      <c r="B576" s="2">
        <v>0</v>
      </c>
      <c r="C576" s="1" t="s">
        <v>147</v>
      </c>
      <c r="D576" s="1" t="s">
        <v>149</v>
      </c>
      <c r="E576" s="2">
        <v>1878</v>
      </c>
      <c r="F576" s="2">
        <v>1890</v>
      </c>
      <c r="G576" s="2">
        <v>1</v>
      </c>
      <c r="H576" s="2">
        <v>5</v>
      </c>
      <c r="I576" s="2">
        <f t="shared" si="53"/>
        <v>-4</v>
      </c>
      <c r="J576" s="2">
        <f t="shared" si="54"/>
        <v>6</v>
      </c>
      <c r="K576" s="2" t="str" cm="1">
        <f t="array" ref="K576">_xlfn.IFS(I576&lt;-5,"Autocracy",I576&lt;1,"Closed Anocracy",I576&lt;6,"Open Anocracy",I576&gt;=6,"Democracy")</f>
        <v>Closed Anocracy</v>
      </c>
      <c r="L576" s="2" t="str" cm="1">
        <f t="array" ref="L576">_xlfn.IFS(I576&lt;-5,"Autocracy",I576&lt;1,"Closed Anocracy",I576&lt;6,"Open Amocracy",I576&lt;10,"Democracy",I576=10,"Full democracy")</f>
        <v>Closed Anocracy</v>
      </c>
      <c r="M576" s="2">
        <v>3</v>
      </c>
      <c r="N576" s="2">
        <v>1</v>
      </c>
      <c r="O576" s="2">
        <v>2</v>
      </c>
      <c r="P576" s="2">
        <v>3</v>
      </c>
      <c r="Q576" s="2"/>
      <c r="R576" s="7">
        <f t="shared" si="50"/>
        <v>0.3</v>
      </c>
      <c r="S576">
        <f t="shared" si="51"/>
        <v>0</v>
      </c>
      <c r="T576">
        <f t="shared" si="52"/>
        <v>0</v>
      </c>
      <c r="U576">
        <f t="shared" si="55"/>
        <v>0</v>
      </c>
      <c r="W576" s="8" cm="1">
        <f t="array" ref="W576">(R576+SUM(S576:U576/3))/2</f>
        <v>0.15</v>
      </c>
    </row>
    <row r="577" spans="1:24" x14ac:dyDescent="0.2">
      <c r="A577" s="2"/>
      <c r="B577" s="2">
        <v>0</v>
      </c>
      <c r="C577" s="1" t="s">
        <v>147</v>
      </c>
      <c r="D577" s="1" t="s">
        <v>149</v>
      </c>
      <c r="E577" s="2">
        <v>1890</v>
      </c>
      <c r="F577" s="2">
        <v>1909</v>
      </c>
      <c r="G577" s="2">
        <v>4</v>
      </c>
      <c r="H577" s="2">
        <v>3</v>
      </c>
      <c r="I577" s="2">
        <f t="shared" si="53"/>
        <v>1</v>
      </c>
      <c r="J577" s="2">
        <f t="shared" si="54"/>
        <v>11</v>
      </c>
      <c r="K577" s="2" t="str" cm="1">
        <f t="array" ref="K577">_xlfn.IFS(I577&lt;-5,"Autocracy",I577&lt;1,"Closed Anocracy",I577&lt;6,"Open Anocracy",I577&gt;=6,"Democracy")</f>
        <v>Open Anocracy</v>
      </c>
      <c r="L577" s="2" t="str" cm="1">
        <f t="array" ref="L577">_xlfn.IFS(I577&lt;-5,"Autocracy",I577&lt;1,"Closed Anocracy",I577&lt;6,"Open Amocracy",I577&lt;10,"Democracy",I577=10,"Full democracy")</f>
        <v>Open Amocracy</v>
      </c>
      <c r="M577" s="2">
        <v>3</v>
      </c>
      <c r="N577" s="2">
        <v>1</v>
      </c>
      <c r="O577" s="2">
        <v>2</v>
      </c>
      <c r="P577" s="2">
        <v>5</v>
      </c>
      <c r="Q577" s="2"/>
      <c r="R577" s="7">
        <f t="shared" si="50"/>
        <v>0.55000000000000004</v>
      </c>
      <c r="S577">
        <f t="shared" si="51"/>
        <v>0</v>
      </c>
      <c r="T577">
        <f t="shared" si="52"/>
        <v>0</v>
      </c>
      <c r="U577">
        <f t="shared" si="55"/>
        <v>1</v>
      </c>
      <c r="W577" s="8" cm="1">
        <f t="array" ref="W577">(R577+SUM(S577:U577/3))/2</f>
        <v>0.44166666666666665</v>
      </c>
    </row>
    <row r="578" spans="1:24" x14ac:dyDescent="0.2">
      <c r="A578" s="2"/>
      <c r="B578" s="2">
        <v>0</v>
      </c>
      <c r="C578" s="1" t="s">
        <v>147</v>
      </c>
      <c r="D578" s="1" t="s">
        <v>149</v>
      </c>
      <c r="E578" s="2">
        <v>1909</v>
      </c>
      <c r="F578" s="2">
        <v>1918</v>
      </c>
      <c r="G578" s="2">
        <v>5</v>
      </c>
      <c r="H578" s="2">
        <v>3</v>
      </c>
      <c r="I578" s="2">
        <f t="shared" si="53"/>
        <v>2</v>
      </c>
      <c r="J578" s="2">
        <f t="shared" si="54"/>
        <v>12</v>
      </c>
      <c r="K578" s="2" t="str" cm="1">
        <f t="array" ref="K578">_xlfn.IFS(I578&lt;-5,"Autocracy",I578&lt;1,"Closed Anocracy",I578&lt;6,"Open Anocracy",I578&gt;=6,"Democracy")</f>
        <v>Open Anocracy</v>
      </c>
      <c r="L578" s="2" t="str" cm="1">
        <f t="array" ref="L578">_xlfn.IFS(I578&lt;-5,"Autocracy",I578&lt;1,"Closed Anocracy",I578&lt;6,"Open Amocracy",I578&lt;10,"Democracy",I578=10,"Full democracy")</f>
        <v>Open Amocracy</v>
      </c>
      <c r="M578" s="2">
        <v>3</v>
      </c>
      <c r="N578" s="2">
        <v>1</v>
      </c>
      <c r="O578" s="2">
        <v>2</v>
      </c>
      <c r="P578" s="2">
        <v>5</v>
      </c>
      <c r="Q578" s="2"/>
      <c r="R578" s="7">
        <f t="shared" ref="R578:R641" si="56">J578/20</f>
        <v>0.6</v>
      </c>
      <c r="S578">
        <f t="shared" ref="S578:S641" si="57">IF(N578&gt;=2,1,0)</f>
        <v>0</v>
      </c>
      <c r="T578">
        <f t="shared" ref="T578:T641" si="58">IF(O578&gt;2,1,0)</f>
        <v>0</v>
      </c>
      <c r="U578">
        <f t="shared" si="55"/>
        <v>1</v>
      </c>
      <c r="W578" s="8" cm="1">
        <f t="array" ref="W578">(R578+SUM(S578:U578/3))/2</f>
        <v>0.46666666666666667</v>
      </c>
    </row>
    <row r="579" spans="1:24" x14ac:dyDescent="0.2">
      <c r="A579" s="2"/>
      <c r="B579" s="2">
        <v>0</v>
      </c>
      <c r="C579" s="1" t="s">
        <v>147</v>
      </c>
      <c r="D579" s="1" t="s">
        <v>149</v>
      </c>
      <c r="E579" s="2">
        <v>1918</v>
      </c>
      <c r="F579" s="2">
        <v>1919</v>
      </c>
      <c r="G579" s="2">
        <v>-88</v>
      </c>
      <c r="H579" s="2">
        <v>-88</v>
      </c>
      <c r="I579" s="2">
        <f t="shared" ref="I579:I642" si="59">G579-H579</f>
        <v>0</v>
      </c>
      <c r="J579" s="2">
        <f t="shared" ref="J579:J642" si="60">I579+10</f>
        <v>10</v>
      </c>
      <c r="K579" s="2" t="str" cm="1">
        <f t="array" ref="K579">_xlfn.IFS(I579&lt;-5,"Autocracy",I579&lt;1,"Closed Anocracy",I579&lt;6,"Open Anocracy",I579&gt;=6,"Democracy")</f>
        <v>Closed Anocracy</v>
      </c>
      <c r="L579" s="2" t="str" cm="1">
        <f t="array" ref="L579">_xlfn.IFS(I579&lt;-5,"Autocracy",I579&lt;1,"Closed Anocracy",I579&lt;6,"Open Amocracy",I579&lt;10,"Democracy",I579=10,"Full democracy")</f>
        <v>Closed Anocracy</v>
      </c>
      <c r="M579" s="2">
        <v>-88</v>
      </c>
      <c r="N579" s="2">
        <v>-88</v>
      </c>
      <c r="O579" s="2">
        <v>-88</v>
      </c>
      <c r="P579" s="2">
        <v>-88</v>
      </c>
      <c r="Q579" s="2"/>
      <c r="R579" s="7">
        <f t="shared" si="56"/>
        <v>0.5</v>
      </c>
      <c r="S579">
        <f t="shared" si="57"/>
        <v>0</v>
      </c>
      <c r="T579">
        <f t="shared" si="58"/>
        <v>0</v>
      </c>
      <c r="U579">
        <f t="shared" ref="U579:U642" si="61">IF(P579=5,1,0)</f>
        <v>0</v>
      </c>
      <c r="W579" s="8" cm="1">
        <f t="array" ref="W579">(R579+SUM(S579:U579/3))/2</f>
        <v>0.25</v>
      </c>
    </row>
    <row r="580" spans="1:24" x14ac:dyDescent="0.2">
      <c r="A580" s="2"/>
      <c r="B580" s="2">
        <v>0</v>
      </c>
      <c r="C580" s="1" t="s">
        <v>147</v>
      </c>
      <c r="D580" s="1" t="s">
        <v>149</v>
      </c>
      <c r="E580" s="2">
        <v>1919</v>
      </c>
      <c r="F580" s="2">
        <v>1933</v>
      </c>
      <c r="G580" s="2">
        <v>6</v>
      </c>
      <c r="H580" s="2">
        <v>0</v>
      </c>
      <c r="I580" s="2">
        <f t="shared" si="59"/>
        <v>6</v>
      </c>
      <c r="J580" s="2">
        <f t="shared" si="60"/>
        <v>16</v>
      </c>
      <c r="K580" s="2" t="str" cm="1">
        <f t="array" ref="K580">_xlfn.IFS(I580&lt;-5,"Autocracy",I580&lt;1,"Closed Anocracy",I580&lt;6,"Open Anocracy",I580&gt;=6,"Democracy")</f>
        <v>Democracy</v>
      </c>
      <c r="L580" s="2" t="str" cm="1">
        <f t="array" ref="L580">_xlfn.IFS(I580&lt;-5,"Autocracy",I580&lt;1,"Closed Anocracy",I580&lt;6,"Open Amocracy",I580&lt;10,"Democracy",I580=10,"Full democracy")</f>
        <v>Democracy</v>
      </c>
      <c r="M580" s="2">
        <v>3</v>
      </c>
      <c r="N580" s="2">
        <v>3</v>
      </c>
      <c r="O580" s="2">
        <v>4</v>
      </c>
      <c r="P580" s="2">
        <v>3</v>
      </c>
      <c r="Q580" s="2"/>
      <c r="R580" s="7">
        <f t="shared" si="56"/>
        <v>0.8</v>
      </c>
      <c r="S580">
        <f t="shared" si="57"/>
        <v>1</v>
      </c>
      <c r="T580">
        <f t="shared" si="58"/>
        <v>1</v>
      </c>
      <c r="U580">
        <f t="shared" si="61"/>
        <v>0</v>
      </c>
      <c r="W580" s="8" cm="1">
        <f t="array" ref="W580">(R580+SUM(S580:U580/3))/2</f>
        <v>0.73333333333333339</v>
      </c>
    </row>
    <row r="581" spans="1:24" x14ac:dyDescent="0.2">
      <c r="A581" s="2"/>
      <c r="B581" s="2">
        <v>0</v>
      </c>
      <c r="C581" s="1" t="s">
        <v>147</v>
      </c>
      <c r="D581" s="1" t="s">
        <v>149</v>
      </c>
      <c r="E581" s="2">
        <v>1933</v>
      </c>
      <c r="F581" s="2">
        <v>1945</v>
      </c>
      <c r="G581" s="2">
        <v>0</v>
      </c>
      <c r="H581" s="2">
        <v>9</v>
      </c>
      <c r="I581" s="2">
        <f t="shared" si="59"/>
        <v>-9</v>
      </c>
      <c r="J581" s="2">
        <f t="shared" si="60"/>
        <v>1</v>
      </c>
      <c r="K581" s="2" t="str" cm="1">
        <f t="array" ref="K581">_xlfn.IFS(I581&lt;-5,"Autocracy",I581&lt;1,"Closed Anocracy",I581&lt;6,"Open Anocracy",I581&gt;=6,"Democracy")</f>
        <v>Autocracy</v>
      </c>
      <c r="L581" s="2" t="str" cm="1">
        <f t="array" ref="L581">_xlfn.IFS(I581&lt;-5,"Autocracy",I581&lt;1,"Closed Anocracy",I581&lt;6,"Open Amocracy",I581&lt;10,"Democracy",I581=10,"Full democracy")</f>
        <v>Autocracy</v>
      </c>
      <c r="M581" s="2">
        <v>2</v>
      </c>
      <c r="N581" s="2">
        <v>1</v>
      </c>
      <c r="O581" s="2">
        <v>4</v>
      </c>
      <c r="P581" s="2">
        <v>1</v>
      </c>
      <c r="Q581" s="2"/>
      <c r="R581" s="7">
        <f t="shared" si="56"/>
        <v>0.05</v>
      </c>
      <c r="S581">
        <f t="shared" si="57"/>
        <v>0</v>
      </c>
      <c r="T581">
        <f t="shared" si="58"/>
        <v>1</v>
      </c>
      <c r="U581">
        <f t="shared" si="61"/>
        <v>0</v>
      </c>
      <c r="W581" s="8" cm="1">
        <f t="array" ref="W581">(R581+SUM(S581:U581/3))/2</f>
        <v>0.19166666666666665</v>
      </c>
    </row>
    <row r="582" spans="1:24" x14ac:dyDescent="0.2">
      <c r="A582" s="2">
        <v>1</v>
      </c>
      <c r="B582" s="2">
        <v>0</v>
      </c>
      <c r="C582" s="1" t="s">
        <v>147</v>
      </c>
      <c r="D582" s="1" t="s">
        <v>149</v>
      </c>
      <c r="E582" s="2">
        <v>1990</v>
      </c>
      <c r="F582" s="2">
        <v>9999</v>
      </c>
      <c r="G582" s="2">
        <v>10</v>
      </c>
      <c r="H582" s="2">
        <v>0</v>
      </c>
      <c r="I582" s="2">
        <f t="shared" si="59"/>
        <v>10</v>
      </c>
      <c r="J582" s="2">
        <f t="shared" si="60"/>
        <v>20</v>
      </c>
      <c r="K582" s="2" t="str" cm="1">
        <f t="array" ref="K582">_xlfn.IFS(I582&lt;-5,"Autocracy",I582&lt;1,"Closed Anocracy",I582&lt;6,"Open Anocracy",I582&gt;=6,"Democracy")</f>
        <v>Democracy</v>
      </c>
      <c r="L582" s="2" t="str" cm="1">
        <f t="array" ref="L582">_xlfn.IFS(I582&lt;-5,"Autocracy",I582&lt;1,"Closed Anocracy",I582&lt;6,"Open Amocracy",I582&lt;10,"Democracy",I582=10,"Full democracy")</f>
        <v>Full democracy</v>
      </c>
      <c r="M582" s="2">
        <v>3</v>
      </c>
      <c r="N582" s="2">
        <v>3</v>
      </c>
      <c r="O582" s="2">
        <v>4</v>
      </c>
      <c r="P582" s="2">
        <v>5</v>
      </c>
      <c r="Q582" s="2">
        <v>0</v>
      </c>
      <c r="R582" s="7">
        <f t="shared" si="56"/>
        <v>1</v>
      </c>
      <c r="S582">
        <f t="shared" si="57"/>
        <v>1</v>
      </c>
      <c r="T582">
        <f t="shared" si="58"/>
        <v>1</v>
      </c>
      <c r="U582">
        <f t="shared" si="61"/>
        <v>1</v>
      </c>
      <c r="V582">
        <f>IF(Q582=0,1,0)</f>
        <v>1</v>
      </c>
      <c r="W582" s="8" cm="1">
        <f t="array" ref="W582">(R582+SUM(S582:U582/3))/2</f>
        <v>1</v>
      </c>
      <c r="X582">
        <f>SUM(S582:V582)/4</f>
        <v>1</v>
      </c>
    </row>
    <row r="583" spans="1:24" x14ac:dyDescent="0.2">
      <c r="A583" s="2"/>
      <c r="B583" s="2">
        <v>1</v>
      </c>
      <c r="C583" s="1" t="s">
        <v>150</v>
      </c>
      <c r="D583" s="1" t="s">
        <v>151</v>
      </c>
      <c r="E583" s="2">
        <v>1974</v>
      </c>
      <c r="F583" s="2">
        <v>1980</v>
      </c>
      <c r="G583" s="2">
        <v>0</v>
      </c>
      <c r="H583" s="2">
        <v>7</v>
      </c>
      <c r="I583" s="2">
        <f t="shared" si="59"/>
        <v>-7</v>
      </c>
      <c r="J583" s="2">
        <f t="shared" si="60"/>
        <v>3</v>
      </c>
      <c r="K583" s="2" t="str" cm="1">
        <f t="array" ref="K583">_xlfn.IFS(I583&lt;-5,"Autocracy",I583&lt;1,"Closed Anocracy",I583&lt;6,"Open Anocracy",I583&gt;=6,"Democracy")</f>
        <v>Autocracy</v>
      </c>
      <c r="L583" s="2" t="str" cm="1">
        <f t="array" ref="L583">_xlfn.IFS(I583&lt;-5,"Autocracy",I583&lt;1,"Closed Anocracy",I583&lt;6,"Open Amocracy",I583&lt;10,"Democracy",I583=10,"Full democracy")</f>
        <v>Autocracy</v>
      </c>
      <c r="M583" s="2">
        <v>2</v>
      </c>
      <c r="N583" s="2">
        <v>1</v>
      </c>
      <c r="O583" s="2">
        <v>4</v>
      </c>
      <c r="P583" s="2">
        <v>1</v>
      </c>
      <c r="Q583" s="2"/>
      <c r="R583" s="7">
        <f t="shared" si="56"/>
        <v>0.15</v>
      </c>
      <c r="S583">
        <f t="shared" si="57"/>
        <v>0</v>
      </c>
      <c r="T583">
        <f t="shared" si="58"/>
        <v>1</v>
      </c>
      <c r="U583">
        <f t="shared" si="61"/>
        <v>0</v>
      </c>
      <c r="W583" s="8" cm="1">
        <f t="array" ref="W583">(R583+SUM(S583:U583/3))/2</f>
        <v>0.24166666666666664</v>
      </c>
    </row>
    <row r="584" spans="1:24" x14ac:dyDescent="0.2">
      <c r="A584" s="2"/>
      <c r="B584" s="2">
        <v>1</v>
      </c>
      <c r="C584" s="1" t="s">
        <v>150</v>
      </c>
      <c r="D584" s="1" t="s">
        <v>151</v>
      </c>
      <c r="E584" s="2">
        <v>1980</v>
      </c>
      <c r="F584" s="2">
        <v>1984</v>
      </c>
      <c r="G584" s="2">
        <v>0</v>
      </c>
      <c r="H584" s="2">
        <v>9</v>
      </c>
      <c r="I584" s="2">
        <f t="shared" si="59"/>
        <v>-9</v>
      </c>
      <c r="J584" s="2">
        <f t="shared" si="60"/>
        <v>1</v>
      </c>
      <c r="K584" s="2" t="str" cm="1">
        <f t="array" ref="K584">_xlfn.IFS(I584&lt;-5,"Autocracy",I584&lt;1,"Closed Anocracy",I584&lt;6,"Open Anocracy",I584&gt;=6,"Democracy")</f>
        <v>Autocracy</v>
      </c>
      <c r="L584" s="2" t="str" cm="1">
        <f t="array" ref="L584">_xlfn.IFS(I584&lt;-5,"Autocracy",I584&lt;1,"Closed Anocracy",I584&lt;6,"Open Amocracy",I584&lt;10,"Democracy",I584=10,"Full democracy")</f>
        <v>Autocracy</v>
      </c>
      <c r="M584" s="2">
        <v>2</v>
      </c>
      <c r="N584" s="2">
        <v>1</v>
      </c>
      <c r="O584" s="2">
        <v>4</v>
      </c>
      <c r="P584" s="2">
        <v>1</v>
      </c>
      <c r="Q584" s="2"/>
      <c r="R584" s="7">
        <f t="shared" si="56"/>
        <v>0.05</v>
      </c>
      <c r="S584">
        <f t="shared" si="57"/>
        <v>0</v>
      </c>
      <c r="T584">
        <f t="shared" si="58"/>
        <v>1</v>
      </c>
      <c r="U584">
        <f t="shared" si="61"/>
        <v>0</v>
      </c>
      <c r="W584" s="8" cm="1">
        <f t="array" ref="W584">(R584+SUM(S584:U584/3))/2</f>
        <v>0.19166666666666665</v>
      </c>
    </row>
    <row r="585" spans="1:24" x14ac:dyDescent="0.2">
      <c r="A585" s="2"/>
      <c r="B585" s="2">
        <v>1</v>
      </c>
      <c r="C585" s="1" t="s">
        <v>150</v>
      </c>
      <c r="D585" s="1" t="s">
        <v>151</v>
      </c>
      <c r="E585" s="2">
        <v>1984</v>
      </c>
      <c r="F585" s="2">
        <v>1991</v>
      </c>
      <c r="G585" s="2">
        <v>0</v>
      </c>
      <c r="H585" s="2">
        <v>8</v>
      </c>
      <c r="I585" s="2">
        <f t="shared" si="59"/>
        <v>-8</v>
      </c>
      <c r="J585" s="2">
        <f t="shared" si="60"/>
        <v>2</v>
      </c>
      <c r="K585" s="2" t="str" cm="1">
        <f t="array" ref="K585">_xlfn.IFS(I585&lt;-5,"Autocracy",I585&lt;1,"Closed Anocracy",I585&lt;6,"Open Anocracy",I585&gt;=6,"Democracy")</f>
        <v>Autocracy</v>
      </c>
      <c r="L585" s="2" t="str" cm="1">
        <f t="array" ref="L585">_xlfn.IFS(I585&lt;-5,"Autocracy",I585&lt;1,"Closed Anocracy",I585&lt;6,"Open Amocracy",I585&lt;10,"Democracy",I585=10,"Full democracy")</f>
        <v>Autocracy</v>
      </c>
      <c r="M585" s="2">
        <v>2</v>
      </c>
      <c r="N585" s="2">
        <v>1</v>
      </c>
      <c r="O585" s="2">
        <v>4</v>
      </c>
      <c r="P585" s="2">
        <v>1</v>
      </c>
      <c r="Q585" s="2"/>
      <c r="R585" s="7">
        <f t="shared" si="56"/>
        <v>0.1</v>
      </c>
      <c r="S585">
        <f t="shared" si="57"/>
        <v>0</v>
      </c>
      <c r="T585">
        <f t="shared" si="58"/>
        <v>1</v>
      </c>
      <c r="U585">
        <f t="shared" si="61"/>
        <v>0</v>
      </c>
      <c r="W585" s="8" cm="1">
        <f t="array" ref="W585">(R585+SUM(S585:U585/3))/2</f>
        <v>0.21666666666666667</v>
      </c>
    </row>
    <row r="586" spans="1:24" x14ac:dyDescent="0.2">
      <c r="A586" s="2"/>
      <c r="B586" s="2">
        <v>1</v>
      </c>
      <c r="C586" s="1" t="s">
        <v>150</v>
      </c>
      <c r="D586" s="1" t="s">
        <v>151</v>
      </c>
      <c r="E586" s="2">
        <v>1991</v>
      </c>
      <c r="F586" s="2">
        <v>1994</v>
      </c>
      <c r="G586" s="2">
        <v>0</v>
      </c>
      <c r="H586" s="2">
        <v>5</v>
      </c>
      <c r="I586" s="2">
        <f t="shared" si="59"/>
        <v>-5</v>
      </c>
      <c r="J586" s="2">
        <f t="shared" si="60"/>
        <v>5</v>
      </c>
      <c r="K586" s="2" t="str" cm="1">
        <f t="array" ref="K586">_xlfn.IFS(I586&lt;-5,"Autocracy",I586&lt;1,"Closed Anocracy",I586&lt;6,"Open Anocracy",I586&gt;=6,"Democracy")</f>
        <v>Closed Anocracy</v>
      </c>
      <c r="L586" s="2" t="str" cm="1">
        <f t="array" ref="L586">_xlfn.IFS(I586&lt;-5,"Autocracy",I586&lt;1,"Closed Anocracy",I586&lt;6,"Open Amocracy",I586&lt;10,"Democracy",I586=10,"Full democracy")</f>
        <v>Closed Anocracy</v>
      </c>
      <c r="M586" s="2">
        <v>2</v>
      </c>
      <c r="N586" s="2">
        <v>1</v>
      </c>
      <c r="O586" s="2">
        <v>4</v>
      </c>
      <c r="P586" s="2">
        <v>2</v>
      </c>
      <c r="Q586" s="2"/>
      <c r="R586" s="7">
        <f t="shared" si="56"/>
        <v>0.25</v>
      </c>
      <c r="S586">
        <f t="shared" si="57"/>
        <v>0</v>
      </c>
      <c r="T586">
        <f t="shared" si="58"/>
        <v>1</v>
      </c>
      <c r="U586">
        <f t="shared" si="61"/>
        <v>0</v>
      </c>
      <c r="W586" s="8" cm="1">
        <f t="array" ref="W586">(R586+SUM(S586:U586/3))/2</f>
        <v>0.29166666666666663</v>
      </c>
    </row>
    <row r="587" spans="1:24" x14ac:dyDescent="0.2">
      <c r="A587" s="2"/>
      <c r="B587" s="2">
        <v>1</v>
      </c>
      <c r="C587" s="1" t="s">
        <v>150</v>
      </c>
      <c r="D587" s="1" t="s">
        <v>151</v>
      </c>
      <c r="E587" s="2">
        <v>1994</v>
      </c>
      <c r="F587" s="2">
        <v>1998</v>
      </c>
      <c r="G587" s="2">
        <v>2</v>
      </c>
      <c r="H587" s="2">
        <v>0</v>
      </c>
      <c r="I587" s="2">
        <f t="shared" si="59"/>
        <v>2</v>
      </c>
      <c r="J587" s="2">
        <f t="shared" si="60"/>
        <v>12</v>
      </c>
      <c r="K587" s="2" t="str" cm="1">
        <f t="array" ref="K587">_xlfn.IFS(I587&lt;-5,"Autocracy",I587&lt;1,"Closed Anocracy",I587&lt;6,"Open Anocracy",I587&gt;=6,"Democracy")</f>
        <v>Open Anocracy</v>
      </c>
      <c r="L587" s="2" t="str" cm="1">
        <f t="array" ref="L587">_xlfn.IFS(I587&lt;-5,"Autocracy",I587&lt;1,"Closed Anocracy",I587&lt;6,"Open Amocracy",I587&lt;10,"Democracy",I587=10,"Full democracy")</f>
        <v>Open Amocracy</v>
      </c>
      <c r="M587" s="2">
        <v>2</v>
      </c>
      <c r="N587" s="2">
        <v>0</v>
      </c>
      <c r="O587" s="2">
        <v>0</v>
      </c>
      <c r="P587" s="2">
        <v>3</v>
      </c>
      <c r="Q587" s="2"/>
      <c r="R587" s="7">
        <f t="shared" si="56"/>
        <v>0.6</v>
      </c>
      <c r="S587">
        <f t="shared" si="57"/>
        <v>0</v>
      </c>
      <c r="T587">
        <f t="shared" si="58"/>
        <v>0</v>
      </c>
      <c r="U587">
        <f t="shared" si="61"/>
        <v>0</v>
      </c>
      <c r="W587" s="8" cm="1">
        <f t="array" ref="W587">(R587+SUM(S587:U587/3))/2</f>
        <v>0.3</v>
      </c>
    </row>
    <row r="588" spans="1:24" x14ac:dyDescent="0.2">
      <c r="A588" s="2"/>
      <c r="B588" s="2">
        <v>1</v>
      </c>
      <c r="C588" s="1" t="s">
        <v>150</v>
      </c>
      <c r="D588" s="1" t="s">
        <v>151</v>
      </c>
      <c r="E588" s="2">
        <v>1998</v>
      </c>
      <c r="F588" s="2">
        <v>1999</v>
      </c>
      <c r="G588" s="2">
        <v>-77</v>
      </c>
      <c r="H588" s="2">
        <v>-77</v>
      </c>
      <c r="I588" s="2">
        <f t="shared" si="59"/>
        <v>0</v>
      </c>
      <c r="J588" s="2">
        <f t="shared" si="60"/>
        <v>10</v>
      </c>
      <c r="K588" s="2" t="str" cm="1">
        <f t="array" ref="K588">_xlfn.IFS(I588&lt;-5,"Autocracy",I588&lt;1,"Closed Anocracy",I588&lt;6,"Open Anocracy",I588&gt;=6,"Democracy")</f>
        <v>Closed Anocracy</v>
      </c>
      <c r="L588" s="2" t="str" cm="1">
        <f t="array" ref="L588">_xlfn.IFS(I588&lt;-5,"Autocracy",I588&lt;1,"Closed Anocracy",I588&lt;6,"Open Amocracy",I588&lt;10,"Democracy",I588=10,"Full democracy")</f>
        <v>Closed Anocracy</v>
      </c>
      <c r="M588" s="2">
        <v>-77</v>
      </c>
      <c r="N588" s="2">
        <v>-77</v>
      </c>
      <c r="O588" s="2">
        <v>-77</v>
      </c>
      <c r="P588" s="2">
        <v>-77</v>
      </c>
      <c r="Q588" s="2"/>
      <c r="R588" s="7">
        <f t="shared" si="56"/>
        <v>0.5</v>
      </c>
      <c r="S588">
        <f t="shared" si="57"/>
        <v>0</v>
      </c>
      <c r="T588">
        <f t="shared" si="58"/>
        <v>0</v>
      </c>
      <c r="U588">
        <f t="shared" si="61"/>
        <v>0</v>
      </c>
      <c r="W588" s="8" cm="1">
        <f t="array" ref="W588">(R588+SUM(S588:U588/3))/2</f>
        <v>0.25</v>
      </c>
    </row>
    <row r="589" spans="1:24" x14ac:dyDescent="0.2">
      <c r="A589" s="2"/>
      <c r="B589" s="2">
        <v>1</v>
      </c>
      <c r="C589" s="1" t="s">
        <v>150</v>
      </c>
      <c r="D589" s="1" t="s">
        <v>151</v>
      </c>
      <c r="E589" s="2">
        <v>1999</v>
      </c>
      <c r="F589" s="2">
        <v>2000</v>
      </c>
      <c r="G589" s="2">
        <v>-88</v>
      </c>
      <c r="H589" s="2">
        <v>-88</v>
      </c>
      <c r="I589" s="2">
        <f t="shared" si="59"/>
        <v>0</v>
      </c>
      <c r="J589" s="2">
        <f t="shared" si="60"/>
        <v>10</v>
      </c>
      <c r="K589" s="2" t="str" cm="1">
        <f t="array" ref="K589">_xlfn.IFS(I589&lt;-5,"Autocracy",I589&lt;1,"Closed Anocracy",I589&lt;6,"Open Anocracy",I589&gt;=6,"Democracy")</f>
        <v>Closed Anocracy</v>
      </c>
      <c r="L589" s="2" t="str" cm="1">
        <f t="array" ref="L589">_xlfn.IFS(I589&lt;-5,"Autocracy",I589&lt;1,"Closed Anocracy",I589&lt;6,"Open Amocracy",I589&lt;10,"Democracy",I589=10,"Full democracy")</f>
        <v>Closed Anocracy</v>
      </c>
      <c r="M589" s="2">
        <v>-88</v>
      </c>
      <c r="N589" s="2">
        <v>-88</v>
      </c>
      <c r="O589" s="2">
        <v>-88</v>
      </c>
      <c r="P589" s="2">
        <v>-88</v>
      </c>
      <c r="Q589" s="2"/>
      <c r="R589" s="7">
        <f t="shared" si="56"/>
        <v>0.5</v>
      </c>
      <c r="S589">
        <f t="shared" si="57"/>
        <v>0</v>
      </c>
      <c r="T589">
        <f t="shared" si="58"/>
        <v>0</v>
      </c>
      <c r="U589">
        <f t="shared" si="61"/>
        <v>0</v>
      </c>
      <c r="W589" s="8" cm="1">
        <f t="array" ref="W589">(R589+SUM(S589:U589/3))/2</f>
        <v>0.25</v>
      </c>
    </row>
    <row r="590" spans="1:24" x14ac:dyDescent="0.2">
      <c r="A590" s="2"/>
      <c r="B590" s="2">
        <v>1</v>
      </c>
      <c r="C590" s="1" t="s">
        <v>150</v>
      </c>
      <c r="D590" s="1" t="s">
        <v>151</v>
      </c>
      <c r="E590" s="2">
        <v>2000</v>
      </c>
      <c r="F590" s="2">
        <v>2003</v>
      </c>
      <c r="G590" s="2">
        <v>5</v>
      </c>
      <c r="H590" s="2">
        <v>0</v>
      </c>
      <c r="I590" s="2">
        <f t="shared" si="59"/>
        <v>5</v>
      </c>
      <c r="J590" s="2">
        <f t="shared" si="60"/>
        <v>15</v>
      </c>
      <c r="K590" s="2" t="str" cm="1">
        <f t="array" ref="K590">_xlfn.IFS(I590&lt;-5,"Autocracy",I590&lt;1,"Closed Anocracy",I590&lt;6,"Open Anocracy",I590&gt;=6,"Democracy")</f>
        <v>Open Anocracy</v>
      </c>
      <c r="L590" s="2" t="str" cm="1">
        <f t="array" ref="L590">_xlfn.IFS(I590&lt;-5,"Autocracy",I590&lt;1,"Closed Anocracy",I590&lt;6,"Open Amocracy",I590&lt;10,"Democracy",I590=10,"Full democracy")</f>
        <v>Open Amocracy</v>
      </c>
      <c r="M590" s="2">
        <v>2</v>
      </c>
      <c r="N590" s="2">
        <v>2</v>
      </c>
      <c r="O590" s="2">
        <v>4</v>
      </c>
      <c r="P590" s="2">
        <v>3</v>
      </c>
      <c r="Q590" s="2"/>
      <c r="R590" s="7">
        <f t="shared" si="56"/>
        <v>0.75</v>
      </c>
      <c r="S590">
        <f t="shared" si="57"/>
        <v>1</v>
      </c>
      <c r="T590">
        <f t="shared" si="58"/>
        <v>1</v>
      </c>
      <c r="U590">
        <f t="shared" si="61"/>
        <v>0</v>
      </c>
      <c r="W590" s="8" cm="1">
        <f t="array" ref="W590">(R590+SUM(S590:U590/3))/2</f>
        <v>0.70833333333333326</v>
      </c>
    </row>
    <row r="591" spans="1:24" x14ac:dyDescent="0.2">
      <c r="A591" s="2"/>
      <c r="B591" s="2">
        <v>1</v>
      </c>
      <c r="C591" s="1" t="s">
        <v>150</v>
      </c>
      <c r="D591" s="1" t="s">
        <v>151</v>
      </c>
      <c r="E591" s="2">
        <v>2003</v>
      </c>
      <c r="F591" s="2">
        <v>2005</v>
      </c>
      <c r="G591" s="2">
        <v>1</v>
      </c>
      <c r="H591" s="2">
        <v>2</v>
      </c>
      <c r="I591" s="2">
        <f t="shared" si="59"/>
        <v>-1</v>
      </c>
      <c r="J591" s="2">
        <f t="shared" si="60"/>
        <v>9</v>
      </c>
      <c r="K591" s="2" t="str" cm="1">
        <f t="array" ref="K591">_xlfn.IFS(I591&lt;-5,"Autocracy",I591&lt;1,"Closed Anocracy",I591&lt;6,"Open Anocracy",I591&gt;=6,"Democracy")</f>
        <v>Closed Anocracy</v>
      </c>
      <c r="L591" s="2" t="str" cm="1">
        <f t="array" ref="L591">_xlfn.IFS(I591&lt;-5,"Autocracy",I591&lt;1,"Closed Anocracy",I591&lt;6,"Open Amocracy",I591&lt;10,"Democracy",I591=10,"Full democracy")</f>
        <v>Closed Anocracy</v>
      </c>
      <c r="M591" s="2">
        <v>1</v>
      </c>
      <c r="N591" s="2">
        <v>0</v>
      </c>
      <c r="O591" s="2">
        <v>0</v>
      </c>
      <c r="P591" s="2">
        <v>3</v>
      </c>
      <c r="Q591" s="2"/>
      <c r="R591" s="7">
        <f t="shared" si="56"/>
        <v>0.45</v>
      </c>
      <c r="S591">
        <f t="shared" si="57"/>
        <v>0</v>
      </c>
      <c r="T591">
        <f t="shared" si="58"/>
        <v>0</v>
      </c>
      <c r="U591">
        <f t="shared" si="61"/>
        <v>0</v>
      </c>
      <c r="W591" s="8" cm="1">
        <f t="array" ref="W591">(R591+SUM(S591:U591/3))/2</f>
        <v>0.22500000000000001</v>
      </c>
    </row>
    <row r="592" spans="1:24" x14ac:dyDescent="0.2">
      <c r="A592" s="2"/>
      <c r="B592" s="2">
        <v>1</v>
      </c>
      <c r="C592" s="1" t="s">
        <v>150</v>
      </c>
      <c r="D592" s="1" t="s">
        <v>151</v>
      </c>
      <c r="E592" s="2">
        <v>2005</v>
      </c>
      <c r="F592" s="2">
        <v>2009</v>
      </c>
      <c r="G592" s="2">
        <v>6</v>
      </c>
      <c r="H592" s="2">
        <v>0</v>
      </c>
      <c r="I592" s="2">
        <f t="shared" si="59"/>
        <v>6</v>
      </c>
      <c r="J592" s="2">
        <f t="shared" si="60"/>
        <v>16</v>
      </c>
      <c r="K592" s="2" t="str" cm="1">
        <f t="array" ref="K592">_xlfn.IFS(I592&lt;-5,"Autocracy",I592&lt;1,"Closed Anocracy",I592&lt;6,"Open Anocracy",I592&gt;=6,"Democracy")</f>
        <v>Democracy</v>
      </c>
      <c r="L592" s="2" t="str" cm="1">
        <f t="array" ref="L592">_xlfn.IFS(I592&lt;-5,"Autocracy",I592&lt;1,"Closed Anocracy",I592&lt;6,"Open Amocracy",I592&lt;10,"Democracy",I592=10,"Full democracy")</f>
        <v>Democracy</v>
      </c>
      <c r="M592" s="2">
        <v>2</v>
      </c>
      <c r="N592" s="2">
        <v>2</v>
      </c>
      <c r="O592" s="2">
        <v>4</v>
      </c>
      <c r="P592" s="2">
        <v>3</v>
      </c>
      <c r="Q592" s="2"/>
      <c r="R592" s="7">
        <f t="shared" si="56"/>
        <v>0.8</v>
      </c>
      <c r="S592">
        <f t="shared" si="57"/>
        <v>1</v>
      </c>
      <c r="T592">
        <f t="shared" si="58"/>
        <v>1</v>
      </c>
      <c r="U592">
        <f t="shared" si="61"/>
        <v>0</v>
      </c>
      <c r="W592" s="8" cm="1">
        <f t="array" ref="W592">(R592+SUM(S592:U592/3))/2</f>
        <v>0.73333333333333339</v>
      </c>
    </row>
    <row r="593" spans="1:24" x14ac:dyDescent="0.2">
      <c r="A593" s="2"/>
      <c r="B593" s="2">
        <v>1</v>
      </c>
      <c r="C593" s="1" t="s">
        <v>150</v>
      </c>
      <c r="D593" s="1" t="s">
        <v>151</v>
      </c>
      <c r="E593" s="2">
        <v>2009</v>
      </c>
      <c r="F593" s="2">
        <v>2012</v>
      </c>
      <c r="G593" s="2">
        <v>7</v>
      </c>
      <c r="H593" s="2">
        <v>1</v>
      </c>
      <c r="I593" s="2">
        <f t="shared" si="59"/>
        <v>6</v>
      </c>
      <c r="J593" s="2">
        <f t="shared" si="60"/>
        <v>16</v>
      </c>
      <c r="K593" s="2" t="str" cm="1">
        <f t="array" ref="K593">_xlfn.IFS(I593&lt;-5,"Autocracy",I593&lt;1,"Closed Anocracy",I593&lt;6,"Open Anocracy",I593&gt;=6,"Democracy")</f>
        <v>Democracy</v>
      </c>
      <c r="L593" s="2" t="str" cm="1">
        <f t="array" ref="L593">_xlfn.IFS(I593&lt;-5,"Autocracy",I593&lt;1,"Closed Anocracy",I593&lt;6,"Open Amocracy",I593&lt;10,"Democracy",I593=10,"Full democracy")</f>
        <v>Democracy</v>
      </c>
      <c r="M593" s="2">
        <v>2</v>
      </c>
      <c r="N593" s="2">
        <v>2</v>
      </c>
      <c r="O593" s="2">
        <v>4</v>
      </c>
      <c r="P593" s="2">
        <v>4</v>
      </c>
      <c r="Q593" s="2"/>
      <c r="R593" s="7">
        <f t="shared" si="56"/>
        <v>0.8</v>
      </c>
      <c r="S593">
        <f t="shared" si="57"/>
        <v>1</v>
      </c>
      <c r="T593">
        <f t="shared" si="58"/>
        <v>1</v>
      </c>
      <c r="U593">
        <f t="shared" si="61"/>
        <v>0</v>
      </c>
      <c r="W593" s="8" cm="1">
        <f t="array" ref="W593">(R593+SUM(S593:U593/3))/2</f>
        <v>0.73333333333333339</v>
      </c>
    </row>
    <row r="594" spans="1:24" x14ac:dyDescent="0.2">
      <c r="A594" s="2"/>
      <c r="B594" s="2">
        <v>1</v>
      </c>
      <c r="C594" s="1" t="s">
        <v>150</v>
      </c>
      <c r="D594" s="1" t="s">
        <v>151</v>
      </c>
      <c r="E594" s="2">
        <v>2012</v>
      </c>
      <c r="F594" s="2">
        <v>2014</v>
      </c>
      <c r="G594" s="2">
        <v>2</v>
      </c>
      <c r="H594" s="2">
        <v>1</v>
      </c>
      <c r="I594" s="2">
        <f t="shared" si="59"/>
        <v>1</v>
      </c>
      <c r="J594" s="2">
        <f t="shared" si="60"/>
        <v>11</v>
      </c>
      <c r="K594" s="2" t="str" cm="1">
        <f t="array" ref="K594">_xlfn.IFS(I594&lt;-5,"Autocracy",I594&lt;1,"Closed Anocracy",I594&lt;6,"Open Anocracy",I594&gt;=6,"Democracy")</f>
        <v>Open Anocracy</v>
      </c>
      <c r="L594" s="2" t="str" cm="1">
        <f t="array" ref="L594">_xlfn.IFS(I594&lt;-5,"Autocracy",I594&lt;1,"Closed Anocracy",I594&lt;6,"Open Amocracy",I594&lt;10,"Democracy",I594=10,"Full democracy")</f>
        <v>Open Amocracy</v>
      </c>
      <c r="M594" s="2">
        <v>2</v>
      </c>
      <c r="N594" s="2">
        <v>0</v>
      </c>
      <c r="O594" s="2">
        <v>0</v>
      </c>
      <c r="P594" s="2">
        <v>3</v>
      </c>
      <c r="Q594" s="2"/>
      <c r="R594" s="7">
        <f t="shared" si="56"/>
        <v>0.55000000000000004</v>
      </c>
      <c r="S594">
        <f t="shared" si="57"/>
        <v>0</v>
      </c>
      <c r="T594">
        <f t="shared" si="58"/>
        <v>0</v>
      </c>
      <c r="U594">
        <f t="shared" si="61"/>
        <v>0</v>
      </c>
      <c r="W594" s="8" cm="1">
        <f t="array" ref="W594">(R594+SUM(S594:U594/3))/2</f>
        <v>0.27500000000000002</v>
      </c>
    </row>
    <row r="595" spans="1:24" x14ac:dyDescent="0.2">
      <c r="A595" s="2">
        <v>1</v>
      </c>
      <c r="B595" s="2">
        <v>1</v>
      </c>
      <c r="C595" s="1" t="s">
        <v>150</v>
      </c>
      <c r="D595" s="1" t="s">
        <v>151</v>
      </c>
      <c r="E595" s="2">
        <v>2014</v>
      </c>
      <c r="F595" s="2">
        <v>9999</v>
      </c>
      <c r="G595" s="2">
        <v>7</v>
      </c>
      <c r="H595" s="2">
        <v>1</v>
      </c>
      <c r="I595" s="2">
        <f t="shared" si="59"/>
        <v>6</v>
      </c>
      <c r="J595" s="2">
        <f t="shared" si="60"/>
        <v>16</v>
      </c>
      <c r="K595" s="2" t="str" cm="1">
        <f t="array" ref="K595">_xlfn.IFS(I595&lt;-5,"Autocracy",I595&lt;1,"Closed Anocracy",I595&lt;6,"Open Anocracy",I595&gt;=6,"Democracy")</f>
        <v>Democracy</v>
      </c>
      <c r="L595" s="2" t="str" cm="1">
        <f t="array" ref="L595">_xlfn.IFS(I595&lt;-5,"Autocracy",I595&lt;1,"Closed Anocracy",I595&lt;6,"Open Amocracy",I595&lt;10,"Democracy",I595=10,"Full democracy")</f>
        <v>Democracy</v>
      </c>
      <c r="M595" s="2">
        <v>2</v>
      </c>
      <c r="N595" s="2">
        <v>2</v>
      </c>
      <c r="O595" s="2">
        <v>4</v>
      </c>
      <c r="P595" s="2">
        <v>4</v>
      </c>
      <c r="Q595" s="2">
        <v>0</v>
      </c>
      <c r="R595" s="7">
        <f t="shared" si="56"/>
        <v>0.8</v>
      </c>
      <c r="S595">
        <f t="shared" si="57"/>
        <v>1</v>
      </c>
      <c r="T595">
        <f t="shared" si="58"/>
        <v>1</v>
      </c>
      <c r="U595">
        <f t="shared" si="61"/>
        <v>0</v>
      </c>
      <c r="V595">
        <f>IF(Q595=0,1,0)</f>
        <v>1</v>
      </c>
      <c r="W595" s="8" cm="1">
        <f t="array" ref="W595">(R595+SUM(S595:U595/3))/2</f>
        <v>0.73333333333333339</v>
      </c>
      <c r="X595">
        <f>SUM(S595:V595)/4</f>
        <v>0.75</v>
      </c>
    </row>
    <row r="596" spans="1:24" x14ac:dyDescent="0.2">
      <c r="A596" s="2"/>
      <c r="B596" s="2">
        <v>0</v>
      </c>
      <c r="C596" s="1" t="s">
        <v>152</v>
      </c>
      <c r="D596" s="1" t="s">
        <v>153</v>
      </c>
      <c r="E596" s="2">
        <v>1827</v>
      </c>
      <c r="F596" s="2">
        <v>1830</v>
      </c>
      <c r="G596" s="2">
        <v>0</v>
      </c>
      <c r="H596" s="2">
        <v>5</v>
      </c>
      <c r="I596" s="2">
        <f t="shared" si="59"/>
        <v>-5</v>
      </c>
      <c r="J596" s="2">
        <f t="shared" si="60"/>
        <v>5</v>
      </c>
      <c r="K596" s="2" t="str" cm="1">
        <f t="array" ref="K596">_xlfn.IFS(I596&lt;-5,"Autocracy",I596&lt;1,"Closed Anocracy",I596&lt;6,"Open Anocracy",I596&gt;=6,"Democracy")</f>
        <v>Closed Anocracy</v>
      </c>
      <c r="L596" s="2" t="str" cm="1">
        <f t="array" ref="L596">_xlfn.IFS(I596&lt;-5,"Autocracy",I596&lt;1,"Closed Anocracy",I596&lt;6,"Open Amocracy",I596&lt;10,"Democracy",I596=10,"Full democracy")</f>
        <v>Closed Anocracy</v>
      </c>
      <c r="M596" s="2">
        <v>2</v>
      </c>
      <c r="N596" s="2">
        <v>1</v>
      </c>
      <c r="O596" s="2">
        <v>4</v>
      </c>
      <c r="P596" s="2">
        <v>0</v>
      </c>
      <c r="Q596" s="2"/>
      <c r="R596" s="7">
        <f t="shared" si="56"/>
        <v>0.25</v>
      </c>
      <c r="S596">
        <f t="shared" si="57"/>
        <v>0</v>
      </c>
      <c r="T596">
        <f t="shared" si="58"/>
        <v>1</v>
      </c>
      <c r="U596">
        <f t="shared" si="61"/>
        <v>0</v>
      </c>
      <c r="W596" s="8" cm="1">
        <f t="array" ref="W596">(R596+SUM(S596:U596/3))/2</f>
        <v>0.29166666666666663</v>
      </c>
    </row>
    <row r="597" spans="1:24" x14ac:dyDescent="0.2">
      <c r="A597" s="2"/>
      <c r="B597" s="2">
        <v>0</v>
      </c>
      <c r="C597" s="1" t="s">
        <v>152</v>
      </c>
      <c r="D597" s="1" t="s">
        <v>153</v>
      </c>
      <c r="E597" s="2">
        <v>1830</v>
      </c>
      <c r="F597" s="2">
        <v>1833</v>
      </c>
      <c r="G597" s="2">
        <v>1</v>
      </c>
      <c r="H597" s="2">
        <v>5</v>
      </c>
      <c r="I597" s="2">
        <f t="shared" si="59"/>
        <v>-4</v>
      </c>
      <c r="J597" s="2">
        <f t="shared" si="60"/>
        <v>6</v>
      </c>
      <c r="K597" s="2" t="str" cm="1">
        <f t="array" ref="K597">_xlfn.IFS(I597&lt;-5,"Autocracy",I597&lt;1,"Closed Anocracy",I597&lt;6,"Open Anocracy",I597&gt;=6,"Democracy")</f>
        <v>Closed Anocracy</v>
      </c>
      <c r="L597" s="2" t="str" cm="1">
        <f t="array" ref="L597">_xlfn.IFS(I597&lt;-5,"Autocracy",I597&lt;1,"Closed Anocracy",I597&lt;6,"Open Amocracy",I597&lt;10,"Democracy",I597=10,"Full democracy")</f>
        <v>Closed Anocracy</v>
      </c>
      <c r="M597" s="2">
        <v>2</v>
      </c>
      <c r="N597" s="2">
        <v>1</v>
      </c>
      <c r="O597" s="2">
        <v>4</v>
      </c>
      <c r="P597" s="2">
        <v>3</v>
      </c>
      <c r="Q597" s="2"/>
      <c r="R597" s="7">
        <f t="shared" si="56"/>
        <v>0.3</v>
      </c>
      <c r="S597">
        <f t="shared" si="57"/>
        <v>0</v>
      </c>
      <c r="T597">
        <f t="shared" si="58"/>
        <v>1</v>
      </c>
      <c r="U597">
        <f t="shared" si="61"/>
        <v>0</v>
      </c>
      <c r="W597" s="8" cm="1">
        <f t="array" ref="W597">(R597+SUM(S597:U597/3))/2</f>
        <v>0.31666666666666665</v>
      </c>
    </row>
    <row r="598" spans="1:24" x14ac:dyDescent="0.2">
      <c r="A598" s="2"/>
      <c r="B598" s="2">
        <v>0</v>
      </c>
      <c r="C598" s="1" t="s">
        <v>152</v>
      </c>
      <c r="D598" s="1" t="s">
        <v>153</v>
      </c>
      <c r="E598" s="2">
        <v>1833</v>
      </c>
      <c r="F598" s="2">
        <v>1844</v>
      </c>
      <c r="G598" s="2">
        <v>0</v>
      </c>
      <c r="H598" s="2">
        <v>3</v>
      </c>
      <c r="I598" s="2">
        <f t="shared" si="59"/>
        <v>-3</v>
      </c>
      <c r="J598" s="2">
        <f t="shared" si="60"/>
        <v>7</v>
      </c>
      <c r="K598" s="2" t="str" cm="1">
        <f t="array" ref="K598">_xlfn.IFS(I598&lt;-5,"Autocracy",I598&lt;1,"Closed Anocracy",I598&lt;6,"Open Anocracy",I598&gt;=6,"Democracy")</f>
        <v>Closed Anocracy</v>
      </c>
      <c r="L598" s="2" t="str" cm="1">
        <f t="array" ref="L598">_xlfn.IFS(I598&lt;-5,"Autocracy",I598&lt;1,"Closed Anocracy",I598&lt;6,"Open Amocracy",I598&lt;10,"Democracy",I598=10,"Full democracy")</f>
        <v>Closed Anocracy</v>
      </c>
      <c r="M598" s="2">
        <v>1</v>
      </c>
      <c r="N598" s="2">
        <v>0</v>
      </c>
      <c r="O598" s="2">
        <v>0</v>
      </c>
      <c r="P598" s="2">
        <v>0</v>
      </c>
      <c r="Q598" s="2"/>
      <c r="R598" s="7">
        <f t="shared" si="56"/>
        <v>0.35</v>
      </c>
      <c r="S598">
        <f t="shared" si="57"/>
        <v>0</v>
      </c>
      <c r="T598">
        <f t="shared" si="58"/>
        <v>0</v>
      </c>
      <c r="U598">
        <f t="shared" si="61"/>
        <v>0</v>
      </c>
      <c r="W598" s="8" cm="1">
        <f t="array" ref="W598">(R598+SUM(S598:U598/3))/2</f>
        <v>0.17499999999999999</v>
      </c>
    </row>
    <row r="599" spans="1:24" x14ac:dyDescent="0.2">
      <c r="A599" s="2"/>
      <c r="B599" s="2">
        <v>0</v>
      </c>
      <c r="C599" s="1" t="s">
        <v>152</v>
      </c>
      <c r="D599" s="1" t="s">
        <v>153</v>
      </c>
      <c r="E599" s="2">
        <v>1844</v>
      </c>
      <c r="F599" s="2">
        <v>1862</v>
      </c>
      <c r="G599" s="2">
        <v>0</v>
      </c>
      <c r="H599" s="2">
        <v>4</v>
      </c>
      <c r="I599" s="2">
        <f t="shared" si="59"/>
        <v>-4</v>
      </c>
      <c r="J599" s="2">
        <f t="shared" si="60"/>
        <v>6</v>
      </c>
      <c r="K599" s="2" t="str" cm="1">
        <f t="array" ref="K599">_xlfn.IFS(I599&lt;-5,"Autocracy",I599&lt;1,"Closed Anocracy",I599&lt;6,"Open Anocracy",I599&gt;=6,"Democracy")</f>
        <v>Closed Anocracy</v>
      </c>
      <c r="L599" s="2" t="str" cm="1">
        <f t="array" ref="L599">_xlfn.IFS(I599&lt;-5,"Autocracy",I599&lt;1,"Closed Anocracy",I599&lt;6,"Open Amocracy",I599&lt;10,"Democracy",I599=10,"Full democracy")</f>
        <v>Closed Anocracy</v>
      </c>
      <c r="M599" s="2">
        <v>3</v>
      </c>
      <c r="N599" s="2">
        <v>1</v>
      </c>
      <c r="O599" s="2">
        <v>2</v>
      </c>
      <c r="P599" s="2">
        <v>0</v>
      </c>
      <c r="Q599" s="2"/>
      <c r="R599" s="7">
        <f t="shared" si="56"/>
        <v>0.3</v>
      </c>
      <c r="S599">
        <f t="shared" si="57"/>
        <v>0</v>
      </c>
      <c r="T599">
        <f t="shared" si="58"/>
        <v>0</v>
      </c>
      <c r="U599">
        <f t="shared" si="61"/>
        <v>0</v>
      </c>
      <c r="W599" s="8" cm="1">
        <f t="array" ref="W599">(R599+SUM(S599:U599/3))/2</f>
        <v>0.15</v>
      </c>
    </row>
    <row r="600" spans="1:24" x14ac:dyDescent="0.2">
      <c r="A600" s="2"/>
      <c r="B600" s="2">
        <v>0</v>
      </c>
      <c r="C600" s="1" t="s">
        <v>152</v>
      </c>
      <c r="D600" s="1" t="s">
        <v>153</v>
      </c>
      <c r="E600" s="2">
        <v>1862</v>
      </c>
      <c r="F600" s="2">
        <v>1864</v>
      </c>
      <c r="G600" s="2">
        <v>-88</v>
      </c>
      <c r="H600" s="2">
        <v>-88</v>
      </c>
      <c r="I600" s="2">
        <f t="shared" si="59"/>
        <v>0</v>
      </c>
      <c r="J600" s="2">
        <f t="shared" si="60"/>
        <v>10</v>
      </c>
      <c r="K600" s="2" t="str" cm="1">
        <f t="array" ref="K600">_xlfn.IFS(I600&lt;-5,"Autocracy",I600&lt;1,"Closed Anocracy",I600&lt;6,"Open Anocracy",I600&gt;=6,"Democracy")</f>
        <v>Closed Anocracy</v>
      </c>
      <c r="L600" s="2" t="str" cm="1">
        <f t="array" ref="L600">_xlfn.IFS(I600&lt;-5,"Autocracy",I600&lt;1,"Closed Anocracy",I600&lt;6,"Open Amocracy",I600&lt;10,"Democracy",I600=10,"Full democracy")</f>
        <v>Closed Anocracy</v>
      </c>
      <c r="M600" s="2">
        <v>-88</v>
      </c>
      <c r="N600" s="2">
        <v>-88</v>
      </c>
      <c r="O600" s="2">
        <v>-88</v>
      </c>
      <c r="P600" s="2">
        <v>-88</v>
      </c>
      <c r="Q600" s="2"/>
      <c r="R600" s="7">
        <f t="shared" si="56"/>
        <v>0.5</v>
      </c>
      <c r="S600">
        <f t="shared" si="57"/>
        <v>0</v>
      </c>
      <c r="T600">
        <f t="shared" si="58"/>
        <v>0</v>
      </c>
      <c r="U600">
        <f t="shared" si="61"/>
        <v>0</v>
      </c>
      <c r="W600" s="8" cm="1">
        <f t="array" ref="W600">(R600+SUM(S600:U600/3))/2</f>
        <v>0.25</v>
      </c>
    </row>
    <row r="601" spans="1:24" x14ac:dyDescent="0.2">
      <c r="A601" s="2"/>
      <c r="B601" s="2">
        <v>0</v>
      </c>
      <c r="C601" s="1" t="s">
        <v>152</v>
      </c>
      <c r="D601" s="1" t="s">
        <v>153</v>
      </c>
      <c r="E601" s="2">
        <v>1864</v>
      </c>
      <c r="F601" s="2">
        <v>1870</v>
      </c>
      <c r="G601" s="2">
        <v>7</v>
      </c>
      <c r="H601" s="2">
        <v>0</v>
      </c>
      <c r="I601" s="2">
        <f t="shared" si="59"/>
        <v>7</v>
      </c>
      <c r="J601" s="2">
        <f t="shared" si="60"/>
        <v>17</v>
      </c>
      <c r="K601" s="2" t="str" cm="1">
        <f t="array" ref="K601">_xlfn.IFS(I601&lt;-5,"Autocracy",I601&lt;1,"Closed Anocracy",I601&lt;6,"Open Anocracy",I601&gt;=6,"Democracy")</f>
        <v>Democracy</v>
      </c>
      <c r="L601" s="2" t="str" cm="1">
        <f t="array" ref="L601">_xlfn.IFS(I601&lt;-5,"Autocracy",I601&lt;1,"Closed Anocracy",I601&lt;6,"Open Amocracy",I601&lt;10,"Democracy",I601=10,"Full democracy")</f>
        <v>Democracy</v>
      </c>
      <c r="M601" s="2">
        <v>3</v>
      </c>
      <c r="N601" s="2">
        <v>3</v>
      </c>
      <c r="O601" s="2">
        <v>4</v>
      </c>
      <c r="P601" s="2">
        <v>0</v>
      </c>
      <c r="Q601" s="2"/>
      <c r="R601" s="7">
        <f t="shared" si="56"/>
        <v>0.85</v>
      </c>
      <c r="S601">
        <f t="shared" si="57"/>
        <v>1</v>
      </c>
      <c r="T601">
        <f t="shared" si="58"/>
        <v>1</v>
      </c>
      <c r="U601">
        <f t="shared" si="61"/>
        <v>0</v>
      </c>
      <c r="W601" s="8" cm="1">
        <f t="array" ref="W601">(R601+SUM(S601:U601/3))/2</f>
        <v>0.7583333333333333</v>
      </c>
    </row>
    <row r="602" spans="1:24" x14ac:dyDescent="0.2">
      <c r="A602" s="2"/>
      <c r="B602" s="2">
        <v>0</v>
      </c>
      <c r="C602" s="1" t="s">
        <v>152</v>
      </c>
      <c r="D602" s="1" t="s">
        <v>153</v>
      </c>
      <c r="E602" s="2">
        <v>1870</v>
      </c>
      <c r="F602" s="2">
        <v>1880</v>
      </c>
      <c r="G602" s="2">
        <v>9</v>
      </c>
      <c r="H602" s="2">
        <v>0</v>
      </c>
      <c r="I602" s="2">
        <f t="shared" si="59"/>
        <v>9</v>
      </c>
      <c r="J602" s="2">
        <f t="shared" si="60"/>
        <v>19</v>
      </c>
      <c r="K602" s="2" t="str" cm="1">
        <f t="array" ref="K602">_xlfn.IFS(I602&lt;-5,"Autocracy",I602&lt;1,"Closed Anocracy",I602&lt;6,"Open Anocracy",I602&gt;=6,"Democracy")</f>
        <v>Democracy</v>
      </c>
      <c r="L602" s="2" t="str" cm="1">
        <f t="array" ref="L602">_xlfn.IFS(I602&lt;-5,"Autocracy",I602&lt;1,"Closed Anocracy",I602&lt;6,"Open Amocracy",I602&lt;10,"Democracy",I602=10,"Full democracy")</f>
        <v>Democracy</v>
      </c>
      <c r="M602" s="2">
        <v>3</v>
      </c>
      <c r="N602" s="2">
        <v>3</v>
      </c>
      <c r="O602" s="2">
        <v>4</v>
      </c>
      <c r="P602" s="2">
        <v>4</v>
      </c>
      <c r="Q602" s="2"/>
      <c r="R602" s="7">
        <f t="shared" si="56"/>
        <v>0.95</v>
      </c>
      <c r="S602">
        <f t="shared" si="57"/>
        <v>1</v>
      </c>
      <c r="T602">
        <f t="shared" si="58"/>
        <v>1</v>
      </c>
      <c r="U602">
        <f t="shared" si="61"/>
        <v>0</v>
      </c>
      <c r="W602" s="8" cm="1">
        <f t="array" ref="W602">(R602+SUM(S602:U602/3))/2</f>
        <v>0.80833333333333335</v>
      </c>
    </row>
    <row r="603" spans="1:24" x14ac:dyDescent="0.2">
      <c r="A603" s="2"/>
      <c r="B603" s="2">
        <v>0</v>
      </c>
      <c r="C603" s="1" t="s">
        <v>152</v>
      </c>
      <c r="D603" s="1" t="s">
        <v>153</v>
      </c>
      <c r="E603" s="2">
        <v>1880</v>
      </c>
      <c r="F603" s="2">
        <v>1915</v>
      </c>
      <c r="G603" s="2">
        <v>10</v>
      </c>
      <c r="H603" s="2">
        <v>0</v>
      </c>
      <c r="I603" s="2">
        <f t="shared" si="59"/>
        <v>10</v>
      </c>
      <c r="J603" s="2">
        <f t="shared" si="60"/>
        <v>20</v>
      </c>
      <c r="K603" s="2" t="str" cm="1">
        <f t="array" ref="K603">_xlfn.IFS(I603&lt;-5,"Autocracy",I603&lt;1,"Closed Anocracy",I603&lt;6,"Open Anocracy",I603&gt;=6,"Democracy")</f>
        <v>Democracy</v>
      </c>
      <c r="L603" s="2" t="str" cm="1">
        <f t="array" ref="L603">_xlfn.IFS(I603&lt;-5,"Autocracy",I603&lt;1,"Closed Anocracy",I603&lt;6,"Open Amocracy",I603&lt;10,"Democracy",I603=10,"Full democracy")</f>
        <v>Full democracy</v>
      </c>
      <c r="M603" s="2">
        <v>3</v>
      </c>
      <c r="N603" s="2">
        <v>3</v>
      </c>
      <c r="O603" s="2">
        <v>4</v>
      </c>
      <c r="P603" s="2">
        <v>5</v>
      </c>
      <c r="Q603" s="2"/>
      <c r="R603" s="7">
        <f t="shared" si="56"/>
        <v>1</v>
      </c>
      <c r="S603">
        <f t="shared" si="57"/>
        <v>1</v>
      </c>
      <c r="T603">
        <f t="shared" si="58"/>
        <v>1</v>
      </c>
      <c r="U603">
        <f t="shared" si="61"/>
        <v>1</v>
      </c>
      <c r="W603" s="8" cm="1">
        <f t="array" ref="W603">(R603+SUM(S603:U603/3))/2</f>
        <v>1</v>
      </c>
    </row>
    <row r="604" spans="1:24" x14ac:dyDescent="0.2">
      <c r="A604" s="2"/>
      <c r="B604" s="2">
        <v>0</v>
      </c>
      <c r="C604" s="1" t="s">
        <v>152</v>
      </c>
      <c r="D604" s="1" t="s">
        <v>153</v>
      </c>
      <c r="E604" s="2">
        <v>1915</v>
      </c>
      <c r="F604" s="2">
        <v>1916</v>
      </c>
      <c r="G604" s="2">
        <v>3</v>
      </c>
      <c r="H604" s="2">
        <v>2</v>
      </c>
      <c r="I604" s="2">
        <f t="shared" si="59"/>
        <v>1</v>
      </c>
      <c r="J604" s="2">
        <f t="shared" si="60"/>
        <v>11</v>
      </c>
      <c r="K604" s="2" t="str" cm="1">
        <f t="array" ref="K604">_xlfn.IFS(I604&lt;-5,"Autocracy",I604&lt;1,"Closed Anocracy",I604&lt;6,"Open Anocracy",I604&gt;=6,"Democracy")</f>
        <v>Open Anocracy</v>
      </c>
      <c r="L604" s="2" t="str" cm="1">
        <f t="array" ref="L604">_xlfn.IFS(I604&lt;-5,"Autocracy",I604&lt;1,"Closed Anocracy",I604&lt;6,"Open Amocracy",I604&lt;10,"Democracy",I604=10,"Full democracy")</f>
        <v>Open Amocracy</v>
      </c>
      <c r="M604" s="2">
        <v>3</v>
      </c>
      <c r="N604" s="2">
        <v>2</v>
      </c>
      <c r="O604" s="2">
        <v>3</v>
      </c>
      <c r="P604" s="2">
        <v>3</v>
      </c>
      <c r="Q604" s="2"/>
      <c r="R604" s="7">
        <f t="shared" si="56"/>
        <v>0.55000000000000004</v>
      </c>
      <c r="S604">
        <f t="shared" si="57"/>
        <v>1</v>
      </c>
      <c r="T604">
        <f t="shared" si="58"/>
        <v>1</v>
      </c>
      <c r="U604">
        <f t="shared" si="61"/>
        <v>0</v>
      </c>
      <c r="W604" s="8" cm="1">
        <f t="array" ref="W604">(R604+SUM(S604:U604/3))/2</f>
        <v>0.60833333333333339</v>
      </c>
    </row>
    <row r="605" spans="1:24" x14ac:dyDescent="0.2">
      <c r="A605" s="2"/>
      <c r="B605" s="2">
        <v>0</v>
      </c>
      <c r="C605" s="1" t="s">
        <v>152</v>
      </c>
      <c r="D605" s="1" t="s">
        <v>153</v>
      </c>
      <c r="E605" s="2">
        <v>1916</v>
      </c>
      <c r="F605" s="2">
        <v>1920</v>
      </c>
      <c r="G605" s="2">
        <v>-66</v>
      </c>
      <c r="H605" s="2">
        <v>-66</v>
      </c>
      <c r="I605" s="2">
        <f t="shared" si="59"/>
        <v>0</v>
      </c>
      <c r="J605" s="2">
        <f t="shared" si="60"/>
        <v>10</v>
      </c>
      <c r="K605" s="2" t="str" cm="1">
        <f t="array" ref="K605">_xlfn.IFS(I605&lt;-5,"Autocracy",I605&lt;1,"Closed Anocracy",I605&lt;6,"Open Anocracy",I605&gt;=6,"Democracy")</f>
        <v>Closed Anocracy</v>
      </c>
      <c r="L605" s="2" t="str" cm="1">
        <f t="array" ref="L605">_xlfn.IFS(I605&lt;-5,"Autocracy",I605&lt;1,"Closed Anocracy",I605&lt;6,"Open Amocracy",I605&lt;10,"Democracy",I605=10,"Full democracy")</f>
        <v>Closed Anocracy</v>
      </c>
      <c r="M605" s="2">
        <v>-66</v>
      </c>
      <c r="N605" s="2">
        <v>-66</v>
      </c>
      <c r="O605" s="2">
        <v>-66</v>
      </c>
      <c r="P605" s="2">
        <v>-66</v>
      </c>
      <c r="Q605" s="2"/>
      <c r="R605" s="7">
        <f t="shared" si="56"/>
        <v>0.5</v>
      </c>
      <c r="S605">
        <f t="shared" si="57"/>
        <v>0</v>
      </c>
      <c r="T605">
        <f t="shared" si="58"/>
        <v>0</v>
      </c>
      <c r="U605">
        <f t="shared" si="61"/>
        <v>0</v>
      </c>
      <c r="W605" s="8" cm="1">
        <f t="array" ref="W605">(R605+SUM(S605:U605/3))/2</f>
        <v>0.25</v>
      </c>
    </row>
    <row r="606" spans="1:24" x14ac:dyDescent="0.2">
      <c r="A606" s="2"/>
      <c r="B606" s="2">
        <v>0</v>
      </c>
      <c r="C606" s="1" t="s">
        <v>152</v>
      </c>
      <c r="D606" s="1" t="s">
        <v>153</v>
      </c>
      <c r="E606" s="2">
        <v>1920</v>
      </c>
      <c r="F606" s="2">
        <v>1922</v>
      </c>
      <c r="G606" s="2">
        <v>3</v>
      </c>
      <c r="H606" s="2">
        <v>2</v>
      </c>
      <c r="I606" s="2">
        <f t="shared" si="59"/>
        <v>1</v>
      </c>
      <c r="J606" s="2">
        <f t="shared" si="60"/>
        <v>11</v>
      </c>
      <c r="K606" s="2" t="str" cm="1">
        <f t="array" ref="K606">_xlfn.IFS(I606&lt;-5,"Autocracy",I606&lt;1,"Closed Anocracy",I606&lt;6,"Open Anocracy",I606&gt;=6,"Democracy")</f>
        <v>Open Anocracy</v>
      </c>
      <c r="L606" s="2" t="str" cm="1">
        <f t="array" ref="L606">_xlfn.IFS(I606&lt;-5,"Autocracy",I606&lt;1,"Closed Anocracy",I606&lt;6,"Open Amocracy",I606&lt;10,"Democracy",I606=10,"Full democracy")</f>
        <v>Open Amocracy</v>
      </c>
      <c r="M606" s="2">
        <v>3</v>
      </c>
      <c r="N606" s="2">
        <v>2</v>
      </c>
      <c r="O606" s="2">
        <v>3</v>
      </c>
      <c r="P606" s="2">
        <v>3</v>
      </c>
      <c r="Q606" s="2"/>
      <c r="R606" s="7">
        <f t="shared" si="56"/>
        <v>0.55000000000000004</v>
      </c>
      <c r="S606">
        <f t="shared" si="57"/>
        <v>1</v>
      </c>
      <c r="T606">
        <f t="shared" si="58"/>
        <v>1</v>
      </c>
      <c r="U606">
        <f t="shared" si="61"/>
        <v>0</v>
      </c>
      <c r="W606" s="8" cm="1">
        <f t="array" ref="W606">(R606+SUM(S606:U606/3))/2</f>
        <v>0.60833333333333339</v>
      </c>
    </row>
    <row r="607" spans="1:24" x14ac:dyDescent="0.2">
      <c r="A607" s="2"/>
      <c r="B607" s="2">
        <v>0</v>
      </c>
      <c r="C607" s="1" t="s">
        <v>152</v>
      </c>
      <c r="D607" s="1" t="s">
        <v>153</v>
      </c>
      <c r="E607" s="2">
        <v>1922</v>
      </c>
      <c r="F607" s="2">
        <v>1924</v>
      </c>
      <c r="G607" s="2">
        <v>-88</v>
      </c>
      <c r="H607" s="2">
        <v>-88</v>
      </c>
      <c r="I607" s="2">
        <f t="shared" si="59"/>
        <v>0</v>
      </c>
      <c r="J607" s="2">
        <f t="shared" si="60"/>
        <v>10</v>
      </c>
      <c r="K607" s="2" t="str" cm="1">
        <f t="array" ref="K607">_xlfn.IFS(I607&lt;-5,"Autocracy",I607&lt;1,"Closed Anocracy",I607&lt;6,"Open Anocracy",I607&gt;=6,"Democracy")</f>
        <v>Closed Anocracy</v>
      </c>
      <c r="L607" s="2" t="str" cm="1">
        <f t="array" ref="L607">_xlfn.IFS(I607&lt;-5,"Autocracy",I607&lt;1,"Closed Anocracy",I607&lt;6,"Open Amocracy",I607&lt;10,"Democracy",I607=10,"Full democracy")</f>
        <v>Closed Anocracy</v>
      </c>
      <c r="M607" s="2">
        <v>-88</v>
      </c>
      <c r="N607" s="2">
        <v>-88</v>
      </c>
      <c r="O607" s="2">
        <v>-88</v>
      </c>
      <c r="P607" s="2">
        <v>-88</v>
      </c>
      <c r="Q607" s="2"/>
      <c r="R607" s="7">
        <f t="shared" si="56"/>
        <v>0.5</v>
      </c>
      <c r="S607">
        <f t="shared" si="57"/>
        <v>0</v>
      </c>
      <c r="T607">
        <f t="shared" si="58"/>
        <v>0</v>
      </c>
      <c r="U607">
        <f t="shared" si="61"/>
        <v>0</v>
      </c>
      <c r="W607" s="8" cm="1">
        <f t="array" ref="W607">(R607+SUM(S607:U607/3))/2</f>
        <v>0.25</v>
      </c>
    </row>
    <row r="608" spans="1:24" x14ac:dyDescent="0.2">
      <c r="A608" s="2"/>
      <c r="B608" s="2">
        <v>0</v>
      </c>
      <c r="C608" s="1" t="s">
        <v>152</v>
      </c>
      <c r="D608" s="1" t="s">
        <v>153</v>
      </c>
      <c r="E608" s="2">
        <v>1924</v>
      </c>
      <c r="F608" s="2">
        <v>1925</v>
      </c>
      <c r="G608" s="2">
        <v>1</v>
      </c>
      <c r="H608" s="2">
        <v>4</v>
      </c>
      <c r="I608" s="2">
        <f t="shared" si="59"/>
        <v>-3</v>
      </c>
      <c r="J608" s="2">
        <f t="shared" si="60"/>
        <v>7</v>
      </c>
      <c r="K608" s="2" t="str" cm="1">
        <f t="array" ref="K608">_xlfn.IFS(I608&lt;-5,"Autocracy",I608&lt;1,"Closed Anocracy",I608&lt;6,"Open Anocracy",I608&gt;=6,"Democracy")</f>
        <v>Closed Anocracy</v>
      </c>
      <c r="L608" s="2" t="str" cm="1">
        <f t="array" ref="L608">_xlfn.IFS(I608&lt;-5,"Autocracy",I608&lt;1,"Closed Anocracy",I608&lt;6,"Open Amocracy",I608&lt;10,"Democracy",I608=10,"Full democracy")</f>
        <v>Closed Anocracy</v>
      </c>
      <c r="M608" s="2">
        <v>1</v>
      </c>
      <c r="N608" s="2">
        <v>0</v>
      </c>
      <c r="O608" s="2">
        <v>0</v>
      </c>
      <c r="P608" s="2">
        <v>3</v>
      </c>
      <c r="Q608" s="2"/>
      <c r="R608" s="7">
        <f t="shared" si="56"/>
        <v>0.35</v>
      </c>
      <c r="S608">
        <f t="shared" si="57"/>
        <v>0</v>
      </c>
      <c r="T608">
        <f t="shared" si="58"/>
        <v>0</v>
      </c>
      <c r="U608">
        <f t="shared" si="61"/>
        <v>0</v>
      </c>
      <c r="W608" s="8" cm="1">
        <f t="array" ref="W608">(R608+SUM(S608:U608/3))/2</f>
        <v>0.17499999999999999</v>
      </c>
    </row>
    <row r="609" spans="1:24" x14ac:dyDescent="0.2">
      <c r="A609" s="2"/>
      <c r="B609" s="2">
        <v>0</v>
      </c>
      <c r="C609" s="1" t="s">
        <v>152</v>
      </c>
      <c r="D609" s="1" t="s">
        <v>153</v>
      </c>
      <c r="E609" s="2">
        <v>1925</v>
      </c>
      <c r="F609" s="2">
        <v>1926</v>
      </c>
      <c r="G609" s="2">
        <v>0</v>
      </c>
      <c r="H609" s="2">
        <v>6</v>
      </c>
      <c r="I609" s="2">
        <f t="shared" si="59"/>
        <v>-6</v>
      </c>
      <c r="J609" s="2">
        <f t="shared" si="60"/>
        <v>4</v>
      </c>
      <c r="K609" s="2" t="str" cm="1">
        <f t="array" ref="K609">_xlfn.IFS(I609&lt;-5,"Autocracy",I609&lt;1,"Closed Anocracy",I609&lt;6,"Open Anocracy",I609&gt;=6,"Democracy")</f>
        <v>Autocracy</v>
      </c>
      <c r="L609" s="2" t="str" cm="1">
        <f t="array" ref="L609">_xlfn.IFS(I609&lt;-5,"Autocracy",I609&lt;1,"Closed Anocracy",I609&lt;6,"Open Amocracy",I609&lt;10,"Democracy",I609=10,"Full democracy")</f>
        <v>Autocracy</v>
      </c>
      <c r="M609" s="2">
        <v>1</v>
      </c>
      <c r="N609" s="2">
        <v>0</v>
      </c>
      <c r="O609" s="2">
        <v>0</v>
      </c>
      <c r="P609" s="2">
        <v>2</v>
      </c>
      <c r="Q609" s="2"/>
      <c r="R609" s="7">
        <f t="shared" si="56"/>
        <v>0.2</v>
      </c>
      <c r="S609">
        <f t="shared" si="57"/>
        <v>0</v>
      </c>
      <c r="T609">
        <f t="shared" si="58"/>
        <v>0</v>
      </c>
      <c r="U609">
        <f t="shared" si="61"/>
        <v>0</v>
      </c>
      <c r="W609" s="8" cm="1">
        <f t="array" ref="W609">(R609+SUM(S609:U609/3))/2</f>
        <v>0.1</v>
      </c>
    </row>
    <row r="610" spans="1:24" x14ac:dyDescent="0.2">
      <c r="A610" s="2"/>
      <c r="B610" s="2">
        <v>0</v>
      </c>
      <c r="C610" s="1" t="s">
        <v>152</v>
      </c>
      <c r="D610" s="1" t="s">
        <v>153</v>
      </c>
      <c r="E610" s="2">
        <v>1926</v>
      </c>
      <c r="F610" s="2">
        <v>1934</v>
      </c>
      <c r="G610" s="2">
        <v>10</v>
      </c>
      <c r="H610" s="2">
        <v>0</v>
      </c>
      <c r="I610" s="2">
        <f t="shared" si="59"/>
        <v>10</v>
      </c>
      <c r="J610" s="2">
        <f t="shared" si="60"/>
        <v>20</v>
      </c>
      <c r="K610" s="2" t="str" cm="1">
        <f t="array" ref="K610">_xlfn.IFS(I610&lt;-5,"Autocracy",I610&lt;1,"Closed Anocracy",I610&lt;6,"Open Anocracy",I610&gt;=6,"Democracy")</f>
        <v>Democracy</v>
      </c>
      <c r="L610" s="2" t="str" cm="1">
        <f t="array" ref="L610">_xlfn.IFS(I610&lt;-5,"Autocracy",I610&lt;1,"Closed Anocracy",I610&lt;6,"Open Amocracy",I610&lt;10,"Democracy",I610=10,"Full democracy")</f>
        <v>Full democracy</v>
      </c>
      <c r="M610" s="2">
        <v>3</v>
      </c>
      <c r="N610" s="2">
        <v>3</v>
      </c>
      <c r="O610" s="2">
        <v>4</v>
      </c>
      <c r="P610" s="2">
        <v>5</v>
      </c>
      <c r="Q610" s="2"/>
      <c r="R610" s="7">
        <f t="shared" si="56"/>
        <v>1</v>
      </c>
      <c r="S610">
        <f t="shared" si="57"/>
        <v>1</v>
      </c>
      <c r="T610">
        <f t="shared" si="58"/>
        <v>1</v>
      </c>
      <c r="U610">
        <f t="shared" si="61"/>
        <v>1</v>
      </c>
      <c r="W610" s="8" cm="1">
        <f t="array" ref="W610">(R610+SUM(S610:U610/3))/2</f>
        <v>1</v>
      </c>
    </row>
    <row r="611" spans="1:24" x14ac:dyDescent="0.2">
      <c r="A611" s="2"/>
      <c r="B611" s="2">
        <v>0</v>
      </c>
      <c r="C611" s="1" t="s">
        <v>152</v>
      </c>
      <c r="D611" s="1" t="s">
        <v>153</v>
      </c>
      <c r="E611" s="2">
        <v>1934</v>
      </c>
      <c r="F611" s="2">
        <v>1936</v>
      </c>
      <c r="G611" s="2">
        <v>8</v>
      </c>
      <c r="H611" s="2">
        <v>0</v>
      </c>
      <c r="I611" s="2">
        <f t="shared" si="59"/>
        <v>8</v>
      </c>
      <c r="J611" s="2">
        <f t="shared" si="60"/>
        <v>18</v>
      </c>
      <c r="K611" s="2" t="str" cm="1">
        <f t="array" ref="K611">_xlfn.IFS(I611&lt;-5,"Autocracy",I611&lt;1,"Closed Anocracy",I611&lt;6,"Open Anocracy",I611&gt;=6,"Democracy")</f>
        <v>Democracy</v>
      </c>
      <c r="L611" s="2" t="str" cm="1">
        <f t="array" ref="L611">_xlfn.IFS(I611&lt;-5,"Autocracy",I611&lt;1,"Closed Anocracy",I611&lt;6,"Open Amocracy",I611&lt;10,"Democracy",I611=10,"Full democracy")</f>
        <v>Democracy</v>
      </c>
      <c r="M611" s="2">
        <v>3</v>
      </c>
      <c r="N611" s="2">
        <v>3</v>
      </c>
      <c r="O611" s="2">
        <v>4</v>
      </c>
      <c r="P611" s="2">
        <v>3</v>
      </c>
      <c r="Q611" s="2"/>
      <c r="R611" s="7">
        <f t="shared" si="56"/>
        <v>0.9</v>
      </c>
      <c r="S611">
        <f t="shared" si="57"/>
        <v>1</v>
      </c>
      <c r="T611">
        <f t="shared" si="58"/>
        <v>1</v>
      </c>
      <c r="U611">
        <f t="shared" si="61"/>
        <v>0</v>
      </c>
      <c r="W611" s="8" cm="1">
        <f t="array" ref="W611">(R611+SUM(S611:U611/3))/2</f>
        <v>0.78333333333333333</v>
      </c>
    </row>
    <row r="612" spans="1:24" x14ac:dyDescent="0.2">
      <c r="A612" s="2"/>
      <c r="B612" s="2">
        <v>0</v>
      </c>
      <c r="C612" s="1" t="s">
        <v>152</v>
      </c>
      <c r="D612" s="1" t="s">
        <v>153</v>
      </c>
      <c r="E612" s="2">
        <v>1936</v>
      </c>
      <c r="F612" s="2">
        <v>1941</v>
      </c>
      <c r="G612" s="2">
        <v>0</v>
      </c>
      <c r="H612" s="2">
        <v>8</v>
      </c>
      <c r="I612" s="2">
        <f t="shared" si="59"/>
        <v>-8</v>
      </c>
      <c r="J612" s="2">
        <f t="shared" si="60"/>
        <v>2</v>
      </c>
      <c r="K612" s="2" t="str" cm="1">
        <f t="array" ref="K612">_xlfn.IFS(I612&lt;-5,"Autocracy",I612&lt;1,"Closed Anocracy",I612&lt;6,"Open Anocracy",I612&gt;=6,"Democracy")</f>
        <v>Autocracy</v>
      </c>
      <c r="L612" s="2" t="str" cm="1">
        <f t="array" ref="L612">_xlfn.IFS(I612&lt;-5,"Autocracy",I612&lt;1,"Closed Anocracy",I612&lt;6,"Open Amocracy",I612&lt;10,"Democracy",I612=10,"Full democracy")</f>
        <v>Autocracy</v>
      </c>
      <c r="M612" s="2">
        <v>2</v>
      </c>
      <c r="N612" s="2">
        <v>1</v>
      </c>
      <c r="O612" s="2">
        <v>4</v>
      </c>
      <c r="P612" s="2">
        <v>2</v>
      </c>
      <c r="Q612" s="2"/>
      <c r="R612" s="7">
        <f t="shared" si="56"/>
        <v>0.1</v>
      </c>
      <c r="S612">
        <f t="shared" si="57"/>
        <v>0</v>
      </c>
      <c r="T612">
        <f t="shared" si="58"/>
        <v>1</v>
      </c>
      <c r="U612">
        <f t="shared" si="61"/>
        <v>0</v>
      </c>
      <c r="W612" s="8" cm="1">
        <f t="array" ref="W612">(R612+SUM(S612:U612/3))/2</f>
        <v>0.21666666666666667</v>
      </c>
    </row>
    <row r="613" spans="1:24" x14ac:dyDescent="0.2">
      <c r="A613" s="2"/>
      <c r="B613" s="2">
        <v>0</v>
      </c>
      <c r="C613" s="1" t="s">
        <v>152</v>
      </c>
      <c r="D613" s="1" t="s">
        <v>153</v>
      </c>
      <c r="E613" s="2">
        <v>1941</v>
      </c>
      <c r="F613" s="2">
        <v>1944</v>
      </c>
      <c r="G613" s="2">
        <v>-77</v>
      </c>
      <c r="H613" s="2">
        <v>-77</v>
      </c>
      <c r="I613" s="2">
        <f t="shared" si="59"/>
        <v>0</v>
      </c>
      <c r="J613" s="2">
        <f t="shared" si="60"/>
        <v>10</v>
      </c>
      <c r="K613" s="2" t="str" cm="1">
        <f t="array" ref="K613">_xlfn.IFS(I613&lt;-5,"Autocracy",I613&lt;1,"Closed Anocracy",I613&lt;6,"Open Anocracy",I613&gt;=6,"Democracy")</f>
        <v>Closed Anocracy</v>
      </c>
      <c r="L613" s="2" t="str" cm="1">
        <f t="array" ref="L613">_xlfn.IFS(I613&lt;-5,"Autocracy",I613&lt;1,"Closed Anocracy",I613&lt;6,"Open Amocracy",I613&lt;10,"Democracy",I613=10,"Full democracy")</f>
        <v>Closed Anocracy</v>
      </c>
      <c r="M613" s="2">
        <v>-77</v>
      </c>
      <c r="N613" s="2">
        <v>-77</v>
      </c>
      <c r="O613" s="2">
        <v>-77</v>
      </c>
      <c r="P613" s="2">
        <v>-77</v>
      </c>
      <c r="Q613" s="2"/>
      <c r="R613" s="7">
        <f t="shared" si="56"/>
        <v>0.5</v>
      </c>
      <c r="S613">
        <f t="shared" si="57"/>
        <v>0</v>
      </c>
      <c r="T613">
        <f t="shared" si="58"/>
        <v>0</v>
      </c>
      <c r="U613">
        <f t="shared" si="61"/>
        <v>0</v>
      </c>
      <c r="W613" s="8" cm="1">
        <f t="array" ref="W613">(R613+SUM(S613:U613/3))/2</f>
        <v>0.25</v>
      </c>
    </row>
    <row r="614" spans="1:24" x14ac:dyDescent="0.2">
      <c r="A614" s="2"/>
      <c r="B614" s="2">
        <v>0</v>
      </c>
      <c r="C614" s="1" t="s">
        <v>152</v>
      </c>
      <c r="D614" s="1" t="s">
        <v>153</v>
      </c>
      <c r="E614" s="2">
        <v>1944</v>
      </c>
      <c r="F614" s="2">
        <v>1949</v>
      </c>
      <c r="G614" s="2">
        <v>8</v>
      </c>
      <c r="H614" s="2">
        <v>0</v>
      </c>
      <c r="I614" s="2">
        <f t="shared" si="59"/>
        <v>8</v>
      </c>
      <c r="J614" s="2">
        <f t="shared" si="60"/>
        <v>18</v>
      </c>
      <c r="K614" s="2" t="str" cm="1">
        <f t="array" ref="K614">_xlfn.IFS(I614&lt;-5,"Autocracy",I614&lt;1,"Closed Anocracy",I614&lt;6,"Open Anocracy",I614&gt;=6,"Democracy")</f>
        <v>Democracy</v>
      </c>
      <c r="L614" s="2" t="str" cm="1">
        <f t="array" ref="L614">_xlfn.IFS(I614&lt;-5,"Autocracy",I614&lt;1,"Closed Anocracy",I614&lt;6,"Open Amocracy",I614&lt;10,"Democracy",I614=10,"Full democracy")</f>
        <v>Democracy</v>
      </c>
      <c r="M614" s="2">
        <v>3</v>
      </c>
      <c r="N614" s="2">
        <v>3</v>
      </c>
      <c r="O614" s="2">
        <v>4</v>
      </c>
      <c r="P614" s="2">
        <v>3</v>
      </c>
      <c r="Q614" s="2"/>
      <c r="R614" s="7">
        <f t="shared" si="56"/>
        <v>0.9</v>
      </c>
      <c r="S614">
        <f t="shared" si="57"/>
        <v>1</v>
      </c>
      <c r="T614">
        <f t="shared" si="58"/>
        <v>1</v>
      </c>
      <c r="U614">
        <f t="shared" si="61"/>
        <v>0</v>
      </c>
      <c r="W614" s="8" cm="1">
        <f t="array" ref="W614">(R614+SUM(S614:U614/3))/2</f>
        <v>0.78333333333333333</v>
      </c>
    </row>
    <row r="615" spans="1:24" x14ac:dyDescent="0.2">
      <c r="A615" s="2"/>
      <c r="B615" s="2">
        <v>0</v>
      </c>
      <c r="C615" s="1" t="s">
        <v>152</v>
      </c>
      <c r="D615" s="1" t="s">
        <v>153</v>
      </c>
      <c r="E615" s="2">
        <v>1949</v>
      </c>
      <c r="F615" s="2">
        <v>1967</v>
      </c>
      <c r="G615" s="2">
        <v>7</v>
      </c>
      <c r="H615" s="2">
        <v>3</v>
      </c>
      <c r="I615" s="2">
        <f t="shared" si="59"/>
        <v>4</v>
      </c>
      <c r="J615" s="2">
        <f t="shared" si="60"/>
        <v>14</v>
      </c>
      <c r="K615" s="2" t="str" cm="1">
        <f t="array" ref="K615">_xlfn.IFS(I615&lt;-5,"Autocracy",I615&lt;1,"Closed Anocracy",I615&lt;6,"Open Anocracy",I615&gt;=6,"Democracy")</f>
        <v>Open Anocracy</v>
      </c>
      <c r="L615" s="2" t="str" cm="1">
        <f t="array" ref="L615">_xlfn.IFS(I615&lt;-5,"Autocracy",I615&lt;1,"Closed Anocracy",I615&lt;6,"Open Amocracy",I615&lt;10,"Democracy",I615=10,"Full democracy")</f>
        <v>Open Amocracy</v>
      </c>
      <c r="M615" s="2">
        <v>3</v>
      </c>
      <c r="N615" s="2">
        <v>3</v>
      </c>
      <c r="O615" s="2">
        <v>4</v>
      </c>
      <c r="P615" s="2">
        <v>2</v>
      </c>
      <c r="Q615" s="2"/>
      <c r="R615" s="7">
        <f t="shared" si="56"/>
        <v>0.7</v>
      </c>
      <c r="S615">
        <f t="shared" si="57"/>
        <v>1</v>
      </c>
      <c r="T615">
        <f t="shared" si="58"/>
        <v>1</v>
      </c>
      <c r="U615">
        <f t="shared" si="61"/>
        <v>0</v>
      </c>
      <c r="W615" s="8" cm="1">
        <f t="array" ref="W615">(R615+SUM(S615:U615/3))/2</f>
        <v>0.68333333333333335</v>
      </c>
    </row>
    <row r="616" spans="1:24" x14ac:dyDescent="0.2">
      <c r="A616" s="2"/>
      <c r="B616" s="2">
        <v>0</v>
      </c>
      <c r="C616" s="1" t="s">
        <v>152</v>
      </c>
      <c r="D616" s="1" t="s">
        <v>153</v>
      </c>
      <c r="E616" s="2">
        <v>1967</v>
      </c>
      <c r="F616" s="2">
        <v>1974</v>
      </c>
      <c r="G616" s="2">
        <v>0</v>
      </c>
      <c r="H616" s="2">
        <v>7</v>
      </c>
      <c r="I616" s="2">
        <f t="shared" si="59"/>
        <v>-7</v>
      </c>
      <c r="J616" s="2">
        <f t="shared" si="60"/>
        <v>3</v>
      </c>
      <c r="K616" s="2" t="str" cm="1">
        <f t="array" ref="K616">_xlfn.IFS(I616&lt;-5,"Autocracy",I616&lt;1,"Closed Anocracy",I616&lt;6,"Open Anocracy",I616&gt;=6,"Democracy")</f>
        <v>Autocracy</v>
      </c>
      <c r="L616" s="2" t="str" cm="1">
        <f t="array" ref="L616">_xlfn.IFS(I616&lt;-5,"Autocracy",I616&lt;1,"Closed Anocracy",I616&lt;6,"Open Amocracy",I616&lt;10,"Democracy",I616=10,"Full democracy")</f>
        <v>Autocracy</v>
      </c>
      <c r="M616" s="2">
        <v>1</v>
      </c>
      <c r="N616" s="2">
        <v>0</v>
      </c>
      <c r="O616" s="2">
        <v>0</v>
      </c>
      <c r="P616" s="2">
        <v>1</v>
      </c>
      <c r="Q616" s="2"/>
      <c r="R616" s="7">
        <f t="shared" si="56"/>
        <v>0.15</v>
      </c>
      <c r="S616">
        <f t="shared" si="57"/>
        <v>0</v>
      </c>
      <c r="T616">
        <f t="shared" si="58"/>
        <v>0</v>
      </c>
      <c r="U616">
        <f t="shared" si="61"/>
        <v>0</v>
      </c>
      <c r="W616" s="8" cm="1">
        <f t="array" ref="W616">(R616+SUM(S616:U616/3))/2</f>
        <v>7.4999999999999997E-2</v>
      </c>
    </row>
    <row r="617" spans="1:24" x14ac:dyDescent="0.2">
      <c r="A617" s="2"/>
      <c r="B617" s="2">
        <v>0</v>
      </c>
      <c r="C617" s="1" t="s">
        <v>152</v>
      </c>
      <c r="D617" s="1" t="s">
        <v>153</v>
      </c>
      <c r="E617" s="2">
        <v>1974</v>
      </c>
      <c r="F617" s="2">
        <v>1975</v>
      </c>
      <c r="G617" s="2">
        <v>-88</v>
      </c>
      <c r="H617" s="2">
        <v>-88</v>
      </c>
      <c r="I617" s="2">
        <f t="shared" si="59"/>
        <v>0</v>
      </c>
      <c r="J617" s="2">
        <f t="shared" si="60"/>
        <v>10</v>
      </c>
      <c r="K617" s="2" t="str" cm="1">
        <f t="array" ref="K617">_xlfn.IFS(I617&lt;-5,"Autocracy",I617&lt;1,"Closed Anocracy",I617&lt;6,"Open Anocracy",I617&gt;=6,"Democracy")</f>
        <v>Closed Anocracy</v>
      </c>
      <c r="L617" s="2" t="str" cm="1">
        <f t="array" ref="L617">_xlfn.IFS(I617&lt;-5,"Autocracy",I617&lt;1,"Closed Anocracy",I617&lt;6,"Open Amocracy",I617&lt;10,"Democracy",I617=10,"Full democracy")</f>
        <v>Closed Anocracy</v>
      </c>
      <c r="M617" s="2">
        <v>-88</v>
      </c>
      <c r="N617" s="2">
        <v>-88</v>
      </c>
      <c r="O617" s="2">
        <v>-88</v>
      </c>
      <c r="P617" s="2">
        <v>-88</v>
      </c>
      <c r="Q617" s="2"/>
      <c r="R617" s="7">
        <f t="shared" si="56"/>
        <v>0.5</v>
      </c>
      <c r="S617">
        <f t="shared" si="57"/>
        <v>0</v>
      </c>
      <c r="T617">
        <f t="shared" si="58"/>
        <v>0</v>
      </c>
      <c r="U617">
        <f t="shared" si="61"/>
        <v>0</v>
      </c>
      <c r="W617" s="8" cm="1">
        <f t="array" ref="W617">(R617+SUM(S617:U617/3))/2</f>
        <v>0.25</v>
      </c>
    </row>
    <row r="618" spans="1:24" x14ac:dyDescent="0.2">
      <c r="A618" s="2"/>
      <c r="B618" s="2">
        <v>0</v>
      </c>
      <c r="C618" s="1" t="s">
        <v>152</v>
      </c>
      <c r="D618" s="1" t="s">
        <v>153</v>
      </c>
      <c r="E618" s="2">
        <v>1975</v>
      </c>
      <c r="F618" s="2">
        <v>1986</v>
      </c>
      <c r="G618" s="2">
        <v>8</v>
      </c>
      <c r="H618" s="2">
        <v>0</v>
      </c>
      <c r="I618" s="2">
        <f t="shared" si="59"/>
        <v>8</v>
      </c>
      <c r="J618" s="2">
        <f t="shared" si="60"/>
        <v>18</v>
      </c>
      <c r="K618" s="2" t="str" cm="1">
        <f t="array" ref="K618">_xlfn.IFS(I618&lt;-5,"Autocracy",I618&lt;1,"Closed Anocracy",I618&lt;6,"Open Anocracy",I618&gt;=6,"Democracy")</f>
        <v>Democracy</v>
      </c>
      <c r="L618" s="2" t="str" cm="1">
        <f t="array" ref="L618">_xlfn.IFS(I618&lt;-5,"Autocracy",I618&lt;1,"Closed Anocracy",I618&lt;6,"Open Amocracy",I618&lt;10,"Democracy",I618=10,"Full democracy")</f>
        <v>Democracy</v>
      </c>
      <c r="M618" s="2">
        <v>3</v>
      </c>
      <c r="N618" s="2">
        <v>3</v>
      </c>
      <c r="O618" s="2">
        <v>4</v>
      </c>
      <c r="P618" s="2">
        <v>5</v>
      </c>
      <c r="Q618" s="2"/>
      <c r="R618" s="7">
        <f t="shared" si="56"/>
        <v>0.9</v>
      </c>
      <c r="S618">
        <f t="shared" si="57"/>
        <v>1</v>
      </c>
      <c r="T618">
        <f t="shared" si="58"/>
        <v>1</v>
      </c>
      <c r="U618">
        <f t="shared" si="61"/>
        <v>1</v>
      </c>
      <c r="W618" s="8" cm="1">
        <f t="array" ref="W618">(R618+SUM(S618:U618/3))/2</f>
        <v>0.95</v>
      </c>
    </row>
    <row r="619" spans="1:24" x14ac:dyDescent="0.2">
      <c r="A619" s="2">
        <v>1</v>
      </c>
      <c r="B619" s="2">
        <v>0</v>
      </c>
      <c r="C619" s="1" t="s">
        <v>152</v>
      </c>
      <c r="D619" s="1" t="s">
        <v>153</v>
      </c>
      <c r="E619" s="2">
        <v>1986</v>
      </c>
      <c r="F619" s="2">
        <v>9999</v>
      </c>
      <c r="G619" s="2">
        <v>10</v>
      </c>
      <c r="H619" s="2">
        <v>0</v>
      </c>
      <c r="I619" s="2">
        <f t="shared" si="59"/>
        <v>10</v>
      </c>
      <c r="J619" s="2">
        <f t="shared" si="60"/>
        <v>20</v>
      </c>
      <c r="K619" s="2" t="str" cm="1">
        <f t="array" ref="K619">_xlfn.IFS(I619&lt;-5,"Autocracy",I619&lt;1,"Closed Anocracy",I619&lt;6,"Open Anocracy",I619&gt;=6,"Democracy")</f>
        <v>Democracy</v>
      </c>
      <c r="L619" s="2" t="str" cm="1">
        <f t="array" ref="L619">_xlfn.IFS(I619&lt;-5,"Autocracy",I619&lt;1,"Closed Anocracy",I619&lt;6,"Open Amocracy",I619&lt;10,"Democracy",I619=10,"Full democracy")</f>
        <v>Full democracy</v>
      </c>
      <c r="M619" s="2">
        <v>3</v>
      </c>
      <c r="N619" s="2">
        <v>3</v>
      </c>
      <c r="O619" s="2">
        <v>4</v>
      </c>
      <c r="P619" s="2">
        <v>5</v>
      </c>
      <c r="Q619" s="2">
        <v>0</v>
      </c>
      <c r="R619" s="7">
        <f t="shared" si="56"/>
        <v>1</v>
      </c>
      <c r="S619">
        <f t="shared" si="57"/>
        <v>1</v>
      </c>
      <c r="T619">
        <f t="shared" si="58"/>
        <v>1</v>
      </c>
      <c r="U619">
        <f t="shared" si="61"/>
        <v>1</v>
      </c>
      <c r="V619">
        <f>IF(Q619=0,1,0)</f>
        <v>1</v>
      </c>
      <c r="W619" s="8" cm="1">
        <f t="array" ref="W619">(R619+SUM(S619:U619/3))/2</f>
        <v>1</v>
      </c>
      <c r="X619">
        <f>SUM(S619:V619)/4</f>
        <v>1</v>
      </c>
    </row>
    <row r="620" spans="1:24" x14ac:dyDescent="0.2">
      <c r="A620" s="2"/>
      <c r="B620" s="2">
        <v>1</v>
      </c>
      <c r="C620" s="1" t="s">
        <v>154</v>
      </c>
      <c r="D620" s="1" t="s">
        <v>155</v>
      </c>
      <c r="E620" s="2">
        <v>1991</v>
      </c>
      <c r="F620" s="2">
        <v>1992</v>
      </c>
      <c r="G620" s="2">
        <v>4</v>
      </c>
      <c r="H620" s="2">
        <v>1</v>
      </c>
      <c r="I620" s="2">
        <f t="shared" si="59"/>
        <v>3</v>
      </c>
      <c r="J620" s="2">
        <f t="shared" si="60"/>
        <v>13</v>
      </c>
      <c r="K620" s="2" t="str" cm="1">
        <f t="array" ref="K620">_xlfn.IFS(I620&lt;-5,"Autocracy",I620&lt;1,"Closed Anocracy",I620&lt;6,"Open Anocracy",I620&gt;=6,"Democracy")</f>
        <v>Open Anocracy</v>
      </c>
      <c r="L620" s="2" t="str" cm="1">
        <f t="array" ref="L620">_xlfn.IFS(I620&lt;-5,"Autocracy",I620&lt;1,"Closed Anocracy",I620&lt;6,"Open Amocracy",I620&lt;10,"Democracy",I620=10,"Full democracy")</f>
        <v>Open Amocracy</v>
      </c>
      <c r="M620" s="2">
        <v>2</v>
      </c>
      <c r="N620" s="2">
        <v>2</v>
      </c>
      <c r="O620" s="2">
        <v>4</v>
      </c>
      <c r="P620" s="2">
        <v>3</v>
      </c>
      <c r="Q620" s="2"/>
      <c r="R620" s="7">
        <f t="shared" si="56"/>
        <v>0.65</v>
      </c>
      <c r="S620">
        <f t="shared" si="57"/>
        <v>1</v>
      </c>
      <c r="T620">
        <f t="shared" si="58"/>
        <v>1</v>
      </c>
      <c r="U620">
        <f t="shared" si="61"/>
        <v>0</v>
      </c>
      <c r="W620" s="8" cm="1">
        <f t="array" ref="W620">(R620+SUM(S620:U620/3))/2</f>
        <v>0.65833333333333333</v>
      </c>
    </row>
    <row r="621" spans="1:24" x14ac:dyDescent="0.2">
      <c r="A621" s="2"/>
      <c r="B621" s="2">
        <v>1</v>
      </c>
      <c r="C621" s="1" t="s">
        <v>154</v>
      </c>
      <c r="D621" s="1" t="s">
        <v>155</v>
      </c>
      <c r="E621" s="2">
        <v>1992</v>
      </c>
      <c r="F621" s="2">
        <v>1993</v>
      </c>
      <c r="G621" s="2">
        <v>-77</v>
      </c>
      <c r="H621" s="2">
        <v>-77</v>
      </c>
      <c r="I621" s="2">
        <f t="shared" si="59"/>
        <v>0</v>
      </c>
      <c r="J621" s="2">
        <f t="shared" si="60"/>
        <v>10</v>
      </c>
      <c r="K621" s="2" t="str" cm="1">
        <f t="array" ref="K621">_xlfn.IFS(I621&lt;-5,"Autocracy",I621&lt;1,"Closed Anocracy",I621&lt;6,"Open Anocracy",I621&gt;=6,"Democracy")</f>
        <v>Closed Anocracy</v>
      </c>
      <c r="L621" s="2" t="str" cm="1">
        <f t="array" ref="L621">_xlfn.IFS(I621&lt;-5,"Autocracy",I621&lt;1,"Closed Anocracy",I621&lt;6,"Open Amocracy",I621&lt;10,"Democracy",I621=10,"Full democracy")</f>
        <v>Closed Anocracy</v>
      </c>
      <c r="M621" s="2">
        <v>-77</v>
      </c>
      <c r="N621" s="2">
        <v>-77</v>
      </c>
      <c r="O621" s="2">
        <v>-77</v>
      </c>
      <c r="P621" s="2">
        <v>-77</v>
      </c>
      <c r="Q621" s="2"/>
      <c r="R621" s="7">
        <f t="shared" si="56"/>
        <v>0.5</v>
      </c>
      <c r="S621">
        <f t="shared" si="57"/>
        <v>0</v>
      </c>
      <c r="T621">
        <f t="shared" si="58"/>
        <v>0</v>
      </c>
      <c r="U621">
        <f t="shared" si="61"/>
        <v>0</v>
      </c>
      <c r="W621" s="8" cm="1">
        <f t="array" ref="W621">(R621+SUM(S621:U621/3))/2</f>
        <v>0.25</v>
      </c>
    </row>
    <row r="622" spans="1:24" x14ac:dyDescent="0.2">
      <c r="A622" s="2"/>
      <c r="B622" s="2">
        <v>1</v>
      </c>
      <c r="C622" s="1" t="s">
        <v>154</v>
      </c>
      <c r="D622" s="1" t="s">
        <v>155</v>
      </c>
      <c r="E622" s="2">
        <v>1994</v>
      </c>
      <c r="F622" s="2">
        <v>1995</v>
      </c>
      <c r="G622" s="2">
        <v>-88</v>
      </c>
      <c r="H622" s="2">
        <v>-88</v>
      </c>
      <c r="I622" s="2">
        <f t="shared" si="59"/>
        <v>0</v>
      </c>
      <c r="J622" s="2">
        <f t="shared" si="60"/>
        <v>10</v>
      </c>
      <c r="K622" s="2" t="str" cm="1">
        <f t="array" ref="K622">_xlfn.IFS(I622&lt;-5,"Autocracy",I622&lt;1,"Closed Anocracy",I622&lt;6,"Open Anocracy",I622&gt;=6,"Democracy")</f>
        <v>Closed Anocracy</v>
      </c>
      <c r="L622" s="2" t="str" cm="1">
        <f t="array" ref="L622">_xlfn.IFS(I622&lt;-5,"Autocracy",I622&lt;1,"Closed Anocracy",I622&lt;6,"Open Amocracy",I622&lt;10,"Democracy",I622=10,"Full democracy")</f>
        <v>Closed Anocracy</v>
      </c>
      <c r="M622" s="2">
        <v>-88</v>
      </c>
      <c r="N622" s="2">
        <v>-88</v>
      </c>
      <c r="O622" s="2">
        <v>-88</v>
      </c>
      <c r="P622" s="2">
        <v>-88</v>
      </c>
      <c r="Q622" s="2"/>
      <c r="R622" s="7">
        <f t="shared" si="56"/>
        <v>0.5</v>
      </c>
      <c r="S622">
        <f t="shared" si="57"/>
        <v>0</v>
      </c>
      <c r="T622">
        <f t="shared" si="58"/>
        <v>0</v>
      </c>
      <c r="U622">
        <f t="shared" si="61"/>
        <v>0</v>
      </c>
      <c r="W622" s="8" cm="1">
        <f t="array" ref="W622">(R622+SUM(S622:U622/3))/2</f>
        <v>0.25</v>
      </c>
    </row>
    <row r="623" spans="1:24" x14ac:dyDescent="0.2">
      <c r="A623" s="2"/>
      <c r="B623" s="2">
        <v>1</v>
      </c>
      <c r="C623" s="1" t="s">
        <v>154</v>
      </c>
      <c r="D623" s="1" t="s">
        <v>155</v>
      </c>
      <c r="E623" s="2">
        <v>1995</v>
      </c>
      <c r="F623" s="2">
        <v>2000</v>
      </c>
      <c r="G623" s="2">
        <v>4</v>
      </c>
      <c r="H623" s="2">
        <v>0</v>
      </c>
      <c r="I623" s="2">
        <f t="shared" si="59"/>
        <v>4</v>
      </c>
      <c r="J623" s="2">
        <f t="shared" si="60"/>
        <v>14</v>
      </c>
      <c r="K623" s="2" t="str" cm="1">
        <f t="array" ref="K623">_xlfn.IFS(I623&lt;-5,"Autocracy",I623&lt;1,"Closed Anocracy",I623&lt;6,"Open Anocracy",I623&gt;=6,"Democracy")</f>
        <v>Open Anocracy</v>
      </c>
      <c r="L623" s="2" t="str" cm="1">
        <f t="array" ref="L623">_xlfn.IFS(I623&lt;-5,"Autocracy",I623&lt;1,"Closed Anocracy",I623&lt;6,"Open Amocracy",I623&lt;10,"Democracy",I623=10,"Full democracy")</f>
        <v>Open Amocracy</v>
      </c>
      <c r="M623" s="2">
        <v>2</v>
      </c>
      <c r="N623" s="2">
        <v>2</v>
      </c>
      <c r="O623" s="2">
        <v>4</v>
      </c>
      <c r="P623" s="2">
        <v>0</v>
      </c>
      <c r="Q623" s="2"/>
      <c r="R623" s="7">
        <f t="shared" si="56"/>
        <v>0.7</v>
      </c>
      <c r="S623">
        <f t="shared" si="57"/>
        <v>1</v>
      </c>
      <c r="T623">
        <f t="shared" si="58"/>
        <v>1</v>
      </c>
      <c r="U623">
        <f t="shared" si="61"/>
        <v>0</v>
      </c>
      <c r="W623" s="8" cm="1">
        <f t="array" ref="W623">(R623+SUM(S623:U623/3))/2</f>
        <v>0.68333333333333335</v>
      </c>
    </row>
    <row r="624" spans="1:24" x14ac:dyDescent="0.2">
      <c r="A624" s="2"/>
      <c r="B624" s="2">
        <v>1</v>
      </c>
      <c r="C624" s="1" t="s">
        <v>154</v>
      </c>
      <c r="D624" s="1" t="s">
        <v>155</v>
      </c>
      <c r="E624" s="2">
        <v>2000</v>
      </c>
      <c r="F624" s="2">
        <v>2004</v>
      </c>
      <c r="G624" s="2">
        <v>4</v>
      </c>
      <c r="H624" s="2">
        <v>2</v>
      </c>
      <c r="I624" s="2">
        <f t="shared" si="59"/>
        <v>2</v>
      </c>
      <c r="J624" s="2">
        <f t="shared" si="60"/>
        <v>12</v>
      </c>
      <c r="K624" s="2" t="str" cm="1">
        <f t="array" ref="K624">_xlfn.IFS(I624&lt;-5,"Autocracy",I624&lt;1,"Closed Anocracy",I624&lt;6,"Open Anocracy",I624&gt;=6,"Democracy")</f>
        <v>Open Anocracy</v>
      </c>
      <c r="L624" s="2" t="str" cm="1">
        <f t="array" ref="L624">_xlfn.IFS(I624&lt;-5,"Autocracy",I624&lt;1,"Closed Anocracy",I624&lt;6,"Open Amocracy",I624&lt;10,"Democracy",I624=10,"Full democracy")</f>
        <v>Open Amocracy</v>
      </c>
      <c r="M624" s="2">
        <v>2</v>
      </c>
      <c r="N624" s="2">
        <v>2</v>
      </c>
      <c r="O624" s="2">
        <v>4</v>
      </c>
      <c r="P624" s="2">
        <v>2</v>
      </c>
      <c r="Q624" s="2"/>
      <c r="R624" s="7">
        <f t="shared" si="56"/>
        <v>0.6</v>
      </c>
      <c r="S624">
        <f t="shared" si="57"/>
        <v>1</v>
      </c>
      <c r="T624">
        <f t="shared" si="58"/>
        <v>1</v>
      </c>
      <c r="U624">
        <f t="shared" si="61"/>
        <v>0</v>
      </c>
      <c r="W624" s="8" cm="1">
        <f t="array" ref="W624">(R624+SUM(S624:U624/3))/2</f>
        <v>0.6333333333333333</v>
      </c>
    </row>
    <row r="625" spans="1:24" x14ac:dyDescent="0.2">
      <c r="A625" s="2"/>
      <c r="B625" s="2">
        <v>1</v>
      </c>
      <c r="C625" s="1" t="s">
        <v>154</v>
      </c>
      <c r="D625" s="1" t="s">
        <v>155</v>
      </c>
      <c r="E625" s="2">
        <v>2004</v>
      </c>
      <c r="F625" s="2">
        <v>2007</v>
      </c>
      <c r="G625" s="2">
        <v>6</v>
      </c>
      <c r="H625" s="2">
        <v>0</v>
      </c>
      <c r="I625" s="2">
        <f t="shared" si="59"/>
        <v>6</v>
      </c>
      <c r="J625" s="2">
        <f t="shared" si="60"/>
        <v>16</v>
      </c>
      <c r="K625" s="2" t="str" cm="1">
        <f t="array" ref="K625">_xlfn.IFS(I625&lt;-5,"Autocracy",I625&lt;1,"Closed Anocracy",I625&lt;6,"Open Anocracy",I625&gt;=6,"Democracy")</f>
        <v>Democracy</v>
      </c>
      <c r="L625" s="2" t="str" cm="1">
        <f t="array" ref="L625">_xlfn.IFS(I625&lt;-5,"Autocracy",I625&lt;1,"Closed Anocracy",I625&lt;6,"Open Amocracy",I625&lt;10,"Democracy",I625=10,"Full democracy")</f>
        <v>Democracy</v>
      </c>
      <c r="M625" s="2">
        <v>2</v>
      </c>
      <c r="N625" s="2">
        <v>2</v>
      </c>
      <c r="O625" s="2">
        <v>4</v>
      </c>
      <c r="P625" s="2">
        <v>4</v>
      </c>
      <c r="Q625" s="2"/>
      <c r="R625" s="7">
        <f t="shared" si="56"/>
        <v>0.8</v>
      </c>
      <c r="S625">
        <f t="shared" si="57"/>
        <v>1</v>
      </c>
      <c r="T625">
        <f t="shared" si="58"/>
        <v>1</v>
      </c>
      <c r="U625">
        <f t="shared" si="61"/>
        <v>0</v>
      </c>
      <c r="W625" s="8" cm="1">
        <f t="array" ref="W625">(R625+SUM(S625:U625/3))/2</f>
        <v>0.73333333333333339</v>
      </c>
    </row>
    <row r="626" spans="1:24" x14ac:dyDescent="0.2">
      <c r="A626" s="2"/>
      <c r="B626" s="2">
        <v>1</v>
      </c>
      <c r="C626" s="1" t="s">
        <v>154</v>
      </c>
      <c r="D626" s="1" t="s">
        <v>155</v>
      </c>
      <c r="E626" s="2">
        <v>2007</v>
      </c>
      <c r="F626" s="2">
        <v>2013</v>
      </c>
      <c r="G626" s="2">
        <v>7</v>
      </c>
      <c r="H626" s="2">
        <v>1</v>
      </c>
      <c r="I626" s="2">
        <f t="shared" si="59"/>
        <v>6</v>
      </c>
      <c r="J626" s="2">
        <f t="shared" si="60"/>
        <v>16</v>
      </c>
      <c r="K626" s="2" t="str" cm="1">
        <f t="array" ref="K626">_xlfn.IFS(I626&lt;-5,"Autocracy",I626&lt;1,"Closed Anocracy",I626&lt;6,"Open Anocracy",I626&gt;=6,"Democracy")</f>
        <v>Democracy</v>
      </c>
      <c r="L626" s="2" t="str" cm="1">
        <f t="array" ref="L626">_xlfn.IFS(I626&lt;-5,"Autocracy",I626&lt;1,"Closed Anocracy",I626&lt;6,"Open Amocracy",I626&lt;10,"Democracy",I626=10,"Full democracy")</f>
        <v>Democracy</v>
      </c>
      <c r="M626" s="2">
        <v>3</v>
      </c>
      <c r="N626" s="2">
        <v>3</v>
      </c>
      <c r="O626" s="2">
        <v>4</v>
      </c>
      <c r="P626" s="2">
        <v>4</v>
      </c>
      <c r="Q626" s="2"/>
      <c r="R626" s="7">
        <f t="shared" si="56"/>
        <v>0.8</v>
      </c>
      <c r="S626">
        <f t="shared" si="57"/>
        <v>1</v>
      </c>
      <c r="T626">
        <f t="shared" si="58"/>
        <v>1</v>
      </c>
      <c r="U626">
        <f t="shared" si="61"/>
        <v>0</v>
      </c>
      <c r="W626" s="8" cm="1">
        <f t="array" ref="W626">(R626+SUM(S626:U626/3))/2</f>
        <v>0.73333333333333339</v>
      </c>
    </row>
    <row r="627" spans="1:24" x14ac:dyDescent="0.2">
      <c r="A627" s="2">
        <v>1</v>
      </c>
      <c r="B627" s="2">
        <v>1</v>
      </c>
      <c r="C627" s="1" t="s">
        <v>154</v>
      </c>
      <c r="D627" s="1" t="s">
        <v>155</v>
      </c>
      <c r="E627" s="2">
        <v>2013</v>
      </c>
      <c r="F627" s="2">
        <v>9999</v>
      </c>
      <c r="G627" s="2">
        <v>8</v>
      </c>
      <c r="H627" s="2">
        <v>1</v>
      </c>
      <c r="I627" s="2">
        <f t="shared" si="59"/>
        <v>7</v>
      </c>
      <c r="J627" s="2">
        <f t="shared" si="60"/>
        <v>17</v>
      </c>
      <c r="K627" s="2" t="str" cm="1">
        <f t="array" ref="K627">_xlfn.IFS(I627&lt;-5,"Autocracy",I627&lt;1,"Closed Anocracy",I627&lt;6,"Open Anocracy",I627&gt;=6,"Democracy")</f>
        <v>Democracy</v>
      </c>
      <c r="L627" s="2" t="str" cm="1">
        <f t="array" ref="L627">_xlfn.IFS(I627&lt;-5,"Autocracy",I627&lt;1,"Closed Anocracy",I627&lt;6,"Open Amocracy",I627&lt;10,"Democracy",I627=10,"Full democracy")</f>
        <v>Democracy</v>
      </c>
      <c r="M627" s="2">
        <v>3</v>
      </c>
      <c r="N627" s="2">
        <v>3</v>
      </c>
      <c r="O627" s="2">
        <v>4</v>
      </c>
      <c r="P627" s="2">
        <v>4</v>
      </c>
      <c r="Q627" s="2">
        <v>0</v>
      </c>
      <c r="R627" s="7">
        <f t="shared" si="56"/>
        <v>0.85</v>
      </c>
      <c r="S627">
        <f t="shared" si="57"/>
        <v>1</v>
      </c>
      <c r="T627">
        <f t="shared" si="58"/>
        <v>1</v>
      </c>
      <c r="U627">
        <f t="shared" si="61"/>
        <v>0</v>
      </c>
      <c r="V627">
        <f>IF(Q627=0,1,0)</f>
        <v>1</v>
      </c>
      <c r="W627" s="8" cm="1">
        <f t="array" ref="W627">(R627+SUM(S627:U627/3))/2</f>
        <v>0.7583333333333333</v>
      </c>
      <c r="X627">
        <f>SUM(S627:V627)/4</f>
        <v>0.75</v>
      </c>
    </row>
    <row r="628" spans="1:24" x14ac:dyDescent="0.2">
      <c r="A628" s="2"/>
      <c r="B628" s="2">
        <v>0</v>
      </c>
      <c r="C628" s="1" t="s">
        <v>156</v>
      </c>
      <c r="D628" s="1" t="s">
        <v>157</v>
      </c>
      <c r="E628" s="2">
        <v>1839</v>
      </c>
      <c r="F628" s="2">
        <v>1850</v>
      </c>
      <c r="G628" s="2">
        <v>1</v>
      </c>
      <c r="H628" s="2">
        <v>4</v>
      </c>
      <c r="I628" s="2">
        <f t="shared" si="59"/>
        <v>-3</v>
      </c>
      <c r="J628" s="2">
        <f t="shared" si="60"/>
        <v>7</v>
      </c>
      <c r="K628" s="2" t="str" cm="1">
        <f t="array" ref="K628">_xlfn.IFS(I628&lt;-5,"Autocracy",I628&lt;1,"Closed Anocracy",I628&lt;6,"Open Anocracy",I628&gt;=6,"Democracy")</f>
        <v>Closed Anocracy</v>
      </c>
      <c r="L628" s="2" t="str" cm="1">
        <f t="array" ref="L628">_xlfn.IFS(I628&lt;-5,"Autocracy",I628&lt;1,"Closed Anocracy",I628&lt;6,"Open Amocracy",I628&lt;10,"Democracy",I628=10,"Full democracy")</f>
        <v>Closed Anocracy</v>
      </c>
      <c r="M628" s="2">
        <v>1</v>
      </c>
      <c r="N628" s="2">
        <v>0</v>
      </c>
      <c r="O628" s="2">
        <v>0</v>
      </c>
      <c r="P628" s="2">
        <v>3</v>
      </c>
      <c r="Q628" s="2"/>
      <c r="R628" s="7">
        <f t="shared" si="56"/>
        <v>0.35</v>
      </c>
      <c r="S628">
        <f t="shared" si="57"/>
        <v>0</v>
      </c>
      <c r="T628">
        <f t="shared" si="58"/>
        <v>0</v>
      </c>
      <c r="U628">
        <f t="shared" si="61"/>
        <v>0</v>
      </c>
      <c r="W628" s="8" cm="1">
        <f t="array" ref="W628">(R628+SUM(S628:U628/3))/2</f>
        <v>0.17499999999999999</v>
      </c>
    </row>
    <row r="629" spans="1:24" x14ac:dyDescent="0.2">
      <c r="A629" s="2"/>
      <c r="B629" s="2">
        <v>0</v>
      </c>
      <c r="C629" s="1" t="s">
        <v>156</v>
      </c>
      <c r="D629" s="1" t="s">
        <v>157</v>
      </c>
      <c r="E629" s="2">
        <v>1850</v>
      </c>
      <c r="F629" s="2">
        <v>1854</v>
      </c>
      <c r="G629" s="2">
        <v>1</v>
      </c>
      <c r="H629" s="2">
        <v>2</v>
      </c>
      <c r="I629" s="2">
        <f t="shared" si="59"/>
        <v>-1</v>
      </c>
      <c r="J629" s="2">
        <f t="shared" si="60"/>
        <v>9</v>
      </c>
      <c r="K629" s="2" t="str" cm="1">
        <f t="array" ref="K629">_xlfn.IFS(I629&lt;-5,"Autocracy",I629&lt;1,"Closed Anocracy",I629&lt;6,"Open Anocracy",I629&gt;=6,"Democracy")</f>
        <v>Closed Anocracy</v>
      </c>
      <c r="L629" s="2" t="str" cm="1">
        <f t="array" ref="L629">_xlfn.IFS(I629&lt;-5,"Autocracy",I629&lt;1,"Closed Anocracy",I629&lt;6,"Open Amocracy",I629&lt;10,"Democracy",I629=10,"Full democracy")</f>
        <v>Closed Anocracy</v>
      </c>
      <c r="M629" s="2">
        <v>1</v>
      </c>
      <c r="N629" s="2">
        <v>0</v>
      </c>
      <c r="O629" s="2">
        <v>0</v>
      </c>
      <c r="P629" s="2">
        <v>3</v>
      </c>
      <c r="Q629" s="2"/>
      <c r="R629" s="7">
        <f t="shared" si="56"/>
        <v>0.45</v>
      </c>
      <c r="S629">
        <f t="shared" si="57"/>
        <v>0</v>
      </c>
      <c r="T629">
        <f t="shared" si="58"/>
        <v>0</v>
      </c>
      <c r="U629">
        <f t="shared" si="61"/>
        <v>0</v>
      </c>
      <c r="W629" s="8" cm="1">
        <f t="array" ref="W629">(R629+SUM(S629:U629/3))/2</f>
        <v>0.22500000000000001</v>
      </c>
    </row>
    <row r="630" spans="1:24" x14ac:dyDescent="0.2">
      <c r="A630" s="2"/>
      <c r="B630" s="2">
        <v>0</v>
      </c>
      <c r="C630" s="1" t="s">
        <v>156</v>
      </c>
      <c r="D630" s="1" t="s">
        <v>157</v>
      </c>
      <c r="E630" s="2">
        <v>1854</v>
      </c>
      <c r="F630" s="2">
        <v>1871</v>
      </c>
      <c r="G630" s="2">
        <v>1</v>
      </c>
      <c r="H630" s="2">
        <v>4</v>
      </c>
      <c r="I630" s="2">
        <f t="shared" si="59"/>
        <v>-3</v>
      </c>
      <c r="J630" s="2">
        <f t="shared" si="60"/>
        <v>7</v>
      </c>
      <c r="K630" s="2" t="str" cm="1">
        <f t="array" ref="K630">_xlfn.IFS(I630&lt;-5,"Autocracy",I630&lt;1,"Closed Anocracy",I630&lt;6,"Open Anocracy",I630&gt;=6,"Democracy")</f>
        <v>Closed Anocracy</v>
      </c>
      <c r="L630" s="2" t="str" cm="1">
        <f t="array" ref="L630">_xlfn.IFS(I630&lt;-5,"Autocracy",I630&lt;1,"Closed Anocracy",I630&lt;6,"Open Amocracy",I630&lt;10,"Democracy",I630=10,"Full democracy")</f>
        <v>Closed Anocracy</v>
      </c>
      <c r="M630" s="2">
        <v>1</v>
      </c>
      <c r="N630" s="2">
        <v>0</v>
      </c>
      <c r="O630" s="2">
        <v>0</v>
      </c>
      <c r="P630" s="2">
        <v>3</v>
      </c>
      <c r="Q630" s="2"/>
      <c r="R630" s="7">
        <f t="shared" si="56"/>
        <v>0.35</v>
      </c>
      <c r="S630">
        <f t="shared" si="57"/>
        <v>0</v>
      </c>
      <c r="T630">
        <f t="shared" si="58"/>
        <v>0</v>
      </c>
      <c r="U630">
        <f t="shared" si="61"/>
        <v>0</v>
      </c>
      <c r="W630" s="8" cm="1">
        <f t="array" ref="W630">(R630+SUM(S630:U630/3))/2</f>
        <v>0.17499999999999999</v>
      </c>
    </row>
    <row r="631" spans="1:24" x14ac:dyDescent="0.2">
      <c r="A631" s="2"/>
      <c r="B631" s="2">
        <v>0</v>
      </c>
      <c r="C631" s="1" t="s">
        <v>156</v>
      </c>
      <c r="D631" s="1" t="s">
        <v>157</v>
      </c>
      <c r="E631" s="2">
        <v>1871</v>
      </c>
      <c r="F631" s="2">
        <v>1873</v>
      </c>
      <c r="G631" s="2">
        <v>-88</v>
      </c>
      <c r="H631" s="2">
        <v>-88</v>
      </c>
      <c r="I631" s="2">
        <f t="shared" si="59"/>
        <v>0</v>
      </c>
      <c r="J631" s="2">
        <f t="shared" si="60"/>
        <v>10</v>
      </c>
      <c r="K631" s="2" t="str" cm="1">
        <f t="array" ref="K631">_xlfn.IFS(I631&lt;-5,"Autocracy",I631&lt;1,"Closed Anocracy",I631&lt;6,"Open Anocracy",I631&gt;=6,"Democracy")</f>
        <v>Closed Anocracy</v>
      </c>
      <c r="L631" s="2" t="str" cm="1">
        <f t="array" ref="L631">_xlfn.IFS(I631&lt;-5,"Autocracy",I631&lt;1,"Closed Anocracy",I631&lt;6,"Open Amocracy",I631&lt;10,"Democracy",I631=10,"Full democracy")</f>
        <v>Closed Anocracy</v>
      </c>
      <c r="M631" s="2">
        <v>-88</v>
      </c>
      <c r="N631" s="2">
        <v>-88</v>
      </c>
      <c r="O631" s="2">
        <v>-88</v>
      </c>
      <c r="P631" s="2">
        <v>-88</v>
      </c>
      <c r="Q631" s="2"/>
      <c r="R631" s="7">
        <f t="shared" si="56"/>
        <v>0.5</v>
      </c>
      <c r="S631">
        <f t="shared" si="57"/>
        <v>0</v>
      </c>
      <c r="T631">
        <f t="shared" si="58"/>
        <v>0</v>
      </c>
      <c r="U631">
        <f t="shared" si="61"/>
        <v>0</v>
      </c>
      <c r="W631" s="8" cm="1">
        <f t="array" ref="W631">(R631+SUM(S631:U631/3))/2</f>
        <v>0.25</v>
      </c>
    </row>
    <row r="632" spans="1:24" x14ac:dyDescent="0.2">
      <c r="A632" s="2"/>
      <c r="B632" s="2">
        <v>0</v>
      </c>
      <c r="C632" s="1" t="s">
        <v>156</v>
      </c>
      <c r="D632" s="1" t="s">
        <v>157</v>
      </c>
      <c r="E632" s="2">
        <v>1873</v>
      </c>
      <c r="F632" s="2">
        <v>1876</v>
      </c>
      <c r="G632" s="2">
        <v>1</v>
      </c>
      <c r="H632" s="2">
        <v>2</v>
      </c>
      <c r="I632" s="2">
        <f t="shared" si="59"/>
        <v>-1</v>
      </c>
      <c r="J632" s="2">
        <f t="shared" si="60"/>
        <v>9</v>
      </c>
      <c r="K632" s="2" t="str" cm="1">
        <f t="array" ref="K632">_xlfn.IFS(I632&lt;-5,"Autocracy",I632&lt;1,"Closed Anocracy",I632&lt;6,"Open Anocracy",I632&gt;=6,"Democracy")</f>
        <v>Closed Anocracy</v>
      </c>
      <c r="L632" s="2" t="str" cm="1">
        <f t="array" ref="L632">_xlfn.IFS(I632&lt;-5,"Autocracy",I632&lt;1,"Closed Anocracy",I632&lt;6,"Open Amocracy",I632&lt;10,"Democracy",I632=10,"Full democracy")</f>
        <v>Closed Anocracy</v>
      </c>
      <c r="M632" s="2">
        <v>1</v>
      </c>
      <c r="N632" s="2">
        <v>0</v>
      </c>
      <c r="O632" s="2">
        <v>0</v>
      </c>
      <c r="P632" s="2">
        <v>3</v>
      </c>
      <c r="Q632" s="2"/>
      <c r="R632" s="7">
        <f t="shared" si="56"/>
        <v>0.45</v>
      </c>
      <c r="S632">
        <f t="shared" si="57"/>
        <v>0</v>
      </c>
      <c r="T632">
        <f t="shared" si="58"/>
        <v>0</v>
      </c>
      <c r="U632">
        <f t="shared" si="61"/>
        <v>0</v>
      </c>
      <c r="W632" s="8" cm="1">
        <f t="array" ref="W632">(R632+SUM(S632:U632/3))/2</f>
        <v>0.22500000000000001</v>
      </c>
    </row>
    <row r="633" spans="1:24" x14ac:dyDescent="0.2">
      <c r="A633" s="2"/>
      <c r="B633" s="2">
        <v>0</v>
      </c>
      <c r="C633" s="1" t="s">
        <v>156</v>
      </c>
      <c r="D633" s="1" t="s">
        <v>157</v>
      </c>
      <c r="E633" s="2">
        <v>1876</v>
      </c>
      <c r="F633" s="2">
        <v>1879</v>
      </c>
      <c r="G633" s="2">
        <v>1</v>
      </c>
      <c r="H633" s="2">
        <v>6</v>
      </c>
      <c r="I633" s="2">
        <f t="shared" si="59"/>
        <v>-5</v>
      </c>
      <c r="J633" s="2">
        <f t="shared" si="60"/>
        <v>5</v>
      </c>
      <c r="K633" s="2" t="str" cm="1">
        <f t="array" ref="K633">_xlfn.IFS(I633&lt;-5,"Autocracy",I633&lt;1,"Closed Anocracy",I633&lt;6,"Open Anocracy",I633&gt;=6,"Democracy")</f>
        <v>Closed Anocracy</v>
      </c>
      <c r="L633" s="2" t="str" cm="1">
        <f t="array" ref="L633">_xlfn.IFS(I633&lt;-5,"Autocracy",I633&lt;1,"Closed Anocracy",I633&lt;6,"Open Amocracy",I633&lt;10,"Democracy",I633=10,"Full democracy")</f>
        <v>Closed Anocracy</v>
      </c>
      <c r="M633" s="2">
        <v>2</v>
      </c>
      <c r="N633" s="2">
        <v>1</v>
      </c>
      <c r="O633" s="2">
        <v>4</v>
      </c>
      <c r="P633" s="2">
        <v>3</v>
      </c>
      <c r="Q633" s="2"/>
      <c r="R633" s="7">
        <f t="shared" si="56"/>
        <v>0.25</v>
      </c>
      <c r="S633">
        <f t="shared" si="57"/>
        <v>0</v>
      </c>
      <c r="T633">
        <f t="shared" si="58"/>
        <v>1</v>
      </c>
      <c r="U633">
        <f t="shared" si="61"/>
        <v>0</v>
      </c>
      <c r="W633" s="8" cm="1">
        <f t="array" ref="W633">(R633+SUM(S633:U633/3))/2</f>
        <v>0.29166666666666663</v>
      </c>
    </row>
    <row r="634" spans="1:24" x14ac:dyDescent="0.2">
      <c r="A634" s="2"/>
      <c r="B634" s="2">
        <v>0</v>
      </c>
      <c r="C634" s="1" t="s">
        <v>156</v>
      </c>
      <c r="D634" s="1" t="s">
        <v>157</v>
      </c>
      <c r="E634" s="2">
        <v>1879</v>
      </c>
      <c r="F634" s="2">
        <v>1879</v>
      </c>
      <c r="G634" s="2">
        <v>-88</v>
      </c>
      <c r="H634" s="2">
        <v>-88</v>
      </c>
      <c r="I634" s="2">
        <f t="shared" si="59"/>
        <v>0</v>
      </c>
      <c r="J634" s="2">
        <f t="shared" si="60"/>
        <v>10</v>
      </c>
      <c r="K634" s="2" t="str" cm="1">
        <f t="array" ref="K634">_xlfn.IFS(I634&lt;-5,"Autocracy",I634&lt;1,"Closed Anocracy",I634&lt;6,"Open Anocracy",I634&gt;=6,"Democracy")</f>
        <v>Closed Anocracy</v>
      </c>
      <c r="L634" s="2" t="str" cm="1">
        <f t="array" ref="L634">_xlfn.IFS(I634&lt;-5,"Autocracy",I634&lt;1,"Closed Anocracy",I634&lt;6,"Open Amocracy",I634&lt;10,"Democracy",I634=10,"Full democracy")</f>
        <v>Closed Anocracy</v>
      </c>
      <c r="M634" s="2">
        <v>-88</v>
      </c>
      <c r="N634" s="2">
        <v>-88</v>
      </c>
      <c r="O634" s="2">
        <v>-88</v>
      </c>
      <c r="P634" s="2">
        <v>-88</v>
      </c>
      <c r="Q634" s="2"/>
      <c r="R634" s="7">
        <f t="shared" si="56"/>
        <v>0.5</v>
      </c>
      <c r="S634">
        <f t="shared" si="57"/>
        <v>0</v>
      </c>
      <c r="T634">
        <f t="shared" si="58"/>
        <v>0</v>
      </c>
      <c r="U634">
        <f t="shared" si="61"/>
        <v>0</v>
      </c>
      <c r="W634" s="8" cm="1">
        <f t="array" ref="W634">(R634+SUM(S634:U634/3))/2</f>
        <v>0.25</v>
      </c>
    </row>
    <row r="635" spans="1:24" x14ac:dyDescent="0.2">
      <c r="A635" s="2"/>
      <c r="B635" s="2">
        <v>0</v>
      </c>
      <c r="C635" s="1" t="s">
        <v>156</v>
      </c>
      <c r="D635" s="1" t="s">
        <v>157</v>
      </c>
      <c r="E635" s="2">
        <v>1879</v>
      </c>
      <c r="F635" s="2">
        <v>1896</v>
      </c>
      <c r="G635" s="2">
        <v>4</v>
      </c>
      <c r="H635" s="2">
        <v>2</v>
      </c>
      <c r="I635" s="2">
        <f t="shared" si="59"/>
        <v>2</v>
      </c>
      <c r="J635" s="2">
        <f t="shared" si="60"/>
        <v>12</v>
      </c>
      <c r="K635" s="2" t="str" cm="1">
        <f t="array" ref="K635">_xlfn.IFS(I635&lt;-5,"Autocracy",I635&lt;1,"Closed Anocracy",I635&lt;6,"Open Anocracy",I635&gt;=6,"Democracy")</f>
        <v>Open Anocracy</v>
      </c>
      <c r="L635" s="2" t="str" cm="1">
        <f t="array" ref="L635">_xlfn.IFS(I635&lt;-5,"Autocracy",I635&lt;1,"Closed Anocracy",I635&lt;6,"Open Amocracy",I635&lt;10,"Democracy",I635=10,"Full democracy")</f>
        <v>Open Amocracy</v>
      </c>
      <c r="M635" s="2">
        <v>3</v>
      </c>
      <c r="N635" s="2">
        <v>3</v>
      </c>
      <c r="O635" s="2">
        <v>4</v>
      </c>
      <c r="P635" s="2">
        <v>3</v>
      </c>
      <c r="Q635" s="2"/>
      <c r="R635" s="7">
        <f t="shared" si="56"/>
        <v>0.6</v>
      </c>
      <c r="S635">
        <f t="shared" si="57"/>
        <v>1</v>
      </c>
      <c r="T635">
        <f t="shared" si="58"/>
        <v>1</v>
      </c>
      <c r="U635">
        <f t="shared" si="61"/>
        <v>0</v>
      </c>
      <c r="W635" s="8" cm="1">
        <f t="array" ref="W635">(R635+SUM(S635:U635/3))/2</f>
        <v>0.6333333333333333</v>
      </c>
    </row>
    <row r="636" spans="1:24" x14ac:dyDescent="0.2">
      <c r="A636" s="2"/>
      <c r="B636" s="2">
        <v>0</v>
      </c>
      <c r="C636" s="1" t="s">
        <v>156</v>
      </c>
      <c r="D636" s="1" t="s">
        <v>157</v>
      </c>
      <c r="E636" s="2">
        <v>1896</v>
      </c>
      <c r="F636" s="2">
        <v>1898</v>
      </c>
      <c r="G636" s="2">
        <v>1</v>
      </c>
      <c r="H636" s="2">
        <v>4</v>
      </c>
      <c r="I636" s="2">
        <f t="shared" si="59"/>
        <v>-3</v>
      </c>
      <c r="J636" s="2">
        <f t="shared" si="60"/>
        <v>7</v>
      </c>
      <c r="K636" s="2" t="str" cm="1">
        <f t="array" ref="K636">_xlfn.IFS(I636&lt;-5,"Autocracy",I636&lt;1,"Closed Anocracy",I636&lt;6,"Open Anocracy",I636&gt;=6,"Democracy")</f>
        <v>Closed Anocracy</v>
      </c>
      <c r="L636" s="2" t="str" cm="1">
        <f t="array" ref="L636">_xlfn.IFS(I636&lt;-5,"Autocracy",I636&lt;1,"Closed Anocracy",I636&lt;6,"Open Amocracy",I636&lt;10,"Democracy",I636=10,"Full democracy")</f>
        <v>Closed Anocracy</v>
      </c>
      <c r="M636" s="2">
        <v>1</v>
      </c>
      <c r="N636" s="2">
        <v>0</v>
      </c>
      <c r="O636" s="2">
        <v>0</v>
      </c>
      <c r="P636" s="2">
        <v>3</v>
      </c>
      <c r="Q636" s="2"/>
      <c r="R636" s="7">
        <f t="shared" si="56"/>
        <v>0.35</v>
      </c>
      <c r="S636">
        <f t="shared" si="57"/>
        <v>0</v>
      </c>
      <c r="T636">
        <f t="shared" si="58"/>
        <v>0</v>
      </c>
      <c r="U636">
        <f t="shared" si="61"/>
        <v>0</v>
      </c>
      <c r="W636" s="8" cm="1">
        <f t="array" ref="W636">(R636+SUM(S636:U636/3))/2</f>
        <v>0.17499999999999999</v>
      </c>
    </row>
    <row r="637" spans="1:24" x14ac:dyDescent="0.2">
      <c r="A637" s="2"/>
      <c r="B637" s="2">
        <v>0</v>
      </c>
      <c r="C637" s="1" t="s">
        <v>156</v>
      </c>
      <c r="D637" s="1" t="s">
        <v>157</v>
      </c>
      <c r="E637" s="2">
        <v>1898</v>
      </c>
      <c r="F637" s="2">
        <v>1900</v>
      </c>
      <c r="G637" s="2">
        <v>4</v>
      </c>
      <c r="H637" s="2">
        <v>2</v>
      </c>
      <c r="I637" s="2">
        <f t="shared" si="59"/>
        <v>2</v>
      </c>
      <c r="J637" s="2">
        <f t="shared" si="60"/>
        <v>12</v>
      </c>
      <c r="K637" s="2" t="str" cm="1">
        <f t="array" ref="K637">_xlfn.IFS(I637&lt;-5,"Autocracy",I637&lt;1,"Closed Anocracy",I637&lt;6,"Open Anocracy",I637&gt;=6,"Democracy")</f>
        <v>Open Anocracy</v>
      </c>
      <c r="L637" s="2" t="str" cm="1">
        <f t="array" ref="L637">_xlfn.IFS(I637&lt;-5,"Autocracy",I637&lt;1,"Closed Anocracy",I637&lt;6,"Open Amocracy",I637&lt;10,"Democracy",I637=10,"Full democracy")</f>
        <v>Open Amocracy</v>
      </c>
      <c r="M637" s="2">
        <v>3</v>
      </c>
      <c r="N637" s="2">
        <v>3</v>
      </c>
      <c r="O637" s="2">
        <v>4</v>
      </c>
      <c r="P637" s="2">
        <v>3</v>
      </c>
      <c r="Q637" s="2"/>
      <c r="R637" s="7">
        <f t="shared" si="56"/>
        <v>0.6</v>
      </c>
      <c r="S637">
        <f t="shared" si="57"/>
        <v>1</v>
      </c>
      <c r="T637">
        <f t="shared" si="58"/>
        <v>1</v>
      </c>
      <c r="U637">
        <f t="shared" si="61"/>
        <v>0</v>
      </c>
      <c r="W637" s="8" cm="1">
        <f t="array" ref="W637">(R637+SUM(S637:U637/3))/2</f>
        <v>0.6333333333333333</v>
      </c>
    </row>
    <row r="638" spans="1:24" x14ac:dyDescent="0.2">
      <c r="A638" s="2"/>
      <c r="B638" s="2">
        <v>0</v>
      </c>
      <c r="C638" s="1" t="s">
        <v>156</v>
      </c>
      <c r="D638" s="1" t="s">
        <v>157</v>
      </c>
      <c r="E638" s="2">
        <v>1900</v>
      </c>
      <c r="F638" s="2">
        <v>1921</v>
      </c>
      <c r="G638" s="2">
        <v>0</v>
      </c>
      <c r="H638" s="2">
        <v>9</v>
      </c>
      <c r="I638" s="2">
        <f t="shared" si="59"/>
        <v>-9</v>
      </c>
      <c r="J638" s="2">
        <f t="shared" si="60"/>
        <v>1</v>
      </c>
      <c r="K638" s="2" t="str" cm="1">
        <f t="array" ref="K638">_xlfn.IFS(I638&lt;-5,"Autocracy",I638&lt;1,"Closed Anocracy",I638&lt;6,"Open Anocracy",I638&gt;=6,"Democracy")</f>
        <v>Autocracy</v>
      </c>
      <c r="L638" s="2" t="str" cm="1">
        <f t="array" ref="L638">_xlfn.IFS(I638&lt;-5,"Autocracy",I638&lt;1,"Closed Anocracy",I638&lt;6,"Open Amocracy",I638&lt;10,"Democracy",I638=10,"Full democracy")</f>
        <v>Autocracy</v>
      </c>
      <c r="M638" s="2">
        <v>2</v>
      </c>
      <c r="N638" s="2">
        <v>1</v>
      </c>
      <c r="O638" s="2">
        <v>4</v>
      </c>
      <c r="P638" s="2">
        <v>1</v>
      </c>
      <c r="Q638" s="2"/>
      <c r="R638" s="7">
        <f t="shared" si="56"/>
        <v>0.05</v>
      </c>
      <c r="S638">
        <f t="shared" si="57"/>
        <v>0</v>
      </c>
      <c r="T638">
        <f t="shared" si="58"/>
        <v>1</v>
      </c>
      <c r="U638">
        <f t="shared" si="61"/>
        <v>0</v>
      </c>
      <c r="W638" s="8" cm="1">
        <f t="array" ref="W638">(R638+SUM(S638:U638/3))/2</f>
        <v>0.19166666666666665</v>
      </c>
    </row>
    <row r="639" spans="1:24" x14ac:dyDescent="0.2">
      <c r="A639" s="2"/>
      <c r="B639" s="2">
        <v>0</v>
      </c>
      <c r="C639" s="1" t="s">
        <v>156</v>
      </c>
      <c r="D639" s="1" t="s">
        <v>157</v>
      </c>
      <c r="E639" s="2">
        <v>1921</v>
      </c>
      <c r="F639" s="2">
        <v>1931</v>
      </c>
      <c r="G639" s="2">
        <v>4</v>
      </c>
      <c r="H639" s="2">
        <v>2</v>
      </c>
      <c r="I639" s="2">
        <f t="shared" si="59"/>
        <v>2</v>
      </c>
      <c r="J639" s="2">
        <f t="shared" si="60"/>
        <v>12</v>
      </c>
      <c r="K639" s="2" t="str" cm="1">
        <f t="array" ref="K639">_xlfn.IFS(I639&lt;-5,"Autocracy",I639&lt;1,"Closed Anocracy",I639&lt;6,"Open Anocracy",I639&gt;=6,"Democracy")</f>
        <v>Open Anocracy</v>
      </c>
      <c r="L639" s="2" t="str" cm="1">
        <f t="array" ref="L639">_xlfn.IFS(I639&lt;-5,"Autocracy",I639&lt;1,"Closed Anocracy",I639&lt;6,"Open Amocracy",I639&lt;10,"Democracy",I639=10,"Full democracy")</f>
        <v>Open Amocracy</v>
      </c>
      <c r="M639" s="2">
        <v>3</v>
      </c>
      <c r="N639" s="2">
        <v>3</v>
      </c>
      <c r="O639" s="2">
        <v>4</v>
      </c>
      <c r="P639" s="2">
        <v>3</v>
      </c>
      <c r="Q639" s="2"/>
      <c r="R639" s="7">
        <f t="shared" si="56"/>
        <v>0.6</v>
      </c>
      <c r="S639">
        <f t="shared" si="57"/>
        <v>1</v>
      </c>
      <c r="T639">
        <f t="shared" si="58"/>
        <v>1</v>
      </c>
      <c r="U639">
        <f t="shared" si="61"/>
        <v>0</v>
      </c>
      <c r="W639" s="8" cm="1">
        <f t="array" ref="W639">(R639+SUM(S639:U639/3))/2</f>
        <v>0.6333333333333333</v>
      </c>
    </row>
    <row r="640" spans="1:24" x14ac:dyDescent="0.2">
      <c r="A640" s="2"/>
      <c r="B640" s="2">
        <v>0</v>
      </c>
      <c r="C640" s="1" t="s">
        <v>156</v>
      </c>
      <c r="D640" s="1" t="s">
        <v>157</v>
      </c>
      <c r="E640" s="2">
        <v>1931</v>
      </c>
      <c r="F640" s="2">
        <v>1944</v>
      </c>
      <c r="G640" s="2">
        <v>0</v>
      </c>
      <c r="H640" s="2">
        <v>9</v>
      </c>
      <c r="I640" s="2">
        <f t="shared" si="59"/>
        <v>-9</v>
      </c>
      <c r="J640" s="2">
        <f t="shared" si="60"/>
        <v>1</v>
      </c>
      <c r="K640" s="2" t="str" cm="1">
        <f t="array" ref="K640">_xlfn.IFS(I640&lt;-5,"Autocracy",I640&lt;1,"Closed Anocracy",I640&lt;6,"Open Anocracy",I640&gt;=6,"Democracy")</f>
        <v>Autocracy</v>
      </c>
      <c r="L640" s="2" t="str" cm="1">
        <f t="array" ref="L640">_xlfn.IFS(I640&lt;-5,"Autocracy",I640&lt;1,"Closed Anocracy",I640&lt;6,"Open Amocracy",I640&lt;10,"Democracy",I640=10,"Full democracy")</f>
        <v>Autocracy</v>
      </c>
      <c r="M640" s="2">
        <v>2</v>
      </c>
      <c r="N640" s="2">
        <v>1</v>
      </c>
      <c r="O640" s="2">
        <v>4</v>
      </c>
      <c r="P640" s="2">
        <v>1</v>
      </c>
      <c r="Q640" s="2"/>
      <c r="R640" s="7">
        <f t="shared" si="56"/>
        <v>0.05</v>
      </c>
      <c r="S640">
        <f t="shared" si="57"/>
        <v>0</v>
      </c>
      <c r="T640">
        <f t="shared" si="58"/>
        <v>1</v>
      </c>
      <c r="U640">
        <f t="shared" si="61"/>
        <v>0</v>
      </c>
      <c r="W640" s="8" cm="1">
        <f t="array" ref="W640">(R640+SUM(S640:U640/3))/2</f>
        <v>0.19166666666666665</v>
      </c>
    </row>
    <row r="641" spans="1:24" x14ac:dyDescent="0.2">
      <c r="A641" s="2"/>
      <c r="B641" s="2">
        <v>0</v>
      </c>
      <c r="C641" s="1" t="s">
        <v>156</v>
      </c>
      <c r="D641" s="1" t="s">
        <v>157</v>
      </c>
      <c r="E641" s="2">
        <v>1944</v>
      </c>
      <c r="F641" s="2">
        <v>1950</v>
      </c>
      <c r="G641" s="2">
        <v>6</v>
      </c>
      <c r="H641" s="2">
        <v>1</v>
      </c>
      <c r="I641" s="2">
        <f t="shared" si="59"/>
        <v>5</v>
      </c>
      <c r="J641" s="2">
        <f t="shared" si="60"/>
        <v>15</v>
      </c>
      <c r="K641" s="2" t="str" cm="1">
        <f t="array" ref="K641">_xlfn.IFS(I641&lt;-5,"Autocracy",I641&lt;1,"Closed Anocracy",I641&lt;6,"Open Anocracy",I641&gt;=6,"Democracy")</f>
        <v>Open Anocracy</v>
      </c>
      <c r="L641" s="2" t="str" cm="1">
        <f t="array" ref="L641">_xlfn.IFS(I641&lt;-5,"Autocracy",I641&lt;1,"Closed Anocracy",I641&lt;6,"Open Amocracy",I641&lt;10,"Democracy",I641=10,"Full democracy")</f>
        <v>Open Amocracy</v>
      </c>
      <c r="M641" s="2">
        <v>3</v>
      </c>
      <c r="N641" s="2">
        <v>3</v>
      </c>
      <c r="O641" s="2">
        <v>4</v>
      </c>
      <c r="P641" s="2">
        <v>5</v>
      </c>
      <c r="Q641" s="2"/>
      <c r="R641" s="7">
        <f t="shared" si="56"/>
        <v>0.75</v>
      </c>
      <c r="S641">
        <f t="shared" si="57"/>
        <v>1</v>
      </c>
      <c r="T641">
        <f t="shared" si="58"/>
        <v>1</v>
      </c>
      <c r="U641">
        <f t="shared" si="61"/>
        <v>1</v>
      </c>
      <c r="W641" s="8" cm="1">
        <f t="array" ref="W641">(R641+SUM(S641:U641/3))/2</f>
        <v>0.875</v>
      </c>
    </row>
    <row r="642" spans="1:24" x14ac:dyDescent="0.2">
      <c r="A642" s="2"/>
      <c r="B642" s="2">
        <v>0</v>
      </c>
      <c r="C642" s="1" t="s">
        <v>156</v>
      </c>
      <c r="D642" s="1" t="s">
        <v>157</v>
      </c>
      <c r="E642" s="2">
        <v>1950</v>
      </c>
      <c r="F642" s="2">
        <v>1954</v>
      </c>
      <c r="G642" s="2">
        <v>4</v>
      </c>
      <c r="H642" s="2">
        <v>2</v>
      </c>
      <c r="I642" s="2">
        <f t="shared" si="59"/>
        <v>2</v>
      </c>
      <c r="J642" s="2">
        <f t="shared" si="60"/>
        <v>12</v>
      </c>
      <c r="K642" s="2" t="str" cm="1">
        <f t="array" ref="K642">_xlfn.IFS(I642&lt;-5,"Autocracy",I642&lt;1,"Closed Anocracy",I642&lt;6,"Open Anocracy",I642&gt;=6,"Democracy")</f>
        <v>Open Anocracy</v>
      </c>
      <c r="L642" s="2" t="str" cm="1">
        <f t="array" ref="L642">_xlfn.IFS(I642&lt;-5,"Autocracy",I642&lt;1,"Closed Anocracy",I642&lt;6,"Open Amocracy",I642&lt;10,"Democracy",I642=10,"Full democracy")</f>
        <v>Open Amocracy</v>
      </c>
      <c r="M642" s="2">
        <v>3</v>
      </c>
      <c r="N642" s="2">
        <v>3</v>
      </c>
      <c r="O642" s="2">
        <v>4</v>
      </c>
      <c r="P642" s="2">
        <v>3</v>
      </c>
      <c r="Q642" s="2"/>
      <c r="R642" s="7">
        <f t="shared" ref="R642:R705" si="62">J642/20</f>
        <v>0.6</v>
      </c>
      <c r="S642">
        <f t="shared" ref="S642:S705" si="63">IF(N642&gt;=2,1,0)</f>
        <v>1</v>
      </c>
      <c r="T642">
        <f t="shared" ref="T642:T705" si="64">IF(O642&gt;2,1,0)</f>
        <v>1</v>
      </c>
      <c r="U642">
        <f t="shared" si="61"/>
        <v>0</v>
      </c>
      <c r="W642" s="8" cm="1">
        <f t="array" ref="W642">(R642+SUM(S642:U642/3))/2</f>
        <v>0.6333333333333333</v>
      </c>
    </row>
    <row r="643" spans="1:24" x14ac:dyDescent="0.2">
      <c r="A643" s="2"/>
      <c r="B643" s="2">
        <v>0</v>
      </c>
      <c r="C643" s="1" t="s">
        <v>156</v>
      </c>
      <c r="D643" s="1" t="s">
        <v>157</v>
      </c>
      <c r="E643" s="2">
        <v>1954</v>
      </c>
      <c r="F643" s="2">
        <v>1958</v>
      </c>
      <c r="G643" s="2">
        <v>0</v>
      </c>
      <c r="H643" s="2">
        <v>6</v>
      </c>
      <c r="I643" s="2">
        <f t="shared" ref="I643:I706" si="65">G643-H643</f>
        <v>-6</v>
      </c>
      <c r="J643" s="2">
        <f t="shared" ref="J643:J706" si="66">I643+10</f>
        <v>4</v>
      </c>
      <c r="K643" s="2" t="str" cm="1">
        <f t="array" ref="K643">_xlfn.IFS(I643&lt;-5,"Autocracy",I643&lt;1,"Closed Anocracy",I643&lt;6,"Open Anocracy",I643&gt;=6,"Democracy")</f>
        <v>Autocracy</v>
      </c>
      <c r="L643" s="2" t="str" cm="1">
        <f t="array" ref="L643">_xlfn.IFS(I643&lt;-5,"Autocracy",I643&lt;1,"Closed Anocracy",I643&lt;6,"Open Amocracy",I643&lt;10,"Democracy",I643=10,"Full democracy")</f>
        <v>Autocracy</v>
      </c>
      <c r="M643" s="2">
        <v>1</v>
      </c>
      <c r="N643" s="2">
        <v>0</v>
      </c>
      <c r="O643" s="2">
        <v>0</v>
      </c>
      <c r="P643" s="2">
        <v>2</v>
      </c>
      <c r="Q643" s="2"/>
      <c r="R643" s="7">
        <f t="shared" si="62"/>
        <v>0.2</v>
      </c>
      <c r="S643">
        <f t="shared" si="63"/>
        <v>0</v>
      </c>
      <c r="T643">
        <f t="shared" si="64"/>
        <v>0</v>
      </c>
      <c r="U643">
        <f t="shared" ref="U643:U706" si="67">IF(P643=5,1,0)</f>
        <v>0</v>
      </c>
      <c r="W643" s="8" cm="1">
        <f t="array" ref="W643">(R643+SUM(S643:U643/3))/2</f>
        <v>0.1</v>
      </c>
    </row>
    <row r="644" spans="1:24" x14ac:dyDescent="0.2">
      <c r="A644" s="2"/>
      <c r="B644" s="2">
        <v>0</v>
      </c>
      <c r="C644" s="1" t="s">
        <v>156</v>
      </c>
      <c r="D644" s="1" t="s">
        <v>157</v>
      </c>
      <c r="E644" s="2">
        <v>1958</v>
      </c>
      <c r="F644" s="2">
        <v>1963</v>
      </c>
      <c r="G644" s="2">
        <v>0</v>
      </c>
      <c r="H644" s="2">
        <v>5</v>
      </c>
      <c r="I644" s="2">
        <f t="shared" si="65"/>
        <v>-5</v>
      </c>
      <c r="J644" s="2">
        <f t="shared" si="66"/>
        <v>5</v>
      </c>
      <c r="K644" s="2" t="str" cm="1">
        <f t="array" ref="K644">_xlfn.IFS(I644&lt;-5,"Autocracy",I644&lt;1,"Closed Anocracy",I644&lt;6,"Open Anocracy",I644&gt;=6,"Democracy")</f>
        <v>Closed Anocracy</v>
      </c>
      <c r="L644" s="2" t="str" cm="1">
        <f t="array" ref="L644">_xlfn.IFS(I644&lt;-5,"Autocracy",I644&lt;1,"Closed Anocracy",I644&lt;6,"Open Amocracy",I644&lt;10,"Democracy",I644=10,"Full democracy")</f>
        <v>Closed Anocracy</v>
      </c>
      <c r="M644" s="2">
        <v>2</v>
      </c>
      <c r="N644" s="2">
        <v>1</v>
      </c>
      <c r="O644" s="2">
        <v>4</v>
      </c>
      <c r="P644" s="2">
        <v>2</v>
      </c>
      <c r="Q644" s="2"/>
      <c r="R644" s="7">
        <f t="shared" si="62"/>
        <v>0.25</v>
      </c>
      <c r="S644">
        <f t="shared" si="63"/>
        <v>0</v>
      </c>
      <c r="T644">
        <f t="shared" si="64"/>
        <v>1</v>
      </c>
      <c r="U644">
        <f t="shared" si="67"/>
        <v>0</v>
      </c>
      <c r="W644" s="8" cm="1">
        <f t="array" ref="W644">(R644+SUM(S644:U644/3))/2</f>
        <v>0.29166666666666663</v>
      </c>
    </row>
    <row r="645" spans="1:24" x14ac:dyDescent="0.2">
      <c r="A645" s="2"/>
      <c r="B645" s="2">
        <v>0</v>
      </c>
      <c r="C645" s="1" t="s">
        <v>156</v>
      </c>
      <c r="D645" s="1" t="s">
        <v>157</v>
      </c>
      <c r="E645" s="2">
        <v>1963</v>
      </c>
      <c r="F645" s="2">
        <v>1966</v>
      </c>
      <c r="G645" s="2">
        <v>0</v>
      </c>
      <c r="H645" s="2">
        <v>5</v>
      </c>
      <c r="I645" s="2">
        <f t="shared" si="65"/>
        <v>-5</v>
      </c>
      <c r="J645" s="2">
        <f t="shared" si="66"/>
        <v>5</v>
      </c>
      <c r="K645" s="2" t="str" cm="1">
        <f t="array" ref="K645">_xlfn.IFS(I645&lt;-5,"Autocracy",I645&lt;1,"Closed Anocracy",I645&lt;6,"Open Anocracy",I645&gt;=6,"Democracy")</f>
        <v>Closed Anocracy</v>
      </c>
      <c r="L645" s="2" t="str" cm="1">
        <f t="array" ref="L645">_xlfn.IFS(I645&lt;-5,"Autocracy",I645&lt;1,"Closed Anocracy",I645&lt;6,"Open Amocracy",I645&lt;10,"Democracy",I645=10,"Full democracy")</f>
        <v>Closed Anocracy</v>
      </c>
      <c r="M645" s="2">
        <v>1</v>
      </c>
      <c r="N645" s="2">
        <v>0</v>
      </c>
      <c r="O645" s="2">
        <v>0</v>
      </c>
      <c r="P645" s="2">
        <v>2</v>
      </c>
      <c r="Q645" s="2"/>
      <c r="R645" s="7">
        <f t="shared" si="62"/>
        <v>0.25</v>
      </c>
      <c r="S645">
        <f t="shared" si="63"/>
        <v>0</v>
      </c>
      <c r="T645">
        <f t="shared" si="64"/>
        <v>0</v>
      </c>
      <c r="U645">
        <f t="shared" si="67"/>
        <v>0</v>
      </c>
      <c r="W645" s="8" cm="1">
        <f t="array" ref="W645">(R645+SUM(S645:U645/3))/2</f>
        <v>0.125</v>
      </c>
    </row>
    <row r="646" spans="1:24" x14ac:dyDescent="0.2">
      <c r="A646" s="2"/>
      <c r="B646" s="2">
        <v>0</v>
      </c>
      <c r="C646" s="1" t="s">
        <v>156</v>
      </c>
      <c r="D646" s="1" t="s">
        <v>157</v>
      </c>
      <c r="E646" s="2">
        <v>1966</v>
      </c>
      <c r="F646" s="2">
        <v>1970</v>
      </c>
      <c r="G646" s="2">
        <v>4</v>
      </c>
      <c r="H646" s="2">
        <v>1</v>
      </c>
      <c r="I646" s="2">
        <f t="shared" si="65"/>
        <v>3</v>
      </c>
      <c r="J646" s="2">
        <f t="shared" si="66"/>
        <v>13</v>
      </c>
      <c r="K646" s="2" t="str" cm="1">
        <f t="array" ref="K646">_xlfn.IFS(I646&lt;-5,"Autocracy",I646&lt;1,"Closed Anocracy",I646&lt;6,"Open Anocracy",I646&gt;=6,"Democracy")</f>
        <v>Open Anocracy</v>
      </c>
      <c r="L646" s="2" t="str" cm="1">
        <f t="array" ref="L646">_xlfn.IFS(I646&lt;-5,"Autocracy",I646&lt;1,"Closed Anocracy",I646&lt;6,"Open Amocracy",I646&lt;10,"Democracy",I646=10,"Full democracy")</f>
        <v>Open Amocracy</v>
      </c>
      <c r="M646" s="2">
        <v>3</v>
      </c>
      <c r="N646" s="2">
        <v>3</v>
      </c>
      <c r="O646" s="2">
        <v>4</v>
      </c>
      <c r="P646" s="2">
        <v>3</v>
      </c>
      <c r="Q646" s="2"/>
      <c r="R646" s="7">
        <f t="shared" si="62"/>
        <v>0.65</v>
      </c>
      <c r="S646">
        <f t="shared" si="63"/>
        <v>1</v>
      </c>
      <c r="T646">
        <f t="shared" si="64"/>
        <v>1</v>
      </c>
      <c r="U646">
        <f t="shared" si="67"/>
        <v>0</v>
      </c>
      <c r="W646" s="8" cm="1">
        <f t="array" ref="W646">(R646+SUM(S646:U646/3))/2</f>
        <v>0.65833333333333333</v>
      </c>
    </row>
    <row r="647" spans="1:24" x14ac:dyDescent="0.2">
      <c r="A647" s="2"/>
      <c r="B647" s="2">
        <v>0</v>
      </c>
      <c r="C647" s="1" t="s">
        <v>156</v>
      </c>
      <c r="D647" s="1" t="s">
        <v>157</v>
      </c>
      <c r="E647" s="2">
        <v>1970</v>
      </c>
      <c r="F647" s="2">
        <v>1974</v>
      </c>
      <c r="G647" s="2">
        <v>3</v>
      </c>
      <c r="H647" s="2">
        <v>2</v>
      </c>
      <c r="I647" s="2">
        <f t="shared" si="65"/>
        <v>1</v>
      </c>
      <c r="J647" s="2">
        <f t="shared" si="66"/>
        <v>11</v>
      </c>
      <c r="K647" s="2" t="str" cm="1">
        <f t="array" ref="K647">_xlfn.IFS(I647&lt;-5,"Autocracy",I647&lt;1,"Closed Anocracy",I647&lt;6,"Open Anocracy",I647&gt;=6,"Democracy")</f>
        <v>Open Anocracy</v>
      </c>
      <c r="L647" s="2" t="str" cm="1">
        <f t="array" ref="L647">_xlfn.IFS(I647&lt;-5,"Autocracy",I647&lt;1,"Closed Anocracy",I647&lt;6,"Open Amocracy",I647&lt;10,"Democracy",I647=10,"Full democracy")</f>
        <v>Open Amocracy</v>
      </c>
      <c r="M647" s="2">
        <v>2</v>
      </c>
      <c r="N647" s="2">
        <v>2</v>
      </c>
      <c r="O647" s="2">
        <v>4</v>
      </c>
      <c r="P647" s="2">
        <v>3</v>
      </c>
      <c r="Q647" s="2"/>
      <c r="R647" s="7">
        <f t="shared" si="62"/>
        <v>0.55000000000000004</v>
      </c>
      <c r="S647">
        <f t="shared" si="63"/>
        <v>1</v>
      </c>
      <c r="T647">
        <f t="shared" si="64"/>
        <v>1</v>
      </c>
      <c r="U647">
        <f t="shared" si="67"/>
        <v>0</v>
      </c>
      <c r="W647" s="8" cm="1">
        <f t="array" ref="W647">(R647+SUM(S647:U647/3))/2</f>
        <v>0.60833333333333339</v>
      </c>
    </row>
    <row r="648" spans="1:24" x14ac:dyDescent="0.2">
      <c r="A648" s="2"/>
      <c r="B648" s="2">
        <v>0</v>
      </c>
      <c r="C648" s="1" t="s">
        <v>156</v>
      </c>
      <c r="D648" s="1" t="s">
        <v>157</v>
      </c>
      <c r="E648" s="2">
        <v>1974</v>
      </c>
      <c r="F648" s="2">
        <v>1978</v>
      </c>
      <c r="G648" s="2">
        <v>1</v>
      </c>
      <c r="H648" s="2">
        <v>4</v>
      </c>
      <c r="I648" s="2">
        <f t="shared" si="65"/>
        <v>-3</v>
      </c>
      <c r="J648" s="2">
        <f t="shared" si="66"/>
        <v>7</v>
      </c>
      <c r="K648" s="2" t="str" cm="1">
        <f t="array" ref="K648">_xlfn.IFS(I648&lt;-5,"Autocracy",I648&lt;1,"Closed Anocracy",I648&lt;6,"Open Anocracy",I648&gt;=6,"Democracy")</f>
        <v>Closed Anocracy</v>
      </c>
      <c r="L648" s="2" t="str" cm="1">
        <f t="array" ref="L648">_xlfn.IFS(I648&lt;-5,"Autocracy",I648&lt;1,"Closed Anocracy",I648&lt;6,"Open Amocracy",I648&lt;10,"Democracy",I648=10,"Full democracy")</f>
        <v>Closed Anocracy</v>
      </c>
      <c r="M648" s="2">
        <v>2</v>
      </c>
      <c r="N648" s="2">
        <v>1</v>
      </c>
      <c r="O648" s="2">
        <v>4</v>
      </c>
      <c r="P648" s="2">
        <v>3</v>
      </c>
      <c r="Q648" s="2"/>
      <c r="R648" s="7">
        <f t="shared" si="62"/>
        <v>0.35</v>
      </c>
      <c r="S648">
        <f t="shared" si="63"/>
        <v>0</v>
      </c>
      <c r="T648">
        <f t="shared" si="64"/>
        <v>1</v>
      </c>
      <c r="U648">
        <f t="shared" si="67"/>
        <v>0</v>
      </c>
      <c r="W648" s="8" cm="1">
        <f t="array" ref="W648">(R648+SUM(S648:U648/3))/2</f>
        <v>0.34166666666666667</v>
      </c>
    </row>
    <row r="649" spans="1:24" x14ac:dyDescent="0.2">
      <c r="A649" s="2"/>
      <c r="B649" s="2">
        <v>0</v>
      </c>
      <c r="C649" s="1" t="s">
        <v>156</v>
      </c>
      <c r="D649" s="1" t="s">
        <v>157</v>
      </c>
      <c r="E649" s="2">
        <v>1978</v>
      </c>
      <c r="F649" s="2">
        <v>1982</v>
      </c>
      <c r="G649" s="2">
        <v>0</v>
      </c>
      <c r="H649" s="2">
        <v>5</v>
      </c>
      <c r="I649" s="2">
        <f t="shared" si="65"/>
        <v>-5</v>
      </c>
      <c r="J649" s="2">
        <f t="shared" si="66"/>
        <v>5</v>
      </c>
      <c r="K649" s="2" t="str" cm="1">
        <f t="array" ref="K649">_xlfn.IFS(I649&lt;-5,"Autocracy",I649&lt;1,"Closed Anocracy",I649&lt;6,"Open Anocracy",I649&gt;=6,"Democracy")</f>
        <v>Closed Anocracy</v>
      </c>
      <c r="L649" s="2" t="str" cm="1">
        <f t="array" ref="L649">_xlfn.IFS(I649&lt;-5,"Autocracy",I649&lt;1,"Closed Anocracy",I649&lt;6,"Open Amocracy",I649&lt;10,"Democracy",I649=10,"Full democracy")</f>
        <v>Closed Anocracy</v>
      </c>
      <c r="M649" s="2">
        <v>2</v>
      </c>
      <c r="N649" s="2">
        <v>1</v>
      </c>
      <c r="O649" s="2">
        <v>4</v>
      </c>
      <c r="P649" s="2">
        <v>2</v>
      </c>
      <c r="Q649" s="2"/>
      <c r="R649" s="7">
        <f t="shared" si="62"/>
        <v>0.25</v>
      </c>
      <c r="S649">
        <f t="shared" si="63"/>
        <v>0</v>
      </c>
      <c r="T649">
        <f t="shared" si="64"/>
        <v>1</v>
      </c>
      <c r="U649">
        <f t="shared" si="67"/>
        <v>0</v>
      </c>
      <c r="W649" s="8" cm="1">
        <f t="array" ref="W649">(R649+SUM(S649:U649/3))/2</f>
        <v>0.29166666666666663</v>
      </c>
    </row>
    <row r="650" spans="1:24" x14ac:dyDescent="0.2">
      <c r="A650" s="2"/>
      <c r="B650" s="2">
        <v>0</v>
      </c>
      <c r="C650" s="1" t="s">
        <v>156</v>
      </c>
      <c r="D650" s="1" t="s">
        <v>157</v>
      </c>
      <c r="E650" s="2">
        <v>1982</v>
      </c>
      <c r="F650" s="2">
        <v>1984</v>
      </c>
      <c r="G650" s="2">
        <v>0</v>
      </c>
      <c r="H650" s="2">
        <v>7</v>
      </c>
      <c r="I650" s="2">
        <f t="shared" si="65"/>
        <v>-7</v>
      </c>
      <c r="J650" s="2">
        <f t="shared" si="66"/>
        <v>3</v>
      </c>
      <c r="K650" s="2" t="str" cm="1">
        <f t="array" ref="K650">_xlfn.IFS(I650&lt;-5,"Autocracy",I650&lt;1,"Closed Anocracy",I650&lt;6,"Open Anocracy",I650&gt;=6,"Democracy")</f>
        <v>Autocracy</v>
      </c>
      <c r="L650" s="2" t="str" cm="1">
        <f t="array" ref="L650">_xlfn.IFS(I650&lt;-5,"Autocracy",I650&lt;1,"Closed Anocracy",I650&lt;6,"Open Amocracy",I650&lt;10,"Democracy",I650=10,"Full democracy")</f>
        <v>Autocracy</v>
      </c>
      <c r="M650" s="2">
        <v>1</v>
      </c>
      <c r="N650" s="2">
        <v>0</v>
      </c>
      <c r="O650" s="2">
        <v>0</v>
      </c>
      <c r="P650" s="2">
        <v>1</v>
      </c>
      <c r="Q650" s="2"/>
      <c r="R650" s="7">
        <f t="shared" si="62"/>
        <v>0.15</v>
      </c>
      <c r="S650">
        <f t="shared" si="63"/>
        <v>0</v>
      </c>
      <c r="T650">
        <f t="shared" si="64"/>
        <v>0</v>
      </c>
      <c r="U650">
        <f t="shared" si="67"/>
        <v>0</v>
      </c>
      <c r="W650" s="8" cm="1">
        <f t="array" ref="W650">(R650+SUM(S650:U650/3))/2</f>
        <v>7.4999999999999997E-2</v>
      </c>
    </row>
    <row r="651" spans="1:24" x14ac:dyDescent="0.2">
      <c r="A651" s="2"/>
      <c r="B651" s="2">
        <v>0</v>
      </c>
      <c r="C651" s="1" t="s">
        <v>156</v>
      </c>
      <c r="D651" s="1" t="s">
        <v>157</v>
      </c>
      <c r="E651" s="2">
        <v>1984</v>
      </c>
      <c r="F651" s="2">
        <v>1985</v>
      </c>
      <c r="G651" s="2">
        <v>0</v>
      </c>
      <c r="H651" s="2">
        <v>6</v>
      </c>
      <c r="I651" s="2">
        <f t="shared" si="65"/>
        <v>-6</v>
      </c>
      <c r="J651" s="2">
        <f t="shared" si="66"/>
        <v>4</v>
      </c>
      <c r="K651" s="2" t="str" cm="1">
        <f t="array" ref="K651">_xlfn.IFS(I651&lt;-5,"Autocracy",I651&lt;1,"Closed Anocracy",I651&lt;6,"Open Anocracy",I651&gt;=6,"Democracy")</f>
        <v>Autocracy</v>
      </c>
      <c r="L651" s="2" t="str" cm="1">
        <f t="array" ref="L651">_xlfn.IFS(I651&lt;-5,"Autocracy",I651&lt;1,"Closed Anocracy",I651&lt;6,"Open Amocracy",I651&lt;10,"Democracy",I651=10,"Full democracy")</f>
        <v>Autocracy</v>
      </c>
      <c r="M651" s="2">
        <v>1</v>
      </c>
      <c r="N651" s="2">
        <v>0</v>
      </c>
      <c r="O651" s="2">
        <v>0</v>
      </c>
      <c r="P651" s="2">
        <v>2</v>
      </c>
      <c r="Q651" s="2"/>
      <c r="R651" s="7">
        <f t="shared" si="62"/>
        <v>0.2</v>
      </c>
      <c r="S651">
        <f t="shared" si="63"/>
        <v>0</v>
      </c>
      <c r="T651">
        <f t="shared" si="64"/>
        <v>0</v>
      </c>
      <c r="U651">
        <f t="shared" si="67"/>
        <v>0</v>
      </c>
      <c r="W651" s="8" cm="1">
        <f t="array" ref="W651">(R651+SUM(S651:U651/3))/2</f>
        <v>0.1</v>
      </c>
    </row>
    <row r="652" spans="1:24" x14ac:dyDescent="0.2">
      <c r="A652" s="2"/>
      <c r="B652" s="2">
        <v>0</v>
      </c>
      <c r="C652" s="1" t="s">
        <v>156</v>
      </c>
      <c r="D652" s="1" t="s">
        <v>157</v>
      </c>
      <c r="E652" s="2">
        <v>1985</v>
      </c>
      <c r="F652" s="2">
        <v>1986</v>
      </c>
      <c r="G652" s="2">
        <v>-88</v>
      </c>
      <c r="H652" s="2">
        <v>-88</v>
      </c>
      <c r="I652" s="2">
        <f t="shared" si="65"/>
        <v>0</v>
      </c>
      <c r="J652" s="2">
        <f t="shared" si="66"/>
        <v>10</v>
      </c>
      <c r="K652" s="2" t="str" cm="1">
        <f t="array" ref="K652">_xlfn.IFS(I652&lt;-5,"Autocracy",I652&lt;1,"Closed Anocracy",I652&lt;6,"Open Anocracy",I652&gt;=6,"Democracy")</f>
        <v>Closed Anocracy</v>
      </c>
      <c r="L652" s="2" t="str" cm="1">
        <f t="array" ref="L652">_xlfn.IFS(I652&lt;-5,"Autocracy",I652&lt;1,"Closed Anocracy",I652&lt;6,"Open Amocracy",I652&lt;10,"Democracy",I652=10,"Full democracy")</f>
        <v>Closed Anocracy</v>
      </c>
      <c r="M652" s="2">
        <v>-88</v>
      </c>
      <c r="N652" s="2">
        <v>-88</v>
      </c>
      <c r="O652" s="2">
        <v>-88</v>
      </c>
      <c r="P652" s="2">
        <v>-88</v>
      </c>
      <c r="Q652" s="2"/>
      <c r="R652" s="7">
        <f t="shared" si="62"/>
        <v>0.5</v>
      </c>
      <c r="S652">
        <f t="shared" si="63"/>
        <v>0</v>
      </c>
      <c r="T652">
        <f t="shared" si="64"/>
        <v>0</v>
      </c>
      <c r="U652">
        <f t="shared" si="67"/>
        <v>0</v>
      </c>
      <c r="W652" s="8" cm="1">
        <f t="array" ref="W652">(R652+SUM(S652:U652/3))/2</f>
        <v>0.25</v>
      </c>
    </row>
    <row r="653" spans="1:24" x14ac:dyDescent="0.2">
      <c r="A653" s="2"/>
      <c r="B653" s="2">
        <v>0</v>
      </c>
      <c r="C653" s="1" t="s">
        <v>156</v>
      </c>
      <c r="D653" s="1" t="s">
        <v>157</v>
      </c>
      <c r="E653" s="2">
        <v>1986</v>
      </c>
      <c r="F653" s="2">
        <v>1996</v>
      </c>
      <c r="G653" s="2">
        <v>4</v>
      </c>
      <c r="H653" s="2">
        <v>1</v>
      </c>
      <c r="I653" s="2">
        <f t="shared" si="65"/>
        <v>3</v>
      </c>
      <c r="J653" s="2">
        <f t="shared" si="66"/>
        <v>13</v>
      </c>
      <c r="K653" s="2" t="str" cm="1">
        <f t="array" ref="K653">_xlfn.IFS(I653&lt;-5,"Autocracy",I653&lt;1,"Closed Anocracy",I653&lt;6,"Open Anocracy",I653&gt;=6,"Democracy")</f>
        <v>Open Anocracy</v>
      </c>
      <c r="L653" s="2" t="str" cm="1">
        <f t="array" ref="L653">_xlfn.IFS(I653&lt;-5,"Autocracy",I653&lt;1,"Closed Anocracy",I653&lt;6,"Open Amocracy",I653&lt;10,"Democracy",I653=10,"Full democracy")</f>
        <v>Open Amocracy</v>
      </c>
      <c r="M653" s="2">
        <v>3</v>
      </c>
      <c r="N653" s="2">
        <v>3</v>
      </c>
      <c r="O653" s="2">
        <v>4</v>
      </c>
      <c r="P653" s="2">
        <v>3</v>
      </c>
      <c r="Q653" s="2"/>
      <c r="R653" s="7">
        <f t="shared" si="62"/>
        <v>0.65</v>
      </c>
      <c r="S653">
        <f t="shared" si="63"/>
        <v>1</v>
      </c>
      <c r="T653">
        <f t="shared" si="64"/>
        <v>1</v>
      </c>
      <c r="U653">
        <f t="shared" si="67"/>
        <v>0</v>
      </c>
      <c r="W653" s="8" cm="1">
        <f t="array" ref="W653">(R653+SUM(S653:U653/3))/2</f>
        <v>0.65833333333333333</v>
      </c>
    </row>
    <row r="654" spans="1:24" x14ac:dyDescent="0.2">
      <c r="A654" s="2"/>
      <c r="B654" s="2">
        <v>0</v>
      </c>
      <c r="C654" s="1" t="s">
        <v>156</v>
      </c>
      <c r="D654" s="1" t="s">
        <v>157</v>
      </c>
      <c r="E654" s="2">
        <v>1996</v>
      </c>
      <c r="F654" s="2">
        <v>2015</v>
      </c>
      <c r="G654" s="2">
        <v>8</v>
      </c>
      <c r="H654" s="2">
        <v>0</v>
      </c>
      <c r="I654" s="2">
        <f t="shared" si="65"/>
        <v>8</v>
      </c>
      <c r="J654" s="2">
        <f t="shared" si="66"/>
        <v>18</v>
      </c>
      <c r="K654" s="2" t="str" cm="1">
        <f t="array" ref="K654">_xlfn.IFS(I654&lt;-5,"Autocracy",I654&lt;1,"Closed Anocracy",I654&lt;6,"Open Anocracy",I654&gt;=6,"Democracy")</f>
        <v>Democracy</v>
      </c>
      <c r="L654" s="2" t="str" cm="1">
        <f t="array" ref="L654">_xlfn.IFS(I654&lt;-5,"Autocracy",I654&lt;1,"Closed Anocracy",I654&lt;6,"Open Amocracy",I654&lt;10,"Democracy",I654=10,"Full democracy")</f>
        <v>Democracy</v>
      </c>
      <c r="M654" s="2">
        <v>3</v>
      </c>
      <c r="N654" s="2">
        <v>3</v>
      </c>
      <c r="O654" s="2">
        <v>4</v>
      </c>
      <c r="P654" s="2">
        <v>4</v>
      </c>
      <c r="Q654" s="2"/>
      <c r="R654" s="7">
        <f t="shared" si="62"/>
        <v>0.9</v>
      </c>
      <c r="S654">
        <f t="shared" si="63"/>
        <v>1</v>
      </c>
      <c r="T654">
        <f t="shared" si="64"/>
        <v>1</v>
      </c>
      <c r="U654">
        <f t="shared" si="67"/>
        <v>0</v>
      </c>
      <c r="W654" s="8" cm="1">
        <f t="array" ref="W654">(R654+SUM(S654:U654/3))/2</f>
        <v>0.78333333333333333</v>
      </c>
    </row>
    <row r="655" spans="1:24" x14ac:dyDescent="0.2">
      <c r="A655" s="2">
        <v>1</v>
      </c>
      <c r="B655" s="2">
        <v>0</v>
      </c>
      <c r="C655" s="1" t="s">
        <v>156</v>
      </c>
      <c r="D655" s="1" t="s">
        <v>157</v>
      </c>
      <c r="E655" s="2">
        <v>2015</v>
      </c>
      <c r="F655" s="2">
        <v>9999</v>
      </c>
      <c r="G655" s="2">
        <v>9</v>
      </c>
      <c r="H655" s="2">
        <v>1</v>
      </c>
      <c r="I655" s="2">
        <f t="shared" si="65"/>
        <v>8</v>
      </c>
      <c r="J655" s="2">
        <f t="shared" si="66"/>
        <v>18</v>
      </c>
      <c r="K655" s="2" t="str" cm="1">
        <f t="array" ref="K655">_xlfn.IFS(I655&lt;-5,"Autocracy",I655&lt;1,"Closed Anocracy",I655&lt;6,"Open Anocracy",I655&gt;=6,"Democracy")</f>
        <v>Democracy</v>
      </c>
      <c r="L655" s="2" t="str" cm="1">
        <f t="array" ref="L655">_xlfn.IFS(I655&lt;-5,"Autocracy",I655&lt;1,"Closed Anocracy",I655&lt;6,"Open Amocracy",I655&lt;10,"Democracy",I655=10,"Full democracy")</f>
        <v>Democracy</v>
      </c>
      <c r="M655" s="2">
        <v>3</v>
      </c>
      <c r="N655" s="2">
        <v>3</v>
      </c>
      <c r="O655" s="2">
        <v>4</v>
      </c>
      <c r="P655" s="2">
        <v>4</v>
      </c>
      <c r="Q655" s="2">
        <v>0</v>
      </c>
      <c r="R655" s="7">
        <f t="shared" si="62"/>
        <v>0.9</v>
      </c>
      <c r="S655">
        <f t="shared" si="63"/>
        <v>1</v>
      </c>
      <c r="T655">
        <f t="shared" si="64"/>
        <v>1</v>
      </c>
      <c r="U655">
        <f t="shared" si="67"/>
        <v>0</v>
      </c>
      <c r="V655">
        <f>IF(Q655=0,1,0)</f>
        <v>1</v>
      </c>
      <c r="W655" s="8" cm="1">
        <f t="array" ref="W655">(R655+SUM(S655:U655/3))/2</f>
        <v>0.78333333333333333</v>
      </c>
      <c r="X655">
        <f>SUM(S655:V655)/4</f>
        <v>0.75</v>
      </c>
    </row>
    <row r="656" spans="1:24" x14ac:dyDescent="0.2">
      <c r="A656" s="2"/>
      <c r="B656" s="2">
        <v>1</v>
      </c>
      <c r="C656" s="1" t="s">
        <v>158</v>
      </c>
      <c r="D656" s="1" t="s">
        <v>159</v>
      </c>
      <c r="E656" s="2">
        <v>1958</v>
      </c>
      <c r="F656" s="2">
        <v>1984</v>
      </c>
      <c r="G656" s="2">
        <v>0</v>
      </c>
      <c r="H656" s="2">
        <v>9</v>
      </c>
      <c r="I656" s="2">
        <f t="shared" si="65"/>
        <v>-9</v>
      </c>
      <c r="J656" s="2">
        <f t="shared" si="66"/>
        <v>1</v>
      </c>
      <c r="K656" s="2" t="str" cm="1">
        <f t="array" ref="K656">_xlfn.IFS(I656&lt;-5,"Autocracy",I656&lt;1,"Closed Anocracy",I656&lt;6,"Open Anocracy",I656&gt;=6,"Democracy")</f>
        <v>Autocracy</v>
      </c>
      <c r="L656" s="2" t="str" cm="1">
        <f t="array" ref="L656">_xlfn.IFS(I656&lt;-5,"Autocracy",I656&lt;1,"Closed Anocracy",I656&lt;6,"Open Amocracy",I656&lt;10,"Democracy",I656=10,"Full democracy")</f>
        <v>Autocracy</v>
      </c>
      <c r="M656" s="2">
        <v>2</v>
      </c>
      <c r="N656" s="2">
        <v>1</v>
      </c>
      <c r="O656" s="2">
        <v>4</v>
      </c>
      <c r="P656" s="2">
        <v>1</v>
      </c>
      <c r="Q656" s="2"/>
      <c r="R656" s="7">
        <f t="shared" si="62"/>
        <v>0.05</v>
      </c>
      <c r="S656">
        <f t="shared" si="63"/>
        <v>0</v>
      </c>
      <c r="T656">
        <f t="shared" si="64"/>
        <v>1</v>
      </c>
      <c r="U656">
        <f t="shared" si="67"/>
        <v>0</v>
      </c>
      <c r="W656" s="8" cm="1">
        <f t="array" ref="W656">(R656+SUM(S656:U656/3))/2</f>
        <v>0.19166666666666665</v>
      </c>
    </row>
    <row r="657" spans="1:24" x14ac:dyDescent="0.2">
      <c r="A657" s="2"/>
      <c r="B657" s="2">
        <v>1</v>
      </c>
      <c r="C657" s="1" t="s">
        <v>158</v>
      </c>
      <c r="D657" s="1" t="s">
        <v>159</v>
      </c>
      <c r="E657" s="2">
        <v>1984</v>
      </c>
      <c r="F657" s="2">
        <v>1991</v>
      </c>
      <c r="G657" s="2">
        <v>0</v>
      </c>
      <c r="H657" s="2">
        <v>7</v>
      </c>
      <c r="I657" s="2">
        <f t="shared" si="65"/>
        <v>-7</v>
      </c>
      <c r="J657" s="2">
        <f t="shared" si="66"/>
        <v>3</v>
      </c>
      <c r="K657" s="2" t="str" cm="1">
        <f t="array" ref="K657">_xlfn.IFS(I657&lt;-5,"Autocracy",I657&lt;1,"Closed Anocracy",I657&lt;6,"Open Anocracy",I657&gt;=6,"Democracy")</f>
        <v>Autocracy</v>
      </c>
      <c r="L657" s="2" t="str" cm="1">
        <f t="array" ref="L657">_xlfn.IFS(I657&lt;-5,"Autocracy",I657&lt;1,"Closed Anocracy",I657&lt;6,"Open Amocracy",I657&lt;10,"Democracy",I657=10,"Full democracy")</f>
        <v>Autocracy</v>
      </c>
      <c r="M657" s="2">
        <v>1</v>
      </c>
      <c r="N657" s="2">
        <v>0</v>
      </c>
      <c r="O657" s="2">
        <v>0</v>
      </c>
      <c r="P657" s="2">
        <v>1</v>
      </c>
      <c r="Q657" s="2"/>
      <c r="R657" s="7">
        <f t="shared" si="62"/>
        <v>0.15</v>
      </c>
      <c r="S657">
        <f t="shared" si="63"/>
        <v>0</v>
      </c>
      <c r="T657">
        <f t="shared" si="64"/>
        <v>0</v>
      </c>
      <c r="U657">
        <f t="shared" si="67"/>
        <v>0</v>
      </c>
      <c r="W657" s="8" cm="1">
        <f t="array" ref="W657">(R657+SUM(S657:U657/3))/2</f>
        <v>7.4999999999999997E-2</v>
      </c>
    </row>
    <row r="658" spans="1:24" x14ac:dyDescent="0.2">
      <c r="A658" s="2"/>
      <c r="B658" s="2">
        <v>1</v>
      </c>
      <c r="C658" s="1" t="s">
        <v>158</v>
      </c>
      <c r="D658" s="1" t="s">
        <v>159</v>
      </c>
      <c r="E658" s="2">
        <v>1991</v>
      </c>
      <c r="F658" s="2">
        <v>1995</v>
      </c>
      <c r="G658" s="2">
        <v>0</v>
      </c>
      <c r="H658" s="2">
        <v>5</v>
      </c>
      <c r="I658" s="2">
        <f t="shared" si="65"/>
        <v>-5</v>
      </c>
      <c r="J658" s="2">
        <f t="shared" si="66"/>
        <v>5</v>
      </c>
      <c r="K658" s="2" t="str" cm="1">
        <f t="array" ref="K658">_xlfn.IFS(I658&lt;-5,"Autocracy",I658&lt;1,"Closed Anocracy",I658&lt;6,"Open Anocracy",I658&gt;=6,"Democracy")</f>
        <v>Closed Anocracy</v>
      </c>
      <c r="L658" s="2" t="str" cm="1">
        <f t="array" ref="L658">_xlfn.IFS(I658&lt;-5,"Autocracy",I658&lt;1,"Closed Anocracy",I658&lt;6,"Open Amocracy",I658&lt;10,"Democracy",I658=10,"Full democracy")</f>
        <v>Closed Anocracy</v>
      </c>
      <c r="M658" s="2">
        <v>1</v>
      </c>
      <c r="N658" s="2">
        <v>0</v>
      </c>
      <c r="O658" s="2">
        <v>0</v>
      </c>
      <c r="P658" s="2">
        <v>2</v>
      </c>
      <c r="Q658" s="2"/>
      <c r="R658" s="7">
        <f t="shared" si="62"/>
        <v>0.25</v>
      </c>
      <c r="S658">
        <f t="shared" si="63"/>
        <v>0</v>
      </c>
      <c r="T658">
        <f t="shared" si="64"/>
        <v>0</v>
      </c>
      <c r="U658">
        <f t="shared" si="67"/>
        <v>0</v>
      </c>
      <c r="W658" s="8" cm="1">
        <f t="array" ref="W658">(R658+SUM(S658:U658/3))/2</f>
        <v>0.125</v>
      </c>
    </row>
    <row r="659" spans="1:24" x14ac:dyDescent="0.2">
      <c r="A659" s="2"/>
      <c r="B659" s="2">
        <v>1</v>
      </c>
      <c r="C659" s="1" t="s">
        <v>158</v>
      </c>
      <c r="D659" s="1" t="s">
        <v>159</v>
      </c>
      <c r="E659" s="2">
        <v>1995</v>
      </c>
      <c r="F659" s="2">
        <v>2008</v>
      </c>
      <c r="G659" s="2">
        <v>1</v>
      </c>
      <c r="H659" s="2">
        <v>2</v>
      </c>
      <c r="I659" s="2">
        <f t="shared" si="65"/>
        <v>-1</v>
      </c>
      <c r="J659" s="2">
        <f t="shared" si="66"/>
        <v>9</v>
      </c>
      <c r="K659" s="2" t="str" cm="1">
        <f t="array" ref="K659">_xlfn.IFS(I659&lt;-5,"Autocracy",I659&lt;1,"Closed Anocracy",I659&lt;6,"Open Anocracy",I659&gt;=6,"Democracy")</f>
        <v>Closed Anocracy</v>
      </c>
      <c r="L659" s="2" t="str" cm="1">
        <f t="array" ref="L659">_xlfn.IFS(I659&lt;-5,"Autocracy",I659&lt;1,"Closed Anocracy",I659&lt;6,"Open Amocracy",I659&lt;10,"Democracy",I659=10,"Full democracy")</f>
        <v>Closed Anocracy</v>
      </c>
      <c r="M659" s="2">
        <v>2</v>
      </c>
      <c r="N659" s="2">
        <v>0</v>
      </c>
      <c r="O659" s="2">
        <v>0</v>
      </c>
      <c r="P659" s="2">
        <v>3</v>
      </c>
      <c r="Q659" s="2"/>
      <c r="R659" s="7">
        <f t="shared" si="62"/>
        <v>0.45</v>
      </c>
      <c r="S659">
        <f t="shared" si="63"/>
        <v>0</v>
      </c>
      <c r="T659">
        <f t="shared" si="64"/>
        <v>0</v>
      </c>
      <c r="U659">
        <f t="shared" si="67"/>
        <v>0</v>
      </c>
      <c r="W659" s="8" cm="1">
        <f t="array" ref="W659">(R659+SUM(S659:U659/3))/2</f>
        <v>0.22500000000000001</v>
      </c>
    </row>
    <row r="660" spans="1:24" x14ac:dyDescent="0.2">
      <c r="A660" s="2"/>
      <c r="B660" s="2">
        <v>1</v>
      </c>
      <c r="C660" s="1" t="s">
        <v>158</v>
      </c>
      <c r="D660" s="1" t="s">
        <v>159</v>
      </c>
      <c r="E660" s="2">
        <v>2008</v>
      </c>
      <c r="F660" s="2">
        <v>2010</v>
      </c>
      <c r="G660" s="2">
        <v>1</v>
      </c>
      <c r="H660" s="2">
        <v>2</v>
      </c>
      <c r="I660" s="2">
        <f t="shared" si="65"/>
        <v>-1</v>
      </c>
      <c r="J660" s="2">
        <f t="shared" si="66"/>
        <v>9</v>
      </c>
      <c r="K660" s="2" t="str" cm="1">
        <f t="array" ref="K660">_xlfn.IFS(I660&lt;-5,"Autocracy",I660&lt;1,"Closed Anocracy",I660&lt;6,"Open Anocracy",I660&gt;=6,"Democracy")</f>
        <v>Closed Anocracy</v>
      </c>
      <c r="L660" s="2" t="str" cm="1">
        <f t="array" ref="L660">_xlfn.IFS(I660&lt;-5,"Autocracy",I660&lt;1,"Closed Anocracy",I660&lt;6,"Open Amocracy",I660&lt;10,"Democracy",I660=10,"Full democracy")</f>
        <v>Closed Anocracy</v>
      </c>
      <c r="M660" s="2">
        <v>1</v>
      </c>
      <c r="N660" s="2">
        <v>0</v>
      </c>
      <c r="O660" s="2">
        <v>0</v>
      </c>
      <c r="P660" s="2">
        <v>3</v>
      </c>
      <c r="Q660" s="2"/>
      <c r="R660" s="7">
        <f t="shared" si="62"/>
        <v>0.45</v>
      </c>
      <c r="S660">
        <f t="shared" si="63"/>
        <v>0</v>
      </c>
      <c r="T660">
        <f t="shared" si="64"/>
        <v>0</v>
      </c>
      <c r="U660">
        <f t="shared" si="67"/>
        <v>0</v>
      </c>
      <c r="W660" s="8" cm="1">
        <f t="array" ref="W660">(R660+SUM(S660:U660/3))/2</f>
        <v>0.22500000000000001</v>
      </c>
    </row>
    <row r="661" spans="1:24" x14ac:dyDescent="0.2">
      <c r="A661" s="2"/>
      <c r="B661" s="2">
        <v>1</v>
      </c>
      <c r="C661" s="1" t="s">
        <v>158</v>
      </c>
      <c r="D661" s="1" t="s">
        <v>159</v>
      </c>
      <c r="E661" s="2">
        <v>2010</v>
      </c>
      <c r="F661" s="2">
        <v>2013</v>
      </c>
      <c r="G661" s="2">
        <v>3</v>
      </c>
      <c r="H661" s="2">
        <v>2</v>
      </c>
      <c r="I661" s="2">
        <f t="shared" si="65"/>
        <v>1</v>
      </c>
      <c r="J661" s="2">
        <f t="shared" si="66"/>
        <v>11</v>
      </c>
      <c r="K661" s="2" t="str" cm="1">
        <f t="array" ref="K661">_xlfn.IFS(I661&lt;-5,"Autocracy",I661&lt;1,"Closed Anocracy",I661&lt;6,"Open Anocracy",I661&gt;=6,"Democracy")</f>
        <v>Open Anocracy</v>
      </c>
      <c r="L661" s="2" t="str" cm="1">
        <f t="array" ref="L661">_xlfn.IFS(I661&lt;-5,"Autocracy",I661&lt;1,"Closed Anocracy",I661&lt;6,"Open Amocracy",I661&lt;10,"Democracy",I661=10,"Full democracy")</f>
        <v>Open Amocracy</v>
      </c>
      <c r="M661" s="2">
        <v>2</v>
      </c>
      <c r="N661" s="2">
        <v>2</v>
      </c>
      <c r="O661" s="2">
        <v>4</v>
      </c>
      <c r="P661" s="2">
        <v>3</v>
      </c>
      <c r="Q661" s="2"/>
      <c r="R661" s="7">
        <f t="shared" si="62"/>
        <v>0.55000000000000004</v>
      </c>
      <c r="S661">
        <f t="shared" si="63"/>
        <v>1</v>
      </c>
      <c r="T661">
        <f t="shared" si="64"/>
        <v>1</v>
      </c>
      <c r="U661">
        <f t="shared" si="67"/>
        <v>0</v>
      </c>
      <c r="W661" s="8" cm="1">
        <f t="array" ref="W661">(R661+SUM(S661:U661/3))/2</f>
        <v>0.60833333333333339</v>
      </c>
    </row>
    <row r="662" spans="1:24" x14ac:dyDescent="0.2">
      <c r="A662" s="2">
        <v>1</v>
      </c>
      <c r="B662" s="2">
        <v>1</v>
      </c>
      <c r="C662" s="1" t="s">
        <v>158</v>
      </c>
      <c r="D662" s="1" t="s">
        <v>159</v>
      </c>
      <c r="E662" s="2">
        <v>2013</v>
      </c>
      <c r="F662" s="2">
        <v>9999</v>
      </c>
      <c r="G662" s="2">
        <v>4</v>
      </c>
      <c r="H662" s="2">
        <v>0</v>
      </c>
      <c r="I662" s="2">
        <f t="shared" si="65"/>
        <v>4</v>
      </c>
      <c r="J662" s="2">
        <f t="shared" si="66"/>
        <v>14</v>
      </c>
      <c r="K662" s="2" t="str" cm="1">
        <f t="array" ref="K662">_xlfn.IFS(I662&lt;-5,"Autocracy",I662&lt;1,"Closed Anocracy",I662&lt;6,"Open Anocracy",I662&gt;=6,"Democracy")</f>
        <v>Open Anocracy</v>
      </c>
      <c r="L662" s="2" t="str" cm="1">
        <f t="array" ref="L662">_xlfn.IFS(I662&lt;-5,"Autocracy",I662&lt;1,"Closed Anocracy",I662&lt;6,"Open Amocracy",I662&lt;10,"Democracy",I662=10,"Full democracy")</f>
        <v>Open Amocracy</v>
      </c>
      <c r="M662" s="2">
        <v>2</v>
      </c>
      <c r="N662" s="2">
        <v>2</v>
      </c>
      <c r="O662" s="2">
        <v>4</v>
      </c>
      <c r="P662" s="2">
        <v>3</v>
      </c>
      <c r="Q662" s="2">
        <v>0</v>
      </c>
      <c r="R662" s="7">
        <f t="shared" si="62"/>
        <v>0.7</v>
      </c>
      <c r="S662">
        <f t="shared" si="63"/>
        <v>1</v>
      </c>
      <c r="T662">
        <f t="shared" si="64"/>
        <v>1</v>
      </c>
      <c r="U662">
        <f t="shared" si="67"/>
        <v>0</v>
      </c>
      <c r="V662">
        <f>IF(Q662=0,1,0)</f>
        <v>1</v>
      </c>
      <c r="W662" s="8" cm="1">
        <f t="array" ref="W662">(R662+SUM(S662:U662/3))/2</f>
        <v>0.68333333333333335</v>
      </c>
      <c r="X662">
        <f>SUM(S662:V662)/4</f>
        <v>0.75</v>
      </c>
    </row>
    <row r="663" spans="1:24" x14ac:dyDescent="0.2">
      <c r="A663" s="2"/>
      <c r="B663" s="2">
        <v>1</v>
      </c>
      <c r="C663" s="1" t="s">
        <v>160</v>
      </c>
      <c r="D663" s="1" t="s">
        <v>161</v>
      </c>
      <c r="E663" s="2">
        <v>1966</v>
      </c>
      <c r="F663" s="2">
        <v>1968</v>
      </c>
      <c r="G663" s="2">
        <v>5</v>
      </c>
      <c r="H663" s="2">
        <v>3</v>
      </c>
      <c r="I663" s="2">
        <f t="shared" si="65"/>
        <v>2</v>
      </c>
      <c r="J663" s="2">
        <f t="shared" si="66"/>
        <v>12</v>
      </c>
      <c r="K663" s="2" t="str" cm="1">
        <f t="array" ref="K663">_xlfn.IFS(I663&lt;-5,"Autocracy",I663&lt;1,"Closed Anocracy",I663&lt;6,"Open Anocracy",I663&gt;=6,"Democracy")</f>
        <v>Open Anocracy</v>
      </c>
      <c r="L663" s="2" t="str" cm="1">
        <f t="array" ref="L663">_xlfn.IFS(I663&lt;-5,"Autocracy",I663&lt;1,"Closed Anocracy",I663&lt;6,"Open Amocracy",I663&lt;10,"Democracy",I663=10,"Full democracy")</f>
        <v>Open Amocracy</v>
      </c>
      <c r="M663" s="2">
        <v>2</v>
      </c>
      <c r="N663" s="2">
        <v>1</v>
      </c>
      <c r="O663" s="2">
        <v>4</v>
      </c>
      <c r="P663" s="2">
        <v>3</v>
      </c>
      <c r="Q663" s="2"/>
      <c r="R663" s="7">
        <f t="shared" si="62"/>
        <v>0.6</v>
      </c>
      <c r="S663">
        <f t="shared" si="63"/>
        <v>0</v>
      </c>
      <c r="T663">
        <f t="shared" si="64"/>
        <v>1</v>
      </c>
      <c r="U663">
        <f t="shared" si="67"/>
        <v>0</v>
      </c>
      <c r="W663" s="8" cm="1">
        <f t="array" ref="W663">(R663+SUM(S663:U663/3))/2</f>
        <v>0.46666666666666667</v>
      </c>
    </row>
    <row r="664" spans="1:24" x14ac:dyDescent="0.2">
      <c r="A664" s="2"/>
      <c r="B664" s="2">
        <v>1</v>
      </c>
      <c r="C664" s="1" t="s">
        <v>160</v>
      </c>
      <c r="D664" s="1" t="s">
        <v>161</v>
      </c>
      <c r="E664" s="2">
        <v>1968</v>
      </c>
      <c r="F664" s="2">
        <v>1978</v>
      </c>
      <c r="G664" s="2">
        <v>4</v>
      </c>
      <c r="H664" s="2">
        <v>3</v>
      </c>
      <c r="I664" s="2">
        <f t="shared" si="65"/>
        <v>1</v>
      </c>
      <c r="J664" s="2">
        <f t="shared" si="66"/>
        <v>11</v>
      </c>
      <c r="K664" s="2" t="str" cm="1">
        <f t="array" ref="K664">_xlfn.IFS(I664&lt;-5,"Autocracy",I664&lt;1,"Closed Anocracy",I664&lt;6,"Open Anocracy",I664&gt;=6,"Democracy")</f>
        <v>Open Anocracy</v>
      </c>
      <c r="L664" s="2" t="str" cm="1">
        <f t="array" ref="L664">_xlfn.IFS(I664&lt;-5,"Autocracy",I664&lt;1,"Closed Anocracy",I664&lt;6,"Open Amocracy",I664&lt;10,"Democracy",I664=10,"Full democracy")</f>
        <v>Open Amocracy</v>
      </c>
      <c r="M664" s="2">
        <v>2</v>
      </c>
      <c r="N664" s="2">
        <v>1</v>
      </c>
      <c r="O664" s="2">
        <v>4</v>
      </c>
      <c r="P664" s="2">
        <v>3</v>
      </c>
      <c r="Q664" s="2"/>
      <c r="R664" s="7">
        <f t="shared" si="62"/>
        <v>0.55000000000000004</v>
      </c>
      <c r="S664">
        <f t="shared" si="63"/>
        <v>0</v>
      </c>
      <c r="T664">
        <f t="shared" si="64"/>
        <v>1</v>
      </c>
      <c r="U664">
        <f t="shared" si="67"/>
        <v>0</v>
      </c>
      <c r="W664" s="8" cm="1">
        <f t="array" ref="W664">(R664+SUM(S664:U664/3))/2</f>
        <v>0.44166666666666665</v>
      </c>
    </row>
    <row r="665" spans="1:24" x14ac:dyDescent="0.2">
      <c r="A665" s="2"/>
      <c r="B665" s="2">
        <v>1</v>
      </c>
      <c r="C665" s="1" t="s">
        <v>160</v>
      </c>
      <c r="D665" s="1" t="s">
        <v>161</v>
      </c>
      <c r="E665" s="2">
        <v>1978</v>
      </c>
      <c r="F665" s="2">
        <v>1980</v>
      </c>
      <c r="G665" s="2">
        <v>3</v>
      </c>
      <c r="H665" s="2">
        <v>3</v>
      </c>
      <c r="I665" s="2">
        <f t="shared" si="65"/>
        <v>0</v>
      </c>
      <c r="J665" s="2">
        <f t="shared" si="66"/>
        <v>10</v>
      </c>
      <c r="K665" s="2" t="str" cm="1">
        <f t="array" ref="K665">_xlfn.IFS(I665&lt;-5,"Autocracy",I665&lt;1,"Closed Anocracy",I665&lt;6,"Open Anocracy",I665&gt;=6,"Democracy")</f>
        <v>Closed Anocracy</v>
      </c>
      <c r="L665" s="2" t="str" cm="1">
        <f t="array" ref="L665">_xlfn.IFS(I665&lt;-5,"Autocracy",I665&lt;1,"Closed Anocracy",I665&lt;6,"Open Amocracy",I665&lt;10,"Democracy",I665=10,"Full democracy")</f>
        <v>Closed Anocracy</v>
      </c>
      <c r="M665" s="2">
        <v>2</v>
      </c>
      <c r="N665" s="2">
        <v>1</v>
      </c>
      <c r="O665" s="2">
        <v>4</v>
      </c>
      <c r="P665" s="2">
        <v>3</v>
      </c>
      <c r="Q665" s="2"/>
      <c r="R665" s="7">
        <f t="shared" si="62"/>
        <v>0.5</v>
      </c>
      <c r="S665">
        <f t="shared" si="63"/>
        <v>0</v>
      </c>
      <c r="T665">
        <f t="shared" si="64"/>
        <v>1</v>
      </c>
      <c r="U665">
        <f t="shared" si="67"/>
        <v>0</v>
      </c>
      <c r="W665" s="8" cm="1">
        <f t="array" ref="W665">(R665+SUM(S665:U665/3))/2</f>
        <v>0.41666666666666663</v>
      </c>
    </row>
    <row r="666" spans="1:24" x14ac:dyDescent="0.2">
      <c r="A666" s="2"/>
      <c r="B666" s="2">
        <v>1</v>
      </c>
      <c r="C666" s="1" t="s">
        <v>160</v>
      </c>
      <c r="D666" s="1" t="s">
        <v>161</v>
      </c>
      <c r="E666" s="2">
        <v>1980</v>
      </c>
      <c r="F666" s="2">
        <v>1992</v>
      </c>
      <c r="G666" s="2">
        <v>0</v>
      </c>
      <c r="H666" s="2">
        <v>7</v>
      </c>
      <c r="I666" s="2">
        <f t="shared" si="65"/>
        <v>-7</v>
      </c>
      <c r="J666" s="2">
        <f t="shared" si="66"/>
        <v>3</v>
      </c>
      <c r="K666" s="2" t="str" cm="1">
        <f t="array" ref="K666">_xlfn.IFS(I666&lt;-5,"Autocracy",I666&lt;1,"Closed Anocracy",I666&lt;6,"Open Anocracy",I666&gt;=6,"Democracy")</f>
        <v>Autocracy</v>
      </c>
      <c r="L666" s="2" t="str" cm="1">
        <f t="array" ref="L666">_xlfn.IFS(I666&lt;-5,"Autocracy",I666&lt;1,"Closed Anocracy",I666&lt;6,"Open Amocracy",I666&lt;10,"Democracy",I666=10,"Full democracy")</f>
        <v>Autocracy</v>
      </c>
      <c r="M666" s="2">
        <v>2</v>
      </c>
      <c r="N666" s="2">
        <v>1</v>
      </c>
      <c r="O666" s="2">
        <v>4</v>
      </c>
      <c r="P666" s="2">
        <v>2</v>
      </c>
      <c r="Q666" s="2"/>
      <c r="R666" s="7">
        <f t="shared" si="62"/>
        <v>0.15</v>
      </c>
      <c r="S666">
        <f t="shared" si="63"/>
        <v>0</v>
      </c>
      <c r="T666">
        <f t="shared" si="64"/>
        <v>1</v>
      </c>
      <c r="U666">
        <f t="shared" si="67"/>
        <v>0</v>
      </c>
      <c r="W666" s="8" cm="1">
        <f t="array" ref="W666">(R666+SUM(S666:U666/3))/2</f>
        <v>0.24166666666666664</v>
      </c>
    </row>
    <row r="667" spans="1:24" x14ac:dyDescent="0.2">
      <c r="A667" s="2"/>
      <c r="B667" s="2">
        <v>1</v>
      </c>
      <c r="C667" s="1" t="s">
        <v>160</v>
      </c>
      <c r="D667" s="1" t="s">
        <v>161</v>
      </c>
      <c r="E667" s="2">
        <v>1992</v>
      </c>
      <c r="F667" s="2">
        <v>2015</v>
      </c>
      <c r="G667" s="2">
        <v>6</v>
      </c>
      <c r="H667" s="2">
        <v>0</v>
      </c>
      <c r="I667" s="2">
        <f t="shared" si="65"/>
        <v>6</v>
      </c>
      <c r="J667" s="2">
        <f t="shared" si="66"/>
        <v>16</v>
      </c>
      <c r="K667" s="2" t="str" cm="1">
        <f t="array" ref="K667">_xlfn.IFS(I667&lt;-5,"Autocracy",I667&lt;1,"Closed Anocracy",I667&lt;6,"Open Anocracy",I667&gt;=6,"Democracy")</f>
        <v>Democracy</v>
      </c>
      <c r="L667" s="2" t="str" cm="1">
        <f t="array" ref="L667">_xlfn.IFS(I667&lt;-5,"Autocracy",I667&lt;1,"Closed Anocracy",I667&lt;6,"Open Amocracy",I667&lt;10,"Democracy",I667=10,"Full democracy")</f>
        <v>Democracy</v>
      </c>
      <c r="M667" s="2">
        <v>3</v>
      </c>
      <c r="N667" s="2">
        <v>3</v>
      </c>
      <c r="O667" s="2">
        <v>4</v>
      </c>
      <c r="P667" s="2">
        <v>3</v>
      </c>
      <c r="Q667" s="2"/>
      <c r="R667" s="7">
        <f t="shared" si="62"/>
        <v>0.8</v>
      </c>
      <c r="S667">
        <f t="shared" si="63"/>
        <v>1</v>
      </c>
      <c r="T667">
        <f t="shared" si="64"/>
        <v>1</v>
      </c>
      <c r="U667">
        <f t="shared" si="67"/>
        <v>0</v>
      </c>
      <c r="W667" s="8" cm="1">
        <f t="array" ref="W667">(R667+SUM(S667:U667/3))/2</f>
        <v>0.73333333333333339</v>
      </c>
    </row>
    <row r="668" spans="1:24" x14ac:dyDescent="0.2">
      <c r="A668" s="2">
        <v>1</v>
      </c>
      <c r="B668" s="2">
        <v>1</v>
      </c>
      <c r="C668" s="1" t="s">
        <v>160</v>
      </c>
      <c r="D668" s="1" t="s">
        <v>161</v>
      </c>
      <c r="E668" s="2">
        <v>2015</v>
      </c>
      <c r="F668" s="2">
        <v>9999</v>
      </c>
      <c r="G668" s="2">
        <v>8</v>
      </c>
      <c r="H668" s="2">
        <v>1</v>
      </c>
      <c r="I668" s="2">
        <f t="shared" si="65"/>
        <v>7</v>
      </c>
      <c r="J668" s="2">
        <f t="shared" si="66"/>
        <v>17</v>
      </c>
      <c r="K668" s="2" t="str" cm="1">
        <f t="array" ref="K668">_xlfn.IFS(I668&lt;-5,"Autocracy",I668&lt;1,"Closed Anocracy",I668&lt;6,"Open Anocracy",I668&gt;=6,"Democracy")</f>
        <v>Democracy</v>
      </c>
      <c r="L668" s="2" t="str" cm="1">
        <f t="array" ref="L668">_xlfn.IFS(I668&lt;-5,"Autocracy",I668&lt;1,"Closed Anocracy",I668&lt;6,"Open Amocracy",I668&lt;10,"Democracy",I668=10,"Full democracy")</f>
        <v>Democracy</v>
      </c>
      <c r="M668" s="2">
        <v>3</v>
      </c>
      <c r="N668" s="2">
        <v>3</v>
      </c>
      <c r="O668" s="2">
        <v>4</v>
      </c>
      <c r="P668" s="2">
        <v>4</v>
      </c>
      <c r="Q668" s="2">
        <v>0</v>
      </c>
      <c r="R668" s="7">
        <f t="shared" si="62"/>
        <v>0.85</v>
      </c>
      <c r="S668">
        <f t="shared" si="63"/>
        <v>1</v>
      </c>
      <c r="T668">
        <f t="shared" si="64"/>
        <v>1</v>
      </c>
      <c r="U668">
        <f t="shared" si="67"/>
        <v>0</v>
      </c>
      <c r="V668">
        <f>IF(Q668=0,1,0)</f>
        <v>1</v>
      </c>
      <c r="W668" s="8" cm="1">
        <f t="array" ref="W668">(R668+SUM(S668:U668/3))/2</f>
        <v>0.7583333333333333</v>
      </c>
      <c r="X668">
        <f>SUM(S668:V668)/4</f>
        <v>0.75</v>
      </c>
    </row>
    <row r="669" spans="1:24" x14ac:dyDescent="0.2">
      <c r="A669" s="2"/>
      <c r="B669" s="2">
        <v>1</v>
      </c>
      <c r="C669" s="1" t="s">
        <v>162</v>
      </c>
      <c r="D669" s="1" t="s">
        <v>163</v>
      </c>
      <c r="E669" s="2">
        <v>1820</v>
      </c>
      <c r="F669" s="2">
        <v>1915</v>
      </c>
      <c r="G669" s="2">
        <v>0</v>
      </c>
      <c r="H669" s="2">
        <v>7</v>
      </c>
      <c r="I669" s="2">
        <f t="shared" si="65"/>
        <v>-7</v>
      </c>
      <c r="J669" s="2">
        <f t="shared" si="66"/>
        <v>3</v>
      </c>
      <c r="K669" s="2" t="str" cm="1">
        <f t="array" ref="K669">_xlfn.IFS(I669&lt;-5,"Autocracy",I669&lt;1,"Closed Anocracy",I669&lt;6,"Open Anocracy",I669&gt;=6,"Democracy")</f>
        <v>Autocracy</v>
      </c>
      <c r="L669" s="2" t="str" cm="1">
        <f t="array" ref="L669">_xlfn.IFS(I669&lt;-5,"Autocracy",I669&lt;1,"Closed Anocracy",I669&lt;6,"Open Amocracy",I669&lt;10,"Democracy",I669=10,"Full democracy")</f>
        <v>Autocracy</v>
      </c>
      <c r="M669" s="2">
        <v>1</v>
      </c>
      <c r="N669" s="2">
        <v>0</v>
      </c>
      <c r="O669" s="2">
        <v>0</v>
      </c>
      <c r="P669" s="2">
        <v>1</v>
      </c>
      <c r="Q669" s="2"/>
      <c r="R669" s="7">
        <f t="shared" si="62"/>
        <v>0.15</v>
      </c>
      <c r="S669">
        <f t="shared" si="63"/>
        <v>0</v>
      </c>
      <c r="T669">
        <f t="shared" si="64"/>
        <v>0</v>
      </c>
      <c r="U669">
        <f t="shared" si="67"/>
        <v>0</v>
      </c>
      <c r="W669" s="8" cm="1">
        <f t="array" ref="W669">(R669+SUM(S669:U669/3))/2</f>
        <v>7.4999999999999997E-2</v>
      </c>
    </row>
    <row r="670" spans="1:24" x14ac:dyDescent="0.2">
      <c r="A670" s="2"/>
      <c r="B670" s="2">
        <v>1</v>
      </c>
      <c r="C670" s="1" t="s">
        <v>162</v>
      </c>
      <c r="D670" s="1" t="s">
        <v>163</v>
      </c>
      <c r="E670" s="2">
        <v>1915</v>
      </c>
      <c r="F670" s="2">
        <v>1934</v>
      </c>
      <c r="G670" s="2">
        <v>-66</v>
      </c>
      <c r="H670" s="2">
        <v>-66</v>
      </c>
      <c r="I670" s="2">
        <f t="shared" si="65"/>
        <v>0</v>
      </c>
      <c r="J670" s="2">
        <f t="shared" si="66"/>
        <v>10</v>
      </c>
      <c r="K670" s="2" t="str" cm="1">
        <f t="array" ref="K670">_xlfn.IFS(I670&lt;-5,"Autocracy",I670&lt;1,"Closed Anocracy",I670&lt;6,"Open Anocracy",I670&gt;=6,"Democracy")</f>
        <v>Closed Anocracy</v>
      </c>
      <c r="L670" s="2" t="str" cm="1">
        <f t="array" ref="L670">_xlfn.IFS(I670&lt;-5,"Autocracy",I670&lt;1,"Closed Anocracy",I670&lt;6,"Open Amocracy",I670&lt;10,"Democracy",I670=10,"Full democracy")</f>
        <v>Closed Anocracy</v>
      </c>
      <c r="M670" s="2">
        <v>-66</v>
      </c>
      <c r="N670" s="2">
        <v>-66</v>
      </c>
      <c r="O670" s="2">
        <v>-66</v>
      </c>
      <c r="P670" s="2">
        <v>-66</v>
      </c>
      <c r="Q670" s="2"/>
      <c r="R670" s="7">
        <f t="shared" si="62"/>
        <v>0.5</v>
      </c>
      <c r="S670">
        <f t="shared" si="63"/>
        <v>0</v>
      </c>
      <c r="T670">
        <f t="shared" si="64"/>
        <v>0</v>
      </c>
      <c r="U670">
        <f t="shared" si="67"/>
        <v>0</v>
      </c>
      <c r="W670" s="8" cm="1">
        <f t="array" ref="W670">(R670+SUM(S670:U670/3))/2</f>
        <v>0.25</v>
      </c>
    </row>
    <row r="671" spans="1:24" x14ac:dyDescent="0.2">
      <c r="A671" s="2"/>
      <c r="B671" s="2">
        <v>1</v>
      </c>
      <c r="C671" s="1" t="s">
        <v>162</v>
      </c>
      <c r="D671" s="1" t="s">
        <v>163</v>
      </c>
      <c r="E671" s="2">
        <v>1934</v>
      </c>
      <c r="F671" s="2">
        <v>1935</v>
      </c>
      <c r="G671" s="2">
        <v>4</v>
      </c>
      <c r="H671" s="2">
        <v>0</v>
      </c>
      <c r="I671" s="2">
        <f t="shared" si="65"/>
        <v>4</v>
      </c>
      <c r="J671" s="2">
        <f t="shared" si="66"/>
        <v>14</v>
      </c>
      <c r="K671" s="2" t="str" cm="1">
        <f t="array" ref="K671">_xlfn.IFS(I671&lt;-5,"Autocracy",I671&lt;1,"Closed Anocracy",I671&lt;6,"Open Anocracy",I671&gt;=6,"Democracy")</f>
        <v>Open Anocracy</v>
      </c>
      <c r="L671" s="2" t="str" cm="1">
        <f t="array" ref="L671">_xlfn.IFS(I671&lt;-5,"Autocracy",I671&lt;1,"Closed Anocracy",I671&lt;6,"Open Amocracy",I671&lt;10,"Democracy",I671=10,"Full democracy")</f>
        <v>Open Amocracy</v>
      </c>
      <c r="M671" s="2">
        <v>2</v>
      </c>
      <c r="N671" s="2">
        <v>2</v>
      </c>
      <c r="O671" s="2">
        <v>4</v>
      </c>
      <c r="P671" s="2">
        <v>0</v>
      </c>
      <c r="Q671" s="2"/>
      <c r="R671" s="7">
        <f t="shared" si="62"/>
        <v>0.7</v>
      </c>
      <c r="S671">
        <f t="shared" si="63"/>
        <v>1</v>
      </c>
      <c r="T671">
        <f t="shared" si="64"/>
        <v>1</v>
      </c>
      <c r="U671">
        <f t="shared" si="67"/>
        <v>0</v>
      </c>
      <c r="W671" s="8" cm="1">
        <f t="array" ref="W671">(R671+SUM(S671:U671/3))/2</f>
        <v>0.68333333333333335</v>
      </c>
    </row>
    <row r="672" spans="1:24" x14ac:dyDescent="0.2">
      <c r="A672" s="2"/>
      <c r="B672" s="2">
        <v>1</v>
      </c>
      <c r="C672" s="1" t="s">
        <v>162</v>
      </c>
      <c r="D672" s="1" t="s">
        <v>163</v>
      </c>
      <c r="E672" s="2">
        <v>1935</v>
      </c>
      <c r="F672" s="2">
        <v>1946</v>
      </c>
      <c r="G672" s="2">
        <v>2</v>
      </c>
      <c r="H672" s="2">
        <v>1</v>
      </c>
      <c r="I672" s="2">
        <f t="shared" si="65"/>
        <v>1</v>
      </c>
      <c r="J672" s="2">
        <f t="shared" si="66"/>
        <v>11</v>
      </c>
      <c r="K672" s="2" t="str" cm="1">
        <f t="array" ref="K672">_xlfn.IFS(I672&lt;-5,"Autocracy",I672&lt;1,"Closed Anocracy",I672&lt;6,"Open Anocracy",I672&gt;=6,"Democracy")</f>
        <v>Open Anocracy</v>
      </c>
      <c r="L672" s="2" t="str" cm="1">
        <f t="array" ref="L672">_xlfn.IFS(I672&lt;-5,"Autocracy",I672&lt;1,"Closed Anocracy",I672&lt;6,"Open Amocracy",I672&lt;10,"Democracy",I672=10,"Full democracy")</f>
        <v>Open Amocracy</v>
      </c>
      <c r="M672" s="2">
        <v>2</v>
      </c>
      <c r="N672" s="2">
        <v>2</v>
      </c>
      <c r="O672" s="2">
        <v>4</v>
      </c>
      <c r="P672" s="2">
        <v>0</v>
      </c>
      <c r="Q672" s="2"/>
      <c r="R672" s="7">
        <f t="shared" si="62"/>
        <v>0.55000000000000004</v>
      </c>
      <c r="S672">
        <f t="shared" si="63"/>
        <v>1</v>
      </c>
      <c r="T672">
        <f t="shared" si="64"/>
        <v>1</v>
      </c>
      <c r="U672">
        <f t="shared" si="67"/>
        <v>0</v>
      </c>
      <c r="W672" s="8" cm="1">
        <f t="array" ref="W672">(R672+SUM(S672:U672/3))/2</f>
        <v>0.60833333333333339</v>
      </c>
    </row>
    <row r="673" spans="1:23" x14ac:dyDescent="0.2">
      <c r="A673" s="2"/>
      <c r="B673" s="2">
        <v>1</v>
      </c>
      <c r="C673" s="1" t="s">
        <v>162</v>
      </c>
      <c r="D673" s="1" t="s">
        <v>163</v>
      </c>
      <c r="E673" s="2">
        <v>1946</v>
      </c>
      <c r="F673" s="2">
        <v>1946</v>
      </c>
      <c r="G673" s="2">
        <v>-88</v>
      </c>
      <c r="H673" s="2">
        <v>-88</v>
      </c>
      <c r="I673" s="2">
        <f t="shared" si="65"/>
        <v>0</v>
      </c>
      <c r="J673" s="2">
        <f t="shared" si="66"/>
        <v>10</v>
      </c>
      <c r="K673" s="2" t="str" cm="1">
        <f t="array" ref="K673">_xlfn.IFS(I673&lt;-5,"Autocracy",I673&lt;1,"Closed Anocracy",I673&lt;6,"Open Anocracy",I673&gt;=6,"Democracy")</f>
        <v>Closed Anocracy</v>
      </c>
      <c r="L673" s="2" t="str" cm="1">
        <f t="array" ref="L673">_xlfn.IFS(I673&lt;-5,"Autocracy",I673&lt;1,"Closed Anocracy",I673&lt;6,"Open Amocracy",I673&lt;10,"Democracy",I673=10,"Full democracy")</f>
        <v>Closed Anocracy</v>
      </c>
      <c r="M673" s="2">
        <v>-88</v>
      </c>
      <c r="N673" s="2">
        <v>-88</v>
      </c>
      <c r="O673" s="2">
        <v>-88</v>
      </c>
      <c r="P673" s="2">
        <v>-88</v>
      </c>
      <c r="Q673" s="2"/>
      <c r="R673" s="7">
        <f t="shared" si="62"/>
        <v>0.5</v>
      </c>
      <c r="S673">
        <f t="shared" si="63"/>
        <v>0</v>
      </c>
      <c r="T673">
        <f t="shared" si="64"/>
        <v>0</v>
      </c>
      <c r="U673">
        <f t="shared" si="67"/>
        <v>0</v>
      </c>
      <c r="W673" s="8" cm="1">
        <f t="array" ref="W673">(R673+SUM(S673:U673/3))/2</f>
        <v>0.25</v>
      </c>
    </row>
    <row r="674" spans="1:23" x14ac:dyDescent="0.2">
      <c r="A674" s="2"/>
      <c r="B674" s="2">
        <v>1</v>
      </c>
      <c r="C674" s="1" t="s">
        <v>162</v>
      </c>
      <c r="D674" s="1" t="s">
        <v>163</v>
      </c>
      <c r="E674" s="2">
        <v>1946</v>
      </c>
      <c r="F674" s="2">
        <v>1950</v>
      </c>
      <c r="G674" s="2">
        <v>4</v>
      </c>
      <c r="H674" s="2">
        <v>0</v>
      </c>
      <c r="I674" s="2">
        <f t="shared" si="65"/>
        <v>4</v>
      </c>
      <c r="J674" s="2">
        <f t="shared" si="66"/>
        <v>14</v>
      </c>
      <c r="K674" s="2" t="str" cm="1">
        <f t="array" ref="K674">_xlfn.IFS(I674&lt;-5,"Autocracy",I674&lt;1,"Closed Anocracy",I674&lt;6,"Open Anocracy",I674&gt;=6,"Democracy")</f>
        <v>Open Anocracy</v>
      </c>
      <c r="L674" s="2" t="str" cm="1">
        <f t="array" ref="L674">_xlfn.IFS(I674&lt;-5,"Autocracy",I674&lt;1,"Closed Anocracy",I674&lt;6,"Open Amocracy",I674&lt;10,"Democracy",I674=10,"Full democracy")</f>
        <v>Open Amocracy</v>
      </c>
      <c r="M674" s="2">
        <v>2</v>
      </c>
      <c r="N674" s="2">
        <v>2</v>
      </c>
      <c r="O674" s="2">
        <v>4</v>
      </c>
      <c r="P674" s="2">
        <v>0</v>
      </c>
      <c r="Q674" s="2"/>
      <c r="R674" s="7">
        <f t="shared" si="62"/>
        <v>0.7</v>
      </c>
      <c r="S674">
        <f t="shared" si="63"/>
        <v>1</v>
      </c>
      <c r="T674">
        <f t="shared" si="64"/>
        <v>1</v>
      </c>
      <c r="U674">
        <f t="shared" si="67"/>
        <v>0</v>
      </c>
      <c r="W674" s="8" cm="1">
        <f t="array" ref="W674">(R674+SUM(S674:U674/3))/2</f>
        <v>0.68333333333333335</v>
      </c>
    </row>
    <row r="675" spans="1:23" x14ac:dyDescent="0.2">
      <c r="A675" s="2"/>
      <c r="B675" s="2">
        <v>1</v>
      </c>
      <c r="C675" s="1" t="s">
        <v>162</v>
      </c>
      <c r="D675" s="1" t="s">
        <v>163</v>
      </c>
      <c r="E675" s="2">
        <v>1950</v>
      </c>
      <c r="F675" s="2">
        <v>1956</v>
      </c>
      <c r="G675" s="2">
        <v>0</v>
      </c>
      <c r="H675" s="2">
        <v>5</v>
      </c>
      <c r="I675" s="2">
        <f t="shared" si="65"/>
        <v>-5</v>
      </c>
      <c r="J675" s="2">
        <f t="shared" si="66"/>
        <v>5</v>
      </c>
      <c r="K675" s="2" t="str" cm="1">
        <f t="array" ref="K675">_xlfn.IFS(I675&lt;-5,"Autocracy",I675&lt;1,"Closed Anocracy",I675&lt;6,"Open Anocracy",I675&gt;=6,"Democracy")</f>
        <v>Closed Anocracy</v>
      </c>
      <c r="L675" s="2" t="str" cm="1">
        <f t="array" ref="L675">_xlfn.IFS(I675&lt;-5,"Autocracy",I675&lt;1,"Closed Anocracy",I675&lt;6,"Open Amocracy",I675&lt;10,"Democracy",I675=10,"Full democracy")</f>
        <v>Closed Anocracy</v>
      </c>
      <c r="M675" s="2">
        <v>2</v>
      </c>
      <c r="N675" s="2">
        <v>1</v>
      </c>
      <c r="O675" s="2">
        <v>4</v>
      </c>
      <c r="P675" s="2">
        <v>0</v>
      </c>
      <c r="Q675" s="2"/>
      <c r="R675" s="7">
        <f t="shared" si="62"/>
        <v>0.25</v>
      </c>
      <c r="S675">
        <f t="shared" si="63"/>
        <v>0</v>
      </c>
      <c r="T675">
        <f t="shared" si="64"/>
        <v>1</v>
      </c>
      <c r="U675">
        <f t="shared" si="67"/>
        <v>0</v>
      </c>
      <c r="W675" s="8" cm="1">
        <f t="array" ref="W675">(R675+SUM(S675:U675/3))/2</f>
        <v>0.29166666666666663</v>
      </c>
    </row>
    <row r="676" spans="1:23" x14ac:dyDescent="0.2">
      <c r="A676" s="2"/>
      <c r="B676" s="2">
        <v>1</v>
      </c>
      <c r="C676" s="1" t="s">
        <v>162</v>
      </c>
      <c r="D676" s="1" t="s">
        <v>163</v>
      </c>
      <c r="E676" s="2">
        <v>1956</v>
      </c>
      <c r="F676" s="2">
        <v>1957</v>
      </c>
      <c r="G676" s="2">
        <v>-88</v>
      </c>
      <c r="H676" s="2">
        <v>-88</v>
      </c>
      <c r="I676" s="2">
        <f t="shared" si="65"/>
        <v>0</v>
      </c>
      <c r="J676" s="2">
        <f t="shared" si="66"/>
        <v>10</v>
      </c>
      <c r="K676" s="2" t="str" cm="1">
        <f t="array" ref="K676">_xlfn.IFS(I676&lt;-5,"Autocracy",I676&lt;1,"Closed Anocracy",I676&lt;6,"Open Anocracy",I676&gt;=6,"Democracy")</f>
        <v>Closed Anocracy</v>
      </c>
      <c r="L676" s="2" t="str" cm="1">
        <f t="array" ref="L676">_xlfn.IFS(I676&lt;-5,"Autocracy",I676&lt;1,"Closed Anocracy",I676&lt;6,"Open Amocracy",I676&lt;10,"Democracy",I676=10,"Full democracy")</f>
        <v>Closed Anocracy</v>
      </c>
      <c r="M676" s="2">
        <v>-88</v>
      </c>
      <c r="N676" s="2">
        <v>-88</v>
      </c>
      <c r="O676" s="2">
        <v>-88</v>
      </c>
      <c r="P676" s="2">
        <v>-88</v>
      </c>
      <c r="Q676" s="2"/>
      <c r="R676" s="7">
        <f t="shared" si="62"/>
        <v>0.5</v>
      </c>
      <c r="S676">
        <f t="shared" si="63"/>
        <v>0</v>
      </c>
      <c r="T676">
        <f t="shared" si="64"/>
        <v>0</v>
      </c>
      <c r="U676">
        <f t="shared" si="67"/>
        <v>0</v>
      </c>
      <c r="W676" s="8" cm="1">
        <f t="array" ref="W676">(R676+SUM(S676:U676/3))/2</f>
        <v>0.25</v>
      </c>
    </row>
    <row r="677" spans="1:23" x14ac:dyDescent="0.2">
      <c r="A677" s="2"/>
      <c r="B677" s="2">
        <v>1</v>
      </c>
      <c r="C677" s="1" t="s">
        <v>162</v>
      </c>
      <c r="D677" s="1" t="s">
        <v>163</v>
      </c>
      <c r="E677" s="2">
        <v>1957</v>
      </c>
      <c r="F677" s="2">
        <v>1961</v>
      </c>
      <c r="G677" s="2">
        <v>4</v>
      </c>
      <c r="H677" s="2">
        <v>0</v>
      </c>
      <c r="I677" s="2">
        <f t="shared" si="65"/>
        <v>4</v>
      </c>
      <c r="J677" s="2">
        <f t="shared" si="66"/>
        <v>14</v>
      </c>
      <c r="K677" s="2" t="str" cm="1">
        <f t="array" ref="K677">_xlfn.IFS(I677&lt;-5,"Autocracy",I677&lt;1,"Closed Anocracy",I677&lt;6,"Open Anocracy",I677&gt;=6,"Democracy")</f>
        <v>Open Anocracy</v>
      </c>
      <c r="L677" s="2" t="str" cm="1">
        <f t="array" ref="L677">_xlfn.IFS(I677&lt;-5,"Autocracy",I677&lt;1,"Closed Anocracy",I677&lt;6,"Open Amocracy",I677&lt;10,"Democracy",I677=10,"Full democracy")</f>
        <v>Open Amocracy</v>
      </c>
      <c r="M677" s="2">
        <v>2</v>
      </c>
      <c r="N677" s="2">
        <v>2</v>
      </c>
      <c r="O677" s="2">
        <v>4</v>
      </c>
      <c r="P677" s="2">
        <v>0</v>
      </c>
      <c r="Q677" s="2"/>
      <c r="R677" s="7">
        <f t="shared" si="62"/>
        <v>0.7</v>
      </c>
      <c r="S677">
        <f t="shared" si="63"/>
        <v>1</v>
      </c>
      <c r="T677">
        <f t="shared" si="64"/>
        <v>1</v>
      </c>
      <c r="U677">
        <f t="shared" si="67"/>
        <v>0</v>
      </c>
      <c r="W677" s="8" cm="1">
        <f t="array" ref="W677">(R677+SUM(S677:U677/3))/2</f>
        <v>0.68333333333333335</v>
      </c>
    </row>
    <row r="678" spans="1:23" x14ac:dyDescent="0.2">
      <c r="A678" s="2"/>
      <c r="B678" s="2">
        <v>1</v>
      </c>
      <c r="C678" s="1" t="s">
        <v>162</v>
      </c>
      <c r="D678" s="1" t="s">
        <v>163</v>
      </c>
      <c r="E678" s="2">
        <v>1961</v>
      </c>
      <c r="F678" s="2">
        <v>1971</v>
      </c>
      <c r="G678" s="2">
        <v>0</v>
      </c>
      <c r="H678" s="2">
        <v>7</v>
      </c>
      <c r="I678" s="2">
        <f t="shared" si="65"/>
        <v>-7</v>
      </c>
      <c r="J678" s="2">
        <f t="shared" si="66"/>
        <v>3</v>
      </c>
      <c r="K678" s="2" t="str" cm="1">
        <f t="array" ref="K678">_xlfn.IFS(I678&lt;-5,"Autocracy",I678&lt;1,"Closed Anocracy",I678&lt;6,"Open Anocracy",I678&gt;=6,"Democracy")</f>
        <v>Autocracy</v>
      </c>
      <c r="L678" s="2" t="str" cm="1">
        <f t="array" ref="L678">_xlfn.IFS(I678&lt;-5,"Autocracy",I678&lt;1,"Closed Anocracy",I678&lt;6,"Open Amocracy",I678&lt;10,"Democracy",I678=10,"Full democracy")</f>
        <v>Autocracy</v>
      </c>
      <c r="M678" s="2">
        <v>1</v>
      </c>
      <c r="N678" s="2">
        <v>0</v>
      </c>
      <c r="O678" s="2">
        <v>0</v>
      </c>
      <c r="P678" s="2">
        <v>1</v>
      </c>
      <c r="Q678" s="2"/>
      <c r="R678" s="7">
        <f t="shared" si="62"/>
        <v>0.15</v>
      </c>
      <c r="S678">
        <f t="shared" si="63"/>
        <v>0</v>
      </c>
      <c r="T678">
        <f t="shared" si="64"/>
        <v>0</v>
      </c>
      <c r="U678">
        <f t="shared" si="67"/>
        <v>0</v>
      </c>
      <c r="W678" s="8" cm="1">
        <f t="array" ref="W678">(R678+SUM(S678:U678/3))/2</f>
        <v>7.4999999999999997E-2</v>
      </c>
    </row>
    <row r="679" spans="1:23" x14ac:dyDescent="0.2">
      <c r="A679" s="2"/>
      <c r="B679" s="2">
        <v>1</v>
      </c>
      <c r="C679" s="1" t="s">
        <v>162</v>
      </c>
      <c r="D679" s="1" t="s">
        <v>163</v>
      </c>
      <c r="E679" s="2">
        <v>1971</v>
      </c>
      <c r="F679" s="2">
        <v>1979</v>
      </c>
      <c r="G679" s="2">
        <v>0</v>
      </c>
      <c r="H679" s="2">
        <v>9</v>
      </c>
      <c r="I679" s="2">
        <f t="shared" si="65"/>
        <v>-9</v>
      </c>
      <c r="J679" s="2">
        <f t="shared" si="66"/>
        <v>1</v>
      </c>
      <c r="K679" s="2" t="str" cm="1">
        <f t="array" ref="K679">_xlfn.IFS(I679&lt;-5,"Autocracy",I679&lt;1,"Closed Anocracy",I679&lt;6,"Open Anocracy",I679&gt;=6,"Democracy")</f>
        <v>Autocracy</v>
      </c>
      <c r="L679" s="2" t="str" cm="1">
        <f t="array" ref="L679">_xlfn.IFS(I679&lt;-5,"Autocracy",I679&lt;1,"Closed Anocracy",I679&lt;6,"Open Amocracy",I679&lt;10,"Democracy",I679=10,"Full democracy")</f>
        <v>Autocracy</v>
      </c>
      <c r="M679" s="2">
        <v>2</v>
      </c>
      <c r="N679" s="2">
        <v>1</v>
      </c>
      <c r="O679" s="2">
        <v>4</v>
      </c>
      <c r="P679" s="2">
        <v>1</v>
      </c>
      <c r="Q679" s="2"/>
      <c r="R679" s="7">
        <f t="shared" si="62"/>
        <v>0.05</v>
      </c>
      <c r="S679">
        <f t="shared" si="63"/>
        <v>0</v>
      </c>
      <c r="T679">
        <f t="shared" si="64"/>
        <v>1</v>
      </c>
      <c r="U679">
        <f t="shared" si="67"/>
        <v>0</v>
      </c>
      <c r="W679" s="8" cm="1">
        <f t="array" ref="W679">(R679+SUM(S679:U679/3))/2</f>
        <v>0.19166666666666665</v>
      </c>
    </row>
    <row r="680" spans="1:23" x14ac:dyDescent="0.2">
      <c r="A680" s="2"/>
      <c r="B680" s="2">
        <v>1</v>
      </c>
      <c r="C680" s="1" t="s">
        <v>162</v>
      </c>
      <c r="D680" s="1" t="s">
        <v>163</v>
      </c>
      <c r="E680" s="2">
        <v>1979</v>
      </c>
      <c r="F680" s="2">
        <v>1986</v>
      </c>
      <c r="G680" s="2">
        <v>0</v>
      </c>
      <c r="H680" s="2">
        <v>8</v>
      </c>
      <c r="I680" s="2">
        <f t="shared" si="65"/>
        <v>-8</v>
      </c>
      <c r="J680" s="2">
        <f t="shared" si="66"/>
        <v>2</v>
      </c>
      <c r="K680" s="2" t="str" cm="1">
        <f t="array" ref="K680">_xlfn.IFS(I680&lt;-5,"Autocracy",I680&lt;1,"Closed Anocracy",I680&lt;6,"Open Anocracy",I680&gt;=6,"Democracy")</f>
        <v>Autocracy</v>
      </c>
      <c r="L680" s="2" t="str" cm="1">
        <f t="array" ref="L680">_xlfn.IFS(I680&lt;-5,"Autocracy",I680&lt;1,"Closed Anocracy",I680&lt;6,"Open Amocracy",I680&lt;10,"Democracy",I680=10,"Full democracy")</f>
        <v>Autocracy</v>
      </c>
      <c r="M680" s="2">
        <v>2</v>
      </c>
      <c r="N680" s="2">
        <v>1</v>
      </c>
      <c r="O680" s="2">
        <v>4</v>
      </c>
      <c r="P680" s="2">
        <v>2</v>
      </c>
      <c r="Q680" s="2"/>
      <c r="R680" s="7">
        <f t="shared" si="62"/>
        <v>0.1</v>
      </c>
      <c r="S680">
        <f t="shared" si="63"/>
        <v>0</v>
      </c>
      <c r="T680">
        <f t="shared" si="64"/>
        <v>1</v>
      </c>
      <c r="U680">
        <f t="shared" si="67"/>
        <v>0</v>
      </c>
      <c r="W680" s="8" cm="1">
        <f t="array" ref="W680">(R680+SUM(S680:U680/3))/2</f>
        <v>0.21666666666666667</v>
      </c>
    </row>
    <row r="681" spans="1:23" x14ac:dyDescent="0.2">
      <c r="A681" s="2"/>
      <c r="B681" s="2">
        <v>1</v>
      </c>
      <c r="C681" s="1" t="s">
        <v>162</v>
      </c>
      <c r="D681" s="1" t="s">
        <v>163</v>
      </c>
      <c r="E681" s="2">
        <v>1986</v>
      </c>
      <c r="F681" s="2">
        <v>1991</v>
      </c>
      <c r="G681" s="2">
        <v>-77</v>
      </c>
      <c r="H681" s="2">
        <v>-77</v>
      </c>
      <c r="I681" s="2">
        <f t="shared" si="65"/>
        <v>0</v>
      </c>
      <c r="J681" s="2">
        <f t="shared" si="66"/>
        <v>10</v>
      </c>
      <c r="K681" s="2" t="str" cm="1">
        <f t="array" ref="K681">_xlfn.IFS(I681&lt;-5,"Autocracy",I681&lt;1,"Closed Anocracy",I681&lt;6,"Open Anocracy",I681&gt;=6,"Democracy")</f>
        <v>Closed Anocracy</v>
      </c>
      <c r="L681" s="2" t="str" cm="1">
        <f t="array" ref="L681">_xlfn.IFS(I681&lt;-5,"Autocracy",I681&lt;1,"Closed Anocracy",I681&lt;6,"Open Amocracy",I681&lt;10,"Democracy",I681=10,"Full democracy")</f>
        <v>Closed Anocracy</v>
      </c>
      <c r="M681" s="2">
        <v>-77</v>
      </c>
      <c r="N681" s="2">
        <v>-77</v>
      </c>
      <c r="O681" s="2">
        <v>-77</v>
      </c>
      <c r="P681" s="2">
        <v>-77</v>
      </c>
      <c r="Q681" s="2"/>
      <c r="R681" s="7">
        <f t="shared" si="62"/>
        <v>0.5</v>
      </c>
      <c r="S681">
        <f t="shared" si="63"/>
        <v>0</v>
      </c>
      <c r="T681">
        <f t="shared" si="64"/>
        <v>0</v>
      </c>
      <c r="U681">
        <f t="shared" si="67"/>
        <v>0</v>
      </c>
      <c r="W681" s="8" cm="1">
        <f t="array" ref="W681">(R681+SUM(S681:U681/3))/2</f>
        <v>0.25</v>
      </c>
    </row>
    <row r="682" spans="1:23" x14ac:dyDescent="0.2">
      <c r="A682" s="2"/>
      <c r="B682" s="2">
        <v>1</v>
      </c>
      <c r="C682" s="1" t="s">
        <v>162</v>
      </c>
      <c r="D682" s="1" t="s">
        <v>163</v>
      </c>
      <c r="E682" s="2">
        <v>1991</v>
      </c>
      <c r="F682" s="2">
        <v>1994</v>
      </c>
      <c r="G682" s="2">
        <v>0</v>
      </c>
      <c r="H682" s="2">
        <v>7</v>
      </c>
      <c r="I682" s="2">
        <f t="shared" si="65"/>
        <v>-7</v>
      </c>
      <c r="J682" s="2">
        <f t="shared" si="66"/>
        <v>3</v>
      </c>
      <c r="K682" s="2" t="str" cm="1">
        <f t="array" ref="K682">_xlfn.IFS(I682&lt;-5,"Autocracy",I682&lt;1,"Closed Anocracy",I682&lt;6,"Open Anocracy",I682&gt;=6,"Democracy")</f>
        <v>Autocracy</v>
      </c>
      <c r="L682" s="2" t="str" cm="1">
        <f t="array" ref="L682">_xlfn.IFS(I682&lt;-5,"Autocracy",I682&lt;1,"Closed Anocracy",I682&lt;6,"Open Amocracy",I682&lt;10,"Democracy",I682=10,"Full democracy")</f>
        <v>Autocracy</v>
      </c>
      <c r="M682" s="2">
        <v>1</v>
      </c>
      <c r="N682" s="2">
        <v>0</v>
      </c>
      <c r="O682" s="2">
        <v>0</v>
      </c>
      <c r="P682" s="2">
        <v>1</v>
      </c>
      <c r="Q682" s="2"/>
      <c r="R682" s="7">
        <f t="shared" si="62"/>
        <v>0.15</v>
      </c>
      <c r="S682">
        <f t="shared" si="63"/>
        <v>0</v>
      </c>
      <c r="T682">
        <f t="shared" si="64"/>
        <v>0</v>
      </c>
      <c r="U682">
        <f t="shared" si="67"/>
        <v>0</v>
      </c>
      <c r="W682" s="8" cm="1">
        <f t="array" ref="W682">(R682+SUM(S682:U682/3))/2</f>
        <v>7.4999999999999997E-2</v>
      </c>
    </row>
    <row r="683" spans="1:23" x14ac:dyDescent="0.2">
      <c r="A683" s="2"/>
      <c r="B683" s="2">
        <v>1</v>
      </c>
      <c r="C683" s="1" t="s">
        <v>162</v>
      </c>
      <c r="D683" s="1" t="s">
        <v>163</v>
      </c>
      <c r="E683" s="2">
        <v>1994</v>
      </c>
      <c r="F683" s="2">
        <v>1996</v>
      </c>
      <c r="G683" s="2">
        <v>6</v>
      </c>
      <c r="H683" s="2">
        <v>0</v>
      </c>
      <c r="I683" s="2">
        <f t="shared" si="65"/>
        <v>6</v>
      </c>
      <c r="J683" s="2">
        <f t="shared" si="66"/>
        <v>16</v>
      </c>
      <c r="K683" s="2" t="str" cm="1">
        <f t="array" ref="K683">_xlfn.IFS(I683&lt;-5,"Autocracy",I683&lt;1,"Closed Anocracy",I683&lt;6,"Open Anocracy",I683&gt;=6,"Democracy")</f>
        <v>Democracy</v>
      </c>
      <c r="L683" s="2" t="str" cm="1">
        <f t="array" ref="L683">_xlfn.IFS(I683&lt;-5,"Autocracy",I683&lt;1,"Closed Anocracy",I683&lt;6,"Open Amocracy",I683&lt;10,"Democracy",I683=10,"Full democracy")</f>
        <v>Democracy</v>
      </c>
      <c r="M683" s="2">
        <v>2</v>
      </c>
      <c r="N683" s="2">
        <v>2</v>
      </c>
      <c r="O683" s="2">
        <v>4</v>
      </c>
      <c r="P683" s="2">
        <v>3</v>
      </c>
      <c r="Q683" s="2"/>
      <c r="R683" s="7">
        <f t="shared" si="62"/>
        <v>0.8</v>
      </c>
      <c r="S683">
        <f t="shared" si="63"/>
        <v>1</v>
      </c>
      <c r="T683">
        <f t="shared" si="64"/>
        <v>1</v>
      </c>
      <c r="U683">
        <f t="shared" si="67"/>
        <v>0</v>
      </c>
      <c r="W683" s="8" cm="1">
        <f t="array" ref="W683">(R683+SUM(S683:U683/3))/2</f>
        <v>0.73333333333333339</v>
      </c>
    </row>
    <row r="684" spans="1:23" x14ac:dyDescent="0.2">
      <c r="A684" s="2"/>
      <c r="B684" s="2">
        <v>1</v>
      </c>
      <c r="C684" s="1" t="s">
        <v>162</v>
      </c>
      <c r="D684" s="1" t="s">
        <v>163</v>
      </c>
      <c r="E684" s="2">
        <v>1996</v>
      </c>
      <c r="F684" s="2">
        <v>1999</v>
      </c>
      <c r="G684" s="2">
        <v>7</v>
      </c>
      <c r="H684" s="2">
        <v>0</v>
      </c>
      <c r="I684" s="2">
        <f t="shared" si="65"/>
        <v>7</v>
      </c>
      <c r="J684" s="2">
        <f t="shared" si="66"/>
        <v>17</v>
      </c>
      <c r="K684" s="2" t="str" cm="1">
        <f t="array" ref="K684">_xlfn.IFS(I684&lt;-5,"Autocracy",I684&lt;1,"Closed Anocracy",I684&lt;6,"Open Anocracy",I684&gt;=6,"Democracy")</f>
        <v>Democracy</v>
      </c>
      <c r="L684" s="2" t="str" cm="1">
        <f t="array" ref="L684">_xlfn.IFS(I684&lt;-5,"Autocracy",I684&lt;1,"Closed Anocracy",I684&lt;6,"Open Amocracy",I684&lt;10,"Democracy",I684=10,"Full democracy")</f>
        <v>Democracy</v>
      </c>
      <c r="M684" s="2">
        <v>2</v>
      </c>
      <c r="N684" s="2">
        <v>2</v>
      </c>
      <c r="O684" s="2">
        <v>4</v>
      </c>
      <c r="P684" s="2">
        <v>3</v>
      </c>
      <c r="Q684" s="2"/>
      <c r="R684" s="7">
        <f t="shared" si="62"/>
        <v>0.85</v>
      </c>
      <c r="S684">
        <f t="shared" si="63"/>
        <v>1</v>
      </c>
      <c r="T684">
        <f t="shared" si="64"/>
        <v>1</v>
      </c>
      <c r="U684">
        <f t="shared" si="67"/>
        <v>0</v>
      </c>
      <c r="W684" s="8" cm="1">
        <f t="array" ref="W684">(R684+SUM(S684:U684/3))/2</f>
        <v>0.7583333333333333</v>
      </c>
    </row>
    <row r="685" spans="1:23" x14ac:dyDescent="0.2">
      <c r="A685" s="2"/>
      <c r="B685" s="2">
        <v>1</v>
      </c>
      <c r="C685" s="1" t="s">
        <v>162</v>
      </c>
      <c r="D685" s="1" t="s">
        <v>163</v>
      </c>
      <c r="E685" s="2">
        <v>1999</v>
      </c>
      <c r="F685" s="2">
        <v>2000</v>
      </c>
      <c r="G685" s="2">
        <v>-88</v>
      </c>
      <c r="H685" s="2">
        <v>-88</v>
      </c>
      <c r="I685" s="2">
        <f t="shared" si="65"/>
        <v>0</v>
      </c>
      <c r="J685" s="2">
        <f t="shared" si="66"/>
        <v>10</v>
      </c>
      <c r="K685" s="2" t="str" cm="1">
        <f t="array" ref="K685">_xlfn.IFS(I685&lt;-5,"Autocracy",I685&lt;1,"Closed Anocracy",I685&lt;6,"Open Anocracy",I685&gt;=6,"Democracy")</f>
        <v>Closed Anocracy</v>
      </c>
      <c r="L685" s="2" t="str" cm="1">
        <f t="array" ref="L685">_xlfn.IFS(I685&lt;-5,"Autocracy",I685&lt;1,"Closed Anocracy",I685&lt;6,"Open Amocracy",I685&lt;10,"Democracy",I685=10,"Full democracy")</f>
        <v>Closed Anocracy</v>
      </c>
      <c r="M685" s="2">
        <v>-88</v>
      </c>
      <c r="N685" s="2">
        <v>-88</v>
      </c>
      <c r="O685" s="2">
        <v>-88</v>
      </c>
      <c r="P685" s="2">
        <v>-88</v>
      </c>
      <c r="Q685" s="2"/>
      <c r="R685" s="7">
        <f t="shared" si="62"/>
        <v>0.5</v>
      </c>
      <c r="S685">
        <f t="shared" si="63"/>
        <v>0</v>
      </c>
      <c r="T685">
        <f t="shared" si="64"/>
        <v>0</v>
      </c>
      <c r="U685">
        <f t="shared" si="67"/>
        <v>0</v>
      </c>
      <c r="W685" s="8" cm="1">
        <f t="array" ref="W685">(R685+SUM(S685:U685/3))/2</f>
        <v>0.25</v>
      </c>
    </row>
    <row r="686" spans="1:23" x14ac:dyDescent="0.2">
      <c r="A686" s="2"/>
      <c r="B686" s="2">
        <v>1</v>
      </c>
      <c r="C686" s="1" t="s">
        <v>162</v>
      </c>
      <c r="D686" s="1" t="s">
        <v>163</v>
      </c>
      <c r="E686" s="2">
        <v>2000</v>
      </c>
      <c r="F686" s="2">
        <v>2004</v>
      </c>
      <c r="G686" s="2">
        <v>1</v>
      </c>
      <c r="H686" s="2">
        <v>3</v>
      </c>
      <c r="I686" s="2">
        <f t="shared" si="65"/>
        <v>-2</v>
      </c>
      <c r="J686" s="2">
        <f t="shared" si="66"/>
        <v>8</v>
      </c>
      <c r="K686" s="2" t="str" cm="1">
        <f t="array" ref="K686">_xlfn.IFS(I686&lt;-5,"Autocracy",I686&lt;1,"Closed Anocracy",I686&lt;6,"Open Anocracy",I686&gt;=6,"Democracy")</f>
        <v>Closed Anocracy</v>
      </c>
      <c r="L686" s="2" t="str" cm="1">
        <f t="array" ref="L686">_xlfn.IFS(I686&lt;-5,"Autocracy",I686&lt;1,"Closed Anocracy",I686&lt;6,"Open Amocracy",I686&lt;10,"Democracy",I686=10,"Full democracy")</f>
        <v>Closed Anocracy</v>
      </c>
      <c r="M686" s="2">
        <v>2</v>
      </c>
      <c r="N686" s="2">
        <v>1</v>
      </c>
      <c r="O686" s="2">
        <v>4</v>
      </c>
      <c r="P686" s="2">
        <v>3</v>
      </c>
      <c r="Q686" s="2"/>
      <c r="R686" s="7">
        <f t="shared" si="62"/>
        <v>0.4</v>
      </c>
      <c r="S686">
        <f t="shared" si="63"/>
        <v>0</v>
      </c>
      <c r="T686">
        <f t="shared" si="64"/>
        <v>1</v>
      </c>
      <c r="U686">
        <f t="shared" si="67"/>
        <v>0</v>
      </c>
      <c r="W686" s="8" cm="1">
        <f t="array" ref="W686">(R686+SUM(S686:U686/3))/2</f>
        <v>0.3666666666666667</v>
      </c>
    </row>
    <row r="687" spans="1:23" x14ac:dyDescent="0.2">
      <c r="A687" s="2"/>
      <c r="B687" s="2">
        <v>1</v>
      </c>
      <c r="C687" s="1" t="s">
        <v>162</v>
      </c>
      <c r="D687" s="1" t="s">
        <v>163</v>
      </c>
      <c r="E687" s="2">
        <v>2004</v>
      </c>
      <c r="F687" s="2">
        <v>2006</v>
      </c>
      <c r="G687" s="2">
        <v>-88</v>
      </c>
      <c r="H687" s="2">
        <v>-88</v>
      </c>
      <c r="I687" s="2">
        <f t="shared" si="65"/>
        <v>0</v>
      </c>
      <c r="J687" s="2">
        <f t="shared" si="66"/>
        <v>10</v>
      </c>
      <c r="K687" s="2" t="str" cm="1">
        <f t="array" ref="K687">_xlfn.IFS(I687&lt;-5,"Autocracy",I687&lt;1,"Closed Anocracy",I687&lt;6,"Open Anocracy",I687&gt;=6,"Democracy")</f>
        <v>Closed Anocracy</v>
      </c>
      <c r="L687" s="2" t="str" cm="1">
        <f t="array" ref="L687">_xlfn.IFS(I687&lt;-5,"Autocracy",I687&lt;1,"Closed Anocracy",I687&lt;6,"Open Amocracy",I687&lt;10,"Democracy",I687=10,"Full democracy")</f>
        <v>Closed Anocracy</v>
      </c>
      <c r="M687" s="2">
        <v>-88</v>
      </c>
      <c r="N687" s="2">
        <v>-88</v>
      </c>
      <c r="O687" s="2">
        <v>-88</v>
      </c>
      <c r="P687" s="2">
        <v>-88</v>
      </c>
      <c r="Q687" s="2"/>
      <c r="R687" s="7">
        <f t="shared" si="62"/>
        <v>0.5</v>
      </c>
      <c r="S687">
        <f t="shared" si="63"/>
        <v>0</v>
      </c>
      <c r="T687">
        <f t="shared" si="64"/>
        <v>0</v>
      </c>
      <c r="U687">
        <f t="shared" si="67"/>
        <v>0</v>
      </c>
      <c r="W687" s="8" cm="1">
        <f t="array" ref="W687">(R687+SUM(S687:U687/3))/2</f>
        <v>0.25</v>
      </c>
    </row>
    <row r="688" spans="1:23" x14ac:dyDescent="0.2">
      <c r="A688" s="2"/>
      <c r="B688" s="2">
        <v>1</v>
      </c>
      <c r="C688" s="1" t="s">
        <v>162</v>
      </c>
      <c r="D688" s="1" t="s">
        <v>163</v>
      </c>
      <c r="E688" s="2">
        <v>2006</v>
      </c>
      <c r="F688" s="2">
        <v>2010</v>
      </c>
      <c r="G688" s="2">
        <v>6</v>
      </c>
      <c r="H688" s="2">
        <v>1</v>
      </c>
      <c r="I688" s="2">
        <f t="shared" si="65"/>
        <v>5</v>
      </c>
      <c r="J688" s="2">
        <f t="shared" si="66"/>
        <v>15</v>
      </c>
      <c r="K688" s="2" t="str" cm="1">
        <f t="array" ref="K688">_xlfn.IFS(I688&lt;-5,"Autocracy",I688&lt;1,"Closed Anocracy",I688&lt;6,"Open Anocracy",I688&gt;=6,"Democracy")</f>
        <v>Open Anocracy</v>
      </c>
      <c r="L688" s="2" t="str" cm="1">
        <f t="array" ref="L688">_xlfn.IFS(I688&lt;-5,"Autocracy",I688&lt;1,"Closed Anocracy",I688&lt;6,"Open Amocracy",I688&lt;10,"Democracy",I688=10,"Full democracy")</f>
        <v>Open Amocracy</v>
      </c>
      <c r="M688" s="2">
        <v>2</v>
      </c>
      <c r="N688" s="2">
        <v>2</v>
      </c>
      <c r="O688" s="2">
        <v>4</v>
      </c>
      <c r="P688" s="2">
        <v>3</v>
      </c>
      <c r="Q688" s="2"/>
      <c r="R688" s="7">
        <f t="shared" si="62"/>
        <v>0.75</v>
      </c>
      <c r="S688">
        <f t="shared" si="63"/>
        <v>1</v>
      </c>
      <c r="T688">
        <f t="shared" si="64"/>
        <v>1</v>
      </c>
      <c r="U688">
        <f t="shared" si="67"/>
        <v>0</v>
      </c>
      <c r="W688" s="8" cm="1">
        <f t="array" ref="W688">(R688+SUM(S688:U688/3))/2</f>
        <v>0.70833333333333326</v>
      </c>
    </row>
    <row r="689" spans="1:24" x14ac:dyDescent="0.2">
      <c r="A689" s="2"/>
      <c r="B689" s="2">
        <v>1</v>
      </c>
      <c r="C689" s="1" t="s">
        <v>162</v>
      </c>
      <c r="D689" s="1" t="s">
        <v>163</v>
      </c>
      <c r="E689" s="2">
        <v>2010</v>
      </c>
      <c r="F689" s="2">
        <v>2016</v>
      </c>
      <c r="G689" s="2">
        <v>-77</v>
      </c>
      <c r="H689" s="2">
        <v>-77</v>
      </c>
      <c r="I689" s="2">
        <f t="shared" si="65"/>
        <v>0</v>
      </c>
      <c r="J689" s="2">
        <f t="shared" si="66"/>
        <v>10</v>
      </c>
      <c r="K689" s="2" t="str" cm="1">
        <f t="array" ref="K689">_xlfn.IFS(I689&lt;-5,"Autocracy",I689&lt;1,"Closed Anocracy",I689&lt;6,"Open Anocracy",I689&gt;=6,"Democracy")</f>
        <v>Closed Anocracy</v>
      </c>
      <c r="L689" s="2" t="str" cm="1">
        <f t="array" ref="L689">_xlfn.IFS(I689&lt;-5,"Autocracy",I689&lt;1,"Closed Anocracy",I689&lt;6,"Open Amocracy",I689&lt;10,"Democracy",I689=10,"Full democracy")</f>
        <v>Closed Anocracy</v>
      </c>
      <c r="M689" s="2">
        <v>-77</v>
      </c>
      <c r="N689" s="2">
        <v>-77</v>
      </c>
      <c r="O689" s="2">
        <v>-77</v>
      </c>
      <c r="P689" s="2">
        <v>-77</v>
      </c>
      <c r="Q689" s="2"/>
      <c r="R689" s="7">
        <f t="shared" si="62"/>
        <v>0.5</v>
      </c>
      <c r="S689">
        <f t="shared" si="63"/>
        <v>0</v>
      </c>
      <c r="T689">
        <f t="shared" si="64"/>
        <v>0</v>
      </c>
      <c r="U689">
        <f t="shared" si="67"/>
        <v>0</v>
      </c>
      <c r="W689" s="8" cm="1">
        <f t="array" ref="W689">(R689+SUM(S689:U689/3))/2</f>
        <v>0.25</v>
      </c>
    </row>
    <row r="690" spans="1:24" x14ac:dyDescent="0.2">
      <c r="A690" s="2"/>
      <c r="B690" s="2">
        <v>1</v>
      </c>
      <c r="C690" s="1" t="s">
        <v>162</v>
      </c>
      <c r="D690" s="1" t="s">
        <v>163</v>
      </c>
      <c r="E690" s="2">
        <v>2016</v>
      </c>
      <c r="F690" s="2">
        <v>2017</v>
      </c>
      <c r="G690" s="2">
        <v>-88</v>
      </c>
      <c r="H690" s="2">
        <v>-88</v>
      </c>
      <c r="I690" s="2">
        <f t="shared" si="65"/>
        <v>0</v>
      </c>
      <c r="J690" s="2">
        <f t="shared" si="66"/>
        <v>10</v>
      </c>
      <c r="K690" s="2" t="str" cm="1">
        <f t="array" ref="K690">_xlfn.IFS(I690&lt;-5,"Autocracy",I690&lt;1,"Closed Anocracy",I690&lt;6,"Open Anocracy",I690&gt;=6,"Democracy")</f>
        <v>Closed Anocracy</v>
      </c>
      <c r="L690" s="2" t="str" cm="1">
        <f t="array" ref="L690">_xlfn.IFS(I690&lt;-5,"Autocracy",I690&lt;1,"Closed Anocracy",I690&lt;6,"Open Amocracy",I690&lt;10,"Democracy",I690=10,"Full democracy")</f>
        <v>Closed Anocracy</v>
      </c>
      <c r="M690" s="2">
        <v>-88</v>
      </c>
      <c r="N690" s="2">
        <v>-88</v>
      </c>
      <c r="O690" s="2">
        <v>-88</v>
      </c>
      <c r="P690" s="2">
        <v>-88</v>
      </c>
      <c r="Q690" s="2"/>
      <c r="R690" s="7">
        <f t="shared" si="62"/>
        <v>0.5</v>
      </c>
      <c r="S690">
        <f t="shared" si="63"/>
        <v>0</v>
      </c>
      <c r="T690">
        <f t="shared" si="64"/>
        <v>0</v>
      </c>
      <c r="U690">
        <f t="shared" si="67"/>
        <v>0</v>
      </c>
      <c r="W690" s="8" cm="1">
        <f t="array" ref="W690">(R690+SUM(S690:U690/3))/2</f>
        <v>0.25</v>
      </c>
    </row>
    <row r="691" spans="1:24" x14ac:dyDescent="0.2">
      <c r="A691" s="2">
        <v>1</v>
      </c>
      <c r="B691" s="2">
        <v>1</v>
      </c>
      <c r="C691" s="1" t="s">
        <v>162</v>
      </c>
      <c r="D691" s="1" t="s">
        <v>163</v>
      </c>
      <c r="E691" s="2">
        <v>2017</v>
      </c>
      <c r="F691" s="2">
        <v>9999</v>
      </c>
      <c r="G691" s="2">
        <v>6</v>
      </c>
      <c r="H691" s="2">
        <v>1</v>
      </c>
      <c r="I691" s="2">
        <f t="shared" si="65"/>
        <v>5</v>
      </c>
      <c r="J691" s="2">
        <f t="shared" si="66"/>
        <v>15</v>
      </c>
      <c r="K691" s="2" t="str" cm="1">
        <f t="array" ref="K691">_xlfn.IFS(I691&lt;-5,"Autocracy",I691&lt;1,"Closed Anocracy",I691&lt;6,"Open Anocracy",I691&gt;=6,"Democracy")</f>
        <v>Open Anocracy</v>
      </c>
      <c r="L691" s="2" t="str" cm="1">
        <f t="array" ref="L691">_xlfn.IFS(I691&lt;-5,"Autocracy",I691&lt;1,"Closed Anocracy",I691&lt;6,"Open Amocracy",I691&lt;10,"Democracy",I691=10,"Full democracy")</f>
        <v>Open Amocracy</v>
      </c>
      <c r="M691" s="2">
        <v>2</v>
      </c>
      <c r="N691" s="2">
        <v>2</v>
      </c>
      <c r="O691" s="2">
        <v>4</v>
      </c>
      <c r="P691" s="2">
        <v>4</v>
      </c>
      <c r="Q691" s="2">
        <v>0</v>
      </c>
      <c r="R691" s="7">
        <f t="shared" si="62"/>
        <v>0.75</v>
      </c>
      <c r="S691">
        <f t="shared" si="63"/>
        <v>1</v>
      </c>
      <c r="T691">
        <f t="shared" si="64"/>
        <v>1</v>
      </c>
      <c r="U691">
        <f t="shared" si="67"/>
        <v>0</v>
      </c>
      <c r="V691">
        <f>IF(Q691=0,1,0)</f>
        <v>1</v>
      </c>
      <c r="W691" s="8" cm="1">
        <f t="array" ref="W691">(R691+SUM(S691:U691/3))/2</f>
        <v>0.70833333333333326</v>
      </c>
      <c r="X691">
        <f>SUM(S691:V691)/4</f>
        <v>0.75</v>
      </c>
    </row>
    <row r="692" spans="1:24" x14ac:dyDescent="0.2">
      <c r="A692" s="2"/>
      <c r="B692" s="2">
        <v>0</v>
      </c>
      <c r="C692" s="1" t="s">
        <v>164</v>
      </c>
      <c r="D692" s="1" t="s">
        <v>165</v>
      </c>
      <c r="E692" s="2">
        <v>1839</v>
      </c>
      <c r="F692" s="2">
        <v>1848</v>
      </c>
      <c r="G692" s="2">
        <v>1</v>
      </c>
      <c r="H692" s="2">
        <v>4</v>
      </c>
      <c r="I692" s="2">
        <f t="shared" si="65"/>
        <v>-3</v>
      </c>
      <c r="J692" s="2">
        <f t="shared" si="66"/>
        <v>7</v>
      </c>
      <c r="K692" s="2" t="str" cm="1">
        <f t="array" ref="K692">_xlfn.IFS(I692&lt;-5,"Autocracy",I692&lt;1,"Closed Anocracy",I692&lt;6,"Open Anocracy",I692&gt;=6,"Democracy")</f>
        <v>Closed Anocracy</v>
      </c>
      <c r="L692" s="2" t="str" cm="1">
        <f t="array" ref="L692">_xlfn.IFS(I692&lt;-5,"Autocracy",I692&lt;1,"Closed Anocracy",I692&lt;6,"Open Amocracy",I692&lt;10,"Democracy",I692=10,"Full democracy")</f>
        <v>Closed Anocracy</v>
      </c>
      <c r="M692" s="2">
        <v>2</v>
      </c>
      <c r="N692" s="2">
        <v>1</v>
      </c>
      <c r="O692" s="2">
        <v>4</v>
      </c>
      <c r="P692" s="2">
        <v>3</v>
      </c>
      <c r="Q692" s="2"/>
      <c r="R692" s="7">
        <f t="shared" si="62"/>
        <v>0.35</v>
      </c>
      <c r="S692">
        <f t="shared" si="63"/>
        <v>0</v>
      </c>
      <c r="T692">
        <f t="shared" si="64"/>
        <v>1</v>
      </c>
      <c r="U692">
        <f t="shared" si="67"/>
        <v>0</v>
      </c>
      <c r="W692" s="8" cm="1">
        <f t="array" ref="W692">(R692+SUM(S692:U692/3))/2</f>
        <v>0.34166666666666667</v>
      </c>
    </row>
    <row r="693" spans="1:24" x14ac:dyDescent="0.2">
      <c r="A693" s="2"/>
      <c r="B693" s="2">
        <v>0</v>
      </c>
      <c r="C693" s="1" t="s">
        <v>164</v>
      </c>
      <c r="D693" s="1" t="s">
        <v>165</v>
      </c>
      <c r="E693" s="2">
        <v>1848</v>
      </c>
      <c r="F693" s="2">
        <v>1852</v>
      </c>
      <c r="G693" s="2">
        <v>3</v>
      </c>
      <c r="H693" s="2">
        <v>3</v>
      </c>
      <c r="I693" s="2">
        <f t="shared" si="65"/>
        <v>0</v>
      </c>
      <c r="J693" s="2">
        <f t="shared" si="66"/>
        <v>10</v>
      </c>
      <c r="K693" s="2" t="str" cm="1">
        <f t="array" ref="K693">_xlfn.IFS(I693&lt;-5,"Autocracy",I693&lt;1,"Closed Anocracy",I693&lt;6,"Open Anocracy",I693&gt;=6,"Democracy")</f>
        <v>Closed Anocracy</v>
      </c>
      <c r="L693" s="2" t="str" cm="1">
        <f t="array" ref="L693">_xlfn.IFS(I693&lt;-5,"Autocracy",I693&lt;1,"Closed Anocracy",I693&lt;6,"Open Amocracy",I693&lt;10,"Democracy",I693=10,"Full democracy")</f>
        <v>Closed Anocracy</v>
      </c>
      <c r="M693" s="2">
        <v>2</v>
      </c>
      <c r="N693" s="2">
        <v>1</v>
      </c>
      <c r="O693" s="2">
        <v>4</v>
      </c>
      <c r="P693" s="2">
        <v>3</v>
      </c>
      <c r="Q693" s="2"/>
      <c r="R693" s="7">
        <f t="shared" si="62"/>
        <v>0.5</v>
      </c>
      <c r="S693">
        <f t="shared" si="63"/>
        <v>0</v>
      </c>
      <c r="T693">
        <f t="shared" si="64"/>
        <v>1</v>
      </c>
      <c r="U693">
        <f t="shared" si="67"/>
        <v>0</v>
      </c>
      <c r="W693" s="8" cm="1">
        <f t="array" ref="W693">(R693+SUM(S693:U693/3))/2</f>
        <v>0.41666666666666663</v>
      </c>
    </row>
    <row r="694" spans="1:24" x14ac:dyDescent="0.2">
      <c r="A694" s="2"/>
      <c r="B694" s="2">
        <v>0</v>
      </c>
      <c r="C694" s="1" t="s">
        <v>164</v>
      </c>
      <c r="D694" s="1" t="s">
        <v>165</v>
      </c>
      <c r="E694" s="2">
        <v>1852</v>
      </c>
      <c r="F694" s="2">
        <v>1854</v>
      </c>
      <c r="G694" s="2">
        <v>-66</v>
      </c>
      <c r="H694" s="2">
        <v>-66</v>
      </c>
      <c r="I694" s="2">
        <f t="shared" si="65"/>
        <v>0</v>
      </c>
      <c r="J694" s="2">
        <f t="shared" si="66"/>
        <v>10</v>
      </c>
      <c r="K694" s="2" t="str" cm="1">
        <f t="array" ref="K694">_xlfn.IFS(I694&lt;-5,"Autocracy",I694&lt;1,"Closed Anocracy",I694&lt;6,"Open Anocracy",I694&gt;=6,"Democracy")</f>
        <v>Closed Anocracy</v>
      </c>
      <c r="L694" s="2" t="str" cm="1">
        <f t="array" ref="L694">_xlfn.IFS(I694&lt;-5,"Autocracy",I694&lt;1,"Closed Anocracy",I694&lt;6,"Open Amocracy",I694&lt;10,"Democracy",I694=10,"Full democracy")</f>
        <v>Closed Anocracy</v>
      </c>
      <c r="M694" s="2">
        <v>-66</v>
      </c>
      <c r="N694" s="2">
        <v>-66</v>
      </c>
      <c r="O694" s="2">
        <v>-66</v>
      </c>
      <c r="P694" s="2">
        <v>-66</v>
      </c>
      <c r="Q694" s="2"/>
      <c r="R694" s="7">
        <f t="shared" si="62"/>
        <v>0.5</v>
      </c>
      <c r="S694">
        <f t="shared" si="63"/>
        <v>0</v>
      </c>
      <c r="T694">
        <f t="shared" si="64"/>
        <v>0</v>
      </c>
      <c r="U694">
        <f t="shared" si="67"/>
        <v>0</v>
      </c>
      <c r="W694" s="8" cm="1">
        <f t="array" ref="W694">(R694+SUM(S694:U694/3))/2</f>
        <v>0.25</v>
      </c>
    </row>
    <row r="695" spans="1:24" x14ac:dyDescent="0.2">
      <c r="A695" s="2"/>
      <c r="B695" s="2">
        <v>0</v>
      </c>
      <c r="C695" s="1" t="s">
        <v>164</v>
      </c>
      <c r="D695" s="1" t="s">
        <v>165</v>
      </c>
      <c r="E695" s="2">
        <v>1854</v>
      </c>
      <c r="F695" s="2">
        <v>1864</v>
      </c>
      <c r="G695" s="2">
        <v>3</v>
      </c>
      <c r="H695" s="2">
        <v>3</v>
      </c>
      <c r="I695" s="2">
        <f t="shared" si="65"/>
        <v>0</v>
      </c>
      <c r="J695" s="2">
        <f t="shared" si="66"/>
        <v>10</v>
      </c>
      <c r="K695" s="2" t="str" cm="1">
        <f t="array" ref="K695">_xlfn.IFS(I695&lt;-5,"Autocracy",I695&lt;1,"Closed Anocracy",I695&lt;6,"Open Anocracy",I695&gt;=6,"Democracy")</f>
        <v>Closed Anocracy</v>
      </c>
      <c r="L695" s="2" t="str" cm="1">
        <f t="array" ref="L695">_xlfn.IFS(I695&lt;-5,"Autocracy",I695&lt;1,"Closed Anocracy",I695&lt;6,"Open Amocracy",I695&lt;10,"Democracy",I695=10,"Full democracy")</f>
        <v>Closed Anocracy</v>
      </c>
      <c r="M695" s="2">
        <v>2</v>
      </c>
      <c r="N695" s="2">
        <v>1</v>
      </c>
      <c r="O695" s="2">
        <v>4</v>
      </c>
      <c r="P695" s="2">
        <v>3</v>
      </c>
      <c r="Q695" s="2"/>
      <c r="R695" s="7">
        <f t="shared" si="62"/>
        <v>0.5</v>
      </c>
      <c r="S695">
        <f t="shared" si="63"/>
        <v>0</v>
      </c>
      <c r="T695">
        <f t="shared" si="64"/>
        <v>1</v>
      </c>
      <c r="U695">
        <f t="shared" si="67"/>
        <v>0</v>
      </c>
      <c r="W695" s="8" cm="1">
        <f t="array" ref="W695">(R695+SUM(S695:U695/3))/2</f>
        <v>0.41666666666666663</v>
      </c>
    </row>
    <row r="696" spans="1:24" x14ac:dyDescent="0.2">
      <c r="A696" s="2"/>
      <c r="B696" s="2">
        <v>0</v>
      </c>
      <c r="C696" s="1" t="s">
        <v>164</v>
      </c>
      <c r="D696" s="1" t="s">
        <v>165</v>
      </c>
      <c r="E696" s="2">
        <v>1864</v>
      </c>
      <c r="F696" s="2">
        <v>1894</v>
      </c>
      <c r="G696" s="2">
        <v>1</v>
      </c>
      <c r="H696" s="2">
        <v>4</v>
      </c>
      <c r="I696" s="2">
        <f t="shared" si="65"/>
        <v>-3</v>
      </c>
      <c r="J696" s="2">
        <f t="shared" si="66"/>
        <v>7</v>
      </c>
      <c r="K696" s="2" t="str" cm="1">
        <f t="array" ref="K696">_xlfn.IFS(I696&lt;-5,"Autocracy",I696&lt;1,"Closed Anocracy",I696&lt;6,"Open Anocracy",I696&gt;=6,"Democracy")</f>
        <v>Closed Anocracy</v>
      </c>
      <c r="L696" s="2" t="str" cm="1">
        <f t="array" ref="L696">_xlfn.IFS(I696&lt;-5,"Autocracy",I696&lt;1,"Closed Anocracy",I696&lt;6,"Open Amocracy",I696&lt;10,"Democracy",I696=10,"Full democracy")</f>
        <v>Closed Anocracy</v>
      </c>
      <c r="M696" s="2">
        <v>2</v>
      </c>
      <c r="N696" s="2">
        <v>1</v>
      </c>
      <c r="O696" s="2">
        <v>4</v>
      </c>
      <c r="P696" s="2">
        <v>3</v>
      </c>
      <c r="Q696" s="2"/>
      <c r="R696" s="7">
        <f t="shared" si="62"/>
        <v>0.35</v>
      </c>
      <c r="S696">
        <f t="shared" si="63"/>
        <v>0</v>
      </c>
      <c r="T696">
        <f t="shared" si="64"/>
        <v>1</v>
      </c>
      <c r="U696">
        <f t="shared" si="67"/>
        <v>0</v>
      </c>
      <c r="W696" s="8" cm="1">
        <f t="array" ref="W696">(R696+SUM(S696:U696/3))/2</f>
        <v>0.34166666666666667</v>
      </c>
    </row>
    <row r="697" spans="1:24" x14ac:dyDescent="0.2">
      <c r="A697" s="2"/>
      <c r="B697" s="2">
        <v>0</v>
      </c>
      <c r="C697" s="1" t="s">
        <v>164</v>
      </c>
      <c r="D697" s="1" t="s">
        <v>165</v>
      </c>
      <c r="E697" s="2">
        <v>1894</v>
      </c>
      <c r="F697" s="2">
        <v>1904</v>
      </c>
      <c r="G697" s="2">
        <v>6</v>
      </c>
      <c r="H697" s="2">
        <v>1</v>
      </c>
      <c r="I697" s="2">
        <f t="shared" si="65"/>
        <v>5</v>
      </c>
      <c r="J697" s="2">
        <f t="shared" si="66"/>
        <v>15</v>
      </c>
      <c r="K697" s="2" t="str" cm="1">
        <f t="array" ref="K697">_xlfn.IFS(I697&lt;-5,"Autocracy",I697&lt;1,"Closed Anocracy",I697&lt;6,"Open Anocracy",I697&gt;=6,"Democracy")</f>
        <v>Open Anocracy</v>
      </c>
      <c r="L697" s="2" t="str" cm="1">
        <f t="array" ref="L697">_xlfn.IFS(I697&lt;-5,"Autocracy",I697&lt;1,"Closed Anocracy",I697&lt;6,"Open Amocracy",I697&lt;10,"Democracy",I697=10,"Full democracy")</f>
        <v>Open Amocracy</v>
      </c>
      <c r="M697" s="2">
        <v>3</v>
      </c>
      <c r="N697" s="2">
        <v>3</v>
      </c>
      <c r="O697" s="2">
        <v>4</v>
      </c>
      <c r="P697" s="2">
        <v>3</v>
      </c>
      <c r="Q697" s="2"/>
      <c r="R697" s="7">
        <f t="shared" si="62"/>
        <v>0.75</v>
      </c>
      <c r="S697">
        <f t="shared" si="63"/>
        <v>1</v>
      </c>
      <c r="T697">
        <f t="shared" si="64"/>
        <v>1</v>
      </c>
      <c r="U697">
        <f t="shared" si="67"/>
        <v>0</v>
      </c>
      <c r="W697" s="8" cm="1">
        <f t="array" ref="W697">(R697+SUM(S697:U697/3))/2</f>
        <v>0.70833333333333326</v>
      </c>
    </row>
    <row r="698" spans="1:24" x14ac:dyDescent="0.2">
      <c r="A698" s="2"/>
      <c r="B698" s="2">
        <v>0</v>
      </c>
      <c r="C698" s="1" t="s">
        <v>164</v>
      </c>
      <c r="D698" s="1" t="s">
        <v>165</v>
      </c>
      <c r="E698" s="2">
        <v>1904</v>
      </c>
      <c r="F698" s="2">
        <v>1907</v>
      </c>
      <c r="G698" s="2">
        <v>4</v>
      </c>
      <c r="H698" s="2">
        <v>4</v>
      </c>
      <c r="I698" s="2">
        <f t="shared" si="65"/>
        <v>0</v>
      </c>
      <c r="J698" s="2">
        <f t="shared" si="66"/>
        <v>10</v>
      </c>
      <c r="K698" s="2" t="str" cm="1">
        <f t="array" ref="K698">_xlfn.IFS(I698&lt;-5,"Autocracy",I698&lt;1,"Closed Anocracy",I698&lt;6,"Open Anocracy",I698&gt;=6,"Democracy")</f>
        <v>Closed Anocracy</v>
      </c>
      <c r="L698" s="2" t="str" cm="1">
        <f t="array" ref="L698">_xlfn.IFS(I698&lt;-5,"Autocracy",I698&lt;1,"Closed Anocracy",I698&lt;6,"Open Amocracy",I698&lt;10,"Democracy",I698=10,"Full democracy")</f>
        <v>Closed Anocracy</v>
      </c>
      <c r="M698" s="2">
        <v>3</v>
      </c>
      <c r="N698" s="2">
        <v>3</v>
      </c>
      <c r="O698" s="2">
        <v>4</v>
      </c>
      <c r="P698" s="2">
        <v>3</v>
      </c>
      <c r="Q698" s="2"/>
      <c r="R698" s="7">
        <f t="shared" si="62"/>
        <v>0.5</v>
      </c>
      <c r="S698">
        <f t="shared" si="63"/>
        <v>1</v>
      </c>
      <c r="T698">
        <f t="shared" si="64"/>
        <v>1</v>
      </c>
      <c r="U698">
        <f t="shared" si="67"/>
        <v>0</v>
      </c>
      <c r="W698" s="8" cm="1">
        <f t="array" ref="W698">(R698+SUM(S698:U698/3))/2</f>
        <v>0.58333333333333326</v>
      </c>
    </row>
    <row r="699" spans="1:24" x14ac:dyDescent="0.2">
      <c r="A699" s="2"/>
      <c r="B699" s="2">
        <v>0</v>
      </c>
      <c r="C699" s="1" t="s">
        <v>164</v>
      </c>
      <c r="D699" s="1" t="s">
        <v>165</v>
      </c>
      <c r="E699" s="2">
        <v>1907</v>
      </c>
      <c r="F699" s="2">
        <v>1908</v>
      </c>
      <c r="G699" s="2">
        <v>-66</v>
      </c>
      <c r="H699" s="2">
        <v>-66</v>
      </c>
      <c r="I699" s="2">
        <f t="shared" si="65"/>
        <v>0</v>
      </c>
      <c r="J699" s="2">
        <f t="shared" si="66"/>
        <v>10</v>
      </c>
      <c r="K699" s="2" t="str" cm="1">
        <f t="array" ref="K699">_xlfn.IFS(I699&lt;-5,"Autocracy",I699&lt;1,"Closed Anocracy",I699&lt;6,"Open Anocracy",I699&gt;=6,"Democracy")</f>
        <v>Closed Anocracy</v>
      </c>
      <c r="L699" s="2" t="str" cm="1">
        <f t="array" ref="L699">_xlfn.IFS(I699&lt;-5,"Autocracy",I699&lt;1,"Closed Anocracy",I699&lt;6,"Open Amocracy",I699&lt;10,"Democracy",I699=10,"Full democracy")</f>
        <v>Closed Anocracy</v>
      </c>
      <c r="M699" s="2">
        <v>-66</v>
      </c>
      <c r="N699" s="2">
        <v>-66</v>
      </c>
      <c r="O699" s="2">
        <v>-66</v>
      </c>
      <c r="P699" s="2">
        <v>-66</v>
      </c>
      <c r="Q699" s="2"/>
      <c r="R699" s="7">
        <f t="shared" si="62"/>
        <v>0.5</v>
      </c>
      <c r="S699">
        <f t="shared" si="63"/>
        <v>0</v>
      </c>
      <c r="T699">
        <f t="shared" si="64"/>
        <v>0</v>
      </c>
      <c r="U699">
        <f t="shared" si="67"/>
        <v>0</v>
      </c>
      <c r="W699" s="8" cm="1">
        <f t="array" ref="W699">(R699+SUM(S699:U699/3))/2</f>
        <v>0.25</v>
      </c>
    </row>
    <row r="700" spans="1:24" x14ac:dyDescent="0.2">
      <c r="A700" s="2"/>
      <c r="B700" s="2">
        <v>0</v>
      </c>
      <c r="C700" s="1" t="s">
        <v>164</v>
      </c>
      <c r="D700" s="1" t="s">
        <v>165</v>
      </c>
      <c r="E700" s="2">
        <v>1908</v>
      </c>
      <c r="F700" s="2">
        <v>1912</v>
      </c>
      <c r="G700" s="2">
        <v>6</v>
      </c>
      <c r="H700" s="2">
        <v>1</v>
      </c>
      <c r="I700" s="2">
        <f t="shared" si="65"/>
        <v>5</v>
      </c>
      <c r="J700" s="2">
        <f t="shared" si="66"/>
        <v>15</v>
      </c>
      <c r="K700" s="2" t="str" cm="1">
        <f t="array" ref="K700">_xlfn.IFS(I700&lt;-5,"Autocracy",I700&lt;1,"Closed Anocracy",I700&lt;6,"Open Anocracy",I700&gt;=6,"Democracy")</f>
        <v>Open Anocracy</v>
      </c>
      <c r="L700" s="2" t="str" cm="1">
        <f t="array" ref="L700">_xlfn.IFS(I700&lt;-5,"Autocracy",I700&lt;1,"Closed Anocracy",I700&lt;6,"Open Amocracy",I700&lt;10,"Democracy",I700=10,"Full democracy")</f>
        <v>Open Amocracy</v>
      </c>
      <c r="M700" s="2">
        <v>3</v>
      </c>
      <c r="N700" s="2">
        <v>3</v>
      </c>
      <c r="O700" s="2">
        <v>4</v>
      </c>
      <c r="P700" s="2">
        <v>3</v>
      </c>
      <c r="Q700" s="2"/>
      <c r="R700" s="7">
        <f t="shared" si="62"/>
        <v>0.75</v>
      </c>
      <c r="S700">
        <f t="shared" si="63"/>
        <v>1</v>
      </c>
      <c r="T700">
        <f t="shared" si="64"/>
        <v>1</v>
      </c>
      <c r="U700">
        <f t="shared" si="67"/>
        <v>0</v>
      </c>
      <c r="W700" s="8" cm="1">
        <f t="array" ref="W700">(R700+SUM(S700:U700/3))/2</f>
        <v>0.70833333333333326</v>
      </c>
    </row>
    <row r="701" spans="1:24" x14ac:dyDescent="0.2">
      <c r="A701" s="2"/>
      <c r="B701" s="2">
        <v>0</v>
      </c>
      <c r="C701" s="1" t="s">
        <v>164</v>
      </c>
      <c r="D701" s="1" t="s">
        <v>165</v>
      </c>
      <c r="E701" s="2">
        <v>1912</v>
      </c>
      <c r="F701" s="2">
        <v>1913</v>
      </c>
      <c r="G701" s="2">
        <v>-66</v>
      </c>
      <c r="H701" s="2">
        <v>-66</v>
      </c>
      <c r="I701" s="2">
        <f t="shared" si="65"/>
        <v>0</v>
      </c>
      <c r="J701" s="2">
        <f t="shared" si="66"/>
        <v>10</v>
      </c>
      <c r="K701" s="2" t="str" cm="1">
        <f t="array" ref="K701">_xlfn.IFS(I701&lt;-5,"Autocracy",I701&lt;1,"Closed Anocracy",I701&lt;6,"Open Anocracy",I701&gt;=6,"Democracy")</f>
        <v>Closed Anocracy</v>
      </c>
      <c r="L701" s="2" t="str" cm="1">
        <f t="array" ref="L701">_xlfn.IFS(I701&lt;-5,"Autocracy",I701&lt;1,"Closed Anocracy",I701&lt;6,"Open Amocracy",I701&lt;10,"Democracy",I701=10,"Full democracy")</f>
        <v>Closed Anocracy</v>
      </c>
      <c r="M701" s="2">
        <v>-66</v>
      </c>
      <c r="N701" s="2">
        <v>-66</v>
      </c>
      <c r="O701" s="2">
        <v>-66</v>
      </c>
      <c r="P701" s="2">
        <v>-66</v>
      </c>
      <c r="Q701" s="2"/>
      <c r="R701" s="7">
        <f t="shared" si="62"/>
        <v>0.5</v>
      </c>
      <c r="S701">
        <f t="shared" si="63"/>
        <v>0</v>
      </c>
      <c r="T701">
        <f t="shared" si="64"/>
        <v>0</v>
      </c>
      <c r="U701">
        <f t="shared" si="67"/>
        <v>0</v>
      </c>
      <c r="W701" s="8" cm="1">
        <f t="array" ref="W701">(R701+SUM(S701:U701/3))/2</f>
        <v>0.25</v>
      </c>
    </row>
    <row r="702" spans="1:24" x14ac:dyDescent="0.2">
      <c r="A702" s="2"/>
      <c r="B702" s="2">
        <v>0</v>
      </c>
      <c r="C702" s="1" t="s">
        <v>164</v>
      </c>
      <c r="D702" s="1" t="s">
        <v>165</v>
      </c>
      <c r="E702" s="2">
        <v>1913</v>
      </c>
      <c r="F702" s="2">
        <v>1919</v>
      </c>
      <c r="G702" s="2">
        <v>6</v>
      </c>
      <c r="H702" s="2">
        <v>1</v>
      </c>
      <c r="I702" s="2">
        <f t="shared" si="65"/>
        <v>5</v>
      </c>
      <c r="J702" s="2">
        <f t="shared" si="66"/>
        <v>15</v>
      </c>
      <c r="K702" s="2" t="str" cm="1">
        <f t="array" ref="K702">_xlfn.IFS(I702&lt;-5,"Autocracy",I702&lt;1,"Closed Anocracy",I702&lt;6,"Open Anocracy",I702&gt;=6,"Democracy")</f>
        <v>Open Anocracy</v>
      </c>
      <c r="L702" s="2" t="str" cm="1">
        <f t="array" ref="L702">_xlfn.IFS(I702&lt;-5,"Autocracy",I702&lt;1,"Closed Anocracy",I702&lt;6,"Open Amocracy",I702&lt;10,"Democracy",I702=10,"Full democracy")</f>
        <v>Open Amocracy</v>
      </c>
      <c r="M702" s="2">
        <v>3</v>
      </c>
      <c r="N702" s="2">
        <v>3</v>
      </c>
      <c r="O702" s="2">
        <v>4</v>
      </c>
      <c r="P702" s="2">
        <v>3</v>
      </c>
      <c r="Q702" s="2"/>
      <c r="R702" s="7">
        <f t="shared" si="62"/>
        <v>0.75</v>
      </c>
      <c r="S702">
        <f t="shared" si="63"/>
        <v>1</v>
      </c>
      <c r="T702">
        <f t="shared" si="64"/>
        <v>1</v>
      </c>
      <c r="U702">
        <f t="shared" si="67"/>
        <v>0</v>
      </c>
      <c r="W702" s="8" cm="1">
        <f t="array" ref="W702">(R702+SUM(S702:U702/3))/2</f>
        <v>0.70833333333333326</v>
      </c>
    </row>
    <row r="703" spans="1:24" x14ac:dyDescent="0.2">
      <c r="A703" s="2"/>
      <c r="B703" s="2">
        <v>0</v>
      </c>
      <c r="C703" s="1" t="s">
        <v>164</v>
      </c>
      <c r="D703" s="1" t="s">
        <v>165</v>
      </c>
      <c r="E703" s="2">
        <v>1919</v>
      </c>
      <c r="F703" s="2">
        <v>1920</v>
      </c>
      <c r="G703" s="2">
        <v>-66</v>
      </c>
      <c r="H703" s="2">
        <v>-66</v>
      </c>
      <c r="I703" s="2">
        <f t="shared" si="65"/>
        <v>0</v>
      </c>
      <c r="J703" s="2">
        <f t="shared" si="66"/>
        <v>10</v>
      </c>
      <c r="K703" s="2" t="str" cm="1">
        <f t="array" ref="K703">_xlfn.IFS(I703&lt;-5,"Autocracy",I703&lt;1,"Closed Anocracy",I703&lt;6,"Open Anocracy",I703&gt;=6,"Democracy")</f>
        <v>Closed Anocracy</v>
      </c>
      <c r="L703" s="2" t="str" cm="1">
        <f t="array" ref="L703">_xlfn.IFS(I703&lt;-5,"Autocracy",I703&lt;1,"Closed Anocracy",I703&lt;6,"Open Amocracy",I703&lt;10,"Democracy",I703=10,"Full democracy")</f>
        <v>Closed Anocracy</v>
      </c>
      <c r="M703" s="2">
        <v>-66</v>
      </c>
      <c r="N703" s="2">
        <v>-66</v>
      </c>
      <c r="O703" s="2">
        <v>-66</v>
      </c>
      <c r="P703" s="2">
        <v>-66</v>
      </c>
      <c r="Q703" s="2"/>
      <c r="R703" s="7">
        <f t="shared" si="62"/>
        <v>0.5</v>
      </c>
      <c r="S703">
        <f t="shared" si="63"/>
        <v>0</v>
      </c>
      <c r="T703">
        <f t="shared" si="64"/>
        <v>0</v>
      </c>
      <c r="U703">
        <f t="shared" si="67"/>
        <v>0</v>
      </c>
      <c r="W703" s="8" cm="1">
        <f t="array" ref="W703">(R703+SUM(S703:U703/3))/2</f>
        <v>0.25</v>
      </c>
    </row>
    <row r="704" spans="1:24" x14ac:dyDescent="0.2">
      <c r="A704" s="2"/>
      <c r="B704" s="2">
        <v>0</v>
      </c>
      <c r="C704" s="1" t="s">
        <v>164</v>
      </c>
      <c r="D704" s="1" t="s">
        <v>165</v>
      </c>
      <c r="E704" s="2">
        <v>1920</v>
      </c>
      <c r="F704" s="2">
        <v>1924</v>
      </c>
      <c r="G704" s="2">
        <v>6</v>
      </c>
      <c r="H704" s="2">
        <v>1</v>
      </c>
      <c r="I704" s="2">
        <f t="shared" si="65"/>
        <v>5</v>
      </c>
      <c r="J704" s="2">
        <f t="shared" si="66"/>
        <v>15</v>
      </c>
      <c r="K704" s="2" t="str" cm="1">
        <f t="array" ref="K704">_xlfn.IFS(I704&lt;-5,"Autocracy",I704&lt;1,"Closed Anocracy",I704&lt;6,"Open Anocracy",I704&gt;=6,"Democracy")</f>
        <v>Open Anocracy</v>
      </c>
      <c r="L704" s="2" t="str" cm="1">
        <f t="array" ref="L704">_xlfn.IFS(I704&lt;-5,"Autocracy",I704&lt;1,"Closed Anocracy",I704&lt;6,"Open Amocracy",I704&lt;10,"Democracy",I704=10,"Full democracy")</f>
        <v>Open Amocracy</v>
      </c>
      <c r="M704" s="2">
        <v>3</v>
      </c>
      <c r="N704" s="2">
        <v>3</v>
      </c>
      <c r="O704" s="2">
        <v>4</v>
      </c>
      <c r="P704" s="2">
        <v>3</v>
      </c>
      <c r="Q704" s="2"/>
      <c r="R704" s="7">
        <f t="shared" si="62"/>
        <v>0.75</v>
      </c>
      <c r="S704">
        <f t="shared" si="63"/>
        <v>1</v>
      </c>
      <c r="T704">
        <f t="shared" si="64"/>
        <v>1</v>
      </c>
      <c r="U704">
        <f t="shared" si="67"/>
        <v>0</v>
      </c>
      <c r="W704" s="8" cm="1">
        <f t="array" ref="W704">(R704+SUM(S704:U704/3))/2</f>
        <v>0.70833333333333326</v>
      </c>
    </row>
    <row r="705" spans="1:24" x14ac:dyDescent="0.2">
      <c r="A705" s="2"/>
      <c r="B705" s="2">
        <v>0</v>
      </c>
      <c r="C705" s="1" t="s">
        <v>164</v>
      </c>
      <c r="D705" s="1" t="s">
        <v>165</v>
      </c>
      <c r="E705" s="2">
        <v>1924</v>
      </c>
      <c r="F705" s="2">
        <v>1925</v>
      </c>
      <c r="G705" s="2">
        <v>-66</v>
      </c>
      <c r="H705" s="2">
        <v>-66</v>
      </c>
      <c r="I705" s="2">
        <f t="shared" si="65"/>
        <v>0</v>
      </c>
      <c r="J705" s="2">
        <f t="shared" si="66"/>
        <v>10</v>
      </c>
      <c r="K705" s="2" t="str" cm="1">
        <f t="array" ref="K705">_xlfn.IFS(I705&lt;-5,"Autocracy",I705&lt;1,"Closed Anocracy",I705&lt;6,"Open Anocracy",I705&gt;=6,"Democracy")</f>
        <v>Closed Anocracy</v>
      </c>
      <c r="L705" s="2" t="str" cm="1">
        <f t="array" ref="L705">_xlfn.IFS(I705&lt;-5,"Autocracy",I705&lt;1,"Closed Anocracy",I705&lt;6,"Open Amocracy",I705&lt;10,"Democracy",I705=10,"Full democracy")</f>
        <v>Closed Anocracy</v>
      </c>
      <c r="M705" s="2">
        <v>-66</v>
      </c>
      <c r="N705" s="2">
        <v>-66</v>
      </c>
      <c r="O705" s="2">
        <v>-66</v>
      </c>
      <c r="P705" s="2">
        <v>-66</v>
      </c>
      <c r="Q705" s="2"/>
      <c r="R705" s="7">
        <f t="shared" si="62"/>
        <v>0.5</v>
      </c>
      <c r="S705">
        <f t="shared" si="63"/>
        <v>0</v>
      </c>
      <c r="T705">
        <f t="shared" si="64"/>
        <v>0</v>
      </c>
      <c r="U705">
        <f t="shared" si="67"/>
        <v>0</v>
      </c>
      <c r="W705" s="8" cm="1">
        <f t="array" ref="W705">(R705+SUM(S705:U705/3))/2</f>
        <v>0.25</v>
      </c>
    </row>
    <row r="706" spans="1:24" x14ac:dyDescent="0.2">
      <c r="A706" s="2"/>
      <c r="B706" s="2">
        <v>0</v>
      </c>
      <c r="C706" s="1" t="s">
        <v>164</v>
      </c>
      <c r="D706" s="1" t="s">
        <v>165</v>
      </c>
      <c r="E706" s="2">
        <v>1925</v>
      </c>
      <c r="F706" s="2">
        <v>1936</v>
      </c>
      <c r="G706" s="2">
        <v>6</v>
      </c>
      <c r="H706" s="2">
        <v>1</v>
      </c>
      <c r="I706" s="2">
        <f t="shared" si="65"/>
        <v>5</v>
      </c>
      <c r="J706" s="2">
        <f t="shared" si="66"/>
        <v>15</v>
      </c>
      <c r="K706" s="2" t="str" cm="1">
        <f t="array" ref="K706">_xlfn.IFS(I706&lt;-5,"Autocracy",I706&lt;1,"Closed Anocracy",I706&lt;6,"Open Anocracy",I706&gt;=6,"Democracy")</f>
        <v>Open Anocracy</v>
      </c>
      <c r="L706" s="2" t="str" cm="1">
        <f t="array" ref="L706">_xlfn.IFS(I706&lt;-5,"Autocracy",I706&lt;1,"Closed Anocracy",I706&lt;6,"Open Amocracy",I706&lt;10,"Democracy",I706=10,"Full democracy")</f>
        <v>Open Amocracy</v>
      </c>
      <c r="M706" s="2">
        <v>3</v>
      </c>
      <c r="N706" s="2">
        <v>3</v>
      </c>
      <c r="O706" s="2">
        <v>4</v>
      </c>
      <c r="P706" s="2">
        <v>3</v>
      </c>
      <c r="Q706" s="2"/>
      <c r="R706" s="7">
        <f t="shared" ref="R706:R769" si="68">J706/20</f>
        <v>0.75</v>
      </c>
      <c r="S706">
        <f t="shared" ref="S706:S769" si="69">IF(N706&gt;=2,1,0)</f>
        <v>1</v>
      </c>
      <c r="T706">
        <f t="shared" ref="T706:T769" si="70">IF(O706&gt;2,1,0)</f>
        <v>1</v>
      </c>
      <c r="U706">
        <f t="shared" si="67"/>
        <v>0</v>
      </c>
      <c r="W706" s="8" cm="1">
        <f t="array" ref="W706">(R706+SUM(S706:U706/3))/2</f>
        <v>0.70833333333333326</v>
      </c>
    </row>
    <row r="707" spans="1:24" x14ac:dyDescent="0.2">
      <c r="A707" s="2"/>
      <c r="B707" s="2">
        <v>0</v>
      </c>
      <c r="C707" s="1" t="s">
        <v>164</v>
      </c>
      <c r="D707" s="1" t="s">
        <v>165</v>
      </c>
      <c r="E707" s="2">
        <v>1936</v>
      </c>
      <c r="F707" s="2">
        <v>1956</v>
      </c>
      <c r="G707" s="2">
        <v>1</v>
      </c>
      <c r="H707" s="2">
        <v>4</v>
      </c>
      <c r="I707" s="2">
        <f t="shared" ref="I707:I770" si="71">G707-H707</f>
        <v>-3</v>
      </c>
      <c r="J707" s="2">
        <f t="shared" ref="J707:J770" si="72">I707+10</f>
        <v>7</v>
      </c>
      <c r="K707" s="2" t="str" cm="1">
        <f t="array" ref="K707">_xlfn.IFS(I707&lt;-5,"Autocracy",I707&lt;1,"Closed Anocracy",I707&lt;6,"Open Anocracy",I707&gt;=6,"Democracy")</f>
        <v>Closed Anocracy</v>
      </c>
      <c r="L707" s="2" t="str" cm="1">
        <f t="array" ref="L707">_xlfn.IFS(I707&lt;-5,"Autocracy",I707&lt;1,"Closed Anocracy",I707&lt;6,"Open Amocracy",I707&lt;10,"Democracy",I707=10,"Full democracy")</f>
        <v>Closed Anocracy</v>
      </c>
      <c r="M707" s="2">
        <v>2</v>
      </c>
      <c r="N707" s="2">
        <v>1</v>
      </c>
      <c r="O707" s="2">
        <v>4</v>
      </c>
      <c r="P707" s="2">
        <v>3</v>
      </c>
      <c r="Q707" s="2"/>
      <c r="R707" s="7">
        <f t="shared" si="68"/>
        <v>0.35</v>
      </c>
      <c r="S707">
        <f t="shared" si="69"/>
        <v>0</v>
      </c>
      <c r="T707">
        <f t="shared" si="70"/>
        <v>1</v>
      </c>
      <c r="U707">
        <f t="shared" ref="U707:U770" si="73">IF(P707=5,1,0)</f>
        <v>0</v>
      </c>
      <c r="W707" s="8" cm="1">
        <f t="array" ref="W707">(R707+SUM(S707:U707/3))/2</f>
        <v>0.34166666666666667</v>
      </c>
    </row>
    <row r="708" spans="1:24" x14ac:dyDescent="0.2">
      <c r="A708" s="2"/>
      <c r="B708" s="2">
        <v>0</v>
      </c>
      <c r="C708" s="1" t="s">
        <v>164</v>
      </c>
      <c r="D708" s="1" t="s">
        <v>165</v>
      </c>
      <c r="E708" s="2">
        <v>1956</v>
      </c>
      <c r="F708" s="2">
        <v>1971</v>
      </c>
      <c r="G708" s="2">
        <v>1</v>
      </c>
      <c r="H708" s="2">
        <v>2</v>
      </c>
      <c r="I708" s="2">
        <f t="shared" si="71"/>
        <v>-1</v>
      </c>
      <c r="J708" s="2">
        <f t="shared" si="72"/>
        <v>9</v>
      </c>
      <c r="K708" s="2" t="str" cm="1">
        <f t="array" ref="K708">_xlfn.IFS(I708&lt;-5,"Autocracy",I708&lt;1,"Closed Anocracy",I708&lt;6,"Open Anocracy",I708&gt;=6,"Democracy")</f>
        <v>Closed Anocracy</v>
      </c>
      <c r="L708" s="2" t="str" cm="1">
        <f t="array" ref="L708">_xlfn.IFS(I708&lt;-5,"Autocracy",I708&lt;1,"Closed Anocracy",I708&lt;6,"Open Amocracy",I708&lt;10,"Democracy",I708=10,"Full democracy")</f>
        <v>Closed Anocracy</v>
      </c>
      <c r="M708" s="2">
        <v>1</v>
      </c>
      <c r="N708" s="2">
        <v>0</v>
      </c>
      <c r="O708" s="2">
        <v>0</v>
      </c>
      <c r="P708" s="2">
        <v>3</v>
      </c>
      <c r="Q708" s="2"/>
      <c r="R708" s="7">
        <f t="shared" si="68"/>
        <v>0.45</v>
      </c>
      <c r="S708">
        <f t="shared" si="69"/>
        <v>0</v>
      </c>
      <c r="T708">
        <f t="shared" si="70"/>
        <v>0</v>
      </c>
      <c r="U708">
        <f t="shared" si="73"/>
        <v>0</v>
      </c>
      <c r="W708" s="8" cm="1">
        <f t="array" ref="W708">(R708+SUM(S708:U708/3))/2</f>
        <v>0.22500000000000001</v>
      </c>
    </row>
    <row r="709" spans="1:24" x14ac:dyDescent="0.2">
      <c r="A709" s="2"/>
      <c r="B709" s="2">
        <v>0</v>
      </c>
      <c r="C709" s="1" t="s">
        <v>164</v>
      </c>
      <c r="D709" s="1" t="s">
        <v>165</v>
      </c>
      <c r="E709" s="2">
        <v>1971</v>
      </c>
      <c r="F709" s="2">
        <v>1972</v>
      </c>
      <c r="G709" s="2">
        <v>1</v>
      </c>
      <c r="H709" s="2">
        <v>1</v>
      </c>
      <c r="I709" s="2">
        <f t="shared" si="71"/>
        <v>0</v>
      </c>
      <c r="J709" s="2">
        <f t="shared" si="72"/>
        <v>10</v>
      </c>
      <c r="K709" s="2" t="str" cm="1">
        <f t="array" ref="K709">_xlfn.IFS(I709&lt;-5,"Autocracy",I709&lt;1,"Closed Anocracy",I709&lt;6,"Open Anocracy",I709&gt;=6,"Democracy")</f>
        <v>Closed Anocracy</v>
      </c>
      <c r="L709" s="2" t="str" cm="1">
        <f t="array" ref="L709">_xlfn.IFS(I709&lt;-5,"Autocracy",I709&lt;1,"Closed Anocracy",I709&lt;6,"Open Amocracy",I709&lt;10,"Democracy",I709=10,"Full democracy")</f>
        <v>Closed Anocracy</v>
      </c>
      <c r="M709" s="2">
        <v>2</v>
      </c>
      <c r="N709" s="2">
        <v>0</v>
      </c>
      <c r="O709" s="2">
        <v>0</v>
      </c>
      <c r="P709" s="2">
        <v>3</v>
      </c>
      <c r="Q709" s="2"/>
      <c r="R709" s="7">
        <f t="shared" si="68"/>
        <v>0.5</v>
      </c>
      <c r="S709">
        <f t="shared" si="69"/>
        <v>0</v>
      </c>
      <c r="T709">
        <f t="shared" si="70"/>
        <v>0</v>
      </c>
      <c r="U709">
        <f t="shared" si="73"/>
        <v>0</v>
      </c>
      <c r="W709" s="8" cm="1">
        <f t="array" ref="W709">(R709+SUM(S709:U709/3))/2</f>
        <v>0.25</v>
      </c>
    </row>
    <row r="710" spans="1:24" x14ac:dyDescent="0.2">
      <c r="A710" s="2"/>
      <c r="B710" s="2">
        <v>0</v>
      </c>
      <c r="C710" s="1" t="s">
        <v>164</v>
      </c>
      <c r="D710" s="1" t="s">
        <v>165</v>
      </c>
      <c r="E710" s="2">
        <v>1972</v>
      </c>
      <c r="F710" s="2">
        <v>1980</v>
      </c>
      <c r="G710" s="2">
        <v>1</v>
      </c>
      <c r="H710" s="2">
        <v>2</v>
      </c>
      <c r="I710" s="2">
        <f t="shared" si="71"/>
        <v>-1</v>
      </c>
      <c r="J710" s="2">
        <f t="shared" si="72"/>
        <v>9</v>
      </c>
      <c r="K710" s="2" t="str" cm="1">
        <f t="array" ref="K710">_xlfn.IFS(I710&lt;-5,"Autocracy",I710&lt;1,"Closed Anocracy",I710&lt;6,"Open Anocracy",I710&gt;=6,"Democracy")</f>
        <v>Closed Anocracy</v>
      </c>
      <c r="L710" s="2" t="str" cm="1">
        <f t="array" ref="L710">_xlfn.IFS(I710&lt;-5,"Autocracy",I710&lt;1,"Closed Anocracy",I710&lt;6,"Open Amocracy",I710&lt;10,"Democracy",I710=10,"Full democracy")</f>
        <v>Closed Anocracy</v>
      </c>
      <c r="M710" s="2">
        <v>1</v>
      </c>
      <c r="N710" s="2">
        <v>0</v>
      </c>
      <c r="O710" s="2">
        <v>0</v>
      </c>
      <c r="P710" s="2">
        <v>3</v>
      </c>
      <c r="Q710" s="2"/>
      <c r="R710" s="7">
        <f t="shared" si="68"/>
        <v>0.45</v>
      </c>
      <c r="S710">
        <f t="shared" si="69"/>
        <v>0</v>
      </c>
      <c r="T710">
        <f t="shared" si="70"/>
        <v>0</v>
      </c>
      <c r="U710">
        <f t="shared" si="73"/>
        <v>0</v>
      </c>
      <c r="W710" s="8" cm="1">
        <f t="array" ref="W710">(R710+SUM(S710:U710/3))/2</f>
        <v>0.22500000000000001</v>
      </c>
    </row>
    <row r="711" spans="1:24" x14ac:dyDescent="0.2">
      <c r="A711" s="2"/>
      <c r="B711" s="2">
        <v>0</v>
      </c>
      <c r="C711" s="1" t="s">
        <v>164</v>
      </c>
      <c r="D711" s="1" t="s">
        <v>165</v>
      </c>
      <c r="E711" s="2">
        <v>1980</v>
      </c>
      <c r="F711" s="2">
        <v>1982</v>
      </c>
      <c r="G711" s="2">
        <v>-88</v>
      </c>
      <c r="H711" s="2">
        <v>-88</v>
      </c>
      <c r="I711" s="2">
        <f t="shared" si="71"/>
        <v>0</v>
      </c>
      <c r="J711" s="2">
        <f t="shared" si="72"/>
        <v>10</v>
      </c>
      <c r="K711" s="2" t="str" cm="1">
        <f t="array" ref="K711">_xlfn.IFS(I711&lt;-5,"Autocracy",I711&lt;1,"Closed Anocracy",I711&lt;6,"Open Anocracy",I711&gt;=6,"Democracy")</f>
        <v>Closed Anocracy</v>
      </c>
      <c r="L711" s="2" t="str" cm="1">
        <f t="array" ref="L711">_xlfn.IFS(I711&lt;-5,"Autocracy",I711&lt;1,"Closed Anocracy",I711&lt;6,"Open Amocracy",I711&lt;10,"Democracy",I711=10,"Full democracy")</f>
        <v>Closed Anocracy</v>
      </c>
      <c r="M711" s="2">
        <v>-88</v>
      </c>
      <c r="N711" s="2">
        <v>-88</v>
      </c>
      <c r="O711" s="2">
        <v>-88</v>
      </c>
      <c r="P711" s="2">
        <v>-88</v>
      </c>
      <c r="Q711" s="2"/>
      <c r="R711" s="7">
        <f t="shared" si="68"/>
        <v>0.5</v>
      </c>
      <c r="S711">
        <f t="shared" si="69"/>
        <v>0</v>
      </c>
      <c r="T711">
        <f t="shared" si="70"/>
        <v>0</v>
      </c>
      <c r="U711">
        <f t="shared" si="73"/>
        <v>0</v>
      </c>
      <c r="W711" s="8" cm="1">
        <f t="array" ref="W711">(R711+SUM(S711:U711/3))/2</f>
        <v>0.25</v>
      </c>
    </row>
    <row r="712" spans="1:24" x14ac:dyDescent="0.2">
      <c r="A712" s="2"/>
      <c r="B712" s="2">
        <v>0</v>
      </c>
      <c r="C712" s="1" t="s">
        <v>164</v>
      </c>
      <c r="D712" s="1" t="s">
        <v>165</v>
      </c>
      <c r="E712" s="2">
        <v>1982</v>
      </c>
      <c r="F712" s="2">
        <v>1985</v>
      </c>
      <c r="G712" s="2">
        <v>6</v>
      </c>
      <c r="H712" s="2">
        <v>0</v>
      </c>
      <c r="I712" s="2">
        <f t="shared" si="71"/>
        <v>6</v>
      </c>
      <c r="J712" s="2">
        <f t="shared" si="72"/>
        <v>16</v>
      </c>
      <c r="K712" s="2" t="str" cm="1">
        <f t="array" ref="K712">_xlfn.IFS(I712&lt;-5,"Autocracy",I712&lt;1,"Closed Anocracy",I712&lt;6,"Open Anocracy",I712&gt;=6,"Democracy")</f>
        <v>Democracy</v>
      </c>
      <c r="L712" s="2" t="str" cm="1">
        <f t="array" ref="L712">_xlfn.IFS(I712&lt;-5,"Autocracy",I712&lt;1,"Closed Anocracy",I712&lt;6,"Open Amocracy",I712&lt;10,"Democracy",I712=10,"Full democracy")</f>
        <v>Democracy</v>
      </c>
      <c r="M712" s="2">
        <v>2</v>
      </c>
      <c r="N712" s="2">
        <v>2</v>
      </c>
      <c r="O712" s="2">
        <v>4</v>
      </c>
      <c r="P712" s="2">
        <v>3</v>
      </c>
      <c r="Q712" s="2"/>
      <c r="R712" s="7">
        <f t="shared" si="68"/>
        <v>0.8</v>
      </c>
      <c r="S712">
        <f t="shared" si="69"/>
        <v>1</v>
      </c>
      <c r="T712">
        <f t="shared" si="70"/>
        <v>1</v>
      </c>
      <c r="U712">
        <f t="shared" si="73"/>
        <v>0</v>
      </c>
      <c r="W712" s="8" cm="1">
        <f t="array" ref="W712">(R712+SUM(S712:U712/3))/2</f>
        <v>0.73333333333333339</v>
      </c>
    </row>
    <row r="713" spans="1:24" x14ac:dyDescent="0.2">
      <c r="A713" s="2"/>
      <c r="B713" s="2">
        <v>0</v>
      </c>
      <c r="C713" s="1" t="s">
        <v>164</v>
      </c>
      <c r="D713" s="1" t="s">
        <v>165</v>
      </c>
      <c r="E713" s="2">
        <v>1985</v>
      </c>
      <c r="F713" s="2">
        <v>1989</v>
      </c>
      <c r="G713" s="2">
        <v>5</v>
      </c>
      <c r="H713" s="2">
        <v>0</v>
      </c>
      <c r="I713" s="2">
        <f t="shared" si="71"/>
        <v>5</v>
      </c>
      <c r="J713" s="2">
        <f t="shared" si="72"/>
        <v>15</v>
      </c>
      <c r="K713" s="2" t="str" cm="1">
        <f t="array" ref="K713">_xlfn.IFS(I713&lt;-5,"Autocracy",I713&lt;1,"Closed Anocracy",I713&lt;6,"Open Anocracy",I713&gt;=6,"Democracy")</f>
        <v>Open Anocracy</v>
      </c>
      <c r="L713" s="2" t="str" cm="1">
        <f t="array" ref="L713">_xlfn.IFS(I713&lt;-5,"Autocracy",I713&lt;1,"Closed Anocracy",I713&lt;6,"Open Amocracy",I713&lt;10,"Democracy",I713=10,"Full democracy")</f>
        <v>Open Amocracy</v>
      </c>
      <c r="M713" s="2">
        <v>2</v>
      </c>
      <c r="N713" s="2">
        <v>2</v>
      </c>
      <c r="O713" s="2">
        <v>4</v>
      </c>
      <c r="P713" s="2">
        <v>3</v>
      </c>
      <c r="Q713" s="2"/>
      <c r="R713" s="7">
        <f t="shared" si="68"/>
        <v>0.75</v>
      </c>
      <c r="S713">
        <f t="shared" si="69"/>
        <v>1</v>
      </c>
      <c r="T713">
        <f t="shared" si="70"/>
        <v>1</v>
      </c>
      <c r="U713">
        <f t="shared" si="73"/>
        <v>0</v>
      </c>
      <c r="W713" s="8" cm="1">
        <f t="array" ref="W713">(R713+SUM(S713:U713/3))/2</f>
        <v>0.70833333333333326</v>
      </c>
    </row>
    <row r="714" spans="1:24" x14ac:dyDescent="0.2">
      <c r="A714" s="2"/>
      <c r="B714" s="2">
        <v>0</v>
      </c>
      <c r="C714" s="1" t="s">
        <v>164</v>
      </c>
      <c r="D714" s="1" t="s">
        <v>165</v>
      </c>
      <c r="E714" s="2">
        <v>1989</v>
      </c>
      <c r="F714" s="2">
        <v>1999</v>
      </c>
      <c r="G714" s="2">
        <v>6</v>
      </c>
      <c r="H714" s="2">
        <v>0</v>
      </c>
      <c r="I714" s="2">
        <f t="shared" si="71"/>
        <v>6</v>
      </c>
      <c r="J714" s="2">
        <f t="shared" si="72"/>
        <v>16</v>
      </c>
      <c r="K714" s="2" t="str" cm="1">
        <f t="array" ref="K714">_xlfn.IFS(I714&lt;-5,"Autocracy",I714&lt;1,"Closed Anocracy",I714&lt;6,"Open Anocracy",I714&gt;=6,"Democracy")</f>
        <v>Democracy</v>
      </c>
      <c r="L714" s="2" t="str" cm="1">
        <f t="array" ref="L714">_xlfn.IFS(I714&lt;-5,"Autocracy",I714&lt;1,"Closed Anocracy",I714&lt;6,"Open Amocracy",I714&lt;10,"Democracy",I714=10,"Full democracy")</f>
        <v>Democracy</v>
      </c>
      <c r="M714" s="2">
        <v>2</v>
      </c>
      <c r="N714" s="2">
        <v>2</v>
      </c>
      <c r="O714" s="2">
        <v>4</v>
      </c>
      <c r="P714" s="2">
        <v>4</v>
      </c>
      <c r="Q714" s="2"/>
      <c r="R714" s="7">
        <f t="shared" si="68"/>
        <v>0.8</v>
      </c>
      <c r="S714">
        <f t="shared" si="69"/>
        <v>1</v>
      </c>
      <c r="T714">
        <f t="shared" si="70"/>
        <v>1</v>
      </c>
      <c r="U714">
        <f t="shared" si="73"/>
        <v>0</v>
      </c>
      <c r="W714" s="8" cm="1">
        <f t="array" ref="W714">(R714+SUM(S714:U714/3))/2</f>
        <v>0.73333333333333339</v>
      </c>
    </row>
    <row r="715" spans="1:24" x14ac:dyDescent="0.2">
      <c r="A715" s="2">
        <v>1</v>
      </c>
      <c r="B715" s="2">
        <v>0</v>
      </c>
      <c r="C715" s="1" t="s">
        <v>164</v>
      </c>
      <c r="D715" s="1" t="s">
        <v>165</v>
      </c>
      <c r="E715" s="2">
        <v>1999</v>
      </c>
      <c r="F715" s="2">
        <v>9999</v>
      </c>
      <c r="G715" s="2">
        <v>7</v>
      </c>
      <c r="H715" s="2">
        <v>0</v>
      </c>
      <c r="I715" s="2">
        <f t="shared" si="71"/>
        <v>7</v>
      </c>
      <c r="J715" s="2">
        <f t="shared" si="72"/>
        <v>17</v>
      </c>
      <c r="K715" s="2" t="str" cm="1">
        <f t="array" ref="K715">_xlfn.IFS(I715&lt;-5,"Autocracy",I715&lt;1,"Closed Anocracy",I715&lt;6,"Open Anocracy",I715&gt;=6,"Democracy")</f>
        <v>Democracy</v>
      </c>
      <c r="L715" s="2" t="str" cm="1">
        <f t="array" ref="L715">_xlfn.IFS(I715&lt;-5,"Autocracy",I715&lt;1,"Closed Anocracy",I715&lt;6,"Open Amocracy",I715&lt;10,"Democracy",I715=10,"Full democracy")</f>
        <v>Democracy</v>
      </c>
      <c r="M715" s="2">
        <v>3</v>
      </c>
      <c r="N715" s="2">
        <v>3</v>
      </c>
      <c r="O715" s="2">
        <v>4</v>
      </c>
      <c r="P715" s="2">
        <v>4</v>
      </c>
      <c r="Q715" s="2">
        <v>0</v>
      </c>
      <c r="R715" s="7">
        <f t="shared" si="68"/>
        <v>0.85</v>
      </c>
      <c r="S715">
        <f t="shared" si="69"/>
        <v>1</v>
      </c>
      <c r="T715">
        <f t="shared" si="70"/>
        <v>1</v>
      </c>
      <c r="U715">
        <f t="shared" si="73"/>
        <v>0</v>
      </c>
      <c r="V715">
        <f>IF(Q715=0,1,0)</f>
        <v>1</v>
      </c>
      <c r="W715" s="8" cm="1">
        <f t="array" ref="W715">(R715+SUM(S715:U715/3))/2</f>
        <v>0.7583333333333333</v>
      </c>
      <c r="X715">
        <f>SUM(S715:V715)/4</f>
        <v>0.75</v>
      </c>
    </row>
    <row r="716" spans="1:24" x14ac:dyDescent="0.2">
      <c r="A716" s="2"/>
      <c r="B716" s="2">
        <v>0</v>
      </c>
      <c r="C716" s="1" t="s">
        <v>166</v>
      </c>
      <c r="D716" s="1" t="s">
        <v>167</v>
      </c>
      <c r="E716" s="2">
        <v>1867</v>
      </c>
      <c r="F716" s="2">
        <v>1918</v>
      </c>
      <c r="G716" s="2">
        <v>1</v>
      </c>
      <c r="H716" s="2">
        <v>5</v>
      </c>
      <c r="I716" s="2">
        <f t="shared" si="71"/>
        <v>-4</v>
      </c>
      <c r="J716" s="2">
        <f t="shared" si="72"/>
        <v>6</v>
      </c>
      <c r="K716" s="2" t="str" cm="1">
        <f t="array" ref="K716">_xlfn.IFS(I716&lt;-5,"Autocracy",I716&lt;1,"Closed Anocracy",I716&lt;6,"Open Anocracy",I716&gt;=6,"Democracy")</f>
        <v>Closed Anocracy</v>
      </c>
      <c r="L716" s="2" t="str" cm="1">
        <f t="array" ref="L716">_xlfn.IFS(I716&lt;-5,"Autocracy",I716&lt;1,"Closed Anocracy",I716&lt;6,"Open Amocracy",I716&lt;10,"Democracy",I716=10,"Full democracy")</f>
        <v>Closed Anocracy</v>
      </c>
      <c r="M716" s="2">
        <v>3</v>
      </c>
      <c r="N716" s="2">
        <v>1</v>
      </c>
      <c r="O716" s="2">
        <v>2</v>
      </c>
      <c r="P716" s="2">
        <v>3</v>
      </c>
      <c r="Q716" s="2"/>
      <c r="R716" s="7">
        <f t="shared" si="68"/>
        <v>0.3</v>
      </c>
      <c r="S716">
        <f t="shared" si="69"/>
        <v>0</v>
      </c>
      <c r="T716">
        <f t="shared" si="70"/>
        <v>0</v>
      </c>
      <c r="U716">
        <f t="shared" si="73"/>
        <v>0</v>
      </c>
      <c r="W716" s="8" cm="1">
        <f t="array" ref="W716">(R716+SUM(S716:U716/3))/2</f>
        <v>0.15</v>
      </c>
    </row>
    <row r="717" spans="1:24" x14ac:dyDescent="0.2">
      <c r="A717" s="2"/>
      <c r="B717" s="2">
        <v>0</v>
      </c>
      <c r="C717" s="1" t="s">
        <v>166</v>
      </c>
      <c r="D717" s="1" t="s">
        <v>167</v>
      </c>
      <c r="E717" s="2">
        <v>1918</v>
      </c>
      <c r="F717" s="2">
        <v>1919</v>
      </c>
      <c r="G717" s="2">
        <v>-88</v>
      </c>
      <c r="H717" s="2">
        <v>-88</v>
      </c>
      <c r="I717" s="2">
        <f t="shared" si="71"/>
        <v>0</v>
      </c>
      <c r="J717" s="2">
        <f t="shared" si="72"/>
        <v>10</v>
      </c>
      <c r="K717" s="2" t="str" cm="1">
        <f t="array" ref="K717">_xlfn.IFS(I717&lt;-5,"Autocracy",I717&lt;1,"Closed Anocracy",I717&lt;6,"Open Anocracy",I717&gt;=6,"Democracy")</f>
        <v>Closed Anocracy</v>
      </c>
      <c r="L717" s="2" t="str" cm="1">
        <f t="array" ref="L717">_xlfn.IFS(I717&lt;-5,"Autocracy",I717&lt;1,"Closed Anocracy",I717&lt;6,"Open Amocracy",I717&lt;10,"Democracy",I717=10,"Full democracy")</f>
        <v>Closed Anocracy</v>
      </c>
      <c r="M717" s="2">
        <v>-88</v>
      </c>
      <c r="N717" s="2">
        <v>-88</v>
      </c>
      <c r="O717" s="2">
        <v>-88</v>
      </c>
      <c r="P717" s="2">
        <v>-88</v>
      </c>
      <c r="Q717" s="2"/>
      <c r="R717" s="7">
        <f t="shared" si="68"/>
        <v>0.5</v>
      </c>
      <c r="S717">
        <f t="shared" si="69"/>
        <v>0</v>
      </c>
      <c r="T717">
        <f t="shared" si="70"/>
        <v>0</v>
      </c>
      <c r="U717">
        <f t="shared" si="73"/>
        <v>0</v>
      </c>
      <c r="W717" s="8" cm="1">
        <f t="array" ref="W717">(R717+SUM(S717:U717/3))/2</f>
        <v>0.25</v>
      </c>
    </row>
    <row r="718" spans="1:24" x14ac:dyDescent="0.2">
      <c r="A718" s="2"/>
      <c r="B718" s="2">
        <v>0</v>
      </c>
      <c r="C718" s="1" t="s">
        <v>166</v>
      </c>
      <c r="D718" s="1" t="s">
        <v>167</v>
      </c>
      <c r="E718" s="2">
        <v>1919</v>
      </c>
      <c r="F718" s="2">
        <v>1920</v>
      </c>
      <c r="G718" s="2">
        <v>0</v>
      </c>
      <c r="H718" s="2">
        <v>7</v>
      </c>
      <c r="I718" s="2">
        <f t="shared" si="71"/>
        <v>-7</v>
      </c>
      <c r="J718" s="2">
        <f t="shared" si="72"/>
        <v>3</v>
      </c>
      <c r="K718" s="2" t="str" cm="1">
        <f t="array" ref="K718">_xlfn.IFS(I718&lt;-5,"Autocracy",I718&lt;1,"Closed Anocracy",I718&lt;6,"Open Anocracy",I718&gt;=6,"Democracy")</f>
        <v>Autocracy</v>
      </c>
      <c r="L718" s="2" t="str" cm="1">
        <f t="array" ref="L718">_xlfn.IFS(I718&lt;-5,"Autocracy",I718&lt;1,"Closed Anocracy",I718&lt;6,"Open Amocracy",I718&lt;10,"Democracy",I718=10,"Full democracy")</f>
        <v>Autocracy</v>
      </c>
      <c r="M718" s="2">
        <v>1</v>
      </c>
      <c r="N718" s="2">
        <v>0</v>
      </c>
      <c r="O718" s="2">
        <v>0</v>
      </c>
      <c r="P718" s="2">
        <v>1</v>
      </c>
      <c r="Q718" s="2"/>
      <c r="R718" s="7">
        <f t="shared" si="68"/>
        <v>0.15</v>
      </c>
      <c r="S718">
        <f t="shared" si="69"/>
        <v>0</v>
      </c>
      <c r="T718">
        <f t="shared" si="70"/>
        <v>0</v>
      </c>
      <c r="U718">
        <f t="shared" si="73"/>
        <v>0</v>
      </c>
      <c r="W718" s="8" cm="1">
        <f t="array" ref="W718">(R718+SUM(S718:U718/3))/2</f>
        <v>7.4999999999999997E-2</v>
      </c>
    </row>
    <row r="719" spans="1:24" x14ac:dyDescent="0.2">
      <c r="A719" s="2"/>
      <c r="B719" s="2">
        <v>0</v>
      </c>
      <c r="C719" s="1" t="s">
        <v>166</v>
      </c>
      <c r="D719" s="1" t="s">
        <v>167</v>
      </c>
      <c r="E719" s="2">
        <v>1920</v>
      </c>
      <c r="F719" s="2">
        <v>1944</v>
      </c>
      <c r="G719" s="2">
        <v>1</v>
      </c>
      <c r="H719" s="2">
        <v>2</v>
      </c>
      <c r="I719" s="2">
        <f t="shared" si="71"/>
        <v>-1</v>
      </c>
      <c r="J719" s="2">
        <f t="shared" si="72"/>
        <v>9</v>
      </c>
      <c r="K719" s="2" t="str" cm="1">
        <f t="array" ref="K719">_xlfn.IFS(I719&lt;-5,"Autocracy",I719&lt;1,"Closed Anocracy",I719&lt;6,"Open Anocracy",I719&gt;=6,"Democracy")</f>
        <v>Closed Anocracy</v>
      </c>
      <c r="L719" s="2" t="str" cm="1">
        <f t="array" ref="L719">_xlfn.IFS(I719&lt;-5,"Autocracy",I719&lt;1,"Closed Anocracy",I719&lt;6,"Open Amocracy",I719&lt;10,"Democracy",I719=10,"Full democracy")</f>
        <v>Closed Anocracy</v>
      </c>
      <c r="M719" s="2">
        <v>1</v>
      </c>
      <c r="N719" s="2">
        <v>0</v>
      </c>
      <c r="O719" s="2">
        <v>0</v>
      </c>
      <c r="P719" s="2">
        <v>3</v>
      </c>
      <c r="Q719" s="2"/>
      <c r="R719" s="7">
        <f t="shared" si="68"/>
        <v>0.45</v>
      </c>
      <c r="S719">
        <f t="shared" si="69"/>
        <v>0</v>
      </c>
      <c r="T719">
        <f t="shared" si="70"/>
        <v>0</v>
      </c>
      <c r="U719">
        <f t="shared" si="73"/>
        <v>0</v>
      </c>
      <c r="W719" s="8" cm="1">
        <f t="array" ref="W719">(R719+SUM(S719:U719/3))/2</f>
        <v>0.22500000000000001</v>
      </c>
    </row>
    <row r="720" spans="1:24" x14ac:dyDescent="0.2">
      <c r="A720" s="2"/>
      <c r="B720" s="2">
        <v>0</v>
      </c>
      <c r="C720" s="1" t="s">
        <v>166</v>
      </c>
      <c r="D720" s="1" t="s">
        <v>167</v>
      </c>
      <c r="E720" s="2">
        <v>1944</v>
      </c>
      <c r="F720" s="2">
        <v>1945</v>
      </c>
      <c r="G720" s="2">
        <v>-66</v>
      </c>
      <c r="H720" s="2">
        <v>-66</v>
      </c>
      <c r="I720" s="2">
        <f t="shared" si="71"/>
        <v>0</v>
      </c>
      <c r="J720" s="2">
        <f t="shared" si="72"/>
        <v>10</v>
      </c>
      <c r="K720" s="2" t="str" cm="1">
        <f t="array" ref="K720">_xlfn.IFS(I720&lt;-5,"Autocracy",I720&lt;1,"Closed Anocracy",I720&lt;6,"Open Anocracy",I720&gt;=6,"Democracy")</f>
        <v>Closed Anocracy</v>
      </c>
      <c r="L720" s="2" t="str" cm="1">
        <f t="array" ref="L720">_xlfn.IFS(I720&lt;-5,"Autocracy",I720&lt;1,"Closed Anocracy",I720&lt;6,"Open Amocracy",I720&lt;10,"Democracy",I720=10,"Full democracy")</f>
        <v>Closed Anocracy</v>
      </c>
      <c r="M720" s="2">
        <v>-66</v>
      </c>
      <c r="N720" s="2">
        <v>-66</v>
      </c>
      <c r="O720" s="2">
        <v>-66</v>
      </c>
      <c r="P720" s="2">
        <v>-66</v>
      </c>
      <c r="Q720" s="2"/>
      <c r="R720" s="7">
        <f t="shared" si="68"/>
        <v>0.5</v>
      </c>
      <c r="S720">
        <f t="shared" si="69"/>
        <v>0</v>
      </c>
      <c r="T720">
        <f t="shared" si="70"/>
        <v>0</v>
      </c>
      <c r="U720">
        <f t="shared" si="73"/>
        <v>0</v>
      </c>
      <c r="W720" s="8" cm="1">
        <f t="array" ref="W720">(R720+SUM(S720:U720/3))/2</f>
        <v>0.25</v>
      </c>
    </row>
    <row r="721" spans="1:24" x14ac:dyDescent="0.2">
      <c r="A721" s="2"/>
      <c r="B721" s="2">
        <v>0</v>
      </c>
      <c r="C721" s="1" t="s">
        <v>166</v>
      </c>
      <c r="D721" s="1" t="s">
        <v>167</v>
      </c>
      <c r="E721" s="2">
        <v>1945</v>
      </c>
      <c r="F721" s="2">
        <v>1948</v>
      </c>
      <c r="G721" s="2">
        <v>-88</v>
      </c>
      <c r="H721" s="2">
        <v>-88</v>
      </c>
      <c r="I721" s="2">
        <f t="shared" si="71"/>
        <v>0</v>
      </c>
      <c r="J721" s="2">
        <f t="shared" si="72"/>
        <v>10</v>
      </c>
      <c r="K721" s="2" t="str" cm="1">
        <f t="array" ref="K721">_xlfn.IFS(I721&lt;-5,"Autocracy",I721&lt;1,"Closed Anocracy",I721&lt;6,"Open Anocracy",I721&gt;=6,"Democracy")</f>
        <v>Closed Anocracy</v>
      </c>
      <c r="L721" s="2" t="str" cm="1">
        <f t="array" ref="L721">_xlfn.IFS(I721&lt;-5,"Autocracy",I721&lt;1,"Closed Anocracy",I721&lt;6,"Open Amocracy",I721&lt;10,"Democracy",I721=10,"Full democracy")</f>
        <v>Closed Anocracy</v>
      </c>
      <c r="M721" s="2">
        <v>-88</v>
      </c>
      <c r="N721" s="2">
        <v>-88</v>
      </c>
      <c r="O721" s="2">
        <v>-88</v>
      </c>
      <c r="P721" s="2">
        <v>-88</v>
      </c>
      <c r="Q721" s="2"/>
      <c r="R721" s="7">
        <f t="shared" si="68"/>
        <v>0.5</v>
      </c>
      <c r="S721">
        <f t="shared" si="69"/>
        <v>0</v>
      </c>
      <c r="T721">
        <f t="shared" si="70"/>
        <v>0</v>
      </c>
      <c r="U721">
        <f t="shared" si="73"/>
        <v>0</v>
      </c>
      <c r="W721" s="8" cm="1">
        <f t="array" ref="W721">(R721+SUM(S721:U721/3))/2</f>
        <v>0.25</v>
      </c>
    </row>
    <row r="722" spans="1:24" x14ac:dyDescent="0.2">
      <c r="A722" s="2"/>
      <c r="B722" s="2">
        <v>0</v>
      </c>
      <c r="C722" s="1" t="s">
        <v>166</v>
      </c>
      <c r="D722" s="1" t="s">
        <v>167</v>
      </c>
      <c r="E722" s="2">
        <v>1948</v>
      </c>
      <c r="F722" s="2">
        <v>1956</v>
      </c>
      <c r="G722" s="2">
        <v>0</v>
      </c>
      <c r="H722" s="2">
        <v>7</v>
      </c>
      <c r="I722" s="2">
        <f t="shared" si="71"/>
        <v>-7</v>
      </c>
      <c r="J722" s="2">
        <f t="shared" si="72"/>
        <v>3</v>
      </c>
      <c r="K722" s="2" t="str" cm="1">
        <f t="array" ref="K722">_xlfn.IFS(I722&lt;-5,"Autocracy",I722&lt;1,"Closed Anocracy",I722&lt;6,"Open Anocracy",I722&gt;=6,"Democracy")</f>
        <v>Autocracy</v>
      </c>
      <c r="L722" s="2" t="str" cm="1">
        <f t="array" ref="L722">_xlfn.IFS(I722&lt;-5,"Autocracy",I722&lt;1,"Closed Anocracy",I722&lt;6,"Open Amocracy",I722&lt;10,"Democracy",I722=10,"Full democracy")</f>
        <v>Autocracy</v>
      </c>
      <c r="M722" s="2">
        <v>2</v>
      </c>
      <c r="N722" s="2">
        <v>1</v>
      </c>
      <c r="O722" s="2">
        <v>4</v>
      </c>
      <c r="P722" s="2">
        <v>1</v>
      </c>
      <c r="Q722" s="2"/>
      <c r="R722" s="7">
        <f t="shared" si="68"/>
        <v>0.15</v>
      </c>
      <c r="S722">
        <f t="shared" si="69"/>
        <v>0</v>
      </c>
      <c r="T722">
        <f t="shared" si="70"/>
        <v>1</v>
      </c>
      <c r="U722">
        <f t="shared" si="73"/>
        <v>0</v>
      </c>
      <c r="W722" s="8" cm="1">
        <f t="array" ref="W722">(R722+SUM(S722:U722/3))/2</f>
        <v>0.24166666666666664</v>
      </c>
    </row>
    <row r="723" spans="1:24" x14ac:dyDescent="0.2">
      <c r="A723" s="2"/>
      <c r="B723" s="2">
        <v>0</v>
      </c>
      <c r="C723" s="1" t="s">
        <v>166</v>
      </c>
      <c r="D723" s="1" t="s">
        <v>167</v>
      </c>
      <c r="E723" s="2">
        <v>1956</v>
      </c>
      <c r="F723" s="2">
        <v>1956</v>
      </c>
      <c r="G723" s="2">
        <v>-77</v>
      </c>
      <c r="H723" s="2">
        <v>-77</v>
      </c>
      <c r="I723" s="2">
        <f t="shared" si="71"/>
        <v>0</v>
      </c>
      <c r="J723" s="2">
        <f t="shared" si="72"/>
        <v>10</v>
      </c>
      <c r="K723" s="2" t="str" cm="1">
        <f t="array" ref="K723">_xlfn.IFS(I723&lt;-5,"Autocracy",I723&lt;1,"Closed Anocracy",I723&lt;6,"Open Anocracy",I723&gt;=6,"Democracy")</f>
        <v>Closed Anocracy</v>
      </c>
      <c r="L723" s="2" t="str" cm="1">
        <f t="array" ref="L723">_xlfn.IFS(I723&lt;-5,"Autocracy",I723&lt;1,"Closed Anocracy",I723&lt;6,"Open Amocracy",I723&lt;10,"Democracy",I723=10,"Full democracy")</f>
        <v>Closed Anocracy</v>
      </c>
      <c r="M723" s="2">
        <v>-77</v>
      </c>
      <c r="N723" s="2">
        <v>-77</v>
      </c>
      <c r="O723" s="2">
        <v>-77</v>
      </c>
      <c r="P723" s="2">
        <v>-77</v>
      </c>
      <c r="Q723" s="2"/>
      <c r="R723" s="7">
        <f t="shared" si="68"/>
        <v>0.5</v>
      </c>
      <c r="S723">
        <f t="shared" si="69"/>
        <v>0</v>
      </c>
      <c r="T723">
        <f t="shared" si="70"/>
        <v>0</v>
      </c>
      <c r="U723">
        <f t="shared" si="73"/>
        <v>0</v>
      </c>
      <c r="W723" s="8" cm="1">
        <f t="array" ref="W723">(R723+SUM(S723:U723/3))/2</f>
        <v>0.25</v>
      </c>
    </row>
    <row r="724" spans="1:24" x14ac:dyDescent="0.2">
      <c r="A724" s="2"/>
      <c r="B724" s="2">
        <v>0</v>
      </c>
      <c r="C724" s="1" t="s">
        <v>166</v>
      </c>
      <c r="D724" s="1" t="s">
        <v>167</v>
      </c>
      <c r="E724" s="2">
        <v>1956</v>
      </c>
      <c r="F724" s="2">
        <v>1957</v>
      </c>
      <c r="G724" s="2">
        <v>-66</v>
      </c>
      <c r="H724" s="2">
        <v>-66</v>
      </c>
      <c r="I724" s="2">
        <f t="shared" si="71"/>
        <v>0</v>
      </c>
      <c r="J724" s="2">
        <f t="shared" si="72"/>
        <v>10</v>
      </c>
      <c r="K724" s="2" t="str" cm="1">
        <f t="array" ref="K724">_xlfn.IFS(I724&lt;-5,"Autocracy",I724&lt;1,"Closed Anocracy",I724&lt;6,"Open Anocracy",I724&gt;=6,"Democracy")</f>
        <v>Closed Anocracy</v>
      </c>
      <c r="L724" s="2" t="str" cm="1">
        <f t="array" ref="L724">_xlfn.IFS(I724&lt;-5,"Autocracy",I724&lt;1,"Closed Anocracy",I724&lt;6,"Open Amocracy",I724&lt;10,"Democracy",I724=10,"Full democracy")</f>
        <v>Closed Anocracy</v>
      </c>
      <c r="M724" s="2">
        <v>-66</v>
      </c>
      <c r="N724" s="2">
        <v>-66</v>
      </c>
      <c r="O724" s="2">
        <v>-66</v>
      </c>
      <c r="P724" s="2">
        <v>-66</v>
      </c>
      <c r="Q724" s="2"/>
      <c r="R724" s="7">
        <f t="shared" si="68"/>
        <v>0.5</v>
      </c>
      <c r="S724">
        <f t="shared" si="69"/>
        <v>0</v>
      </c>
      <c r="T724">
        <f t="shared" si="70"/>
        <v>0</v>
      </c>
      <c r="U724">
        <f t="shared" si="73"/>
        <v>0</v>
      </c>
      <c r="W724" s="8" cm="1">
        <f t="array" ref="W724">(R724+SUM(S724:U724/3))/2</f>
        <v>0.25</v>
      </c>
    </row>
    <row r="725" spans="1:24" x14ac:dyDescent="0.2">
      <c r="A725" s="2"/>
      <c r="B725" s="2">
        <v>0</v>
      </c>
      <c r="C725" s="1" t="s">
        <v>166</v>
      </c>
      <c r="D725" s="1" t="s">
        <v>167</v>
      </c>
      <c r="E725" s="2">
        <v>1957</v>
      </c>
      <c r="F725" s="2">
        <v>1988</v>
      </c>
      <c r="G725" s="2">
        <v>0</v>
      </c>
      <c r="H725" s="2">
        <v>7</v>
      </c>
      <c r="I725" s="2">
        <f t="shared" si="71"/>
        <v>-7</v>
      </c>
      <c r="J725" s="2">
        <f t="shared" si="72"/>
        <v>3</v>
      </c>
      <c r="K725" s="2" t="str" cm="1">
        <f t="array" ref="K725">_xlfn.IFS(I725&lt;-5,"Autocracy",I725&lt;1,"Closed Anocracy",I725&lt;6,"Open Anocracy",I725&gt;=6,"Democracy")</f>
        <v>Autocracy</v>
      </c>
      <c r="L725" s="2" t="str" cm="1">
        <f t="array" ref="L725">_xlfn.IFS(I725&lt;-5,"Autocracy",I725&lt;1,"Closed Anocracy",I725&lt;6,"Open Amocracy",I725&lt;10,"Democracy",I725=10,"Full democracy")</f>
        <v>Autocracy</v>
      </c>
      <c r="M725" s="2">
        <v>2</v>
      </c>
      <c r="N725" s="2">
        <v>1</v>
      </c>
      <c r="O725" s="2">
        <v>4</v>
      </c>
      <c r="P725" s="2">
        <v>1</v>
      </c>
      <c r="Q725" s="2"/>
      <c r="R725" s="7">
        <f t="shared" si="68"/>
        <v>0.15</v>
      </c>
      <c r="S725">
        <f t="shared" si="69"/>
        <v>0</v>
      </c>
      <c r="T725">
        <f t="shared" si="70"/>
        <v>1</v>
      </c>
      <c r="U725">
        <f t="shared" si="73"/>
        <v>0</v>
      </c>
      <c r="W725" s="8" cm="1">
        <f t="array" ref="W725">(R725+SUM(S725:U725/3))/2</f>
        <v>0.24166666666666664</v>
      </c>
    </row>
    <row r="726" spans="1:24" x14ac:dyDescent="0.2">
      <c r="A726" s="2"/>
      <c r="B726" s="2">
        <v>0</v>
      </c>
      <c r="C726" s="1" t="s">
        <v>166</v>
      </c>
      <c r="D726" s="1" t="s">
        <v>167</v>
      </c>
      <c r="E726" s="2">
        <v>1988</v>
      </c>
      <c r="F726" s="2">
        <v>1989</v>
      </c>
      <c r="G726" s="2">
        <v>2</v>
      </c>
      <c r="H726" s="2">
        <v>4</v>
      </c>
      <c r="I726" s="2">
        <f t="shared" si="71"/>
        <v>-2</v>
      </c>
      <c r="J726" s="2">
        <f t="shared" si="72"/>
        <v>8</v>
      </c>
      <c r="K726" s="2" t="str" cm="1">
        <f t="array" ref="K726">_xlfn.IFS(I726&lt;-5,"Autocracy",I726&lt;1,"Closed Anocracy",I726&lt;6,"Open Anocracy",I726&gt;=6,"Democracy")</f>
        <v>Closed Anocracy</v>
      </c>
      <c r="L726" s="2" t="str" cm="1">
        <f t="array" ref="L726">_xlfn.IFS(I726&lt;-5,"Autocracy",I726&lt;1,"Closed Anocracy",I726&lt;6,"Open Amocracy",I726&lt;10,"Democracy",I726=10,"Full democracy")</f>
        <v>Closed Anocracy</v>
      </c>
      <c r="M726" s="2">
        <v>2</v>
      </c>
      <c r="N726" s="2">
        <v>2</v>
      </c>
      <c r="O726" s="2">
        <v>4</v>
      </c>
      <c r="P726" s="2">
        <v>2</v>
      </c>
      <c r="Q726" s="2"/>
      <c r="R726" s="7">
        <f t="shared" si="68"/>
        <v>0.4</v>
      </c>
      <c r="S726">
        <f t="shared" si="69"/>
        <v>1</v>
      </c>
      <c r="T726">
        <f t="shared" si="70"/>
        <v>1</v>
      </c>
      <c r="U726">
        <f t="shared" si="73"/>
        <v>0</v>
      </c>
      <c r="W726" s="8" cm="1">
        <f t="array" ref="W726">(R726+SUM(S726:U726/3))/2</f>
        <v>0.53333333333333333</v>
      </c>
    </row>
    <row r="727" spans="1:24" x14ac:dyDescent="0.2">
      <c r="A727" s="2"/>
      <c r="B727" s="2">
        <v>0</v>
      </c>
      <c r="C727" s="1" t="s">
        <v>166</v>
      </c>
      <c r="D727" s="1" t="s">
        <v>167</v>
      </c>
      <c r="E727" s="2">
        <v>1989</v>
      </c>
      <c r="F727" s="2">
        <v>1990</v>
      </c>
      <c r="G727" s="2">
        <v>-88</v>
      </c>
      <c r="H727" s="2">
        <v>-88</v>
      </c>
      <c r="I727" s="2">
        <f t="shared" si="71"/>
        <v>0</v>
      </c>
      <c r="J727" s="2">
        <f t="shared" si="72"/>
        <v>10</v>
      </c>
      <c r="K727" s="2" t="str" cm="1">
        <f t="array" ref="K727">_xlfn.IFS(I727&lt;-5,"Autocracy",I727&lt;1,"Closed Anocracy",I727&lt;6,"Open Anocracy",I727&gt;=6,"Democracy")</f>
        <v>Closed Anocracy</v>
      </c>
      <c r="L727" s="2" t="str" cm="1">
        <f t="array" ref="L727">_xlfn.IFS(I727&lt;-5,"Autocracy",I727&lt;1,"Closed Anocracy",I727&lt;6,"Open Amocracy",I727&lt;10,"Democracy",I727=10,"Full democracy")</f>
        <v>Closed Anocracy</v>
      </c>
      <c r="M727" s="2">
        <v>-88</v>
      </c>
      <c r="N727" s="2">
        <v>-88</v>
      </c>
      <c r="O727" s="2">
        <v>-88</v>
      </c>
      <c r="P727" s="2">
        <v>-88</v>
      </c>
      <c r="Q727" s="2"/>
      <c r="R727" s="7">
        <f t="shared" si="68"/>
        <v>0.5</v>
      </c>
      <c r="S727">
        <f t="shared" si="69"/>
        <v>0</v>
      </c>
      <c r="T727">
        <f t="shared" si="70"/>
        <v>0</v>
      </c>
      <c r="U727">
        <f t="shared" si="73"/>
        <v>0</v>
      </c>
      <c r="W727" s="8" cm="1">
        <f t="array" ref="W727">(R727+SUM(S727:U727/3))/2</f>
        <v>0.25</v>
      </c>
    </row>
    <row r="728" spans="1:24" x14ac:dyDescent="0.2">
      <c r="A728" s="2">
        <v>1</v>
      </c>
      <c r="B728" s="2">
        <v>0</v>
      </c>
      <c r="C728" s="1" t="s">
        <v>166</v>
      </c>
      <c r="D728" s="1" t="s">
        <v>167</v>
      </c>
      <c r="E728" s="2">
        <v>1990</v>
      </c>
      <c r="F728" s="2">
        <v>9999</v>
      </c>
      <c r="G728" s="2">
        <v>10</v>
      </c>
      <c r="H728" s="2">
        <v>0</v>
      </c>
      <c r="I728" s="2">
        <f t="shared" si="71"/>
        <v>10</v>
      </c>
      <c r="J728" s="2">
        <f t="shared" si="72"/>
        <v>20</v>
      </c>
      <c r="K728" s="2" t="str" cm="1">
        <f t="array" ref="K728">_xlfn.IFS(I728&lt;-5,"Autocracy",I728&lt;1,"Closed Anocracy",I728&lt;6,"Open Anocracy",I728&gt;=6,"Democracy")</f>
        <v>Democracy</v>
      </c>
      <c r="L728" s="2" t="str" cm="1">
        <f t="array" ref="L728">_xlfn.IFS(I728&lt;-5,"Autocracy",I728&lt;1,"Closed Anocracy",I728&lt;6,"Open Amocracy",I728&lt;10,"Democracy",I728=10,"Full democracy")</f>
        <v>Full democracy</v>
      </c>
      <c r="M728" s="2">
        <v>3</v>
      </c>
      <c r="N728" s="2">
        <v>3</v>
      </c>
      <c r="O728" s="2">
        <v>4</v>
      </c>
      <c r="P728" s="2">
        <v>5</v>
      </c>
      <c r="Q728" s="2">
        <v>0</v>
      </c>
      <c r="R728" s="7">
        <f t="shared" si="68"/>
        <v>1</v>
      </c>
      <c r="S728">
        <f t="shared" si="69"/>
        <v>1</v>
      </c>
      <c r="T728">
        <f t="shared" si="70"/>
        <v>1</v>
      </c>
      <c r="U728">
        <f t="shared" si="73"/>
        <v>1</v>
      </c>
      <c r="V728">
        <f>IF(Q728=0,1,0)</f>
        <v>1</v>
      </c>
      <c r="W728" s="8" cm="1">
        <f t="array" ref="W728">(R728+SUM(S728:U728/3))/2</f>
        <v>1</v>
      </c>
      <c r="X728">
        <f>SUM(S728:V728)/4</f>
        <v>1</v>
      </c>
    </row>
    <row r="729" spans="1:24" x14ac:dyDescent="0.2">
      <c r="A729" s="2"/>
      <c r="B729" s="2">
        <v>1</v>
      </c>
      <c r="C729" s="1" t="s">
        <v>168</v>
      </c>
      <c r="D729" s="1" t="s">
        <v>169</v>
      </c>
      <c r="E729" s="2">
        <v>1947</v>
      </c>
      <c r="F729" s="2">
        <v>1947</v>
      </c>
      <c r="G729" s="2">
        <v>-88</v>
      </c>
      <c r="H729" s="2">
        <v>-88</v>
      </c>
      <c r="I729" s="2">
        <f t="shared" si="71"/>
        <v>0</v>
      </c>
      <c r="J729" s="2">
        <f t="shared" si="72"/>
        <v>10</v>
      </c>
      <c r="K729" s="2" t="str" cm="1">
        <f t="array" ref="K729">_xlfn.IFS(I729&lt;-5,"Autocracy",I729&lt;1,"Closed Anocracy",I729&lt;6,"Open Anocracy",I729&gt;=6,"Democracy")</f>
        <v>Closed Anocracy</v>
      </c>
      <c r="L729" s="2" t="str" cm="1">
        <f t="array" ref="L729">_xlfn.IFS(I729&lt;-5,"Autocracy",I729&lt;1,"Closed Anocracy",I729&lt;6,"Open Amocracy",I729&lt;10,"Democracy",I729=10,"Full democracy")</f>
        <v>Closed Anocracy</v>
      </c>
      <c r="M729" s="2">
        <v>-88</v>
      </c>
      <c r="N729" s="2">
        <v>-88</v>
      </c>
      <c r="O729" s="2">
        <v>-88</v>
      </c>
      <c r="P729" s="2">
        <v>-88</v>
      </c>
      <c r="Q729" s="2"/>
      <c r="R729" s="7">
        <f t="shared" si="68"/>
        <v>0.5</v>
      </c>
      <c r="S729">
        <f t="shared" si="69"/>
        <v>0</v>
      </c>
      <c r="T729">
        <f t="shared" si="70"/>
        <v>0</v>
      </c>
      <c r="U729">
        <f t="shared" si="73"/>
        <v>0</v>
      </c>
      <c r="W729" s="8" cm="1">
        <f t="array" ref="W729">(R729+SUM(S729:U729/3))/2</f>
        <v>0.25</v>
      </c>
    </row>
    <row r="730" spans="1:24" x14ac:dyDescent="0.2">
      <c r="A730" s="2"/>
      <c r="B730" s="2">
        <v>1</v>
      </c>
      <c r="C730" s="1" t="s">
        <v>168</v>
      </c>
      <c r="D730" s="1" t="s">
        <v>169</v>
      </c>
      <c r="E730" s="2">
        <v>1952</v>
      </c>
      <c r="F730" s="2">
        <v>1967</v>
      </c>
      <c r="G730" s="2">
        <v>5</v>
      </c>
      <c r="H730" s="2">
        <v>0</v>
      </c>
      <c r="I730" s="2">
        <f t="shared" si="71"/>
        <v>5</v>
      </c>
      <c r="J730" s="2">
        <f t="shared" si="72"/>
        <v>15</v>
      </c>
      <c r="K730" s="2" t="str" cm="1">
        <f t="array" ref="K730">_xlfn.IFS(I730&lt;-5,"Autocracy",I730&lt;1,"Closed Anocracy",I730&lt;6,"Open Anocracy",I730&gt;=6,"Democracy")</f>
        <v>Open Anocracy</v>
      </c>
      <c r="L730" s="2" t="str" cm="1">
        <f t="array" ref="L730">_xlfn.IFS(I730&lt;-5,"Autocracy",I730&lt;1,"Closed Anocracy",I730&lt;6,"Open Amocracy",I730&lt;10,"Democracy",I730=10,"Full democracy")</f>
        <v>Open Amocracy</v>
      </c>
      <c r="M730" s="2">
        <v>2</v>
      </c>
      <c r="N730" s="2">
        <v>2</v>
      </c>
      <c r="O730" s="2">
        <v>4</v>
      </c>
      <c r="P730" s="2">
        <v>0</v>
      </c>
      <c r="Q730" s="2"/>
      <c r="R730" s="7">
        <f t="shared" si="68"/>
        <v>0.75</v>
      </c>
      <c r="S730">
        <f t="shared" si="69"/>
        <v>1</v>
      </c>
      <c r="T730">
        <f t="shared" si="70"/>
        <v>1</v>
      </c>
      <c r="U730">
        <f t="shared" si="73"/>
        <v>0</v>
      </c>
      <c r="W730" s="8" cm="1">
        <f t="array" ref="W730">(R730+SUM(S730:U730/3))/2</f>
        <v>0.70833333333333326</v>
      </c>
    </row>
    <row r="731" spans="1:24" x14ac:dyDescent="0.2">
      <c r="A731" s="2"/>
      <c r="B731" s="2">
        <v>1</v>
      </c>
      <c r="C731" s="1" t="s">
        <v>168</v>
      </c>
      <c r="D731" s="1" t="s">
        <v>169</v>
      </c>
      <c r="E731" s="2">
        <v>1967</v>
      </c>
      <c r="F731" s="2">
        <v>1975</v>
      </c>
      <c r="G731" s="2">
        <v>9</v>
      </c>
      <c r="H731" s="2">
        <v>1</v>
      </c>
      <c r="I731" s="2">
        <f t="shared" si="71"/>
        <v>8</v>
      </c>
      <c r="J731" s="2">
        <f t="shared" si="72"/>
        <v>18</v>
      </c>
      <c r="K731" s="2" t="str" cm="1">
        <f t="array" ref="K731">_xlfn.IFS(I731&lt;-5,"Autocracy",I731&lt;1,"Closed Anocracy",I731&lt;6,"Open Anocracy",I731&gt;=6,"Democracy")</f>
        <v>Democracy</v>
      </c>
      <c r="L731" s="2" t="str" cm="1">
        <f t="array" ref="L731">_xlfn.IFS(I731&lt;-5,"Autocracy",I731&lt;1,"Closed Anocracy",I731&lt;6,"Open Amocracy",I731&lt;10,"Democracy",I731=10,"Full democracy")</f>
        <v>Democracy</v>
      </c>
      <c r="M731" s="2">
        <v>3</v>
      </c>
      <c r="N731" s="2">
        <v>3</v>
      </c>
      <c r="O731" s="2">
        <v>4</v>
      </c>
      <c r="P731" s="2">
        <v>4</v>
      </c>
      <c r="Q731" s="2"/>
      <c r="R731" s="7">
        <f t="shared" si="68"/>
        <v>0.9</v>
      </c>
      <c r="S731">
        <f t="shared" si="69"/>
        <v>1</v>
      </c>
      <c r="T731">
        <f t="shared" si="70"/>
        <v>1</v>
      </c>
      <c r="U731">
        <f t="shared" si="73"/>
        <v>0</v>
      </c>
      <c r="W731" s="8" cm="1">
        <f t="array" ref="W731">(R731+SUM(S731:U731/3))/2</f>
        <v>0.78333333333333333</v>
      </c>
    </row>
    <row r="732" spans="1:24" x14ac:dyDescent="0.2">
      <c r="A732" s="2"/>
      <c r="B732" s="2">
        <v>1</v>
      </c>
      <c r="C732" s="1" t="s">
        <v>168</v>
      </c>
      <c r="D732" s="1" t="s">
        <v>169</v>
      </c>
      <c r="E732" s="2">
        <v>1975</v>
      </c>
      <c r="F732" s="2">
        <v>1977</v>
      </c>
      <c r="G732" s="2">
        <v>6</v>
      </c>
      <c r="H732" s="2">
        <v>0</v>
      </c>
      <c r="I732" s="2">
        <f t="shared" si="71"/>
        <v>6</v>
      </c>
      <c r="J732" s="2">
        <f t="shared" si="72"/>
        <v>16</v>
      </c>
      <c r="K732" s="2" t="str" cm="1">
        <f t="array" ref="K732">_xlfn.IFS(I732&lt;-5,"Autocracy",I732&lt;1,"Closed Anocracy",I732&lt;6,"Open Anocracy",I732&gt;=6,"Democracy")</f>
        <v>Democracy</v>
      </c>
      <c r="L732" s="2" t="str" cm="1">
        <f t="array" ref="L732">_xlfn.IFS(I732&lt;-5,"Autocracy",I732&lt;1,"Closed Anocracy",I732&lt;6,"Open Amocracy",I732&lt;10,"Democracy",I732=10,"Full democracy")</f>
        <v>Democracy</v>
      </c>
      <c r="M732" s="2">
        <v>3</v>
      </c>
      <c r="N732" s="2">
        <v>3</v>
      </c>
      <c r="O732" s="2">
        <v>4</v>
      </c>
      <c r="P732" s="2">
        <v>3</v>
      </c>
      <c r="Q732" s="2"/>
      <c r="R732" s="7">
        <f t="shared" si="68"/>
        <v>0.8</v>
      </c>
      <c r="S732">
        <f t="shared" si="69"/>
        <v>1</v>
      </c>
      <c r="T732">
        <f t="shared" si="70"/>
        <v>1</v>
      </c>
      <c r="U732">
        <f t="shared" si="73"/>
        <v>0</v>
      </c>
      <c r="W732" s="8" cm="1">
        <f t="array" ref="W732">(R732+SUM(S732:U732/3))/2</f>
        <v>0.73333333333333339</v>
      </c>
    </row>
    <row r="733" spans="1:24" x14ac:dyDescent="0.2">
      <c r="A733" s="2"/>
      <c r="B733" s="2">
        <v>1</v>
      </c>
      <c r="C733" s="1" t="s">
        <v>168</v>
      </c>
      <c r="D733" s="1" t="s">
        <v>169</v>
      </c>
      <c r="E733" s="2">
        <v>1977</v>
      </c>
      <c r="F733" s="2">
        <v>1998</v>
      </c>
      <c r="G733" s="2">
        <v>8</v>
      </c>
      <c r="H733" s="2">
        <v>0</v>
      </c>
      <c r="I733" s="2">
        <f t="shared" si="71"/>
        <v>8</v>
      </c>
      <c r="J733" s="2">
        <f t="shared" si="72"/>
        <v>18</v>
      </c>
      <c r="K733" s="2" t="str" cm="1">
        <f t="array" ref="K733">_xlfn.IFS(I733&lt;-5,"Autocracy",I733&lt;1,"Closed Anocracy",I733&lt;6,"Open Anocracy",I733&gt;=6,"Democracy")</f>
        <v>Democracy</v>
      </c>
      <c r="L733" s="2" t="str" cm="1">
        <f t="array" ref="L733">_xlfn.IFS(I733&lt;-5,"Autocracy",I733&lt;1,"Closed Anocracy",I733&lt;6,"Open Amocracy",I733&lt;10,"Democracy",I733=10,"Full democracy")</f>
        <v>Democracy</v>
      </c>
      <c r="M733" s="2">
        <v>3</v>
      </c>
      <c r="N733" s="2">
        <v>3</v>
      </c>
      <c r="O733" s="2">
        <v>4</v>
      </c>
      <c r="P733" s="2">
        <v>3</v>
      </c>
      <c r="Q733" s="2"/>
      <c r="R733" s="7">
        <f t="shared" si="68"/>
        <v>0.9</v>
      </c>
      <c r="S733">
        <f t="shared" si="69"/>
        <v>1</v>
      </c>
      <c r="T733">
        <f t="shared" si="70"/>
        <v>1</v>
      </c>
      <c r="U733">
        <f t="shared" si="73"/>
        <v>0</v>
      </c>
      <c r="W733" s="8" cm="1">
        <f t="array" ref="W733">(R733+SUM(S733:U733/3))/2</f>
        <v>0.78333333333333333</v>
      </c>
    </row>
    <row r="734" spans="1:24" x14ac:dyDescent="0.2">
      <c r="A734" s="2">
        <v>1</v>
      </c>
      <c r="B734" s="2">
        <v>1</v>
      </c>
      <c r="C734" s="1" t="s">
        <v>168</v>
      </c>
      <c r="D734" s="1" t="s">
        <v>169</v>
      </c>
      <c r="E734" s="2">
        <v>1998</v>
      </c>
      <c r="F734" s="2">
        <v>9999</v>
      </c>
      <c r="G734" s="2">
        <v>9</v>
      </c>
      <c r="H734" s="2">
        <v>0</v>
      </c>
      <c r="I734" s="2">
        <f t="shared" si="71"/>
        <v>9</v>
      </c>
      <c r="J734" s="2">
        <f t="shared" si="72"/>
        <v>19</v>
      </c>
      <c r="K734" s="2" t="str" cm="1">
        <f t="array" ref="K734">_xlfn.IFS(I734&lt;-5,"Autocracy",I734&lt;1,"Closed Anocracy",I734&lt;6,"Open Anocracy",I734&gt;=6,"Democracy")</f>
        <v>Democracy</v>
      </c>
      <c r="L734" s="2" t="str" cm="1">
        <f t="array" ref="L734">_xlfn.IFS(I734&lt;-5,"Autocracy",I734&lt;1,"Closed Anocracy",I734&lt;6,"Open Amocracy",I734&lt;10,"Democracy",I734=10,"Full democracy")</f>
        <v>Democracy</v>
      </c>
      <c r="M734" s="2">
        <v>3</v>
      </c>
      <c r="N734" s="2">
        <v>3</v>
      </c>
      <c r="O734" s="2">
        <v>4</v>
      </c>
      <c r="P734" s="2">
        <v>4</v>
      </c>
      <c r="Q734" s="2">
        <v>0</v>
      </c>
      <c r="R734" s="7">
        <f t="shared" si="68"/>
        <v>0.95</v>
      </c>
      <c r="S734">
        <f t="shared" si="69"/>
        <v>1</v>
      </c>
      <c r="T734">
        <f t="shared" si="70"/>
        <v>1</v>
      </c>
      <c r="U734">
        <f t="shared" si="73"/>
        <v>0</v>
      </c>
      <c r="V734">
        <f>IF(Q734=0,1,0)</f>
        <v>1</v>
      </c>
      <c r="W734" s="8" cm="1">
        <f t="array" ref="W734">(R734+SUM(S734:U734/3))/2</f>
        <v>0.80833333333333335</v>
      </c>
      <c r="X734">
        <f>SUM(S734:V734)/4</f>
        <v>0.75</v>
      </c>
    </row>
    <row r="735" spans="1:24" x14ac:dyDescent="0.2">
      <c r="A735" s="2"/>
      <c r="B735" s="2">
        <v>0</v>
      </c>
      <c r="C735" s="1" t="s">
        <v>170</v>
      </c>
      <c r="D735" s="1" t="s">
        <v>171</v>
      </c>
      <c r="E735" s="2">
        <v>1945</v>
      </c>
      <c r="F735" s="2">
        <v>1946</v>
      </c>
      <c r="G735" s="2">
        <v>0</v>
      </c>
      <c r="H735" s="2">
        <v>5</v>
      </c>
      <c r="I735" s="2">
        <f t="shared" si="71"/>
        <v>-5</v>
      </c>
      <c r="J735" s="2">
        <f t="shared" si="72"/>
        <v>5</v>
      </c>
      <c r="K735" s="2" t="str" cm="1">
        <f t="array" ref="K735">_xlfn.IFS(I735&lt;-5,"Autocracy",I735&lt;1,"Closed Anocracy",I735&lt;6,"Open Anocracy",I735&gt;=6,"Democracy")</f>
        <v>Closed Anocracy</v>
      </c>
      <c r="L735" s="2" t="str" cm="1">
        <f t="array" ref="L735">_xlfn.IFS(I735&lt;-5,"Autocracy",I735&lt;1,"Closed Anocracy",I735&lt;6,"Open Amocracy",I735&lt;10,"Democracy",I735=10,"Full democracy")</f>
        <v>Closed Anocracy</v>
      </c>
      <c r="M735" s="2">
        <v>2</v>
      </c>
      <c r="N735" s="2">
        <v>1</v>
      </c>
      <c r="O735" s="2">
        <v>4</v>
      </c>
      <c r="P735" s="2">
        <v>0</v>
      </c>
      <c r="Q735" s="2"/>
      <c r="R735" s="7">
        <f t="shared" si="68"/>
        <v>0.25</v>
      </c>
      <c r="S735">
        <f t="shared" si="69"/>
        <v>0</v>
      </c>
      <c r="T735">
        <f t="shared" si="70"/>
        <v>1</v>
      </c>
      <c r="U735">
        <f t="shared" si="73"/>
        <v>0</v>
      </c>
      <c r="W735" s="8" cm="1">
        <f t="array" ref="W735">(R735+SUM(S735:U735/3))/2</f>
        <v>0.29166666666666663</v>
      </c>
    </row>
    <row r="736" spans="1:24" x14ac:dyDescent="0.2">
      <c r="A736" s="2"/>
      <c r="B736" s="2">
        <v>0</v>
      </c>
      <c r="C736" s="1" t="s">
        <v>170</v>
      </c>
      <c r="D736" s="1" t="s">
        <v>171</v>
      </c>
      <c r="E736" s="2">
        <v>1946</v>
      </c>
      <c r="F736" s="2">
        <v>1948</v>
      </c>
      <c r="G736" s="2">
        <v>4</v>
      </c>
      <c r="H736" s="2">
        <v>2</v>
      </c>
      <c r="I736" s="2">
        <f t="shared" si="71"/>
        <v>2</v>
      </c>
      <c r="J736" s="2">
        <f t="shared" si="72"/>
        <v>12</v>
      </c>
      <c r="K736" s="2" t="str" cm="1">
        <f t="array" ref="K736">_xlfn.IFS(I736&lt;-5,"Autocracy",I736&lt;1,"Closed Anocracy",I736&lt;6,"Open Anocracy",I736&gt;=6,"Democracy")</f>
        <v>Open Anocracy</v>
      </c>
      <c r="L736" s="2" t="str" cm="1">
        <f t="array" ref="L736">_xlfn.IFS(I736&lt;-5,"Autocracy",I736&lt;1,"Closed Anocracy",I736&lt;6,"Open Amocracy",I736&lt;10,"Democracy",I736=10,"Full democracy")</f>
        <v>Open Amocracy</v>
      </c>
      <c r="M736" s="2">
        <v>2</v>
      </c>
      <c r="N736" s="2">
        <v>1</v>
      </c>
      <c r="O736" s="2">
        <v>4</v>
      </c>
      <c r="P736" s="2">
        <v>0</v>
      </c>
      <c r="Q736" s="2"/>
      <c r="R736" s="7">
        <f t="shared" si="68"/>
        <v>0.6</v>
      </c>
      <c r="S736">
        <f t="shared" si="69"/>
        <v>0</v>
      </c>
      <c r="T736">
        <f t="shared" si="70"/>
        <v>1</v>
      </c>
      <c r="U736">
        <f t="shared" si="73"/>
        <v>0</v>
      </c>
      <c r="W736" s="8" cm="1">
        <f t="array" ref="W736">(R736+SUM(S736:U736/3))/2</f>
        <v>0.46666666666666667</v>
      </c>
    </row>
    <row r="737" spans="1:24" x14ac:dyDescent="0.2">
      <c r="A737" s="2"/>
      <c r="B737" s="2">
        <v>0</v>
      </c>
      <c r="C737" s="1" t="s">
        <v>170</v>
      </c>
      <c r="D737" s="1" t="s">
        <v>171</v>
      </c>
      <c r="E737" s="2">
        <v>1948</v>
      </c>
      <c r="F737" s="2">
        <v>1950</v>
      </c>
      <c r="G737" s="2">
        <v>5</v>
      </c>
      <c r="H737" s="2">
        <v>2</v>
      </c>
      <c r="I737" s="2">
        <f t="shared" si="71"/>
        <v>3</v>
      </c>
      <c r="J737" s="2">
        <f t="shared" si="72"/>
        <v>13</v>
      </c>
      <c r="K737" s="2" t="str" cm="1">
        <f t="array" ref="K737">_xlfn.IFS(I737&lt;-5,"Autocracy",I737&lt;1,"Closed Anocracy",I737&lt;6,"Open Anocracy",I737&gt;=6,"Democracy")</f>
        <v>Open Anocracy</v>
      </c>
      <c r="L737" s="2" t="str" cm="1">
        <f t="array" ref="L737">_xlfn.IFS(I737&lt;-5,"Autocracy",I737&lt;1,"Closed Anocracy",I737&lt;6,"Open Amocracy",I737&lt;10,"Democracy",I737=10,"Full democracy")</f>
        <v>Open Amocracy</v>
      </c>
      <c r="M737" s="2">
        <v>2</v>
      </c>
      <c r="N737" s="2">
        <v>1</v>
      </c>
      <c r="O737" s="2">
        <v>4</v>
      </c>
      <c r="P737" s="2">
        <v>3</v>
      </c>
      <c r="Q737" s="2"/>
      <c r="R737" s="7">
        <f t="shared" si="68"/>
        <v>0.65</v>
      </c>
      <c r="S737">
        <f t="shared" si="69"/>
        <v>0</v>
      </c>
      <c r="T737">
        <f t="shared" si="70"/>
        <v>1</v>
      </c>
      <c r="U737">
        <f t="shared" si="73"/>
        <v>0</v>
      </c>
      <c r="W737" s="8" cm="1">
        <f t="array" ref="W737">(R737+SUM(S737:U737/3))/2</f>
        <v>0.4916666666666667</v>
      </c>
    </row>
    <row r="738" spans="1:24" x14ac:dyDescent="0.2">
      <c r="A738" s="2"/>
      <c r="B738" s="2">
        <v>0</v>
      </c>
      <c r="C738" s="1" t="s">
        <v>170</v>
      </c>
      <c r="D738" s="1" t="s">
        <v>171</v>
      </c>
      <c r="E738" s="2">
        <v>1950</v>
      </c>
      <c r="F738" s="2">
        <v>1957</v>
      </c>
      <c r="G738" s="2">
        <v>3</v>
      </c>
      <c r="H738" s="2">
        <v>3</v>
      </c>
      <c r="I738" s="2">
        <f t="shared" si="71"/>
        <v>0</v>
      </c>
      <c r="J738" s="2">
        <f t="shared" si="72"/>
        <v>10</v>
      </c>
      <c r="K738" s="2" t="str" cm="1">
        <f t="array" ref="K738">_xlfn.IFS(I738&lt;-5,"Autocracy",I738&lt;1,"Closed Anocracy",I738&lt;6,"Open Anocracy",I738&gt;=6,"Democracy")</f>
        <v>Closed Anocracy</v>
      </c>
      <c r="L738" s="2" t="str" cm="1">
        <f t="array" ref="L738">_xlfn.IFS(I738&lt;-5,"Autocracy",I738&lt;1,"Closed Anocracy",I738&lt;6,"Open Amocracy",I738&lt;10,"Democracy",I738=10,"Full democracy")</f>
        <v>Closed Anocracy</v>
      </c>
      <c r="M738" s="2">
        <v>2</v>
      </c>
      <c r="N738" s="2">
        <v>1</v>
      </c>
      <c r="O738" s="2">
        <v>4</v>
      </c>
      <c r="P738" s="2">
        <v>3</v>
      </c>
      <c r="Q738" s="2"/>
      <c r="R738" s="7">
        <f t="shared" si="68"/>
        <v>0.5</v>
      </c>
      <c r="S738">
        <f t="shared" si="69"/>
        <v>0</v>
      </c>
      <c r="T738">
        <f t="shared" si="70"/>
        <v>1</v>
      </c>
      <c r="U738">
        <f t="shared" si="73"/>
        <v>0</v>
      </c>
      <c r="W738" s="8" cm="1">
        <f t="array" ref="W738">(R738+SUM(S738:U738/3))/2</f>
        <v>0.41666666666666663</v>
      </c>
    </row>
    <row r="739" spans="1:24" x14ac:dyDescent="0.2">
      <c r="A739" s="2"/>
      <c r="B739" s="2">
        <v>0</v>
      </c>
      <c r="C739" s="1" t="s">
        <v>170</v>
      </c>
      <c r="D739" s="1" t="s">
        <v>171</v>
      </c>
      <c r="E739" s="2">
        <v>1957</v>
      </c>
      <c r="F739" s="2">
        <v>1959</v>
      </c>
      <c r="G739" s="2">
        <v>2</v>
      </c>
      <c r="H739" s="2">
        <v>3</v>
      </c>
      <c r="I739" s="2">
        <f t="shared" si="71"/>
        <v>-1</v>
      </c>
      <c r="J739" s="2">
        <f t="shared" si="72"/>
        <v>9</v>
      </c>
      <c r="K739" s="2" t="str" cm="1">
        <f t="array" ref="K739">_xlfn.IFS(I739&lt;-5,"Autocracy",I739&lt;1,"Closed Anocracy",I739&lt;6,"Open Anocracy",I739&gt;=6,"Democracy")</f>
        <v>Closed Anocracy</v>
      </c>
      <c r="L739" s="2" t="str" cm="1">
        <f t="array" ref="L739">_xlfn.IFS(I739&lt;-5,"Autocracy",I739&lt;1,"Closed Anocracy",I739&lt;6,"Open Amocracy",I739&lt;10,"Democracy",I739=10,"Full democracy")</f>
        <v>Closed Anocracy</v>
      </c>
      <c r="M739" s="2">
        <v>2</v>
      </c>
      <c r="N739" s="2">
        <v>1</v>
      </c>
      <c r="O739" s="2">
        <v>4</v>
      </c>
      <c r="P739" s="2">
        <v>3</v>
      </c>
      <c r="Q739" s="2"/>
      <c r="R739" s="7">
        <f t="shared" si="68"/>
        <v>0.45</v>
      </c>
      <c r="S739">
        <f t="shared" si="69"/>
        <v>0</v>
      </c>
      <c r="T739">
        <f t="shared" si="70"/>
        <v>1</v>
      </c>
      <c r="U739">
        <f t="shared" si="73"/>
        <v>0</v>
      </c>
      <c r="W739" s="8" cm="1">
        <f t="array" ref="W739">(R739+SUM(S739:U739/3))/2</f>
        <v>0.39166666666666666</v>
      </c>
    </row>
    <row r="740" spans="1:24" x14ac:dyDescent="0.2">
      <c r="A740" s="2"/>
      <c r="B740" s="2">
        <v>0</v>
      </c>
      <c r="C740" s="1" t="s">
        <v>170</v>
      </c>
      <c r="D740" s="1" t="s">
        <v>171</v>
      </c>
      <c r="E740" s="2">
        <v>1959</v>
      </c>
      <c r="F740" s="2">
        <v>1966</v>
      </c>
      <c r="G740" s="2">
        <v>0</v>
      </c>
      <c r="H740" s="2">
        <v>5</v>
      </c>
      <c r="I740" s="2">
        <f t="shared" si="71"/>
        <v>-5</v>
      </c>
      <c r="J740" s="2">
        <f t="shared" si="72"/>
        <v>5</v>
      </c>
      <c r="K740" s="2" t="str" cm="1">
        <f t="array" ref="K740">_xlfn.IFS(I740&lt;-5,"Autocracy",I740&lt;1,"Closed Anocracy",I740&lt;6,"Open Anocracy",I740&gt;=6,"Democracy")</f>
        <v>Closed Anocracy</v>
      </c>
      <c r="L740" s="2" t="str" cm="1">
        <f t="array" ref="L740">_xlfn.IFS(I740&lt;-5,"Autocracy",I740&lt;1,"Closed Anocracy",I740&lt;6,"Open Amocracy",I740&lt;10,"Democracy",I740=10,"Full democracy")</f>
        <v>Closed Anocracy</v>
      </c>
      <c r="M740" s="2">
        <v>2</v>
      </c>
      <c r="N740" s="2">
        <v>1</v>
      </c>
      <c r="O740" s="2">
        <v>4</v>
      </c>
      <c r="P740" s="2">
        <v>2</v>
      </c>
      <c r="Q740" s="2"/>
      <c r="R740" s="7">
        <f t="shared" si="68"/>
        <v>0.25</v>
      </c>
      <c r="S740">
        <f t="shared" si="69"/>
        <v>0</v>
      </c>
      <c r="T740">
        <f t="shared" si="70"/>
        <v>1</v>
      </c>
      <c r="U740">
        <f t="shared" si="73"/>
        <v>0</v>
      </c>
      <c r="W740" s="8" cm="1">
        <f t="array" ref="W740">(R740+SUM(S740:U740/3))/2</f>
        <v>0.29166666666666663</v>
      </c>
    </row>
    <row r="741" spans="1:24" x14ac:dyDescent="0.2">
      <c r="A741" s="2"/>
      <c r="B741" s="2">
        <v>0</v>
      </c>
      <c r="C741" s="1" t="s">
        <v>170</v>
      </c>
      <c r="D741" s="1" t="s">
        <v>171</v>
      </c>
      <c r="E741" s="2">
        <v>1966</v>
      </c>
      <c r="F741" s="2">
        <v>1967</v>
      </c>
      <c r="G741" s="2">
        <v>0</v>
      </c>
      <c r="H741" s="2">
        <v>6</v>
      </c>
      <c r="I741" s="2">
        <f t="shared" si="71"/>
        <v>-6</v>
      </c>
      <c r="J741" s="2">
        <f t="shared" si="72"/>
        <v>4</v>
      </c>
      <c r="K741" s="2" t="str" cm="1">
        <f t="array" ref="K741">_xlfn.IFS(I741&lt;-5,"Autocracy",I741&lt;1,"Closed Anocracy",I741&lt;6,"Open Anocracy",I741&gt;=6,"Democracy")</f>
        <v>Autocracy</v>
      </c>
      <c r="L741" s="2" t="str" cm="1">
        <f t="array" ref="L741">_xlfn.IFS(I741&lt;-5,"Autocracy",I741&lt;1,"Closed Anocracy",I741&lt;6,"Open Amocracy",I741&lt;10,"Democracy",I741=10,"Full democracy")</f>
        <v>Autocracy</v>
      </c>
      <c r="M741" s="2">
        <v>2</v>
      </c>
      <c r="N741" s="2">
        <v>1</v>
      </c>
      <c r="O741" s="2">
        <v>4</v>
      </c>
      <c r="P741" s="2">
        <v>2</v>
      </c>
      <c r="Q741" s="2"/>
      <c r="R741" s="7">
        <f t="shared" si="68"/>
        <v>0.2</v>
      </c>
      <c r="S741">
        <f t="shared" si="69"/>
        <v>0</v>
      </c>
      <c r="T741">
        <f t="shared" si="70"/>
        <v>1</v>
      </c>
      <c r="U741">
        <f t="shared" si="73"/>
        <v>0</v>
      </c>
      <c r="W741" s="8" cm="1">
        <f t="array" ref="W741">(R741+SUM(S741:U741/3))/2</f>
        <v>0.26666666666666666</v>
      </c>
    </row>
    <row r="742" spans="1:24" x14ac:dyDescent="0.2">
      <c r="A742" s="2"/>
      <c r="B742" s="2">
        <v>0</v>
      </c>
      <c r="C742" s="1" t="s">
        <v>170</v>
      </c>
      <c r="D742" s="1" t="s">
        <v>171</v>
      </c>
      <c r="E742" s="2">
        <v>1967</v>
      </c>
      <c r="F742" s="2">
        <v>1998</v>
      </c>
      <c r="G742" s="2">
        <v>0</v>
      </c>
      <c r="H742" s="2">
        <v>7</v>
      </c>
      <c r="I742" s="2">
        <f t="shared" si="71"/>
        <v>-7</v>
      </c>
      <c r="J742" s="2">
        <f t="shared" si="72"/>
        <v>3</v>
      </c>
      <c r="K742" s="2" t="str" cm="1">
        <f t="array" ref="K742">_xlfn.IFS(I742&lt;-5,"Autocracy",I742&lt;1,"Closed Anocracy",I742&lt;6,"Open Anocracy",I742&gt;=6,"Democracy")</f>
        <v>Autocracy</v>
      </c>
      <c r="L742" s="2" t="str" cm="1">
        <f t="array" ref="L742">_xlfn.IFS(I742&lt;-5,"Autocracy",I742&lt;1,"Closed Anocracy",I742&lt;6,"Open Amocracy",I742&lt;10,"Democracy",I742=10,"Full democracy")</f>
        <v>Autocracy</v>
      </c>
      <c r="M742" s="2">
        <v>2</v>
      </c>
      <c r="N742" s="2">
        <v>1</v>
      </c>
      <c r="O742" s="2">
        <v>4</v>
      </c>
      <c r="P742" s="2">
        <v>2</v>
      </c>
      <c r="Q742" s="2"/>
      <c r="R742" s="7">
        <f t="shared" si="68"/>
        <v>0.15</v>
      </c>
      <c r="S742">
        <f t="shared" si="69"/>
        <v>0</v>
      </c>
      <c r="T742">
        <f t="shared" si="70"/>
        <v>1</v>
      </c>
      <c r="U742">
        <f t="shared" si="73"/>
        <v>0</v>
      </c>
      <c r="W742" s="8" cm="1">
        <f t="array" ref="W742">(R742+SUM(S742:U742/3))/2</f>
        <v>0.24166666666666664</v>
      </c>
    </row>
    <row r="743" spans="1:24" x14ac:dyDescent="0.2">
      <c r="A743" s="2"/>
      <c r="B743" s="2">
        <v>0</v>
      </c>
      <c r="C743" s="1" t="s">
        <v>170</v>
      </c>
      <c r="D743" s="1" t="s">
        <v>171</v>
      </c>
      <c r="E743" s="2">
        <v>1998</v>
      </c>
      <c r="F743" s="2">
        <v>1999</v>
      </c>
      <c r="G743" s="2">
        <v>0</v>
      </c>
      <c r="H743" s="2">
        <v>5</v>
      </c>
      <c r="I743" s="2">
        <f t="shared" si="71"/>
        <v>-5</v>
      </c>
      <c r="J743" s="2">
        <f t="shared" si="72"/>
        <v>5</v>
      </c>
      <c r="K743" s="2" t="str" cm="1">
        <f t="array" ref="K743">_xlfn.IFS(I743&lt;-5,"Autocracy",I743&lt;1,"Closed Anocracy",I743&lt;6,"Open Anocracy",I743&gt;=6,"Democracy")</f>
        <v>Closed Anocracy</v>
      </c>
      <c r="L743" s="2" t="str" cm="1">
        <f t="array" ref="L743">_xlfn.IFS(I743&lt;-5,"Autocracy",I743&lt;1,"Closed Anocracy",I743&lt;6,"Open Amocracy",I743&lt;10,"Democracy",I743=10,"Full democracy")</f>
        <v>Closed Anocracy</v>
      </c>
      <c r="M743" s="2">
        <v>2</v>
      </c>
      <c r="N743" s="2">
        <v>1</v>
      </c>
      <c r="O743" s="2">
        <v>4</v>
      </c>
      <c r="P743" s="2">
        <v>2</v>
      </c>
      <c r="Q743" s="2"/>
      <c r="R743" s="7">
        <f t="shared" si="68"/>
        <v>0.25</v>
      </c>
      <c r="S743">
        <f t="shared" si="69"/>
        <v>0</v>
      </c>
      <c r="T743">
        <f t="shared" si="70"/>
        <v>1</v>
      </c>
      <c r="U743">
        <f t="shared" si="73"/>
        <v>0</v>
      </c>
      <c r="W743" s="8" cm="1">
        <f t="array" ref="W743">(R743+SUM(S743:U743/3))/2</f>
        <v>0.29166666666666663</v>
      </c>
    </row>
    <row r="744" spans="1:24" x14ac:dyDescent="0.2">
      <c r="A744" s="2"/>
      <c r="B744" s="2">
        <v>0</v>
      </c>
      <c r="C744" s="1" t="s">
        <v>170</v>
      </c>
      <c r="D744" s="1" t="s">
        <v>171</v>
      </c>
      <c r="E744" s="2">
        <v>1999</v>
      </c>
      <c r="F744" s="2">
        <v>2004</v>
      </c>
      <c r="G744" s="2">
        <v>7</v>
      </c>
      <c r="H744" s="2">
        <v>1</v>
      </c>
      <c r="I744" s="2">
        <f t="shared" si="71"/>
        <v>6</v>
      </c>
      <c r="J744" s="2">
        <f t="shared" si="72"/>
        <v>16</v>
      </c>
      <c r="K744" s="2" t="str" cm="1">
        <f t="array" ref="K744">_xlfn.IFS(I744&lt;-5,"Autocracy",I744&lt;1,"Closed Anocracy",I744&lt;6,"Open Anocracy",I744&gt;=6,"Democracy")</f>
        <v>Democracy</v>
      </c>
      <c r="L744" s="2" t="str" cm="1">
        <f t="array" ref="L744">_xlfn.IFS(I744&lt;-5,"Autocracy",I744&lt;1,"Closed Anocracy",I744&lt;6,"Open Amocracy",I744&lt;10,"Democracy",I744=10,"Full democracy")</f>
        <v>Democracy</v>
      </c>
      <c r="M744" s="2">
        <v>2</v>
      </c>
      <c r="N744" s="2">
        <v>2</v>
      </c>
      <c r="O744" s="2">
        <v>4</v>
      </c>
      <c r="P744" s="2">
        <v>4</v>
      </c>
      <c r="Q744" s="2"/>
      <c r="R744" s="7">
        <f t="shared" si="68"/>
        <v>0.8</v>
      </c>
      <c r="S744">
        <f t="shared" si="69"/>
        <v>1</v>
      </c>
      <c r="T744">
        <f t="shared" si="70"/>
        <v>1</v>
      </c>
      <c r="U744">
        <f t="shared" si="73"/>
        <v>0</v>
      </c>
      <c r="W744" s="8" cm="1">
        <f t="array" ref="W744">(R744+SUM(S744:U744/3))/2</f>
        <v>0.73333333333333339</v>
      </c>
    </row>
    <row r="745" spans="1:24" x14ac:dyDescent="0.2">
      <c r="A745" s="2"/>
      <c r="B745" s="2">
        <v>0</v>
      </c>
      <c r="C745" s="1" t="s">
        <v>170</v>
      </c>
      <c r="D745" s="1" t="s">
        <v>171</v>
      </c>
      <c r="E745" s="2">
        <v>2004</v>
      </c>
      <c r="F745" s="2">
        <v>2014</v>
      </c>
      <c r="G745" s="2">
        <v>8</v>
      </c>
      <c r="H745" s="2">
        <v>0</v>
      </c>
      <c r="I745" s="2">
        <f t="shared" si="71"/>
        <v>8</v>
      </c>
      <c r="J745" s="2">
        <f t="shared" si="72"/>
        <v>18</v>
      </c>
      <c r="K745" s="2" t="str" cm="1">
        <f t="array" ref="K745">_xlfn.IFS(I745&lt;-5,"Autocracy",I745&lt;1,"Closed Anocracy",I745&lt;6,"Open Anocracy",I745&gt;=6,"Democracy")</f>
        <v>Democracy</v>
      </c>
      <c r="L745" s="2" t="str" cm="1">
        <f t="array" ref="L745">_xlfn.IFS(I745&lt;-5,"Autocracy",I745&lt;1,"Closed Anocracy",I745&lt;6,"Open Amocracy",I745&lt;10,"Democracy",I745=10,"Full democracy")</f>
        <v>Democracy</v>
      </c>
      <c r="M745" s="2">
        <v>3</v>
      </c>
      <c r="N745" s="2">
        <v>3</v>
      </c>
      <c r="O745" s="2">
        <v>4</v>
      </c>
      <c r="P745" s="2">
        <v>4</v>
      </c>
      <c r="Q745" s="2"/>
      <c r="R745" s="7">
        <f t="shared" si="68"/>
        <v>0.9</v>
      </c>
      <c r="S745">
        <f t="shared" si="69"/>
        <v>1</v>
      </c>
      <c r="T745">
        <f t="shared" si="70"/>
        <v>1</v>
      </c>
      <c r="U745">
        <f t="shared" si="73"/>
        <v>0</v>
      </c>
      <c r="W745" s="8" cm="1">
        <f t="array" ref="W745">(R745+SUM(S745:U745/3))/2</f>
        <v>0.78333333333333333</v>
      </c>
    </row>
    <row r="746" spans="1:24" x14ac:dyDescent="0.2">
      <c r="A746" s="2">
        <v>1</v>
      </c>
      <c r="B746" s="2">
        <v>0</v>
      </c>
      <c r="C746" s="1" t="s">
        <v>170</v>
      </c>
      <c r="D746" s="1" t="s">
        <v>171</v>
      </c>
      <c r="E746" s="2">
        <v>2014</v>
      </c>
      <c r="F746" s="2">
        <v>9999</v>
      </c>
      <c r="G746" s="2">
        <v>9</v>
      </c>
      <c r="H746" s="2">
        <v>0</v>
      </c>
      <c r="I746" s="2">
        <f t="shared" si="71"/>
        <v>9</v>
      </c>
      <c r="J746" s="2">
        <f t="shared" si="72"/>
        <v>19</v>
      </c>
      <c r="K746" s="2" t="str" cm="1">
        <f t="array" ref="K746">_xlfn.IFS(I746&lt;-5,"Autocracy",I746&lt;1,"Closed Anocracy",I746&lt;6,"Open Anocracy",I746&gt;=6,"Democracy")</f>
        <v>Democracy</v>
      </c>
      <c r="L746" s="2" t="str" cm="1">
        <f t="array" ref="L746">_xlfn.IFS(I746&lt;-5,"Autocracy",I746&lt;1,"Closed Anocracy",I746&lt;6,"Open Amocracy",I746&lt;10,"Democracy",I746=10,"Full democracy")</f>
        <v>Democracy</v>
      </c>
      <c r="M746" s="2">
        <v>3</v>
      </c>
      <c r="N746" s="2">
        <v>3</v>
      </c>
      <c r="O746" s="2">
        <v>4</v>
      </c>
      <c r="P746" s="2">
        <v>4</v>
      </c>
      <c r="Q746" s="2">
        <v>0</v>
      </c>
      <c r="R746" s="7">
        <f t="shared" si="68"/>
        <v>0.95</v>
      </c>
      <c r="S746">
        <f t="shared" si="69"/>
        <v>1</v>
      </c>
      <c r="T746">
        <f t="shared" si="70"/>
        <v>1</v>
      </c>
      <c r="U746">
        <f t="shared" si="73"/>
        <v>0</v>
      </c>
      <c r="V746">
        <f>IF(Q746=0,1,0)</f>
        <v>1</v>
      </c>
      <c r="W746" s="8" cm="1">
        <f t="array" ref="W746">(R746+SUM(S746:U746/3))/2</f>
        <v>0.80833333333333335</v>
      </c>
      <c r="X746">
        <f>SUM(S746:V746)/4</f>
        <v>0.75</v>
      </c>
    </row>
    <row r="747" spans="1:24" x14ac:dyDescent="0.2">
      <c r="A747" s="2"/>
      <c r="B747" s="2">
        <v>0</v>
      </c>
      <c r="C747" s="1" t="s">
        <v>172</v>
      </c>
      <c r="D747" s="1" t="s">
        <v>173</v>
      </c>
      <c r="E747" s="2">
        <v>1921</v>
      </c>
      <c r="F747" s="2">
        <v>1927</v>
      </c>
      <c r="G747" s="2">
        <v>8</v>
      </c>
      <c r="H747" s="2">
        <v>0</v>
      </c>
      <c r="I747" s="2">
        <f t="shared" si="71"/>
        <v>8</v>
      </c>
      <c r="J747" s="2">
        <f t="shared" si="72"/>
        <v>18</v>
      </c>
      <c r="K747" s="2" t="str" cm="1">
        <f t="array" ref="K747">_xlfn.IFS(I747&lt;-5,"Autocracy",I747&lt;1,"Closed Anocracy",I747&lt;6,"Open Anocracy",I747&gt;=6,"Democracy")</f>
        <v>Democracy</v>
      </c>
      <c r="L747" s="2" t="str" cm="1">
        <f t="array" ref="L747">_xlfn.IFS(I747&lt;-5,"Autocracy",I747&lt;1,"Closed Anocracy",I747&lt;6,"Open Amocracy",I747&lt;10,"Democracy",I747=10,"Full democracy")</f>
        <v>Democracy</v>
      </c>
      <c r="M747" s="2">
        <v>3</v>
      </c>
      <c r="N747" s="2">
        <v>3</v>
      </c>
      <c r="O747" s="2">
        <v>4</v>
      </c>
      <c r="P747" s="2">
        <v>3</v>
      </c>
      <c r="Q747" s="2"/>
      <c r="R747" s="7">
        <f t="shared" si="68"/>
        <v>0.9</v>
      </c>
      <c r="S747">
        <f t="shared" si="69"/>
        <v>1</v>
      </c>
      <c r="T747">
        <f t="shared" si="70"/>
        <v>1</v>
      </c>
      <c r="U747">
        <f t="shared" si="73"/>
        <v>0</v>
      </c>
      <c r="W747" s="8" cm="1">
        <f t="array" ref="W747">(R747+SUM(S747:U747/3))/2</f>
        <v>0.78333333333333333</v>
      </c>
    </row>
    <row r="748" spans="1:24" x14ac:dyDescent="0.2">
      <c r="A748" s="2"/>
      <c r="B748" s="2">
        <v>0</v>
      </c>
      <c r="C748" s="1" t="s">
        <v>172</v>
      </c>
      <c r="D748" s="1" t="s">
        <v>173</v>
      </c>
      <c r="E748" s="2">
        <v>1927</v>
      </c>
      <c r="F748" s="2">
        <v>1933</v>
      </c>
      <c r="G748" s="2">
        <v>10</v>
      </c>
      <c r="H748" s="2">
        <v>0</v>
      </c>
      <c r="I748" s="2">
        <f t="shared" si="71"/>
        <v>10</v>
      </c>
      <c r="J748" s="2">
        <f t="shared" si="72"/>
        <v>20</v>
      </c>
      <c r="K748" s="2" t="str" cm="1">
        <f t="array" ref="K748">_xlfn.IFS(I748&lt;-5,"Autocracy",I748&lt;1,"Closed Anocracy",I748&lt;6,"Open Anocracy",I748&gt;=6,"Democracy")</f>
        <v>Democracy</v>
      </c>
      <c r="L748" s="2" t="str" cm="1">
        <f t="array" ref="L748">_xlfn.IFS(I748&lt;-5,"Autocracy",I748&lt;1,"Closed Anocracy",I748&lt;6,"Open Amocracy",I748&lt;10,"Democracy",I748=10,"Full democracy")</f>
        <v>Full democracy</v>
      </c>
      <c r="M748" s="2">
        <v>3</v>
      </c>
      <c r="N748" s="2">
        <v>3</v>
      </c>
      <c r="O748" s="2">
        <v>4</v>
      </c>
      <c r="P748" s="2">
        <v>5</v>
      </c>
      <c r="Q748" s="2"/>
      <c r="R748" s="7">
        <f t="shared" si="68"/>
        <v>1</v>
      </c>
      <c r="S748">
        <f t="shared" si="69"/>
        <v>1</v>
      </c>
      <c r="T748">
        <f t="shared" si="70"/>
        <v>1</v>
      </c>
      <c r="U748">
        <f t="shared" si="73"/>
        <v>1</v>
      </c>
      <c r="W748" s="8" cm="1">
        <f t="array" ref="W748">(R748+SUM(S748:U748/3))/2</f>
        <v>1</v>
      </c>
    </row>
    <row r="749" spans="1:24" x14ac:dyDescent="0.2">
      <c r="A749" s="2"/>
      <c r="B749" s="2">
        <v>0</v>
      </c>
      <c r="C749" s="1" t="s">
        <v>172</v>
      </c>
      <c r="D749" s="1" t="s">
        <v>173</v>
      </c>
      <c r="E749" s="2">
        <v>1933</v>
      </c>
      <c r="F749" s="2">
        <v>1952</v>
      </c>
      <c r="G749" s="2">
        <v>8</v>
      </c>
      <c r="H749" s="2">
        <v>0</v>
      </c>
      <c r="I749" s="2">
        <f t="shared" si="71"/>
        <v>8</v>
      </c>
      <c r="J749" s="2">
        <f t="shared" si="72"/>
        <v>18</v>
      </c>
      <c r="K749" s="2" t="str" cm="1">
        <f t="array" ref="K749">_xlfn.IFS(I749&lt;-5,"Autocracy",I749&lt;1,"Closed Anocracy",I749&lt;6,"Open Anocracy",I749&gt;=6,"Democracy")</f>
        <v>Democracy</v>
      </c>
      <c r="L749" s="2" t="str" cm="1">
        <f t="array" ref="L749">_xlfn.IFS(I749&lt;-5,"Autocracy",I749&lt;1,"Closed Anocracy",I749&lt;6,"Open Amocracy",I749&lt;10,"Democracy",I749=10,"Full democracy")</f>
        <v>Democracy</v>
      </c>
      <c r="M749" s="2">
        <v>3</v>
      </c>
      <c r="N749" s="2">
        <v>3</v>
      </c>
      <c r="O749" s="2">
        <v>4</v>
      </c>
      <c r="P749" s="2">
        <v>3</v>
      </c>
      <c r="Q749" s="2"/>
      <c r="R749" s="7">
        <f t="shared" si="68"/>
        <v>0.9</v>
      </c>
      <c r="S749">
        <f t="shared" si="69"/>
        <v>1</v>
      </c>
      <c r="T749">
        <f t="shared" si="70"/>
        <v>1</v>
      </c>
      <c r="U749">
        <f t="shared" si="73"/>
        <v>0</v>
      </c>
      <c r="W749" s="8" cm="1">
        <f t="array" ref="W749">(R749+SUM(S749:U749/3))/2</f>
        <v>0.78333333333333333</v>
      </c>
    </row>
    <row r="750" spans="1:24" x14ac:dyDescent="0.2">
      <c r="A750" s="2">
        <v>1</v>
      </c>
      <c r="B750" s="2">
        <v>0</v>
      </c>
      <c r="C750" s="1" t="s">
        <v>172</v>
      </c>
      <c r="D750" s="1" t="s">
        <v>173</v>
      </c>
      <c r="E750" s="2">
        <v>1952</v>
      </c>
      <c r="F750" s="2">
        <v>9999</v>
      </c>
      <c r="G750" s="2">
        <v>10</v>
      </c>
      <c r="H750" s="2">
        <v>0</v>
      </c>
      <c r="I750" s="2">
        <f t="shared" si="71"/>
        <v>10</v>
      </c>
      <c r="J750" s="2">
        <f t="shared" si="72"/>
        <v>20</v>
      </c>
      <c r="K750" s="2" t="str" cm="1">
        <f t="array" ref="K750">_xlfn.IFS(I750&lt;-5,"Autocracy",I750&lt;1,"Closed Anocracy",I750&lt;6,"Open Anocracy",I750&gt;=6,"Democracy")</f>
        <v>Democracy</v>
      </c>
      <c r="L750" s="2" t="str" cm="1">
        <f t="array" ref="L750">_xlfn.IFS(I750&lt;-5,"Autocracy",I750&lt;1,"Closed Anocracy",I750&lt;6,"Open Amocracy",I750&lt;10,"Democracy",I750=10,"Full democracy")</f>
        <v>Full democracy</v>
      </c>
      <c r="M750" s="2">
        <v>3</v>
      </c>
      <c r="N750" s="2">
        <v>3</v>
      </c>
      <c r="O750" s="2">
        <v>4</v>
      </c>
      <c r="P750" s="2">
        <v>5</v>
      </c>
      <c r="Q750" s="2">
        <v>0</v>
      </c>
      <c r="R750" s="7">
        <f t="shared" si="68"/>
        <v>1</v>
      </c>
      <c r="S750">
        <f t="shared" si="69"/>
        <v>1</v>
      </c>
      <c r="T750">
        <f t="shared" si="70"/>
        <v>1</v>
      </c>
      <c r="U750">
        <f t="shared" si="73"/>
        <v>1</v>
      </c>
      <c r="V750">
        <f>IF(Q750=0,1,0)</f>
        <v>1</v>
      </c>
      <c r="W750" s="8" cm="1">
        <f t="array" ref="W750">(R750+SUM(S750:U750/3))/2</f>
        <v>1</v>
      </c>
      <c r="X750">
        <f>SUM(S750:V750)/4</f>
        <v>1</v>
      </c>
    </row>
    <row r="751" spans="1:24" x14ac:dyDescent="0.2">
      <c r="A751" s="2"/>
      <c r="B751" s="2">
        <v>1</v>
      </c>
      <c r="C751" s="1" t="s">
        <v>174</v>
      </c>
      <c r="D751" s="1" t="s">
        <v>175</v>
      </c>
      <c r="E751" s="2">
        <v>1800</v>
      </c>
      <c r="F751" s="2">
        <v>1906</v>
      </c>
      <c r="G751" s="2">
        <v>0</v>
      </c>
      <c r="H751" s="2">
        <v>10</v>
      </c>
      <c r="I751" s="2">
        <f t="shared" si="71"/>
        <v>-10</v>
      </c>
      <c r="J751" s="2">
        <f t="shared" si="72"/>
        <v>0</v>
      </c>
      <c r="K751" s="2" t="str" cm="1">
        <f t="array" ref="K751">_xlfn.IFS(I751&lt;-5,"Autocracy",I751&lt;1,"Closed Anocracy",I751&lt;6,"Open Anocracy",I751&gt;=6,"Democracy")</f>
        <v>Autocracy</v>
      </c>
      <c r="L751" s="2" t="str" cm="1">
        <f t="array" ref="L751">_xlfn.IFS(I751&lt;-5,"Autocracy",I751&lt;1,"Closed Anocracy",I751&lt;6,"Open Amocracy",I751&lt;10,"Democracy",I751=10,"Full democracy")</f>
        <v>Autocracy</v>
      </c>
      <c r="M751" s="2">
        <v>3</v>
      </c>
      <c r="N751" s="2">
        <v>1</v>
      </c>
      <c r="O751" s="2">
        <v>1</v>
      </c>
      <c r="P751" s="2">
        <v>1</v>
      </c>
      <c r="Q751" s="2"/>
      <c r="R751" s="7">
        <f t="shared" si="68"/>
        <v>0</v>
      </c>
      <c r="S751">
        <f t="shared" si="69"/>
        <v>0</v>
      </c>
      <c r="T751">
        <f t="shared" si="70"/>
        <v>0</v>
      </c>
      <c r="U751">
        <f t="shared" si="73"/>
        <v>0</v>
      </c>
      <c r="W751" s="8" cm="1">
        <f t="array" ref="W751">(R751+SUM(S751:U751/3))/2</f>
        <v>0</v>
      </c>
    </row>
    <row r="752" spans="1:24" x14ac:dyDescent="0.2">
      <c r="A752" s="2"/>
      <c r="B752" s="2">
        <v>1</v>
      </c>
      <c r="C752" s="1" t="s">
        <v>174</v>
      </c>
      <c r="D752" s="1" t="s">
        <v>175</v>
      </c>
      <c r="E752" s="2">
        <v>1906</v>
      </c>
      <c r="F752" s="2">
        <v>1921</v>
      </c>
      <c r="G752" s="2">
        <v>-77</v>
      </c>
      <c r="H752" s="2">
        <v>-77</v>
      </c>
      <c r="I752" s="2">
        <f t="shared" si="71"/>
        <v>0</v>
      </c>
      <c r="J752" s="2">
        <f t="shared" si="72"/>
        <v>10</v>
      </c>
      <c r="K752" s="2" t="str" cm="1">
        <f t="array" ref="K752">_xlfn.IFS(I752&lt;-5,"Autocracy",I752&lt;1,"Closed Anocracy",I752&lt;6,"Open Anocracy",I752&gt;=6,"Democracy")</f>
        <v>Closed Anocracy</v>
      </c>
      <c r="L752" s="2" t="str" cm="1">
        <f t="array" ref="L752">_xlfn.IFS(I752&lt;-5,"Autocracy",I752&lt;1,"Closed Anocracy",I752&lt;6,"Open Amocracy",I752&lt;10,"Democracy",I752=10,"Full democracy")</f>
        <v>Closed Anocracy</v>
      </c>
      <c r="M752" s="2">
        <v>-77</v>
      </c>
      <c r="N752" s="2">
        <v>-77</v>
      </c>
      <c r="O752" s="2">
        <v>-77</v>
      </c>
      <c r="P752" s="2">
        <v>-77</v>
      </c>
      <c r="Q752" s="2"/>
      <c r="R752" s="7">
        <f t="shared" si="68"/>
        <v>0.5</v>
      </c>
      <c r="S752">
        <f t="shared" si="69"/>
        <v>0</v>
      </c>
      <c r="T752">
        <f t="shared" si="70"/>
        <v>0</v>
      </c>
      <c r="U752">
        <f t="shared" si="73"/>
        <v>0</v>
      </c>
      <c r="W752" s="8" cm="1">
        <f t="array" ref="W752">(R752+SUM(S752:U752/3))/2</f>
        <v>0.25</v>
      </c>
    </row>
    <row r="753" spans="1:24" x14ac:dyDescent="0.2">
      <c r="A753" s="2"/>
      <c r="B753" s="2">
        <v>1</v>
      </c>
      <c r="C753" s="1" t="s">
        <v>174</v>
      </c>
      <c r="D753" s="1" t="s">
        <v>175</v>
      </c>
      <c r="E753" s="2">
        <v>1921</v>
      </c>
      <c r="F753" s="2">
        <v>1925</v>
      </c>
      <c r="G753" s="2">
        <v>-88</v>
      </c>
      <c r="H753" s="2">
        <v>-88</v>
      </c>
      <c r="I753" s="2">
        <f t="shared" si="71"/>
        <v>0</v>
      </c>
      <c r="J753" s="2">
        <f t="shared" si="72"/>
        <v>10</v>
      </c>
      <c r="K753" s="2" t="str" cm="1">
        <f t="array" ref="K753">_xlfn.IFS(I753&lt;-5,"Autocracy",I753&lt;1,"Closed Anocracy",I753&lt;6,"Open Anocracy",I753&gt;=6,"Democracy")</f>
        <v>Closed Anocracy</v>
      </c>
      <c r="L753" s="2" t="str" cm="1">
        <f t="array" ref="L753">_xlfn.IFS(I753&lt;-5,"Autocracy",I753&lt;1,"Closed Anocracy",I753&lt;6,"Open Amocracy",I753&lt;10,"Democracy",I753=10,"Full democracy")</f>
        <v>Closed Anocracy</v>
      </c>
      <c r="M753" s="2">
        <v>-88</v>
      </c>
      <c r="N753" s="2">
        <v>-88</v>
      </c>
      <c r="O753" s="2">
        <v>-88</v>
      </c>
      <c r="P753" s="2">
        <v>-88</v>
      </c>
      <c r="Q753" s="2"/>
      <c r="R753" s="7">
        <f t="shared" si="68"/>
        <v>0.5</v>
      </c>
      <c r="S753">
        <f t="shared" si="69"/>
        <v>0</v>
      </c>
      <c r="T753">
        <f t="shared" si="70"/>
        <v>0</v>
      </c>
      <c r="U753">
        <f t="shared" si="73"/>
        <v>0</v>
      </c>
      <c r="W753" s="8" cm="1">
        <f t="array" ref="W753">(R753+SUM(S753:U753/3))/2</f>
        <v>0.25</v>
      </c>
    </row>
    <row r="754" spans="1:24" x14ac:dyDescent="0.2">
      <c r="A754" s="2"/>
      <c r="B754" s="2">
        <v>1</v>
      </c>
      <c r="C754" s="1" t="s">
        <v>174</v>
      </c>
      <c r="D754" s="1" t="s">
        <v>175</v>
      </c>
      <c r="E754" s="2">
        <v>1925</v>
      </c>
      <c r="F754" s="2">
        <v>1935</v>
      </c>
      <c r="G754" s="2">
        <v>0</v>
      </c>
      <c r="H754" s="2">
        <v>7</v>
      </c>
      <c r="I754" s="2">
        <f t="shared" si="71"/>
        <v>-7</v>
      </c>
      <c r="J754" s="2">
        <f t="shared" si="72"/>
        <v>3</v>
      </c>
      <c r="K754" s="2" t="str" cm="1">
        <f t="array" ref="K754">_xlfn.IFS(I754&lt;-5,"Autocracy",I754&lt;1,"Closed Anocracy",I754&lt;6,"Open Anocracy",I754&gt;=6,"Democracy")</f>
        <v>Autocracy</v>
      </c>
      <c r="L754" s="2" t="str" cm="1">
        <f t="array" ref="L754">_xlfn.IFS(I754&lt;-5,"Autocracy",I754&lt;1,"Closed Anocracy",I754&lt;6,"Open Amocracy",I754&lt;10,"Democracy",I754=10,"Full democracy")</f>
        <v>Autocracy</v>
      </c>
      <c r="M754" s="2">
        <v>3</v>
      </c>
      <c r="N754" s="2">
        <v>1</v>
      </c>
      <c r="O754" s="2">
        <v>1</v>
      </c>
      <c r="P754" s="2">
        <v>2</v>
      </c>
      <c r="Q754" s="2"/>
      <c r="R754" s="7">
        <f t="shared" si="68"/>
        <v>0.15</v>
      </c>
      <c r="S754">
        <f t="shared" si="69"/>
        <v>0</v>
      </c>
      <c r="T754">
        <f t="shared" si="70"/>
        <v>0</v>
      </c>
      <c r="U754">
        <f t="shared" si="73"/>
        <v>0</v>
      </c>
      <c r="W754" s="8" cm="1">
        <f t="array" ref="W754">(R754+SUM(S754:U754/3))/2</f>
        <v>7.4999999999999997E-2</v>
      </c>
    </row>
    <row r="755" spans="1:24" x14ac:dyDescent="0.2">
      <c r="A755" s="2"/>
      <c r="B755" s="2">
        <v>1</v>
      </c>
      <c r="C755" s="1" t="s">
        <v>174</v>
      </c>
      <c r="D755" s="1" t="s">
        <v>175</v>
      </c>
      <c r="E755" s="2">
        <v>1935</v>
      </c>
      <c r="F755" s="2">
        <v>1941</v>
      </c>
      <c r="G755" s="2">
        <v>0</v>
      </c>
      <c r="H755" s="2">
        <v>8</v>
      </c>
      <c r="I755" s="2">
        <f t="shared" si="71"/>
        <v>-8</v>
      </c>
      <c r="J755" s="2">
        <f t="shared" si="72"/>
        <v>2</v>
      </c>
      <c r="K755" s="2" t="str" cm="1">
        <f t="array" ref="K755">_xlfn.IFS(I755&lt;-5,"Autocracy",I755&lt;1,"Closed Anocracy",I755&lt;6,"Open Anocracy",I755&gt;=6,"Democracy")</f>
        <v>Autocracy</v>
      </c>
      <c r="L755" s="2" t="str" cm="1">
        <f t="array" ref="L755">_xlfn.IFS(I755&lt;-5,"Autocracy",I755&lt;1,"Closed Anocracy",I755&lt;6,"Open Amocracy",I755&lt;10,"Democracy",I755=10,"Full democracy")</f>
        <v>Autocracy</v>
      </c>
      <c r="M755" s="2">
        <v>3</v>
      </c>
      <c r="N755" s="2">
        <v>1</v>
      </c>
      <c r="O755" s="2">
        <v>1</v>
      </c>
      <c r="P755" s="2">
        <v>1</v>
      </c>
      <c r="Q755" s="2"/>
      <c r="R755" s="7">
        <f t="shared" si="68"/>
        <v>0.1</v>
      </c>
      <c r="S755">
        <f t="shared" si="69"/>
        <v>0</v>
      </c>
      <c r="T755">
        <f t="shared" si="70"/>
        <v>0</v>
      </c>
      <c r="U755">
        <f t="shared" si="73"/>
        <v>0</v>
      </c>
      <c r="W755" s="8" cm="1">
        <f t="array" ref="W755">(R755+SUM(S755:U755/3))/2</f>
        <v>0.05</v>
      </c>
    </row>
    <row r="756" spans="1:24" x14ac:dyDescent="0.2">
      <c r="A756" s="2"/>
      <c r="B756" s="2">
        <v>1</v>
      </c>
      <c r="C756" s="1" t="s">
        <v>174</v>
      </c>
      <c r="D756" s="1" t="s">
        <v>175</v>
      </c>
      <c r="E756" s="2">
        <v>1941</v>
      </c>
      <c r="F756" s="2">
        <v>1946</v>
      </c>
      <c r="G756" s="2">
        <v>-66</v>
      </c>
      <c r="H756" s="2">
        <v>-66</v>
      </c>
      <c r="I756" s="2">
        <f t="shared" si="71"/>
        <v>0</v>
      </c>
      <c r="J756" s="2">
        <f t="shared" si="72"/>
        <v>10</v>
      </c>
      <c r="K756" s="2" t="str" cm="1">
        <f t="array" ref="K756">_xlfn.IFS(I756&lt;-5,"Autocracy",I756&lt;1,"Closed Anocracy",I756&lt;6,"Open Anocracy",I756&gt;=6,"Democracy")</f>
        <v>Closed Anocracy</v>
      </c>
      <c r="L756" s="2" t="str" cm="1">
        <f t="array" ref="L756">_xlfn.IFS(I756&lt;-5,"Autocracy",I756&lt;1,"Closed Anocracy",I756&lt;6,"Open Amocracy",I756&lt;10,"Democracy",I756=10,"Full democracy")</f>
        <v>Closed Anocracy</v>
      </c>
      <c r="M756" s="2">
        <v>-66</v>
      </c>
      <c r="N756" s="2">
        <v>-66</v>
      </c>
      <c r="O756" s="2">
        <v>-66</v>
      </c>
      <c r="P756" s="2">
        <v>-66</v>
      </c>
      <c r="Q756" s="2"/>
      <c r="R756" s="7">
        <f t="shared" si="68"/>
        <v>0.5</v>
      </c>
      <c r="S756">
        <f t="shared" si="69"/>
        <v>0</v>
      </c>
      <c r="T756">
        <f t="shared" si="70"/>
        <v>0</v>
      </c>
      <c r="U756">
        <f t="shared" si="73"/>
        <v>0</v>
      </c>
      <c r="W756" s="8" cm="1">
        <f t="array" ref="W756">(R756+SUM(S756:U756/3))/2</f>
        <v>0.25</v>
      </c>
    </row>
    <row r="757" spans="1:24" x14ac:dyDescent="0.2">
      <c r="A757" s="2"/>
      <c r="B757" s="2">
        <v>1</v>
      </c>
      <c r="C757" s="1" t="s">
        <v>174</v>
      </c>
      <c r="D757" s="1" t="s">
        <v>175</v>
      </c>
      <c r="E757" s="2">
        <v>1946</v>
      </c>
      <c r="F757" s="2">
        <v>1953</v>
      </c>
      <c r="G757" s="2">
        <v>5</v>
      </c>
      <c r="H757" s="2">
        <v>1</v>
      </c>
      <c r="I757" s="2">
        <f t="shared" si="71"/>
        <v>4</v>
      </c>
      <c r="J757" s="2">
        <f t="shared" si="72"/>
        <v>14</v>
      </c>
      <c r="K757" s="2" t="str" cm="1">
        <f t="array" ref="K757">_xlfn.IFS(I757&lt;-5,"Autocracy",I757&lt;1,"Closed Anocracy",I757&lt;6,"Open Anocracy",I757&gt;=6,"Democracy")</f>
        <v>Open Anocracy</v>
      </c>
      <c r="L757" s="2" t="str" cm="1">
        <f t="array" ref="L757">_xlfn.IFS(I757&lt;-5,"Autocracy",I757&lt;1,"Closed Anocracy",I757&lt;6,"Open Amocracy",I757&lt;10,"Democracy",I757=10,"Full democracy")</f>
        <v>Open Amocracy</v>
      </c>
      <c r="M757" s="2">
        <v>3</v>
      </c>
      <c r="N757" s="2">
        <v>2</v>
      </c>
      <c r="O757" s="2">
        <v>3</v>
      </c>
      <c r="P757" s="2">
        <v>3</v>
      </c>
      <c r="Q757" s="2"/>
      <c r="R757" s="7">
        <f t="shared" si="68"/>
        <v>0.7</v>
      </c>
      <c r="S757">
        <f t="shared" si="69"/>
        <v>1</v>
      </c>
      <c r="T757">
        <f t="shared" si="70"/>
        <v>1</v>
      </c>
      <c r="U757">
        <f t="shared" si="73"/>
        <v>0</v>
      </c>
      <c r="W757" s="8" cm="1">
        <f t="array" ref="W757">(R757+SUM(S757:U757/3))/2</f>
        <v>0.68333333333333335</v>
      </c>
    </row>
    <row r="758" spans="1:24" x14ac:dyDescent="0.2">
      <c r="A758" s="2"/>
      <c r="B758" s="2">
        <v>1</v>
      </c>
      <c r="C758" s="1" t="s">
        <v>174</v>
      </c>
      <c r="D758" s="1" t="s">
        <v>175</v>
      </c>
      <c r="E758" s="2">
        <v>1953</v>
      </c>
      <c r="F758" s="2">
        <v>1979</v>
      </c>
      <c r="G758" s="2">
        <v>0</v>
      </c>
      <c r="H758" s="2">
        <v>10</v>
      </c>
      <c r="I758" s="2">
        <f t="shared" si="71"/>
        <v>-10</v>
      </c>
      <c r="J758" s="2">
        <f t="shared" si="72"/>
        <v>0</v>
      </c>
      <c r="K758" s="2" t="str" cm="1">
        <f t="array" ref="K758">_xlfn.IFS(I758&lt;-5,"Autocracy",I758&lt;1,"Closed Anocracy",I758&lt;6,"Open Anocracy",I758&gt;=6,"Democracy")</f>
        <v>Autocracy</v>
      </c>
      <c r="L758" s="2" t="str" cm="1">
        <f t="array" ref="L758">_xlfn.IFS(I758&lt;-5,"Autocracy",I758&lt;1,"Closed Anocracy",I758&lt;6,"Open Amocracy",I758&lt;10,"Democracy",I758=10,"Full democracy")</f>
        <v>Autocracy</v>
      </c>
      <c r="M758" s="2">
        <v>3</v>
      </c>
      <c r="N758" s="2">
        <v>1</v>
      </c>
      <c r="O758" s="2">
        <v>1</v>
      </c>
      <c r="P758" s="2">
        <v>1</v>
      </c>
      <c r="Q758" s="2"/>
      <c r="R758" s="7">
        <f t="shared" si="68"/>
        <v>0</v>
      </c>
      <c r="S758">
        <f t="shared" si="69"/>
        <v>0</v>
      </c>
      <c r="T758">
        <f t="shared" si="70"/>
        <v>0</v>
      </c>
      <c r="U758">
        <f t="shared" si="73"/>
        <v>0</v>
      </c>
      <c r="W758" s="8" cm="1">
        <f t="array" ref="W758">(R758+SUM(S758:U758/3))/2</f>
        <v>0</v>
      </c>
    </row>
    <row r="759" spans="1:24" x14ac:dyDescent="0.2">
      <c r="A759" s="2"/>
      <c r="B759" s="2">
        <v>1</v>
      </c>
      <c r="C759" s="1" t="s">
        <v>174</v>
      </c>
      <c r="D759" s="1" t="s">
        <v>175</v>
      </c>
      <c r="E759" s="2">
        <v>1979</v>
      </c>
      <c r="F759" s="2">
        <v>1979</v>
      </c>
      <c r="G759" s="2">
        <v>-77</v>
      </c>
      <c r="H759" s="2">
        <v>-77</v>
      </c>
      <c r="I759" s="2">
        <f t="shared" si="71"/>
        <v>0</v>
      </c>
      <c r="J759" s="2">
        <f t="shared" si="72"/>
        <v>10</v>
      </c>
      <c r="K759" s="2" t="str" cm="1">
        <f t="array" ref="K759">_xlfn.IFS(I759&lt;-5,"Autocracy",I759&lt;1,"Closed Anocracy",I759&lt;6,"Open Anocracy",I759&gt;=6,"Democracy")</f>
        <v>Closed Anocracy</v>
      </c>
      <c r="L759" s="2" t="str" cm="1">
        <f t="array" ref="L759">_xlfn.IFS(I759&lt;-5,"Autocracy",I759&lt;1,"Closed Anocracy",I759&lt;6,"Open Amocracy",I759&lt;10,"Democracy",I759=10,"Full democracy")</f>
        <v>Closed Anocracy</v>
      </c>
      <c r="M759" s="2">
        <v>-77</v>
      </c>
      <c r="N759" s="2">
        <v>-77</v>
      </c>
      <c r="O759" s="2">
        <v>-77</v>
      </c>
      <c r="P759" s="2">
        <v>-77</v>
      </c>
      <c r="Q759" s="2"/>
      <c r="R759" s="7">
        <f t="shared" si="68"/>
        <v>0.5</v>
      </c>
      <c r="S759">
        <f t="shared" si="69"/>
        <v>0</v>
      </c>
      <c r="T759">
        <f t="shared" si="70"/>
        <v>0</v>
      </c>
      <c r="U759">
        <f t="shared" si="73"/>
        <v>0</v>
      </c>
      <c r="W759" s="8" cm="1">
        <f t="array" ref="W759">(R759+SUM(S759:U759/3))/2</f>
        <v>0.25</v>
      </c>
    </row>
    <row r="760" spans="1:24" x14ac:dyDescent="0.2">
      <c r="A760" s="2"/>
      <c r="B760" s="2">
        <v>1</v>
      </c>
      <c r="C760" s="1" t="s">
        <v>174</v>
      </c>
      <c r="D760" s="1" t="s">
        <v>175</v>
      </c>
      <c r="E760" s="2">
        <v>1979</v>
      </c>
      <c r="F760" s="2">
        <v>1979</v>
      </c>
      <c r="G760" s="2">
        <v>-88</v>
      </c>
      <c r="H760" s="2">
        <v>-88</v>
      </c>
      <c r="I760" s="2">
        <f t="shared" si="71"/>
        <v>0</v>
      </c>
      <c r="J760" s="2">
        <f t="shared" si="72"/>
        <v>10</v>
      </c>
      <c r="K760" s="2" t="str" cm="1">
        <f t="array" ref="K760">_xlfn.IFS(I760&lt;-5,"Autocracy",I760&lt;1,"Closed Anocracy",I760&lt;6,"Open Anocracy",I760&gt;=6,"Democracy")</f>
        <v>Closed Anocracy</v>
      </c>
      <c r="L760" s="2" t="str" cm="1">
        <f t="array" ref="L760">_xlfn.IFS(I760&lt;-5,"Autocracy",I760&lt;1,"Closed Anocracy",I760&lt;6,"Open Amocracy",I760&lt;10,"Democracy",I760=10,"Full democracy")</f>
        <v>Closed Anocracy</v>
      </c>
      <c r="M760" s="2">
        <v>-88</v>
      </c>
      <c r="N760" s="2">
        <v>-88</v>
      </c>
      <c r="O760" s="2">
        <v>-88</v>
      </c>
      <c r="P760" s="2">
        <v>-88</v>
      </c>
      <c r="Q760" s="2"/>
      <c r="R760" s="7">
        <f t="shared" si="68"/>
        <v>0.5</v>
      </c>
      <c r="S760">
        <f t="shared" si="69"/>
        <v>0</v>
      </c>
      <c r="T760">
        <f t="shared" si="70"/>
        <v>0</v>
      </c>
      <c r="U760">
        <f t="shared" si="73"/>
        <v>0</v>
      </c>
      <c r="W760" s="8" cm="1">
        <f t="array" ref="W760">(R760+SUM(S760:U760/3))/2</f>
        <v>0.25</v>
      </c>
    </row>
    <row r="761" spans="1:24" x14ac:dyDescent="0.2">
      <c r="A761" s="2"/>
      <c r="B761" s="2">
        <v>1</v>
      </c>
      <c r="C761" s="1" t="s">
        <v>174</v>
      </c>
      <c r="D761" s="1" t="s">
        <v>175</v>
      </c>
      <c r="E761" s="2">
        <v>1979</v>
      </c>
      <c r="F761" s="2">
        <v>1997</v>
      </c>
      <c r="G761" s="2">
        <v>0</v>
      </c>
      <c r="H761" s="2">
        <v>6</v>
      </c>
      <c r="I761" s="2">
        <f t="shared" si="71"/>
        <v>-6</v>
      </c>
      <c r="J761" s="2">
        <f t="shared" si="72"/>
        <v>4</v>
      </c>
      <c r="K761" s="2" t="str" cm="1">
        <f t="array" ref="K761">_xlfn.IFS(I761&lt;-5,"Autocracy",I761&lt;1,"Closed Anocracy",I761&lt;6,"Open Anocracy",I761&gt;=6,"Democracy")</f>
        <v>Autocracy</v>
      </c>
      <c r="L761" s="2" t="str" cm="1">
        <f t="array" ref="L761">_xlfn.IFS(I761&lt;-5,"Autocracy",I761&lt;1,"Closed Anocracy",I761&lt;6,"Open Amocracy",I761&lt;10,"Democracy",I761=10,"Full democracy")</f>
        <v>Autocracy</v>
      </c>
      <c r="M761" s="2">
        <v>2</v>
      </c>
      <c r="N761" s="2">
        <v>1</v>
      </c>
      <c r="O761" s="2">
        <v>4</v>
      </c>
      <c r="P761" s="2">
        <v>2</v>
      </c>
      <c r="Q761" s="2"/>
      <c r="R761" s="7">
        <f t="shared" si="68"/>
        <v>0.2</v>
      </c>
      <c r="S761">
        <f t="shared" si="69"/>
        <v>0</v>
      </c>
      <c r="T761">
        <f t="shared" si="70"/>
        <v>1</v>
      </c>
      <c r="U761">
        <f t="shared" si="73"/>
        <v>0</v>
      </c>
      <c r="W761" s="8" cm="1">
        <f t="array" ref="W761">(R761+SUM(S761:U761/3))/2</f>
        <v>0.26666666666666666</v>
      </c>
    </row>
    <row r="762" spans="1:24" x14ac:dyDescent="0.2">
      <c r="A762" s="2"/>
      <c r="B762" s="2">
        <v>1</v>
      </c>
      <c r="C762" s="1" t="s">
        <v>174</v>
      </c>
      <c r="D762" s="1" t="s">
        <v>175</v>
      </c>
      <c r="E762" s="2">
        <v>1997</v>
      </c>
      <c r="F762" s="2">
        <v>2004</v>
      </c>
      <c r="G762" s="2">
        <v>4</v>
      </c>
      <c r="H762" s="2">
        <v>1</v>
      </c>
      <c r="I762" s="2">
        <f t="shared" si="71"/>
        <v>3</v>
      </c>
      <c r="J762" s="2">
        <f t="shared" si="72"/>
        <v>13</v>
      </c>
      <c r="K762" s="2" t="str" cm="1">
        <f t="array" ref="K762">_xlfn.IFS(I762&lt;-5,"Autocracy",I762&lt;1,"Closed Anocracy",I762&lt;6,"Open Anocracy",I762&gt;=6,"Democracy")</f>
        <v>Open Anocracy</v>
      </c>
      <c r="L762" s="2" t="str" cm="1">
        <f t="array" ref="L762">_xlfn.IFS(I762&lt;-5,"Autocracy",I762&lt;1,"Closed Anocracy",I762&lt;6,"Open Amocracy",I762&lt;10,"Democracy",I762=10,"Full democracy")</f>
        <v>Open Amocracy</v>
      </c>
      <c r="M762" s="2">
        <v>3</v>
      </c>
      <c r="N762" s="2">
        <v>2</v>
      </c>
      <c r="O762" s="2">
        <v>3</v>
      </c>
      <c r="P762" s="2">
        <v>3</v>
      </c>
      <c r="Q762" s="2"/>
      <c r="R762" s="7">
        <f t="shared" si="68"/>
        <v>0.65</v>
      </c>
      <c r="S762">
        <f t="shared" si="69"/>
        <v>1</v>
      </c>
      <c r="T762">
        <f t="shared" si="70"/>
        <v>1</v>
      </c>
      <c r="U762">
        <f t="shared" si="73"/>
        <v>0</v>
      </c>
      <c r="W762" s="8" cm="1">
        <f t="array" ref="W762">(R762+SUM(S762:U762/3))/2</f>
        <v>0.65833333333333333</v>
      </c>
    </row>
    <row r="763" spans="1:24" x14ac:dyDescent="0.2">
      <c r="A763" s="2"/>
      <c r="B763" s="2">
        <v>1</v>
      </c>
      <c r="C763" s="1" t="s">
        <v>174</v>
      </c>
      <c r="D763" s="1" t="s">
        <v>175</v>
      </c>
      <c r="E763" s="2">
        <v>2004</v>
      </c>
      <c r="F763" s="2">
        <v>2004</v>
      </c>
      <c r="G763" s="2">
        <v>0</v>
      </c>
      <c r="H763" s="2">
        <v>3</v>
      </c>
      <c r="I763" s="2">
        <f t="shared" si="71"/>
        <v>-3</v>
      </c>
      <c r="J763" s="2">
        <f t="shared" si="72"/>
        <v>7</v>
      </c>
      <c r="K763" s="2" t="str" cm="1">
        <f t="array" ref="K763">_xlfn.IFS(I763&lt;-5,"Autocracy",I763&lt;1,"Closed Anocracy",I763&lt;6,"Open Anocracy",I763&gt;=6,"Democracy")</f>
        <v>Closed Anocracy</v>
      </c>
      <c r="L763" s="2" t="str" cm="1">
        <f t="array" ref="L763">_xlfn.IFS(I763&lt;-5,"Autocracy",I763&lt;1,"Closed Anocracy",I763&lt;6,"Open Amocracy",I763&lt;10,"Democracy",I763=10,"Full democracy")</f>
        <v>Closed Anocracy</v>
      </c>
      <c r="M763" s="2">
        <v>2</v>
      </c>
      <c r="N763" s="2">
        <v>0</v>
      </c>
      <c r="O763" s="2">
        <v>0</v>
      </c>
      <c r="P763" s="2">
        <v>2</v>
      </c>
      <c r="Q763" s="2"/>
      <c r="R763" s="7">
        <f t="shared" si="68"/>
        <v>0.35</v>
      </c>
      <c r="S763">
        <f t="shared" si="69"/>
        <v>0</v>
      </c>
      <c r="T763">
        <f t="shared" si="70"/>
        <v>0</v>
      </c>
      <c r="U763">
        <f t="shared" si="73"/>
        <v>0</v>
      </c>
      <c r="W763" s="8" cm="1">
        <f t="array" ref="W763">(R763+SUM(S763:U763/3))/2</f>
        <v>0.17499999999999999</v>
      </c>
    </row>
    <row r="764" spans="1:24" x14ac:dyDescent="0.2">
      <c r="A764" s="2"/>
      <c r="B764" s="2">
        <v>1</v>
      </c>
      <c r="C764" s="1" t="s">
        <v>174</v>
      </c>
      <c r="D764" s="1" t="s">
        <v>175</v>
      </c>
      <c r="E764" s="2">
        <v>2004</v>
      </c>
      <c r="F764" s="2">
        <v>2009</v>
      </c>
      <c r="G764" s="2">
        <v>0</v>
      </c>
      <c r="H764" s="2">
        <v>6</v>
      </c>
      <c r="I764" s="2">
        <f t="shared" si="71"/>
        <v>-6</v>
      </c>
      <c r="J764" s="2">
        <f t="shared" si="72"/>
        <v>4</v>
      </c>
      <c r="K764" s="2" t="str" cm="1">
        <f t="array" ref="K764">_xlfn.IFS(I764&lt;-5,"Autocracy",I764&lt;1,"Closed Anocracy",I764&lt;6,"Open Anocracy",I764&gt;=6,"Democracy")</f>
        <v>Autocracy</v>
      </c>
      <c r="L764" s="2" t="str" cm="1">
        <f t="array" ref="L764">_xlfn.IFS(I764&lt;-5,"Autocracy",I764&lt;1,"Closed Anocracy",I764&lt;6,"Open Amocracy",I764&lt;10,"Democracy",I764=10,"Full democracy")</f>
        <v>Autocracy</v>
      </c>
      <c r="M764" s="2">
        <v>2</v>
      </c>
      <c r="N764" s="2">
        <v>1</v>
      </c>
      <c r="O764" s="2">
        <v>4</v>
      </c>
      <c r="P764" s="2">
        <v>2</v>
      </c>
      <c r="Q764" s="2"/>
      <c r="R764" s="7">
        <f t="shared" si="68"/>
        <v>0.2</v>
      </c>
      <c r="S764">
        <f t="shared" si="69"/>
        <v>0</v>
      </c>
      <c r="T764">
        <f t="shared" si="70"/>
        <v>1</v>
      </c>
      <c r="U764">
        <f t="shared" si="73"/>
        <v>0</v>
      </c>
      <c r="W764" s="8" cm="1">
        <f t="array" ref="W764">(R764+SUM(S764:U764/3))/2</f>
        <v>0.26666666666666666</v>
      </c>
    </row>
    <row r="765" spans="1:24" x14ac:dyDescent="0.2">
      <c r="A765" s="2">
        <v>1</v>
      </c>
      <c r="B765" s="2">
        <v>1</v>
      </c>
      <c r="C765" s="1" t="s">
        <v>174</v>
      </c>
      <c r="D765" s="1" t="s">
        <v>175</v>
      </c>
      <c r="E765" s="2">
        <v>2009</v>
      </c>
      <c r="F765" s="2">
        <v>9999</v>
      </c>
      <c r="G765" s="2">
        <v>0</v>
      </c>
      <c r="H765" s="2">
        <v>7</v>
      </c>
      <c r="I765" s="2">
        <f t="shared" si="71"/>
        <v>-7</v>
      </c>
      <c r="J765" s="2">
        <f t="shared" si="72"/>
        <v>3</v>
      </c>
      <c r="K765" s="2" t="str" cm="1">
        <f t="array" ref="K765">_xlfn.IFS(I765&lt;-5,"Autocracy",I765&lt;1,"Closed Anocracy",I765&lt;6,"Open Anocracy",I765&gt;=6,"Democracy")</f>
        <v>Autocracy</v>
      </c>
      <c r="L765" s="2" t="str" cm="1">
        <f t="array" ref="L765">_xlfn.IFS(I765&lt;-5,"Autocracy",I765&lt;1,"Closed Anocracy",I765&lt;6,"Open Amocracy",I765&lt;10,"Democracy",I765=10,"Full democracy")</f>
        <v>Autocracy</v>
      </c>
      <c r="M765" s="2">
        <v>2</v>
      </c>
      <c r="N765" s="2">
        <v>1</v>
      </c>
      <c r="O765" s="2">
        <v>4</v>
      </c>
      <c r="P765" s="2">
        <v>2</v>
      </c>
      <c r="Q765" s="2">
        <v>0</v>
      </c>
      <c r="R765" s="7">
        <f t="shared" si="68"/>
        <v>0.15</v>
      </c>
      <c r="S765">
        <f t="shared" si="69"/>
        <v>0</v>
      </c>
      <c r="T765">
        <f t="shared" si="70"/>
        <v>1</v>
      </c>
      <c r="U765">
        <f t="shared" si="73"/>
        <v>0</v>
      </c>
      <c r="V765">
        <f>IF(Q765=0,1,0)</f>
        <v>1</v>
      </c>
      <c r="W765" s="8" cm="1">
        <f t="array" ref="W765">(R765+SUM(S765:U765/3))/2</f>
        <v>0.24166666666666664</v>
      </c>
      <c r="X765">
        <f>SUM(S765:V765)/4</f>
        <v>0.5</v>
      </c>
    </row>
    <row r="766" spans="1:24" x14ac:dyDescent="0.2">
      <c r="A766" s="2"/>
      <c r="B766" s="2">
        <v>0</v>
      </c>
      <c r="C766" s="1" t="s">
        <v>176</v>
      </c>
      <c r="D766" s="1" t="s">
        <v>177</v>
      </c>
      <c r="E766" s="2">
        <v>1924</v>
      </c>
      <c r="F766" s="2">
        <v>1936</v>
      </c>
      <c r="G766" s="2">
        <v>1</v>
      </c>
      <c r="H766" s="2">
        <v>5</v>
      </c>
      <c r="I766" s="2">
        <f t="shared" si="71"/>
        <v>-4</v>
      </c>
      <c r="J766" s="2">
        <f t="shared" si="72"/>
        <v>6</v>
      </c>
      <c r="K766" s="2" t="str" cm="1">
        <f t="array" ref="K766">_xlfn.IFS(I766&lt;-5,"Autocracy",I766&lt;1,"Closed Anocracy",I766&lt;6,"Open Anocracy",I766&gt;=6,"Democracy")</f>
        <v>Closed Anocracy</v>
      </c>
      <c r="L766" s="2" t="str" cm="1">
        <f t="array" ref="L766">_xlfn.IFS(I766&lt;-5,"Autocracy",I766&lt;1,"Closed Anocracy",I766&lt;6,"Open Amocracy",I766&lt;10,"Democracy",I766=10,"Full democracy")</f>
        <v>Closed Anocracy</v>
      </c>
      <c r="M766" s="2">
        <v>3</v>
      </c>
      <c r="N766" s="2">
        <v>1</v>
      </c>
      <c r="O766" s="2">
        <v>2</v>
      </c>
      <c r="P766" s="2">
        <v>3</v>
      </c>
      <c r="Q766" s="2"/>
      <c r="R766" s="7">
        <f t="shared" si="68"/>
        <v>0.3</v>
      </c>
      <c r="S766">
        <f t="shared" si="69"/>
        <v>0</v>
      </c>
      <c r="T766">
        <f t="shared" si="70"/>
        <v>0</v>
      </c>
      <c r="U766">
        <f t="shared" si="73"/>
        <v>0</v>
      </c>
      <c r="W766" s="8" cm="1">
        <f t="array" ref="W766">(R766+SUM(S766:U766/3))/2</f>
        <v>0.15</v>
      </c>
    </row>
    <row r="767" spans="1:24" x14ac:dyDescent="0.2">
      <c r="A767" s="2"/>
      <c r="B767" s="2">
        <v>0</v>
      </c>
      <c r="C767" s="1" t="s">
        <v>176</v>
      </c>
      <c r="D767" s="1" t="s">
        <v>177</v>
      </c>
      <c r="E767" s="2">
        <v>1936</v>
      </c>
      <c r="F767" s="2">
        <v>1941</v>
      </c>
      <c r="G767" s="2">
        <v>1</v>
      </c>
      <c r="H767" s="2">
        <v>4</v>
      </c>
      <c r="I767" s="2">
        <f t="shared" si="71"/>
        <v>-3</v>
      </c>
      <c r="J767" s="2">
        <f t="shared" si="72"/>
        <v>7</v>
      </c>
      <c r="K767" s="2" t="str" cm="1">
        <f t="array" ref="K767">_xlfn.IFS(I767&lt;-5,"Autocracy",I767&lt;1,"Closed Anocracy",I767&lt;6,"Open Anocracy",I767&gt;=6,"Democracy")</f>
        <v>Closed Anocracy</v>
      </c>
      <c r="L767" s="2" t="str" cm="1">
        <f t="array" ref="L767">_xlfn.IFS(I767&lt;-5,"Autocracy",I767&lt;1,"Closed Anocracy",I767&lt;6,"Open Amocracy",I767&lt;10,"Democracy",I767=10,"Full democracy")</f>
        <v>Closed Anocracy</v>
      </c>
      <c r="M767" s="2">
        <v>1</v>
      </c>
      <c r="N767" s="2">
        <v>0</v>
      </c>
      <c r="O767" s="2">
        <v>0</v>
      </c>
      <c r="P767" s="2">
        <v>3</v>
      </c>
      <c r="Q767" s="2"/>
      <c r="R767" s="7">
        <f t="shared" si="68"/>
        <v>0.35</v>
      </c>
      <c r="S767">
        <f t="shared" si="69"/>
        <v>0</v>
      </c>
      <c r="T767">
        <f t="shared" si="70"/>
        <v>0</v>
      </c>
      <c r="U767">
        <f t="shared" si="73"/>
        <v>0</v>
      </c>
      <c r="W767" s="8" cm="1">
        <f t="array" ref="W767">(R767+SUM(S767:U767/3))/2</f>
        <v>0.17499999999999999</v>
      </c>
    </row>
    <row r="768" spans="1:24" x14ac:dyDescent="0.2">
      <c r="A768" s="2"/>
      <c r="B768" s="2">
        <v>0</v>
      </c>
      <c r="C768" s="1" t="s">
        <v>176</v>
      </c>
      <c r="D768" s="1" t="s">
        <v>177</v>
      </c>
      <c r="E768" s="2">
        <v>1941</v>
      </c>
      <c r="F768" s="2">
        <v>1958</v>
      </c>
      <c r="G768" s="2">
        <v>1</v>
      </c>
      <c r="H768" s="2">
        <v>5</v>
      </c>
      <c r="I768" s="2">
        <f t="shared" si="71"/>
        <v>-4</v>
      </c>
      <c r="J768" s="2">
        <f t="shared" si="72"/>
        <v>6</v>
      </c>
      <c r="K768" s="2" t="str" cm="1">
        <f t="array" ref="K768">_xlfn.IFS(I768&lt;-5,"Autocracy",I768&lt;1,"Closed Anocracy",I768&lt;6,"Open Anocracy",I768&gt;=6,"Democracy")</f>
        <v>Closed Anocracy</v>
      </c>
      <c r="L768" s="2" t="str" cm="1">
        <f t="array" ref="L768">_xlfn.IFS(I768&lt;-5,"Autocracy",I768&lt;1,"Closed Anocracy",I768&lt;6,"Open Amocracy",I768&lt;10,"Democracy",I768=10,"Full democracy")</f>
        <v>Closed Anocracy</v>
      </c>
      <c r="M768" s="2">
        <v>3</v>
      </c>
      <c r="N768" s="2">
        <v>1</v>
      </c>
      <c r="O768" s="2">
        <v>2</v>
      </c>
      <c r="P768" s="2">
        <v>3</v>
      </c>
      <c r="Q768" s="2"/>
      <c r="R768" s="7">
        <f t="shared" si="68"/>
        <v>0.3</v>
      </c>
      <c r="S768">
        <f t="shared" si="69"/>
        <v>0</v>
      </c>
      <c r="T768">
        <f t="shared" si="70"/>
        <v>0</v>
      </c>
      <c r="U768">
        <f t="shared" si="73"/>
        <v>0</v>
      </c>
      <c r="W768" s="8" cm="1">
        <f t="array" ref="W768">(R768+SUM(S768:U768/3))/2</f>
        <v>0.15</v>
      </c>
    </row>
    <row r="769" spans="1:24" x14ac:dyDescent="0.2">
      <c r="A769" s="2"/>
      <c r="B769" s="2">
        <v>0</v>
      </c>
      <c r="C769" s="1" t="s">
        <v>176</v>
      </c>
      <c r="D769" s="1" t="s">
        <v>177</v>
      </c>
      <c r="E769" s="2">
        <v>1958</v>
      </c>
      <c r="F769" s="2">
        <v>1968</v>
      </c>
      <c r="G769" s="2">
        <v>0</v>
      </c>
      <c r="H769" s="2">
        <v>5</v>
      </c>
      <c r="I769" s="2">
        <f t="shared" si="71"/>
        <v>-5</v>
      </c>
      <c r="J769" s="2">
        <f t="shared" si="72"/>
        <v>5</v>
      </c>
      <c r="K769" s="2" t="str" cm="1">
        <f t="array" ref="K769">_xlfn.IFS(I769&lt;-5,"Autocracy",I769&lt;1,"Closed Anocracy",I769&lt;6,"Open Anocracy",I769&gt;=6,"Democracy")</f>
        <v>Closed Anocracy</v>
      </c>
      <c r="L769" s="2" t="str" cm="1">
        <f t="array" ref="L769">_xlfn.IFS(I769&lt;-5,"Autocracy",I769&lt;1,"Closed Anocracy",I769&lt;6,"Open Amocracy",I769&lt;10,"Democracy",I769=10,"Full democracy")</f>
        <v>Closed Anocracy</v>
      </c>
      <c r="M769" s="2">
        <v>1</v>
      </c>
      <c r="N769" s="2">
        <v>0</v>
      </c>
      <c r="O769" s="2">
        <v>0</v>
      </c>
      <c r="P769" s="2">
        <v>2</v>
      </c>
      <c r="Q769" s="2"/>
      <c r="R769" s="7">
        <f t="shared" si="68"/>
        <v>0.25</v>
      </c>
      <c r="S769">
        <f t="shared" si="69"/>
        <v>0</v>
      </c>
      <c r="T769">
        <f t="shared" si="70"/>
        <v>0</v>
      </c>
      <c r="U769">
        <f t="shared" si="73"/>
        <v>0</v>
      </c>
      <c r="W769" s="8" cm="1">
        <f t="array" ref="W769">(R769+SUM(S769:U769/3))/2</f>
        <v>0.125</v>
      </c>
    </row>
    <row r="770" spans="1:24" x14ac:dyDescent="0.2">
      <c r="A770" s="2"/>
      <c r="B770" s="2">
        <v>0</v>
      </c>
      <c r="C770" s="1" t="s">
        <v>176</v>
      </c>
      <c r="D770" s="1" t="s">
        <v>177</v>
      </c>
      <c r="E770" s="2">
        <v>1968</v>
      </c>
      <c r="F770" s="2">
        <v>1979</v>
      </c>
      <c r="G770" s="2">
        <v>0</v>
      </c>
      <c r="H770" s="2">
        <v>7</v>
      </c>
      <c r="I770" s="2">
        <f t="shared" si="71"/>
        <v>-7</v>
      </c>
      <c r="J770" s="2">
        <f t="shared" si="72"/>
        <v>3</v>
      </c>
      <c r="K770" s="2" t="str" cm="1">
        <f t="array" ref="K770">_xlfn.IFS(I770&lt;-5,"Autocracy",I770&lt;1,"Closed Anocracy",I770&lt;6,"Open Anocracy",I770&gt;=6,"Democracy")</f>
        <v>Autocracy</v>
      </c>
      <c r="L770" s="2" t="str" cm="1">
        <f t="array" ref="L770">_xlfn.IFS(I770&lt;-5,"Autocracy",I770&lt;1,"Closed Anocracy",I770&lt;6,"Open Amocracy",I770&lt;10,"Democracy",I770=10,"Full democracy")</f>
        <v>Autocracy</v>
      </c>
      <c r="M770" s="2">
        <v>2</v>
      </c>
      <c r="N770" s="2">
        <v>0</v>
      </c>
      <c r="O770" s="2">
        <v>0</v>
      </c>
      <c r="P770" s="2">
        <v>1</v>
      </c>
      <c r="Q770" s="2"/>
      <c r="R770" s="7">
        <f t="shared" ref="R770:R833" si="74">J770/20</f>
        <v>0.15</v>
      </c>
      <c r="S770">
        <f t="shared" ref="S770:S833" si="75">IF(N770&gt;=2,1,0)</f>
        <v>0</v>
      </c>
      <c r="T770">
        <f t="shared" ref="T770:T833" si="76">IF(O770&gt;2,1,0)</f>
        <v>0</v>
      </c>
      <c r="U770">
        <f t="shared" si="73"/>
        <v>0</v>
      </c>
      <c r="W770" s="8" cm="1">
        <f t="array" ref="W770">(R770+SUM(S770:U770/3))/2</f>
        <v>7.4999999999999997E-2</v>
      </c>
    </row>
    <row r="771" spans="1:24" x14ac:dyDescent="0.2">
      <c r="A771" s="2"/>
      <c r="B771" s="2">
        <v>0</v>
      </c>
      <c r="C771" s="1" t="s">
        <v>176</v>
      </c>
      <c r="D771" s="1" t="s">
        <v>177</v>
      </c>
      <c r="E771" s="2">
        <v>1979</v>
      </c>
      <c r="F771" s="2">
        <v>2003</v>
      </c>
      <c r="G771" s="2">
        <v>0</v>
      </c>
      <c r="H771" s="2">
        <v>9</v>
      </c>
      <c r="I771" s="2">
        <f t="shared" ref="I771:I834" si="77">G771-H771</f>
        <v>-9</v>
      </c>
      <c r="J771" s="2">
        <f t="shared" ref="J771:J834" si="78">I771+10</f>
        <v>1</v>
      </c>
      <c r="K771" s="2" t="str" cm="1">
        <f t="array" ref="K771">_xlfn.IFS(I771&lt;-5,"Autocracy",I771&lt;1,"Closed Anocracy",I771&lt;6,"Open Anocracy",I771&gt;=6,"Democracy")</f>
        <v>Autocracy</v>
      </c>
      <c r="L771" s="2" t="str" cm="1">
        <f t="array" ref="L771">_xlfn.IFS(I771&lt;-5,"Autocracy",I771&lt;1,"Closed Anocracy",I771&lt;6,"Open Amocracy",I771&lt;10,"Democracy",I771=10,"Full democracy")</f>
        <v>Autocracy</v>
      </c>
      <c r="M771" s="2">
        <v>2</v>
      </c>
      <c r="N771" s="2">
        <v>1</v>
      </c>
      <c r="O771" s="2">
        <v>4</v>
      </c>
      <c r="P771" s="2">
        <v>1</v>
      </c>
      <c r="Q771" s="2"/>
      <c r="R771" s="7">
        <f t="shared" si="74"/>
        <v>0.05</v>
      </c>
      <c r="S771">
        <f t="shared" si="75"/>
        <v>0</v>
      </c>
      <c r="T771">
        <f t="shared" si="76"/>
        <v>1</v>
      </c>
      <c r="U771">
        <f t="shared" ref="U771:U834" si="79">IF(P771=5,1,0)</f>
        <v>0</v>
      </c>
      <c r="W771" s="8" cm="1">
        <f t="array" ref="W771">(R771+SUM(S771:U771/3))/2</f>
        <v>0.19166666666666665</v>
      </c>
    </row>
    <row r="772" spans="1:24" x14ac:dyDescent="0.2">
      <c r="A772" s="2"/>
      <c r="B772" s="2">
        <v>0</v>
      </c>
      <c r="C772" s="1" t="s">
        <v>176</v>
      </c>
      <c r="D772" s="1" t="s">
        <v>177</v>
      </c>
      <c r="E772" s="2">
        <v>2003</v>
      </c>
      <c r="F772" s="2">
        <v>2003</v>
      </c>
      <c r="G772" s="2">
        <v>-77</v>
      </c>
      <c r="H772" s="2">
        <v>-77</v>
      </c>
      <c r="I772" s="2">
        <f t="shared" si="77"/>
        <v>0</v>
      </c>
      <c r="J772" s="2">
        <f t="shared" si="78"/>
        <v>10</v>
      </c>
      <c r="K772" s="2" t="str" cm="1">
        <f t="array" ref="K772">_xlfn.IFS(I772&lt;-5,"Autocracy",I772&lt;1,"Closed Anocracy",I772&lt;6,"Open Anocracy",I772&gt;=6,"Democracy")</f>
        <v>Closed Anocracy</v>
      </c>
      <c r="L772" s="2" t="str" cm="1">
        <f t="array" ref="L772">_xlfn.IFS(I772&lt;-5,"Autocracy",I772&lt;1,"Closed Anocracy",I772&lt;6,"Open Amocracy",I772&lt;10,"Democracy",I772=10,"Full democracy")</f>
        <v>Closed Anocracy</v>
      </c>
      <c r="M772" s="2">
        <v>-77</v>
      </c>
      <c r="N772" s="2">
        <v>-77</v>
      </c>
      <c r="O772" s="2">
        <v>-77</v>
      </c>
      <c r="P772" s="2">
        <v>-77</v>
      </c>
      <c r="Q772" s="2"/>
      <c r="R772" s="7">
        <f t="shared" si="74"/>
        <v>0.5</v>
      </c>
      <c r="S772">
        <f t="shared" si="75"/>
        <v>0</v>
      </c>
      <c r="T772">
        <f t="shared" si="76"/>
        <v>0</v>
      </c>
      <c r="U772">
        <f t="shared" si="79"/>
        <v>0</v>
      </c>
      <c r="W772" s="8" cm="1">
        <f t="array" ref="W772">(R772+SUM(S772:U772/3))/2</f>
        <v>0.25</v>
      </c>
    </row>
    <row r="773" spans="1:24" x14ac:dyDescent="0.2">
      <c r="A773" s="2"/>
      <c r="B773" s="2">
        <v>0</v>
      </c>
      <c r="C773" s="1" t="s">
        <v>176</v>
      </c>
      <c r="D773" s="1" t="s">
        <v>177</v>
      </c>
      <c r="E773" s="2">
        <v>2003</v>
      </c>
      <c r="F773" s="2">
        <v>2010</v>
      </c>
      <c r="G773" s="2">
        <v>-66</v>
      </c>
      <c r="H773" s="2">
        <v>-66</v>
      </c>
      <c r="I773" s="2">
        <f t="shared" si="77"/>
        <v>0</v>
      </c>
      <c r="J773" s="2">
        <f t="shared" si="78"/>
        <v>10</v>
      </c>
      <c r="K773" s="2" t="str" cm="1">
        <f t="array" ref="K773">_xlfn.IFS(I773&lt;-5,"Autocracy",I773&lt;1,"Closed Anocracy",I773&lt;6,"Open Anocracy",I773&gt;=6,"Democracy")</f>
        <v>Closed Anocracy</v>
      </c>
      <c r="L773" s="2" t="str" cm="1">
        <f t="array" ref="L773">_xlfn.IFS(I773&lt;-5,"Autocracy",I773&lt;1,"Closed Anocracy",I773&lt;6,"Open Amocracy",I773&lt;10,"Democracy",I773=10,"Full democracy")</f>
        <v>Closed Anocracy</v>
      </c>
      <c r="M773" s="2">
        <v>-66</v>
      </c>
      <c r="N773" s="2">
        <v>-66</v>
      </c>
      <c r="O773" s="2">
        <v>-66</v>
      </c>
      <c r="P773" s="2">
        <v>-66</v>
      </c>
      <c r="Q773" s="2"/>
      <c r="R773" s="7">
        <f t="shared" si="74"/>
        <v>0.5</v>
      </c>
      <c r="S773">
        <f t="shared" si="75"/>
        <v>0</v>
      </c>
      <c r="T773">
        <f t="shared" si="76"/>
        <v>0</v>
      </c>
      <c r="U773">
        <f t="shared" si="79"/>
        <v>0</v>
      </c>
      <c r="W773" s="8" cm="1">
        <f t="array" ref="W773">(R773+SUM(S773:U773/3))/2</f>
        <v>0.25</v>
      </c>
    </row>
    <row r="774" spans="1:24" x14ac:dyDescent="0.2">
      <c r="A774" s="2"/>
      <c r="B774" s="2">
        <v>0</v>
      </c>
      <c r="C774" s="1" t="s">
        <v>176</v>
      </c>
      <c r="D774" s="1" t="s">
        <v>177</v>
      </c>
      <c r="E774" s="2">
        <v>2010</v>
      </c>
      <c r="F774" s="2">
        <v>2010</v>
      </c>
      <c r="G774" s="2">
        <v>-88</v>
      </c>
      <c r="H774" s="2">
        <v>-88</v>
      </c>
      <c r="I774" s="2">
        <f t="shared" si="77"/>
        <v>0</v>
      </c>
      <c r="J774" s="2">
        <f t="shared" si="78"/>
        <v>10</v>
      </c>
      <c r="K774" s="2" t="str" cm="1">
        <f t="array" ref="K774">_xlfn.IFS(I774&lt;-5,"Autocracy",I774&lt;1,"Closed Anocracy",I774&lt;6,"Open Anocracy",I774&gt;=6,"Democracy")</f>
        <v>Closed Anocracy</v>
      </c>
      <c r="L774" s="2" t="str" cm="1">
        <f t="array" ref="L774">_xlfn.IFS(I774&lt;-5,"Autocracy",I774&lt;1,"Closed Anocracy",I774&lt;6,"Open Amocracy",I774&lt;10,"Democracy",I774=10,"Full democracy")</f>
        <v>Closed Anocracy</v>
      </c>
      <c r="M774" s="2">
        <v>-88</v>
      </c>
      <c r="N774" s="2">
        <v>-88</v>
      </c>
      <c r="O774" s="2">
        <v>-88</v>
      </c>
      <c r="P774" s="2">
        <v>-88</v>
      </c>
      <c r="Q774" s="2"/>
      <c r="R774" s="7">
        <f t="shared" si="74"/>
        <v>0.5</v>
      </c>
      <c r="S774">
        <f t="shared" si="75"/>
        <v>0</v>
      </c>
      <c r="T774">
        <f t="shared" si="76"/>
        <v>0</v>
      </c>
      <c r="U774">
        <f t="shared" si="79"/>
        <v>0</v>
      </c>
      <c r="W774" s="8" cm="1">
        <f t="array" ref="W774">(R774+SUM(S774:U774/3))/2</f>
        <v>0.25</v>
      </c>
    </row>
    <row r="775" spans="1:24" x14ac:dyDescent="0.2">
      <c r="A775" s="2"/>
      <c r="B775" s="2">
        <v>0</v>
      </c>
      <c r="C775" s="1" t="s">
        <v>176</v>
      </c>
      <c r="D775" s="1" t="s">
        <v>177</v>
      </c>
      <c r="E775" s="2">
        <v>2010</v>
      </c>
      <c r="F775" s="2">
        <v>2014</v>
      </c>
      <c r="G775" s="2">
        <v>4</v>
      </c>
      <c r="H775" s="2">
        <v>1</v>
      </c>
      <c r="I775" s="2">
        <f t="shared" si="77"/>
        <v>3</v>
      </c>
      <c r="J775" s="2">
        <f t="shared" si="78"/>
        <v>13</v>
      </c>
      <c r="K775" s="2" t="str" cm="1">
        <f t="array" ref="K775">_xlfn.IFS(I775&lt;-5,"Autocracy",I775&lt;1,"Closed Anocracy",I775&lt;6,"Open Anocracy",I775&gt;=6,"Democracy")</f>
        <v>Open Anocracy</v>
      </c>
      <c r="L775" s="2" t="str" cm="1">
        <f t="array" ref="L775">_xlfn.IFS(I775&lt;-5,"Autocracy",I775&lt;1,"Closed Anocracy",I775&lt;6,"Open Amocracy",I775&lt;10,"Democracy",I775=10,"Full democracy")</f>
        <v>Open Amocracy</v>
      </c>
      <c r="M775" s="2">
        <v>2</v>
      </c>
      <c r="N775" s="2">
        <v>2</v>
      </c>
      <c r="O775" s="2">
        <v>4</v>
      </c>
      <c r="P775" s="2">
        <v>3</v>
      </c>
      <c r="Q775" s="2"/>
      <c r="R775" s="7">
        <f t="shared" si="74"/>
        <v>0.65</v>
      </c>
      <c r="S775">
        <f t="shared" si="75"/>
        <v>1</v>
      </c>
      <c r="T775">
        <f t="shared" si="76"/>
        <v>1</v>
      </c>
      <c r="U775">
        <f t="shared" si="79"/>
        <v>0</v>
      </c>
      <c r="W775" s="8" cm="1">
        <f t="array" ref="W775">(R775+SUM(S775:U775/3))/2</f>
        <v>0.65833333333333333</v>
      </c>
    </row>
    <row r="776" spans="1:24" x14ac:dyDescent="0.2">
      <c r="A776" s="2">
        <v>1</v>
      </c>
      <c r="B776" s="2">
        <v>0</v>
      </c>
      <c r="C776" s="1" t="s">
        <v>176</v>
      </c>
      <c r="D776" s="1" t="s">
        <v>177</v>
      </c>
      <c r="E776" s="2">
        <v>2014</v>
      </c>
      <c r="F776" s="2">
        <v>9999</v>
      </c>
      <c r="G776" s="2">
        <v>6</v>
      </c>
      <c r="H776" s="2">
        <v>0</v>
      </c>
      <c r="I776" s="2">
        <f t="shared" si="77"/>
        <v>6</v>
      </c>
      <c r="J776" s="2">
        <f t="shared" si="78"/>
        <v>16</v>
      </c>
      <c r="K776" s="2" t="str" cm="1">
        <f t="array" ref="K776">_xlfn.IFS(I776&lt;-5,"Autocracy",I776&lt;1,"Closed Anocracy",I776&lt;6,"Open Anocracy",I776&gt;=6,"Democracy")</f>
        <v>Democracy</v>
      </c>
      <c r="L776" s="2" t="str" cm="1">
        <f t="array" ref="L776">_xlfn.IFS(I776&lt;-5,"Autocracy",I776&lt;1,"Closed Anocracy",I776&lt;6,"Open Amocracy",I776&lt;10,"Democracy",I776=10,"Full democracy")</f>
        <v>Democracy</v>
      </c>
      <c r="M776" s="2">
        <v>2</v>
      </c>
      <c r="N776" s="2">
        <v>2</v>
      </c>
      <c r="O776" s="2">
        <v>4</v>
      </c>
      <c r="P776" s="2">
        <v>3</v>
      </c>
      <c r="Q776" s="2">
        <v>0</v>
      </c>
      <c r="R776" s="7">
        <f t="shared" si="74"/>
        <v>0.8</v>
      </c>
      <c r="S776">
        <f t="shared" si="75"/>
        <v>1</v>
      </c>
      <c r="T776">
        <f t="shared" si="76"/>
        <v>1</v>
      </c>
      <c r="U776">
        <f t="shared" si="79"/>
        <v>0</v>
      </c>
      <c r="V776">
        <f>IF(Q776=0,1,0)</f>
        <v>1</v>
      </c>
      <c r="W776" s="8" cm="1">
        <f t="array" ref="W776">(R776+SUM(S776:U776/3))/2</f>
        <v>0.73333333333333339</v>
      </c>
      <c r="X776">
        <f>SUM(S776:V776)/4</f>
        <v>0.75</v>
      </c>
    </row>
    <row r="777" spans="1:24" x14ac:dyDescent="0.2">
      <c r="A777" s="2"/>
      <c r="B777" s="2">
        <v>0</v>
      </c>
      <c r="C777" s="1" t="s">
        <v>178</v>
      </c>
      <c r="D777" s="1" t="s">
        <v>179</v>
      </c>
      <c r="E777" s="2">
        <v>1948</v>
      </c>
      <c r="F777" s="2">
        <v>1967</v>
      </c>
      <c r="G777" s="2">
        <v>10</v>
      </c>
      <c r="H777" s="2">
        <v>0</v>
      </c>
      <c r="I777" s="2">
        <f t="shared" si="77"/>
        <v>10</v>
      </c>
      <c r="J777" s="2">
        <f t="shared" si="78"/>
        <v>20</v>
      </c>
      <c r="K777" s="2" t="str" cm="1">
        <f t="array" ref="K777">_xlfn.IFS(I777&lt;-5,"Autocracy",I777&lt;1,"Closed Anocracy",I777&lt;6,"Open Anocracy",I777&gt;=6,"Democracy")</f>
        <v>Democracy</v>
      </c>
      <c r="L777" s="2" t="str" cm="1">
        <f t="array" ref="L777">_xlfn.IFS(I777&lt;-5,"Autocracy",I777&lt;1,"Closed Anocracy",I777&lt;6,"Open Amocracy",I777&lt;10,"Democracy",I777=10,"Full democracy")</f>
        <v>Full democracy</v>
      </c>
      <c r="M777" s="2">
        <v>3</v>
      </c>
      <c r="N777" s="2">
        <v>3</v>
      </c>
      <c r="O777" s="2">
        <v>4</v>
      </c>
      <c r="P777" s="2">
        <v>5</v>
      </c>
      <c r="Q777" s="2"/>
      <c r="R777" s="7">
        <f t="shared" si="74"/>
        <v>1</v>
      </c>
      <c r="S777">
        <f t="shared" si="75"/>
        <v>1</v>
      </c>
      <c r="T777">
        <f t="shared" si="76"/>
        <v>1</v>
      </c>
      <c r="U777">
        <f t="shared" si="79"/>
        <v>1</v>
      </c>
      <c r="W777" s="8" cm="1">
        <f t="array" ref="W777">(R777+SUM(S777:U777/3))/2</f>
        <v>1</v>
      </c>
    </row>
    <row r="778" spans="1:24" x14ac:dyDescent="0.2">
      <c r="A778" s="2"/>
      <c r="B778" s="2">
        <v>0</v>
      </c>
      <c r="C778" s="1" t="s">
        <v>178</v>
      </c>
      <c r="D778" s="1" t="s">
        <v>179</v>
      </c>
      <c r="E778" s="2">
        <v>1967</v>
      </c>
      <c r="F778" s="2">
        <v>1981</v>
      </c>
      <c r="G778" s="2">
        <v>9</v>
      </c>
      <c r="H778" s="2">
        <v>0</v>
      </c>
      <c r="I778" s="2">
        <f t="shared" si="77"/>
        <v>9</v>
      </c>
      <c r="J778" s="2">
        <f t="shared" si="78"/>
        <v>19</v>
      </c>
      <c r="K778" s="2" t="str" cm="1">
        <f t="array" ref="K778">_xlfn.IFS(I778&lt;-5,"Autocracy",I778&lt;1,"Closed Anocracy",I778&lt;6,"Open Anocracy",I778&gt;=6,"Democracy")</f>
        <v>Democracy</v>
      </c>
      <c r="L778" s="2" t="str" cm="1">
        <f t="array" ref="L778">_xlfn.IFS(I778&lt;-5,"Autocracy",I778&lt;1,"Closed Anocracy",I778&lt;6,"Open Amocracy",I778&lt;10,"Democracy",I778=10,"Full democracy")</f>
        <v>Democracy</v>
      </c>
      <c r="M778" s="2">
        <v>3</v>
      </c>
      <c r="N778" s="2">
        <v>3</v>
      </c>
      <c r="O778" s="2">
        <v>4</v>
      </c>
      <c r="P778" s="2">
        <v>4</v>
      </c>
      <c r="Q778" s="2"/>
      <c r="R778" s="7">
        <f t="shared" si="74"/>
        <v>0.95</v>
      </c>
      <c r="S778">
        <f t="shared" si="75"/>
        <v>1</v>
      </c>
      <c r="T778">
        <f t="shared" si="76"/>
        <v>1</v>
      </c>
      <c r="U778">
        <f t="shared" si="79"/>
        <v>0</v>
      </c>
      <c r="W778" s="8" cm="1">
        <f t="array" ref="W778">(R778+SUM(S778:U778/3))/2</f>
        <v>0.80833333333333335</v>
      </c>
    </row>
    <row r="779" spans="1:24" x14ac:dyDescent="0.2">
      <c r="A779" s="2">
        <v>1</v>
      </c>
      <c r="B779" s="2">
        <v>0</v>
      </c>
      <c r="C779" s="1" t="s">
        <v>178</v>
      </c>
      <c r="D779" s="1" t="s">
        <v>179</v>
      </c>
      <c r="E779" s="2">
        <v>1981</v>
      </c>
      <c r="F779" s="2">
        <v>9999</v>
      </c>
      <c r="G779" s="2">
        <v>7</v>
      </c>
      <c r="H779" s="2">
        <v>1</v>
      </c>
      <c r="I779" s="2">
        <f t="shared" si="77"/>
        <v>6</v>
      </c>
      <c r="J779" s="2">
        <f t="shared" si="78"/>
        <v>16</v>
      </c>
      <c r="K779" s="2" t="str" cm="1">
        <f t="array" ref="K779">_xlfn.IFS(I779&lt;-5,"Autocracy",I779&lt;1,"Closed Anocracy",I779&lt;6,"Open Anocracy",I779&gt;=6,"Democracy")</f>
        <v>Democracy</v>
      </c>
      <c r="L779" s="2" t="str" cm="1">
        <f t="array" ref="L779">_xlfn.IFS(I779&lt;-5,"Autocracy",I779&lt;1,"Closed Anocracy",I779&lt;6,"Open Amocracy",I779&lt;10,"Democracy",I779=10,"Full democracy")</f>
        <v>Democracy</v>
      </c>
      <c r="M779" s="2">
        <v>2</v>
      </c>
      <c r="N779" s="2">
        <v>2</v>
      </c>
      <c r="O779" s="2">
        <v>4</v>
      </c>
      <c r="P779" s="2">
        <v>3</v>
      </c>
      <c r="Q779" s="2">
        <v>0</v>
      </c>
      <c r="R779" s="7">
        <f t="shared" si="74"/>
        <v>0.8</v>
      </c>
      <c r="S779">
        <f t="shared" si="75"/>
        <v>1</v>
      </c>
      <c r="T779">
        <f t="shared" si="76"/>
        <v>1</v>
      </c>
      <c r="U779">
        <f t="shared" si="79"/>
        <v>0</v>
      </c>
      <c r="V779">
        <f>IF(Q779=0,1,0)</f>
        <v>1</v>
      </c>
      <c r="W779" s="8" cm="1">
        <f t="array" ref="W779">(R779+SUM(S779:U779/3))/2</f>
        <v>0.73333333333333339</v>
      </c>
      <c r="X779">
        <f>SUM(S779:V779)/4</f>
        <v>0.75</v>
      </c>
    </row>
    <row r="780" spans="1:24" x14ac:dyDescent="0.2">
      <c r="A780" s="2"/>
      <c r="B780" s="2">
        <v>0</v>
      </c>
      <c r="C780" s="1" t="s">
        <v>180</v>
      </c>
      <c r="D780" s="1" t="s">
        <v>181</v>
      </c>
      <c r="E780" s="2">
        <v>1861</v>
      </c>
      <c r="F780" s="2">
        <v>1900</v>
      </c>
      <c r="G780" s="2">
        <v>1</v>
      </c>
      <c r="H780" s="2">
        <v>5</v>
      </c>
      <c r="I780" s="2">
        <f t="shared" si="77"/>
        <v>-4</v>
      </c>
      <c r="J780" s="2">
        <f t="shared" si="78"/>
        <v>6</v>
      </c>
      <c r="K780" s="2" t="str" cm="1">
        <f t="array" ref="K780">_xlfn.IFS(I780&lt;-5,"Autocracy",I780&lt;1,"Closed Anocracy",I780&lt;6,"Open Anocracy",I780&gt;=6,"Democracy")</f>
        <v>Closed Anocracy</v>
      </c>
      <c r="L780" s="2" t="str" cm="1">
        <f t="array" ref="L780">_xlfn.IFS(I780&lt;-5,"Autocracy",I780&lt;1,"Closed Anocracy",I780&lt;6,"Open Amocracy",I780&lt;10,"Democracy",I780=10,"Full democracy")</f>
        <v>Closed Anocracy</v>
      </c>
      <c r="M780" s="2">
        <v>3</v>
      </c>
      <c r="N780" s="2">
        <v>1</v>
      </c>
      <c r="O780" s="2">
        <v>2</v>
      </c>
      <c r="P780" s="2">
        <v>3</v>
      </c>
      <c r="Q780" s="2"/>
      <c r="R780" s="7">
        <f t="shared" si="74"/>
        <v>0.3</v>
      </c>
      <c r="S780">
        <f t="shared" si="75"/>
        <v>0</v>
      </c>
      <c r="T780">
        <f t="shared" si="76"/>
        <v>0</v>
      </c>
      <c r="U780">
        <f t="shared" si="79"/>
        <v>0</v>
      </c>
      <c r="W780" s="8" cm="1">
        <f t="array" ref="W780">(R780+SUM(S780:U780/3))/2</f>
        <v>0.15</v>
      </c>
    </row>
    <row r="781" spans="1:24" x14ac:dyDescent="0.2">
      <c r="A781" s="2"/>
      <c r="B781" s="2">
        <v>0</v>
      </c>
      <c r="C781" s="1" t="s">
        <v>180</v>
      </c>
      <c r="D781" s="1" t="s">
        <v>181</v>
      </c>
      <c r="E781" s="2">
        <v>1900</v>
      </c>
      <c r="F781" s="2">
        <v>1922</v>
      </c>
      <c r="G781" s="2">
        <v>3</v>
      </c>
      <c r="H781" s="2">
        <v>4</v>
      </c>
      <c r="I781" s="2">
        <f t="shared" si="77"/>
        <v>-1</v>
      </c>
      <c r="J781" s="2">
        <f t="shared" si="78"/>
        <v>9</v>
      </c>
      <c r="K781" s="2" t="str" cm="1">
        <f t="array" ref="K781">_xlfn.IFS(I781&lt;-5,"Autocracy",I781&lt;1,"Closed Anocracy",I781&lt;6,"Open Anocracy",I781&gt;=6,"Democracy")</f>
        <v>Closed Anocracy</v>
      </c>
      <c r="L781" s="2" t="str" cm="1">
        <f t="array" ref="L781">_xlfn.IFS(I781&lt;-5,"Autocracy",I781&lt;1,"Closed Anocracy",I781&lt;6,"Open Amocracy",I781&lt;10,"Democracy",I781=10,"Full democracy")</f>
        <v>Closed Anocracy</v>
      </c>
      <c r="M781" s="2">
        <v>3</v>
      </c>
      <c r="N781" s="2">
        <v>1</v>
      </c>
      <c r="O781" s="2">
        <v>2</v>
      </c>
      <c r="P781" s="2">
        <v>3</v>
      </c>
      <c r="Q781" s="2"/>
      <c r="R781" s="7">
        <f t="shared" si="74"/>
        <v>0.45</v>
      </c>
      <c r="S781">
        <f t="shared" si="75"/>
        <v>0</v>
      </c>
      <c r="T781">
        <f t="shared" si="76"/>
        <v>0</v>
      </c>
      <c r="U781">
        <f t="shared" si="79"/>
        <v>0</v>
      </c>
      <c r="W781" s="8" cm="1">
        <f t="array" ref="W781">(R781+SUM(S781:U781/3))/2</f>
        <v>0.22500000000000001</v>
      </c>
    </row>
    <row r="782" spans="1:24" x14ac:dyDescent="0.2">
      <c r="A782" s="2"/>
      <c r="B782" s="2">
        <v>0</v>
      </c>
      <c r="C782" s="1" t="s">
        <v>180</v>
      </c>
      <c r="D782" s="1" t="s">
        <v>181</v>
      </c>
      <c r="E782" s="2">
        <v>1922</v>
      </c>
      <c r="F782" s="2">
        <v>1928</v>
      </c>
      <c r="G782" s="2">
        <v>-88</v>
      </c>
      <c r="H782" s="2">
        <v>-88</v>
      </c>
      <c r="I782" s="2">
        <f t="shared" si="77"/>
        <v>0</v>
      </c>
      <c r="J782" s="2">
        <f t="shared" si="78"/>
        <v>10</v>
      </c>
      <c r="K782" s="2" t="str" cm="1">
        <f t="array" ref="K782">_xlfn.IFS(I782&lt;-5,"Autocracy",I782&lt;1,"Closed Anocracy",I782&lt;6,"Open Anocracy",I782&gt;=6,"Democracy")</f>
        <v>Closed Anocracy</v>
      </c>
      <c r="L782" s="2" t="str" cm="1">
        <f t="array" ref="L782">_xlfn.IFS(I782&lt;-5,"Autocracy",I782&lt;1,"Closed Anocracy",I782&lt;6,"Open Amocracy",I782&lt;10,"Democracy",I782=10,"Full democracy")</f>
        <v>Closed Anocracy</v>
      </c>
      <c r="M782" s="2">
        <v>-88</v>
      </c>
      <c r="N782" s="2">
        <v>-88</v>
      </c>
      <c r="O782" s="2">
        <v>-88</v>
      </c>
      <c r="P782" s="2">
        <v>-88</v>
      </c>
      <c r="Q782" s="2"/>
      <c r="R782" s="7">
        <f t="shared" si="74"/>
        <v>0.5</v>
      </c>
      <c r="S782">
        <f t="shared" si="75"/>
        <v>0</v>
      </c>
      <c r="T782">
        <f t="shared" si="76"/>
        <v>0</v>
      </c>
      <c r="U782">
        <f t="shared" si="79"/>
        <v>0</v>
      </c>
      <c r="W782" s="8" cm="1">
        <f t="array" ref="W782">(R782+SUM(S782:U782/3))/2</f>
        <v>0.25</v>
      </c>
    </row>
    <row r="783" spans="1:24" x14ac:dyDescent="0.2">
      <c r="A783" s="2"/>
      <c r="B783" s="2">
        <v>0</v>
      </c>
      <c r="C783" s="1" t="s">
        <v>180</v>
      </c>
      <c r="D783" s="1" t="s">
        <v>181</v>
      </c>
      <c r="E783" s="2">
        <v>1928</v>
      </c>
      <c r="F783" s="2">
        <v>1943</v>
      </c>
      <c r="G783" s="2">
        <v>0</v>
      </c>
      <c r="H783" s="2">
        <v>9</v>
      </c>
      <c r="I783" s="2">
        <f t="shared" si="77"/>
        <v>-9</v>
      </c>
      <c r="J783" s="2">
        <f t="shared" si="78"/>
        <v>1</v>
      </c>
      <c r="K783" s="2" t="str" cm="1">
        <f t="array" ref="K783">_xlfn.IFS(I783&lt;-5,"Autocracy",I783&lt;1,"Closed Anocracy",I783&lt;6,"Open Anocracy",I783&gt;=6,"Democracy")</f>
        <v>Autocracy</v>
      </c>
      <c r="L783" s="2" t="str" cm="1">
        <f t="array" ref="L783">_xlfn.IFS(I783&lt;-5,"Autocracy",I783&lt;1,"Closed Anocracy",I783&lt;6,"Open Amocracy",I783&lt;10,"Democracy",I783=10,"Full democracy")</f>
        <v>Autocracy</v>
      </c>
      <c r="M783" s="2">
        <v>2</v>
      </c>
      <c r="N783" s="2">
        <v>1</v>
      </c>
      <c r="O783" s="2">
        <v>4</v>
      </c>
      <c r="P783" s="2">
        <v>1</v>
      </c>
      <c r="Q783" s="2"/>
      <c r="R783" s="7">
        <f t="shared" si="74"/>
        <v>0.05</v>
      </c>
      <c r="S783">
        <f t="shared" si="75"/>
        <v>0</v>
      </c>
      <c r="T783">
        <f t="shared" si="76"/>
        <v>1</v>
      </c>
      <c r="U783">
        <f t="shared" si="79"/>
        <v>0</v>
      </c>
      <c r="W783" s="8" cm="1">
        <f t="array" ref="W783">(R783+SUM(S783:U783/3))/2</f>
        <v>0.19166666666666665</v>
      </c>
    </row>
    <row r="784" spans="1:24" x14ac:dyDescent="0.2">
      <c r="A784" s="2"/>
      <c r="B784" s="2">
        <v>0</v>
      </c>
      <c r="C784" s="1" t="s">
        <v>180</v>
      </c>
      <c r="D784" s="1" t="s">
        <v>181</v>
      </c>
      <c r="E784" s="2">
        <v>1943</v>
      </c>
      <c r="F784" s="2">
        <v>1945</v>
      </c>
      <c r="G784" s="2">
        <v>-77</v>
      </c>
      <c r="H784" s="2">
        <v>-77</v>
      </c>
      <c r="I784" s="2">
        <f t="shared" si="77"/>
        <v>0</v>
      </c>
      <c r="J784" s="2">
        <f t="shared" si="78"/>
        <v>10</v>
      </c>
      <c r="K784" s="2" t="str" cm="1">
        <f t="array" ref="K784">_xlfn.IFS(I784&lt;-5,"Autocracy",I784&lt;1,"Closed Anocracy",I784&lt;6,"Open Anocracy",I784&gt;=6,"Democracy")</f>
        <v>Closed Anocracy</v>
      </c>
      <c r="L784" s="2" t="str" cm="1">
        <f t="array" ref="L784">_xlfn.IFS(I784&lt;-5,"Autocracy",I784&lt;1,"Closed Anocracy",I784&lt;6,"Open Amocracy",I784&lt;10,"Democracy",I784=10,"Full democracy")</f>
        <v>Closed Anocracy</v>
      </c>
      <c r="M784" s="2">
        <v>-77</v>
      </c>
      <c r="N784" s="2">
        <v>-77</v>
      </c>
      <c r="O784" s="2">
        <v>-77</v>
      </c>
      <c r="P784" s="2">
        <v>-77</v>
      </c>
      <c r="Q784" s="2"/>
      <c r="R784" s="7">
        <f t="shared" si="74"/>
        <v>0.5</v>
      </c>
      <c r="S784">
        <f t="shared" si="75"/>
        <v>0</v>
      </c>
      <c r="T784">
        <f t="shared" si="76"/>
        <v>0</v>
      </c>
      <c r="U784">
        <f t="shared" si="79"/>
        <v>0</v>
      </c>
      <c r="W784" s="8" cm="1">
        <f t="array" ref="W784">(R784+SUM(S784:U784/3))/2</f>
        <v>0.25</v>
      </c>
    </row>
    <row r="785" spans="1:24" x14ac:dyDescent="0.2">
      <c r="A785" s="2"/>
      <c r="B785" s="2">
        <v>0</v>
      </c>
      <c r="C785" s="1" t="s">
        <v>180</v>
      </c>
      <c r="D785" s="1" t="s">
        <v>181</v>
      </c>
      <c r="E785" s="2">
        <v>1945</v>
      </c>
      <c r="F785" s="2">
        <v>1947</v>
      </c>
      <c r="G785" s="2">
        <v>-88</v>
      </c>
      <c r="H785" s="2">
        <v>-88</v>
      </c>
      <c r="I785" s="2">
        <f t="shared" si="77"/>
        <v>0</v>
      </c>
      <c r="J785" s="2">
        <f t="shared" si="78"/>
        <v>10</v>
      </c>
      <c r="K785" s="2" t="str" cm="1">
        <f t="array" ref="K785">_xlfn.IFS(I785&lt;-5,"Autocracy",I785&lt;1,"Closed Anocracy",I785&lt;6,"Open Anocracy",I785&gt;=6,"Democracy")</f>
        <v>Closed Anocracy</v>
      </c>
      <c r="L785" s="2" t="str" cm="1">
        <f t="array" ref="L785">_xlfn.IFS(I785&lt;-5,"Autocracy",I785&lt;1,"Closed Anocracy",I785&lt;6,"Open Amocracy",I785&lt;10,"Democracy",I785=10,"Full democracy")</f>
        <v>Closed Anocracy</v>
      </c>
      <c r="M785" s="2">
        <v>-88</v>
      </c>
      <c r="N785" s="2">
        <v>-88</v>
      </c>
      <c r="O785" s="2">
        <v>-88</v>
      </c>
      <c r="P785" s="2">
        <v>-88</v>
      </c>
      <c r="Q785" s="2"/>
      <c r="R785" s="7">
        <f t="shared" si="74"/>
        <v>0.5</v>
      </c>
      <c r="S785">
        <f t="shared" si="75"/>
        <v>0</v>
      </c>
      <c r="T785">
        <f t="shared" si="76"/>
        <v>0</v>
      </c>
      <c r="U785">
        <f t="shared" si="79"/>
        <v>0</v>
      </c>
      <c r="W785" s="8" cm="1">
        <f t="array" ref="W785">(R785+SUM(S785:U785/3))/2</f>
        <v>0.25</v>
      </c>
    </row>
    <row r="786" spans="1:24" x14ac:dyDescent="0.2">
      <c r="A786" s="2">
        <v>1</v>
      </c>
      <c r="B786" s="2">
        <v>0</v>
      </c>
      <c r="C786" s="1" t="s">
        <v>180</v>
      </c>
      <c r="D786" s="1" t="s">
        <v>181</v>
      </c>
      <c r="E786" s="2">
        <v>1948</v>
      </c>
      <c r="F786" s="2">
        <v>9999</v>
      </c>
      <c r="G786" s="2">
        <v>10</v>
      </c>
      <c r="H786" s="2">
        <v>0</v>
      </c>
      <c r="I786" s="2">
        <f t="shared" si="77"/>
        <v>10</v>
      </c>
      <c r="J786" s="2">
        <f t="shared" si="78"/>
        <v>20</v>
      </c>
      <c r="K786" s="2" t="str" cm="1">
        <f t="array" ref="K786">_xlfn.IFS(I786&lt;-5,"Autocracy",I786&lt;1,"Closed Anocracy",I786&lt;6,"Open Anocracy",I786&gt;=6,"Democracy")</f>
        <v>Democracy</v>
      </c>
      <c r="L786" s="2" t="str" cm="1">
        <f t="array" ref="L786">_xlfn.IFS(I786&lt;-5,"Autocracy",I786&lt;1,"Closed Anocracy",I786&lt;6,"Open Amocracy",I786&lt;10,"Democracy",I786=10,"Full democracy")</f>
        <v>Full democracy</v>
      </c>
      <c r="M786" s="2">
        <v>3</v>
      </c>
      <c r="N786" s="2">
        <v>3</v>
      </c>
      <c r="O786" s="2">
        <v>4</v>
      </c>
      <c r="P786" s="2">
        <v>5</v>
      </c>
      <c r="Q786" s="2">
        <v>0</v>
      </c>
      <c r="R786" s="7">
        <f t="shared" si="74"/>
        <v>1</v>
      </c>
      <c r="S786">
        <f t="shared" si="75"/>
        <v>1</v>
      </c>
      <c r="T786">
        <f t="shared" si="76"/>
        <v>1</v>
      </c>
      <c r="U786">
        <f t="shared" si="79"/>
        <v>1</v>
      </c>
      <c r="V786">
        <f>IF(Q786=0,1,0)</f>
        <v>1</v>
      </c>
      <c r="W786" s="8" cm="1">
        <f t="array" ref="W786">(R786+SUM(S786:U786/3))/2</f>
        <v>1</v>
      </c>
      <c r="X786">
        <f>SUM(S786:V786)/4</f>
        <v>1</v>
      </c>
    </row>
    <row r="787" spans="1:24" x14ac:dyDescent="0.2">
      <c r="A787" s="2"/>
      <c r="B787" s="2">
        <v>1</v>
      </c>
      <c r="C787" s="1" t="s">
        <v>182</v>
      </c>
      <c r="D787" s="1" t="s">
        <v>183</v>
      </c>
      <c r="E787" s="2">
        <v>1960</v>
      </c>
      <c r="F787" s="2">
        <v>1990</v>
      </c>
      <c r="G787" s="2">
        <v>0</v>
      </c>
      <c r="H787" s="2">
        <v>9</v>
      </c>
      <c r="I787" s="2">
        <f t="shared" si="77"/>
        <v>-9</v>
      </c>
      <c r="J787" s="2">
        <f t="shared" si="78"/>
        <v>1</v>
      </c>
      <c r="K787" s="2" t="str" cm="1">
        <f t="array" ref="K787">_xlfn.IFS(I787&lt;-5,"Autocracy",I787&lt;1,"Closed Anocracy",I787&lt;6,"Open Anocracy",I787&gt;=6,"Democracy")</f>
        <v>Autocracy</v>
      </c>
      <c r="L787" s="2" t="str" cm="1">
        <f t="array" ref="L787">_xlfn.IFS(I787&lt;-5,"Autocracy",I787&lt;1,"Closed Anocracy",I787&lt;6,"Open Amocracy",I787&lt;10,"Democracy",I787=10,"Full democracy")</f>
        <v>Autocracy</v>
      </c>
      <c r="M787" s="2">
        <v>2</v>
      </c>
      <c r="N787" s="2">
        <v>1</v>
      </c>
      <c r="O787" s="2">
        <v>4</v>
      </c>
      <c r="P787" s="2">
        <v>1</v>
      </c>
      <c r="Q787" s="2"/>
      <c r="R787" s="7">
        <f t="shared" si="74"/>
        <v>0.05</v>
      </c>
      <c r="S787">
        <f t="shared" si="75"/>
        <v>0</v>
      </c>
      <c r="T787">
        <f t="shared" si="76"/>
        <v>1</v>
      </c>
      <c r="U787">
        <f t="shared" si="79"/>
        <v>0</v>
      </c>
      <c r="W787" s="8" cm="1">
        <f t="array" ref="W787">(R787+SUM(S787:U787/3))/2</f>
        <v>0.19166666666666665</v>
      </c>
    </row>
    <row r="788" spans="1:24" x14ac:dyDescent="0.2">
      <c r="A788" s="2"/>
      <c r="B788" s="2">
        <v>1</v>
      </c>
      <c r="C788" s="1" t="s">
        <v>182</v>
      </c>
      <c r="D788" s="1" t="s">
        <v>183</v>
      </c>
      <c r="E788" s="2">
        <v>1990</v>
      </c>
      <c r="F788" s="2">
        <v>1993</v>
      </c>
      <c r="G788" s="2">
        <v>0</v>
      </c>
      <c r="H788" s="2">
        <v>7</v>
      </c>
      <c r="I788" s="2">
        <f t="shared" si="77"/>
        <v>-7</v>
      </c>
      <c r="J788" s="2">
        <f t="shared" si="78"/>
        <v>3</v>
      </c>
      <c r="K788" s="2" t="str" cm="1">
        <f t="array" ref="K788">_xlfn.IFS(I788&lt;-5,"Autocracy",I788&lt;1,"Closed Anocracy",I788&lt;6,"Open Anocracy",I788&gt;=6,"Democracy")</f>
        <v>Autocracy</v>
      </c>
      <c r="L788" s="2" t="str" cm="1">
        <f t="array" ref="L788">_xlfn.IFS(I788&lt;-5,"Autocracy",I788&lt;1,"Closed Anocracy",I788&lt;6,"Open Amocracy",I788&lt;10,"Democracy",I788=10,"Full democracy")</f>
        <v>Autocracy</v>
      </c>
      <c r="M788" s="2">
        <v>2</v>
      </c>
      <c r="N788" s="2">
        <v>1</v>
      </c>
      <c r="O788" s="2">
        <v>4</v>
      </c>
      <c r="P788" s="2">
        <v>2</v>
      </c>
      <c r="Q788" s="2"/>
      <c r="R788" s="7">
        <f t="shared" si="74"/>
        <v>0.15</v>
      </c>
      <c r="S788">
        <f t="shared" si="75"/>
        <v>0</v>
      </c>
      <c r="T788">
        <f t="shared" si="76"/>
        <v>1</v>
      </c>
      <c r="U788">
        <f t="shared" si="79"/>
        <v>0</v>
      </c>
      <c r="W788" s="8" cm="1">
        <f t="array" ref="W788">(R788+SUM(S788:U788/3))/2</f>
        <v>0.24166666666666664</v>
      </c>
    </row>
    <row r="789" spans="1:24" x14ac:dyDescent="0.2">
      <c r="A789" s="2"/>
      <c r="B789" s="2">
        <v>1</v>
      </c>
      <c r="C789" s="1" t="s">
        <v>182</v>
      </c>
      <c r="D789" s="1" t="s">
        <v>183</v>
      </c>
      <c r="E789" s="2">
        <v>1993</v>
      </c>
      <c r="F789" s="2">
        <v>1999</v>
      </c>
      <c r="G789" s="2">
        <v>0</v>
      </c>
      <c r="H789" s="2">
        <v>6</v>
      </c>
      <c r="I789" s="2">
        <f t="shared" si="77"/>
        <v>-6</v>
      </c>
      <c r="J789" s="2">
        <f t="shared" si="78"/>
        <v>4</v>
      </c>
      <c r="K789" s="2" t="str" cm="1">
        <f t="array" ref="K789">_xlfn.IFS(I789&lt;-5,"Autocracy",I789&lt;1,"Closed Anocracy",I789&lt;6,"Open Anocracy",I789&gt;=6,"Democracy")</f>
        <v>Autocracy</v>
      </c>
      <c r="L789" s="2" t="str" cm="1">
        <f t="array" ref="L789">_xlfn.IFS(I789&lt;-5,"Autocracy",I789&lt;1,"Closed Anocracy",I789&lt;6,"Open Amocracy",I789&lt;10,"Democracy",I789=10,"Full democracy")</f>
        <v>Autocracy</v>
      </c>
      <c r="M789" s="2">
        <v>2</v>
      </c>
      <c r="N789" s="2">
        <v>1</v>
      </c>
      <c r="O789" s="2">
        <v>4</v>
      </c>
      <c r="P789" s="2">
        <v>2</v>
      </c>
      <c r="Q789" s="2"/>
      <c r="R789" s="7">
        <f t="shared" si="74"/>
        <v>0.2</v>
      </c>
      <c r="S789">
        <f t="shared" si="75"/>
        <v>0</v>
      </c>
      <c r="T789">
        <f t="shared" si="76"/>
        <v>1</v>
      </c>
      <c r="U789">
        <f t="shared" si="79"/>
        <v>0</v>
      </c>
      <c r="W789" s="8" cm="1">
        <f t="array" ref="W789">(R789+SUM(S789:U789/3))/2</f>
        <v>0.26666666666666666</v>
      </c>
    </row>
    <row r="790" spans="1:24" x14ac:dyDescent="0.2">
      <c r="A790" s="2"/>
      <c r="B790" s="2">
        <v>1</v>
      </c>
      <c r="C790" s="1" t="s">
        <v>182</v>
      </c>
      <c r="D790" s="1" t="s">
        <v>183</v>
      </c>
      <c r="E790" s="2">
        <v>1999</v>
      </c>
      <c r="F790" s="2">
        <v>2000</v>
      </c>
      <c r="G790" s="2">
        <v>1</v>
      </c>
      <c r="H790" s="2">
        <v>2</v>
      </c>
      <c r="I790" s="2">
        <f t="shared" si="77"/>
        <v>-1</v>
      </c>
      <c r="J790" s="2">
        <f t="shared" si="78"/>
        <v>9</v>
      </c>
      <c r="K790" s="2" t="str" cm="1">
        <f t="array" ref="K790">_xlfn.IFS(I790&lt;-5,"Autocracy",I790&lt;1,"Closed Anocracy",I790&lt;6,"Open Anocracy",I790&gt;=6,"Democracy")</f>
        <v>Closed Anocracy</v>
      </c>
      <c r="L790" s="2" t="str" cm="1">
        <f t="array" ref="L790">_xlfn.IFS(I790&lt;-5,"Autocracy",I790&lt;1,"Closed Anocracy",I790&lt;6,"Open Amocracy",I790&lt;10,"Democracy",I790=10,"Full democracy")</f>
        <v>Closed Anocracy</v>
      </c>
      <c r="M790" s="2">
        <v>2</v>
      </c>
      <c r="N790" s="2">
        <v>0</v>
      </c>
      <c r="O790" s="2">
        <v>0</v>
      </c>
      <c r="P790" s="2">
        <v>3</v>
      </c>
      <c r="Q790" s="2"/>
      <c r="R790" s="7">
        <f t="shared" si="74"/>
        <v>0.45</v>
      </c>
      <c r="S790">
        <f t="shared" si="75"/>
        <v>0</v>
      </c>
      <c r="T790">
        <f t="shared" si="76"/>
        <v>0</v>
      </c>
      <c r="U790">
        <f t="shared" si="79"/>
        <v>0</v>
      </c>
      <c r="W790" s="8" cm="1">
        <f t="array" ref="W790">(R790+SUM(S790:U790/3))/2</f>
        <v>0.22500000000000001</v>
      </c>
    </row>
    <row r="791" spans="1:24" x14ac:dyDescent="0.2">
      <c r="A791" s="2"/>
      <c r="B791" s="2">
        <v>1</v>
      </c>
      <c r="C791" s="1" t="s">
        <v>182</v>
      </c>
      <c r="D791" s="1" t="s">
        <v>183</v>
      </c>
      <c r="E791" s="2">
        <v>2000</v>
      </c>
      <c r="F791" s="2">
        <v>2002</v>
      </c>
      <c r="G791" s="2">
        <v>5</v>
      </c>
      <c r="H791" s="2">
        <v>1</v>
      </c>
      <c r="I791" s="2">
        <f t="shared" si="77"/>
        <v>4</v>
      </c>
      <c r="J791" s="2">
        <f t="shared" si="78"/>
        <v>14</v>
      </c>
      <c r="K791" s="2" t="str" cm="1">
        <f t="array" ref="K791">_xlfn.IFS(I791&lt;-5,"Autocracy",I791&lt;1,"Closed Anocracy",I791&lt;6,"Open Anocracy",I791&gt;=6,"Democracy")</f>
        <v>Open Anocracy</v>
      </c>
      <c r="L791" s="2" t="str" cm="1">
        <f t="array" ref="L791">_xlfn.IFS(I791&lt;-5,"Autocracy",I791&lt;1,"Closed Anocracy",I791&lt;6,"Open Amocracy",I791&lt;10,"Democracy",I791=10,"Full democracy")</f>
        <v>Open Amocracy</v>
      </c>
      <c r="M791" s="2">
        <v>2</v>
      </c>
      <c r="N791" s="2">
        <v>2</v>
      </c>
      <c r="O791" s="2">
        <v>4</v>
      </c>
      <c r="P791" s="2">
        <v>3</v>
      </c>
      <c r="Q791" s="2"/>
      <c r="R791" s="7">
        <f t="shared" si="74"/>
        <v>0.7</v>
      </c>
      <c r="S791">
        <f t="shared" si="75"/>
        <v>1</v>
      </c>
      <c r="T791">
        <f t="shared" si="76"/>
        <v>1</v>
      </c>
      <c r="U791">
        <f t="shared" si="79"/>
        <v>0</v>
      </c>
      <c r="W791" s="8" cm="1">
        <f t="array" ref="W791">(R791+SUM(S791:U791/3))/2</f>
        <v>0.68333333333333335</v>
      </c>
    </row>
    <row r="792" spans="1:24" x14ac:dyDescent="0.2">
      <c r="A792" s="2"/>
      <c r="B792" s="2">
        <v>1</v>
      </c>
      <c r="C792" s="1" t="s">
        <v>182</v>
      </c>
      <c r="D792" s="1" t="s">
        <v>183</v>
      </c>
      <c r="E792" s="2">
        <v>2002</v>
      </c>
      <c r="F792" s="2">
        <v>2007</v>
      </c>
      <c r="G792" s="2">
        <v>-77</v>
      </c>
      <c r="H792" s="2">
        <v>-77</v>
      </c>
      <c r="I792" s="2">
        <f t="shared" si="77"/>
        <v>0</v>
      </c>
      <c r="J792" s="2">
        <f t="shared" si="78"/>
        <v>10</v>
      </c>
      <c r="K792" s="2" t="str" cm="1">
        <f t="array" ref="K792">_xlfn.IFS(I792&lt;-5,"Autocracy",I792&lt;1,"Closed Anocracy",I792&lt;6,"Open Anocracy",I792&gt;=6,"Democracy")</f>
        <v>Closed Anocracy</v>
      </c>
      <c r="L792" s="2" t="str" cm="1">
        <f t="array" ref="L792">_xlfn.IFS(I792&lt;-5,"Autocracy",I792&lt;1,"Closed Anocracy",I792&lt;6,"Open Amocracy",I792&lt;10,"Democracy",I792=10,"Full democracy")</f>
        <v>Closed Anocracy</v>
      </c>
      <c r="M792" s="2">
        <v>-77</v>
      </c>
      <c r="N792" s="2">
        <v>-77</v>
      </c>
      <c r="O792" s="2">
        <v>-77</v>
      </c>
      <c r="P792" s="2">
        <v>-77</v>
      </c>
      <c r="Q792" s="2"/>
      <c r="R792" s="7">
        <f t="shared" si="74"/>
        <v>0.5</v>
      </c>
      <c r="S792">
        <f t="shared" si="75"/>
        <v>0</v>
      </c>
      <c r="T792">
        <f t="shared" si="76"/>
        <v>0</v>
      </c>
      <c r="U792">
        <f t="shared" si="79"/>
        <v>0</v>
      </c>
      <c r="W792" s="8" cm="1">
        <f t="array" ref="W792">(R792+SUM(S792:U792/3))/2</f>
        <v>0.25</v>
      </c>
    </row>
    <row r="793" spans="1:24" x14ac:dyDescent="0.2">
      <c r="A793" s="2"/>
      <c r="B793" s="2">
        <v>1</v>
      </c>
      <c r="C793" s="1" t="s">
        <v>182</v>
      </c>
      <c r="D793" s="1" t="s">
        <v>183</v>
      </c>
      <c r="E793" s="2">
        <v>2007</v>
      </c>
      <c r="F793" s="2">
        <v>2010</v>
      </c>
      <c r="G793" s="2">
        <v>-88</v>
      </c>
      <c r="H793" s="2">
        <v>-88</v>
      </c>
      <c r="I793" s="2">
        <f t="shared" si="77"/>
        <v>0</v>
      </c>
      <c r="J793" s="2">
        <f t="shared" si="78"/>
        <v>10</v>
      </c>
      <c r="K793" s="2" t="str" cm="1">
        <f t="array" ref="K793">_xlfn.IFS(I793&lt;-5,"Autocracy",I793&lt;1,"Closed Anocracy",I793&lt;6,"Open Anocracy",I793&gt;=6,"Democracy")</f>
        <v>Closed Anocracy</v>
      </c>
      <c r="L793" s="2" t="str" cm="1">
        <f t="array" ref="L793">_xlfn.IFS(I793&lt;-5,"Autocracy",I793&lt;1,"Closed Anocracy",I793&lt;6,"Open Amocracy",I793&lt;10,"Democracy",I793=10,"Full democracy")</f>
        <v>Closed Anocracy</v>
      </c>
      <c r="M793" s="2">
        <v>-88</v>
      </c>
      <c r="N793" s="2">
        <v>-88</v>
      </c>
      <c r="O793" s="2">
        <v>-88</v>
      </c>
      <c r="P793" s="2">
        <v>-88</v>
      </c>
      <c r="Q793" s="2"/>
      <c r="R793" s="7">
        <f t="shared" si="74"/>
        <v>0.5</v>
      </c>
      <c r="S793">
        <f t="shared" si="75"/>
        <v>0</v>
      </c>
      <c r="T793">
        <f t="shared" si="76"/>
        <v>0</v>
      </c>
      <c r="U793">
        <f t="shared" si="79"/>
        <v>0</v>
      </c>
      <c r="W793" s="8" cm="1">
        <f t="array" ref="W793">(R793+SUM(S793:U793/3))/2</f>
        <v>0.25</v>
      </c>
    </row>
    <row r="794" spans="1:24" x14ac:dyDescent="0.2">
      <c r="A794" s="2"/>
      <c r="B794" s="2">
        <v>1</v>
      </c>
      <c r="C794" s="1" t="s">
        <v>182</v>
      </c>
      <c r="D794" s="1" t="s">
        <v>183</v>
      </c>
      <c r="E794" s="2">
        <v>2010</v>
      </c>
      <c r="F794" s="2">
        <v>2011</v>
      </c>
      <c r="G794" s="2">
        <v>-77</v>
      </c>
      <c r="H794" s="2">
        <v>-77</v>
      </c>
      <c r="I794" s="2">
        <f t="shared" si="77"/>
        <v>0</v>
      </c>
      <c r="J794" s="2">
        <f t="shared" si="78"/>
        <v>10</v>
      </c>
      <c r="K794" s="2" t="str" cm="1">
        <f t="array" ref="K794">_xlfn.IFS(I794&lt;-5,"Autocracy",I794&lt;1,"Closed Anocracy",I794&lt;6,"Open Anocracy",I794&gt;=6,"Democracy")</f>
        <v>Closed Anocracy</v>
      </c>
      <c r="L794" s="2" t="str" cm="1">
        <f t="array" ref="L794">_xlfn.IFS(I794&lt;-5,"Autocracy",I794&lt;1,"Closed Anocracy",I794&lt;6,"Open Amocracy",I794&lt;10,"Democracy",I794=10,"Full democracy")</f>
        <v>Closed Anocracy</v>
      </c>
      <c r="M794" s="2">
        <v>-77</v>
      </c>
      <c r="N794" s="2">
        <v>-77</v>
      </c>
      <c r="O794" s="2">
        <v>-77</v>
      </c>
      <c r="P794" s="2">
        <v>-77</v>
      </c>
      <c r="Q794" s="2"/>
      <c r="R794" s="7">
        <f t="shared" si="74"/>
        <v>0.5</v>
      </c>
      <c r="S794">
        <f t="shared" si="75"/>
        <v>0</v>
      </c>
      <c r="T794">
        <f t="shared" si="76"/>
        <v>0</v>
      </c>
      <c r="U794">
        <f t="shared" si="79"/>
        <v>0</v>
      </c>
      <c r="W794" s="8" cm="1">
        <f t="array" ref="W794">(R794+SUM(S794:U794/3))/2</f>
        <v>0.25</v>
      </c>
    </row>
    <row r="795" spans="1:24" x14ac:dyDescent="0.2">
      <c r="A795" s="2">
        <v>1</v>
      </c>
      <c r="B795" s="2">
        <v>1</v>
      </c>
      <c r="C795" s="1" t="s">
        <v>182</v>
      </c>
      <c r="D795" s="1" t="s">
        <v>183</v>
      </c>
      <c r="E795" s="2">
        <v>2011</v>
      </c>
      <c r="F795" s="2">
        <v>9999</v>
      </c>
      <c r="G795" s="2">
        <v>5</v>
      </c>
      <c r="H795" s="2">
        <v>1</v>
      </c>
      <c r="I795" s="2">
        <f t="shared" si="77"/>
        <v>4</v>
      </c>
      <c r="J795" s="2">
        <f t="shared" si="78"/>
        <v>14</v>
      </c>
      <c r="K795" s="2" t="str" cm="1">
        <f t="array" ref="K795">_xlfn.IFS(I795&lt;-5,"Autocracy",I795&lt;1,"Closed Anocracy",I795&lt;6,"Open Anocracy",I795&gt;=6,"Democracy")</f>
        <v>Open Anocracy</v>
      </c>
      <c r="L795" s="2" t="str" cm="1">
        <f t="array" ref="L795">_xlfn.IFS(I795&lt;-5,"Autocracy",I795&lt;1,"Closed Anocracy",I795&lt;6,"Open Amocracy",I795&lt;10,"Democracy",I795=10,"Full democracy")</f>
        <v>Open Amocracy</v>
      </c>
      <c r="M795" s="2">
        <v>2</v>
      </c>
      <c r="N795" s="2">
        <v>2</v>
      </c>
      <c r="O795" s="2">
        <v>4</v>
      </c>
      <c r="P795" s="2">
        <v>3</v>
      </c>
      <c r="Q795" s="2">
        <v>0</v>
      </c>
      <c r="R795" s="7">
        <f t="shared" si="74"/>
        <v>0.7</v>
      </c>
      <c r="S795">
        <f t="shared" si="75"/>
        <v>1</v>
      </c>
      <c r="T795">
        <f t="shared" si="76"/>
        <v>1</v>
      </c>
      <c r="U795">
        <f t="shared" si="79"/>
        <v>0</v>
      </c>
      <c r="V795">
        <f>IF(Q795=0,1,0)</f>
        <v>1</v>
      </c>
      <c r="W795" s="8" cm="1">
        <f t="array" ref="W795">(R795+SUM(S795:U795/3))/2</f>
        <v>0.68333333333333335</v>
      </c>
      <c r="X795">
        <f>SUM(S795:V795)/4</f>
        <v>0.75</v>
      </c>
    </row>
    <row r="796" spans="1:24" x14ac:dyDescent="0.2">
      <c r="A796" s="2"/>
      <c r="B796" s="2">
        <v>0</v>
      </c>
      <c r="C796" s="1" t="s">
        <v>184</v>
      </c>
      <c r="D796" s="1" t="s">
        <v>185</v>
      </c>
      <c r="E796" s="2">
        <v>1959</v>
      </c>
      <c r="F796" s="2">
        <v>1993</v>
      </c>
      <c r="G796" s="2">
        <v>10</v>
      </c>
      <c r="H796" s="2">
        <v>0</v>
      </c>
      <c r="I796" s="2">
        <f t="shared" si="77"/>
        <v>10</v>
      </c>
      <c r="J796" s="2">
        <f t="shared" si="78"/>
        <v>20</v>
      </c>
      <c r="K796" s="2" t="str" cm="1">
        <f t="array" ref="K796">_xlfn.IFS(I796&lt;-5,"Autocracy",I796&lt;1,"Closed Anocracy",I796&lt;6,"Open Anocracy",I796&gt;=6,"Democracy")</f>
        <v>Democracy</v>
      </c>
      <c r="L796" s="2" t="str" cm="1">
        <f t="array" ref="L796">_xlfn.IFS(I796&lt;-5,"Autocracy",I796&lt;1,"Closed Anocracy",I796&lt;6,"Open Amocracy",I796&lt;10,"Democracy",I796=10,"Full democracy")</f>
        <v>Full democracy</v>
      </c>
      <c r="M796" s="2">
        <v>3</v>
      </c>
      <c r="N796" s="2">
        <v>3</v>
      </c>
      <c r="O796" s="2">
        <v>4</v>
      </c>
      <c r="P796" s="2">
        <v>5</v>
      </c>
      <c r="Q796" s="2"/>
      <c r="R796" s="7">
        <f t="shared" si="74"/>
        <v>1</v>
      </c>
      <c r="S796">
        <f t="shared" si="75"/>
        <v>1</v>
      </c>
      <c r="T796">
        <f t="shared" si="76"/>
        <v>1</v>
      </c>
      <c r="U796">
        <f t="shared" si="79"/>
        <v>1</v>
      </c>
      <c r="W796" s="8" cm="1">
        <f t="array" ref="W796">(R796+SUM(S796:U796/3))/2</f>
        <v>1</v>
      </c>
    </row>
    <row r="797" spans="1:24" x14ac:dyDescent="0.2">
      <c r="A797" s="2">
        <v>1</v>
      </c>
      <c r="B797" s="2">
        <v>0</v>
      </c>
      <c r="C797" s="1" t="s">
        <v>184</v>
      </c>
      <c r="D797" s="1" t="s">
        <v>185</v>
      </c>
      <c r="E797" s="2">
        <v>1993</v>
      </c>
      <c r="F797" s="2">
        <v>9999</v>
      </c>
      <c r="G797" s="2">
        <v>9</v>
      </c>
      <c r="H797" s="2">
        <v>0</v>
      </c>
      <c r="I797" s="2">
        <f t="shared" si="77"/>
        <v>9</v>
      </c>
      <c r="J797" s="2">
        <f t="shared" si="78"/>
        <v>19</v>
      </c>
      <c r="K797" s="2" t="str" cm="1">
        <f t="array" ref="K797">_xlfn.IFS(I797&lt;-5,"Autocracy",I797&lt;1,"Closed Anocracy",I797&lt;6,"Open Anocracy",I797&gt;=6,"Democracy")</f>
        <v>Democracy</v>
      </c>
      <c r="L797" s="2" t="str" cm="1">
        <f t="array" ref="L797">_xlfn.IFS(I797&lt;-5,"Autocracy",I797&lt;1,"Closed Anocracy",I797&lt;6,"Open Amocracy",I797&lt;10,"Democracy",I797=10,"Full democracy")</f>
        <v>Democracy</v>
      </c>
      <c r="M797" s="2">
        <v>3</v>
      </c>
      <c r="N797" s="2">
        <v>3</v>
      </c>
      <c r="O797" s="2">
        <v>4</v>
      </c>
      <c r="P797" s="2">
        <v>4</v>
      </c>
      <c r="Q797" s="2">
        <v>0</v>
      </c>
      <c r="R797" s="7">
        <f t="shared" si="74"/>
        <v>0.95</v>
      </c>
      <c r="S797">
        <f t="shared" si="75"/>
        <v>1</v>
      </c>
      <c r="T797">
        <f t="shared" si="76"/>
        <v>1</v>
      </c>
      <c r="U797">
        <f t="shared" si="79"/>
        <v>0</v>
      </c>
      <c r="V797">
        <f>IF(Q797=0,1,0)</f>
        <v>1</v>
      </c>
      <c r="W797" s="8" cm="1">
        <f t="array" ref="W797">(R797+SUM(S797:U797/3))/2</f>
        <v>0.80833333333333335</v>
      </c>
      <c r="X797">
        <f>SUM(S797:V797)/4</f>
        <v>0.75</v>
      </c>
    </row>
    <row r="798" spans="1:24" x14ac:dyDescent="0.2">
      <c r="A798" s="2"/>
      <c r="B798" s="2">
        <v>1</v>
      </c>
      <c r="C798" s="1" t="s">
        <v>186</v>
      </c>
      <c r="D798" s="1" t="s">
        <v>187</v>
      </c>
      <c r="E798" s="2">
        <v>1946</v>
      </c>
      <c r="F798" s="2">
        <v>1952</v>
      </c>
      <c r="G798" s="2">
        <v>0</v>
      </c>
      <c r="H798" s="2">
        <v>9</v>
      </c>
      <c r="I798" s="2">
        <f t="shared" si="77"/>
        <v>-9</v>
      </c>
      <c r="J798" s="2">
        <f t="shared" si="78"/>
        <v>1</v>
      </c>
      <c r="K798" s="2" t="str" cm="1">
        <f t="array" ref="K798">_xlfn.IFS(I798&lt;-5,"Autocracy",I798&lt;1,"Closed Anocracy",I798&lt;6,"Open Anocracy",I798&gt;=6,"Democracy")</f>
        <v>Autocracy</v>
      </c>
      <c r="L798" s="2" t="str" cm="1">
        <f t="array" ref="L798">_xlfn.IFS(I798&lt;-5,"Autocracy",I798&lt;1,"Closed Anocracy",I798&lt;6,"Open Amocracy",I798&lt;10,"Democracy",I798=10,"Full democracy")</f>
        <v>Autocracy</v>
      </c>
      <c r="M798" s="2">
        <v>3</v>
      </c>
      <c r="N798" s="2">
        <v>1</v>
      </c>
      <c r="O798" s="2">
        <v>1</v>
      </c>
      <c r="P798" s="2">
        <v>2</v>
      </c>
      <c r="Q798" s="2"/>
      <c r="R798" s="7">
        <f t="shared" si="74"/>
        <v>0.05</v>
      </c>
      <c r="S798">
        <f t="shared" si="75"/>
        <v>0</v>
      </c>
      <c r="T798">
        <f t="shared" si="76"/>
        <v>0</v>
      </c>
      <c r="U798">
        <f t="shared" si="79"/>
        <v>0</v>
      </c>
      <c r="W798" s="8" cm="1">
        <f t="array" ref="W798">(R798+SUM(S798:U798/3))/2</f>
        <v>2.5000000000000001E-2</v>
      </c>
    </row>
    <row r="799" spans="1:24" x14ac:dyDescent="0.2">
      <c r="A799" s="2"/>
      <c r="B799" s="2">
        <v>1</v>
      </c>
      <c r="C799" s="1" t="s">
        <v>186</v>
      </c>
      <c r="D799" s="1" t="s">
        <v>187</v>
      </c>
      <c r="E799" s="2">
        <v>1952</v>
      </c>
      <c r="F799" s="2">
        <v>1956</v>
      </c>
      <c r="G799" s="2">
        <v>0</v>
      </c>
      <c r="H799" s="2">
        <v>4</v>
      </c>
      <c r="I799" s="2">
        <f t="shared" si="77"/>
        <v>-4</v>
      </c>
      <c r="J799" s="2">
        <f t="shared" si="78"/>
        <v>6</v>
      </c>
      <c r="K799" s="2" t="str" cm="1">
        <f t="array" ref="K799">_xlfn.IFS(I799&lt;-5,"Autocracy",I799&lt;1,"Closed Anocracy",I799&lt;6,"Open Anocracy",I799&gt;=6,"Democracy")</f>
        <v>Closed Anocracy</v>
      </c>
      <c r="L799" s="2" t="str" cm="1">
        <f t="array" ref="L799">_xlfn.IFS(I799&lt;-5,"Autocracy",I799&lt;1,"Closed Anocracy",I799&lt;6,"Open Amocracy",I799&lt;10,"Democracy",I799=10,"Full democracy")</f>
        <v>Closed Anocracy</v>
      </c>
      <c r="M799" s="2">
        <v>3</v>
      </c>
      <c r="N799" s="2">
        <v>1</v>
      </c>
      <c r="O799" s="2">
        <v>2</v>
      </c>
      <c r="P799" s="2">
        <v>0</v>
      </c>
      <c r="Q799" s="2"/>
      <c r="R799" s="7">
        <f t="shared" si="74"/>
        <v>0.3</v>
      </c>
      <c r="S799">
        <f t="shared" si="75"/>
        <v>0</v>
      </c>
      <c r="T799">
        <f t="shared" si="76"/>
        <v>0</v>
      </c>
      <c r="U799">
        <f t="shared" si="79"/>
        <v>0</v>
      </c>
      <c r="W799" s="8" cm="1">
        <f t="array" ref="W799">(R799+SUM(S799:U799/3))/2</f>
        <v>0.15</v>
      </c>
    </row>
    <row r="800" spans="1:24" x14ac:dyDescent="0.2">
      <c r="A800" s="2"/>
      <c r="B800" s="2">
        <v>1</v>
      </c>
      <c r="C800" s="1" t="s">
        <v>186</v>
      </c>
      <c r="D800" s="1" t="s">
        <v>187</v>
      </c>
      <c r="E800" s="2">
        <v>1956</v>
      </c>
      <c r="F800" s="2">
        <v>1957</v>
      </c>
      <c r="G800" s="2">
        <v>6</v>
      </c>
      <c r="H800" s="2">
        <v>1</v>
      </c>
      <c r="I800" s="2">
        <f t="shared" si="77"/>
        <v>5</v>
      </c>
      <c r="J800" s="2">
        <f t="shared" si="78"/>
        <v>15</v>
      </c>
      <c r="K800" s="2" t="str" cm="1">
        <f t="array" ref="K800">_xlfn.IFS(I800&lt;-5,"Autocracy",I800&lt;1,"Closed Anocracy",I800&lt;6,"Open Anocracy",I800&gt;=6,"Democracy")</f>
        <v>Open Anocracy</v>
      </c>
      <c r="L800" s="2" t="str" cm="1">
        <f t="array" ref="L800">_xlfn.IFS(I800&lt;-5,"Autocracy",I800&lt;1,"Closed Anocracy",I800&lt;6,"Open Amocracy",I800&lt;10,"Democracy",I800=10,"Full democracy")</f>
        <v>Open Amocracy</v>
      </c>
      <c r="M800" s="2">
        <v>3</v>
      </c>
      <c r="N800" s="2">
        <v>2</v>
      </c>
      <c r="O800" s="2">
        <v>3</v>
      </c>
      <c r="P800" s="2">
        <v>4</v>
      </c>
      <c r="Q800" s="2"/>
      <c r="R800" s="7">
        <f t="shared" si="74"/>
        <v>0.75</v>
      </c>
      <c r="S800">
        <f t="shared" si="75"/>
        <v>1</v>
      </c>
      <c r="T800">
        <f t="shared" si="76"/>
        <v>1</v>
      </c>
      <c r="U800">
        <f t="shared" si="79"/>
        <v>0</v>
      </c>
      <c r="W800" s="8" cm="1">
        <f t="array" ref="W800">(R800+SUM(S800:U800/3))/2</f>
        <v>0.70833333333333326</v>
      </c>
    </row>
    <row r="801" spans="1:24" x14ac:dyDescent="0.2">
      <c r="A801" s="2"/>
      <c r="B801" s="2">
        <v>1</v>
      </c>
      <c r="C801" s="1" t="s">
        <v>186</v>
      </c>
      <c r="D801" s="1" t="s">
        <v>187</v>
      </c>
      <c r="E801" s="2">
        <v>1957</v>
      </c>
      <c r="F801" s="2">
        <v>1974</v>
      </c>
      <c r="G801" s="2">
        <v>0</v>
      </c>
      <c r="H801" s="2">
        <v>9</v>
      </c>
      <c r="I801" s="2">
        <f t="shared" si="77"/>
        <v>-9</v>
      </c>
      <c r="J801" s="2">
        <f t="shared" si="78"/>
        <v>1</v>
      </c>
      <c r="K801" s="2" t="str" cm="1">
        <f t="array" ref="K801">_xlfn.IFS(I801&lt;-5,"Autocracy",I801&lt;1,"Closed Anocracy",I801&lt;6,"Open Anocracy",I801&gt;=6,"Democracy")</f>
        <v>Autocracy</v>
      </c>
      <c r="L801" s="2" t="str" cm="1">
        <f t="array" ref="L801">_xlfn.IFS(I801&lt;-5,"Autocracy",I801&lt;1,"Closed Anocracy",I801&lt;6,"Open Amocracy",I801&lt;10,"Democracy",I801=10,"Full democracy")</f>
        <v>Autocracy</v>
      </c>
      <c r="M801" s="2">
        <v>3</v>
      </c>
      <c r="N801" s="2">
        <v>1</v>
      </c>
      <c r="O801" s="2">
        <v>2</v>
      </c>
      <c r="P801" s="2">
        <v>1</v>
      </c>
      <c r="Q801" s="2"/>
      <c r="R801" s="7">
        <f t="shared" si="74"/>
        <v>0.05</v>
      </c>
      <c r="S801">
        <f t="shared" si="75"/>
        <v>0</v>
      </c>
      <c r="T801">
        <f t="shared" si="76"/>
        <v>0</v>
      </c>
      <c r="U801">
        <f t="shared" si="79"/>
        <v>0</v>
      </c>
      <c r="W801" s="8" cm="1">
        <f t="array" ref="W801">(R801+SUM(S801:U801/3))/2</f>
        <v>2.5000000000000001E-2</v>
      </c>
    </row>
    <row r="802" spans="1:24" x14ac:dyDescent="0.2">
      <c r="A802" s="2"/>
      <c r="B802" s="2">
        <v>1</v>
      </c>
      <c r="C802" s="1" t="s">
        <v>186</v>
      </c>
      <c r="D802" s="1" t="s">
        <v>187</v>
      </c>
      <c r="E802" s="2">
        <v>1974</v>
      </c>
      <c r="F802" s="2">
        <v>1984</v>
      </c>
      <c r="G802" s="2">
        <v>0</v>
      </c>
      <c r="H802" s="2">
        <v>10</v>
      </c>
      <c r="I802" s="2">
        <f t="shared" si="77"/>
        <v>-10</v>
      </c>
      <c r="J802" s="2">
        <f t="shared" si="78"/>
        <v>0</v>
      </c>
      <c r="K802" s="2" t="str" cm="1">
        <f t="array" ref="K802">_xlfn.IFS(I802&lt;-5,"Autocracy",I802&lt;1,"Closed Anocracy",I802&lt;6,"Open Anocracy",I802&gt;=6,"Democracy")</f>
        <v>Autocracy</v>
      </c>
      <c r="L802" s="2" t="str" cm="1">
        <f t="array" ref="L802">_xlfn.IFS(I802&lt;-5,"Autocracy",I802&lt;1,"Closed Anocracy",I802&lt;6,"Open Amocracy",I802&lt;10,"Democracy",I802=10,"Full democracy")</f>
        <v>Autocracy</v>
      </c>
      <c r="M802" s="2">
        <v>3</v>
      </c>
      <c r="N802" s="2">
        <v>1</v>
      </c>
      <c r="O802" s="2">
        <v>2</v>
      </c>
      <c r="P802" s="2">
        <v>1</v>
      </c>
      <c r="Q802" s="2"/>
      <c r="R802" s="7">
        <f t="shared" si="74"/>
        <v>0</v>
      </c>
      <c r="S802">
        <f t="shared" si="75"/>
        <v>0</v>
      </c>
      <c r="T802">
        <f t="shared" si="76"/>
        <v>0</v>
      </c>
      <c r="U802">
        <f t="shared" si="79"/>
        <v>0</v>
      </c>
      <c r="W802" s="8" cm="1">
        <f t="array" ref="W802">(R802+SUM(S802:U802/3))/2</f>
        <v>0</v>
      </c>
    </row>
    <row r="803" spans="1:24" x14ac:dyDescent="0.2">
      <c r="A803" s="2"/>
      <c r="B803" s="2">
        <v>1</v>
      </c>
      <c r="C803" s="1" t="s">
        <v>186</v>
      </c>
      <c r="D803" s="1" t="s">
        <v>187</v>
      </c>
      <c r="E803" s="2">
        <v>1984</v>
      </c>
      <c r="F803" s="2">
        <v>1989</v>
      </c>
      <c r="G803" s="2">
        <v>0</v>
      </c>
      <c r="H803" s="2">
        <v>9</v>
      </c>
      <c r="I803" s="2">
        <f t="shared" si="77"/>
        <v>-9</v>
      </c>
      <c r="J803" s="2">
        <f t="shared" si="78"/>
        <v>1</v>
      </c>
      <c r="K803" s="2" t="str" cm="1">
        <f t="array" ref="K803">_xlfn.IFS(I803&lt;-5,"Autocracy",I803&lt;1,"Closed Anocracy",I803&lt;6,"Open Anocracy",I803&gt;=6,"Democracy")</f>
        <v>Autocracy</v>
      </c>
      <c r="L803" s="2" t="str" cm="1">
        <f t="array" ref="L803">_xlfn.IFS(I803&lt;-5,"Autocracy",I803&lt;1,"Closed Anocracy",I803&lt;6,"Open Amocracy",I803&lt;10,"Democracy",I803=10,"Full democracy")</f>
        <v>Autocracy</v>
      </c>
      <c r="M803" s="2">
        <v>3</v>
      </c>
      <c r="N803" s="2">
        <v>1</v>
      </c>
      <c r="O803" s="2">
        <v>2</v>
      </c>
      <c r="P803" s="2">
        <v>1</v>
      </c>
      <c r="Q803" s="2"/>
      <c r="R803" s="7">
        <f t="shared" si="74"/>
        <v>0.05</v>
      </c>
      <c r="S803">
        <f t="shared" si="75"/>
        <v>0</v>
      </c>
      <c r="T803">
        <f t="shared" si="76"/>
        <v>0</v>
      </c>
      <c r="U803">
        <f t="shared" si="79"/>
        <v>0</v>
      </c>
      <c r="W803" s="8" cm="1">
        <f t="array" ref="W803">(R803+SUM(S803:U803/3))/2</f>
        <v>2.5000000000000001E-2</v>
      </c>
    </row>
    <row r="804" spans="1:24" x14ac:dyDescent="0.2">
      <c r="A804" s="2"/>
      <c r="B804" s="2">
        <v>1</v>
      </c>
      <c r="C804" s="1" t="s">
        <v>186</v>
      </c>
      <c r="D804" s="1" t="s">
        <v>187</v>
      </c>
      <c r="E804" s="2">
        <v>1989</v>
      </c>
      <c r="F804" s="2">
        <v>1992</v>
      </c>
      <c r="G804" s="2">
        <v>1</v>
      </c>
      <c r="H804" s="2">
        <v>5</v>
      </c>
      <c r="I804" s="2">
        <f t="shared" si="77"/>
        <v>-4</v>
      </c>
      <c r="J804" s="2">
        <f t="shared" si="78"/>
        <v>6</v>
      </c>
      <c r="K804" s="2" t="str" cm="1">
        <f t="array" ref="K804">_xlfn.IFS(I804&lt;-5,"Autocracy",I804&lt;1,"Closed Anocracy",I804&lt;6,"Open Anocracy",I804&gt;=6,"Democracy")</f>
        <v>Closed Anocracy</v>
      </c>
      <c r="L804" s="2" t="str" cm="1">
        <f t="array" ref="L804">_xlfn.IFS(I804&lt;-5,"Autocracy",I804&lt;1,"Closed Anocracy",I804&lt;6,"Open Amocracy",I804&lt;10,"Democracy",I804=10,"Full democracy")</f>
        <v>Closed Anocracy</v>
      </c>
      <c r="M804" s="2">
        <v>3</v>
      </c>
      <c r="N804" s="2">
        <v>1</v>
      </c>
      <c r="O804" s="2">
        <v>2</v>
      </c>
      <c r="P804" s="2">
        <v>3</v>
      </c>
      <c r="Q804" s="2"/>
      <c r="R804" s="7">
        <f t="shared" si="74"/>
        <v>0.3</v>
      </c>
      <c r="S804">
        <f t="shared" si="75"/>
        <v>0</v>
      </c>
      <c r="T804">
        <f t="shared" si="76"/>
        <v>0</v>
      </c>
      <c r="U804">
        <f t="shared" si="79"/>
        <v>0</v>
      </c>
      <c r="W804" s="8" cm="1">
        <f t="array" ref="W804">(R804+SUM(S804:U804/3))/2</f>
        <v>0.15</v>
      </c>
    </row>
    <row r="805" spans="1:24" x14ac:dyDescent="0.2">
      <c r="A805" s="2"/>
      <c r="B805" s="2">
        <v>1</v>
      </c>
      <c r="C805" s="1" t="s">
        <v>186</v>
      </c>
      <c r="D805" s="1" t="s">
        <v>187</v>
      </c>
      <c r="E805" s="2">
        <v>1992</v>
      </c>
      <c r="F805" s="2">
        <v>2007</v>
      </c>
      <c r="G805" s="2">
        <v>2</v>
      </c>
      <c r="H805" s="2">
        <v>4</v>
      </c>
      <c r="I805" s="2">
        <f t="shared" si="77"/>
        <v>-2</v>
      </c>
      <c r="J805" s="2">
        <f t="shared" si="78"/>
        <v>8</v>
      </c>
      <c r="K805" s="2" t="str" cm="1">
        <f t="array" ref="K805">_xlfn.IFS(I805&lt;-5,"Autocracy",I805&lt;1,"Closed Anocracy",I805&lt;6,"Open Anocracy",I805&gt;=6,"Democracy")</f>
        <v>Closed Anocracy</v>
      </c>
      <c r="L805" s="2" t="str" cm="1">
        <f t="array" ref="L805">_xlfn.IFS(I805&lt;-5,"Autocracy",I805&lt;1,"Closed Anocracy",I805&lt;6,"Open Amocracy",I805&lt;10,"Democracy",I805=10,"Full democracy")</f>
        <v>Closed Anocracy</v>
      </c>
      <c r="M805" s="2">
        <v>3</v>
      </c>
      <c r="N805" s="2">
        <v>1</v>
      </c>
      <c r="O805" s="2">
        <v>2</v>
      </c>
      <c r="P805" s="2">
        <v>4</v>
      </c>
      <c r="Q805" s="2"/>
      <c r="R805" s="7">
        <f t="shared" si="74"/>
        <v>0.4</v>
      </c>
      <c r="S805">
        <f t="shared" si="75"/>
        <v>0</v>
      </c>
      <c r="T805">
        <f t="shared" si="76"/>
        <v>0</v>
      </c>
      <c r="U805">
        <f t="shared" si="79"/>
        <v>0</v>
      </c>
      <c r="W805" s="8" cm="1">
        <f t="array" ref="W805">(R805+SUM(S805:U805/3))/2</f>
        <v>0.2</v>
      </c>
    </row>
    <row r="806" spans="1:24" x14ac:dyDescent="0.2">
      <c r="A806" s="2">
        <v>1</v>
      </c>
      <c r="B806" s="2">
        <v>1</v>
      </c>
      <c r="C806" s="1" t="s">
        <v>186</v>
      </c>
      <c r="D806" s="1" t="s">
        <v>187</v>
      </c>
      <c r="E806" s="2">
        <v>2007</v>
      </c>
      <c r="F806" s="2">
        <v>9999</v>
      </c>
      <c r="G806" s="2">
        <v>2</v>
      </c>
      <c r="H806" s="2">
        <v>5</v>
      </c>
      <c r="I806" s="2">
        <f t="shared" si="77"/>
        <v>-3</v>
      </c>
      <c r="J806" s="2">
        <f t="shared" si="78"/>
        <v>7</v>
      </c>
      <c r="K806" s="2" t="str" cm="1">
        <f t="array" ref="K806">_xlfn.IFS(I806&lt;-5,"Autocracy",I806&lt;1,"Closed Anocracy",I806&lt;6,"Open Anocracy",I806&gt;=6,"Democracy")</f>
        <v>Closed Anocracy</v>
      </c>
      <c r="L806" s="2" t="str" cm="1">
        <f t="array" ref="L806">_xlfn.IFS(I806&lt;-5,"Autocracy",I806&lt;1,"Closed Anocracy",I806&lt;6,"Open Amocracy",I806&lt;10,"Democracy",I806=10,"Full democracy")</f>
        <v>Closed Anocracy</v>
      </c>
      <c r="M806" s="2">
        <v>3</v>
      </c>
      <c r="N806" s="2">
        <v>1</v>
      </c>
      <c r="O806" s="2">
        <v>2</v>
      </c>
      <c r="P806" s="2">
        <v>4</v>
      </c>
      <c r="Q806" s="2">
        <v>0</v>
      </c>
      <c r="R806" s="7">
        <f t="shared" si="74"/>
        <v>0.35</v>
      </c>
      <c r="S806">
        <f t="shared" si="75"/>
        <v>0</v>
      </c>
      <c r="T806">
        <f t="shared" si="76"/>
        <v>0</v>
      </c>
      <c r="U806">
        <f t="shared" si="79"/>
        <v>0</v>
      </c>
      <c r="V806">
        <f>IF(Q806=0,1,0)</f>
        <v>1</v>
      </c>
      <c r="W806" s="8" cm="1">
        <f t="array" ref="W806">(R806+SUM(S806:U806/3))/2</f>
        <v>0.17499999999999999</v>
      </c>
      <c r="X806">
        <f>SUM(S806:V806)/4</f>
        <v>0.25</v>
      </c>
    </row>
    <row r="807" spans="1:24" x14ac:dyDescent="0.2">
      <c r="A807" s="2"/>
      <c r="B807" s="2">
        <v>0</v>
      </c>
      <c r="C807" s="1" t="s">
        <v>188</v>
      </c>
      <c r="D807" s="1" t="s">
        <v>189</v>
      </c>
      <c r="E807" s="2">
        <v>1800</v>
      </c>
      <c r="F807" s="2">
        <v>1858</v>
      </c>
      <c r="G807" s="2">
        <v>0</v>
      </c>
      <c r="H807" s="2">
        <v>10</v>
      </c>
      <c r="I807" s="2">
        <f t="shared" si="77"/>
        <v>-10</v>
      </c>
      <c r="J807" s="2">
        <f t="shared" si="78"/>
        <v>0</v>
      </c>
      <c r="K807" s="2" t="str" cm="1">
        <f t="array" ref="K807">_xlfn.IFS(I807&lt;-5,"Autocracy",I807&lt;1,"Closed Anocracy",I807&lt;6,"Open Anocracy",I807&gt;=6,"Democracy")</f>
        <v>Autocracy</v>
      </c>
      <c r="L807" s="2" t="str" cm="1">
        <f t="array" ref="L807">_xlfn.IFS(I807&lt;-5,"Autocracy",I807&lt;1,"Closed Anocracy",I807&lt;6,"Open Amocracy",I807&lt;10,"Democracy",I807=10,"Full democracy")</f>
        <v>Autocracy</v>
      </c>
      <c r="M807" s="2">
        <v>3</v>
      </c>
      <c r="N807" s="2">
        <v>1</v>
      </c>
      <c r="O807" s="2">
        <v>1</v>
      </c>
      <c r="P807" s="2">
        <v>1</v>
      </c>
      <c r="Q807" s="2"/>
      <c r="R807" s="7">
        <f t="shared" si="74"/>
        <v>0</v>
      </c>
      <c r="S807">
        <f t="shared" si="75"/>
        <v>0</v>
      </c>
      <c r="T807">
        <f t="shared" si="76"/>
        <v>0</v>
      </c>
      <c r="U807">
        <f t="shared" si="79"/>
        <v>0</v>
      </c>
      <c r="W807" s="8" cm="1">
        <f t="array" ref="W807">(R807+SUM(S807:U807/3))/2</f>
        <v>0</v>
      </c>
    </row>
    <row r="808" spans="1:24" x14ac:dyDescent="0.2">
      <c r="A808" s="2"/>
      <c r="B808" s="2">
        <v>0</v>
      </c>
      <c r="C808" s="1" t="s">
        <v>188</v>
      </c>
      <c r="D808" s="1" t="s">
        <v>189</v>
      </c>
      <c r="E808" s="2">
        <v>1858</v>
      </c>
      <c r="F808" s="2">
        <v>1868</v>
      </c>
      <c r="G808" s="2">
        <v>-88</v>
      </c>
      <c r="H808" s="2">
        <v>-88</v>
      </c>
      <c r="I808" s="2">
        <f t="shared" si="77"/>
        <v>0</v>
      </c>
      <c r="J808" s="2">
        <f t="shared" si="78"/>
        <v>10</v>
      </c>
      <c r="K808" s="2" t="str" cm="1">
        <f t="array" ref="K808">_xlfn.IFS(I808&lt;-5,"Autocracy",I808&lt;1,"Closed Anocracy",I808&lt;6,"Open Anocracy",I808&gt;=6,"Democracy")</f>
        <v>Closed Anocracy</v>
      </c>
      <c r="L808" s="2" t="str" cm="1">
        <f t="array" ref="L808">_xlfn.IFS(I808&lt;-5,"Autocracy",I808&lt;1,"Closed Anocracy",I808&lt;6,"Open Amocracy",I808&lt;10,"Democracy",I808=10,"Full democracy")</f>
        <v>Closed Anocracy</v>
      </c>
      <c r="M808" s="2">
        <v>-88</v>
      </c>
      <c r="N808" s="2">
        <v>-88</v>
      </c>
      <c r="O808" s="2">
        <v>-88</v>
      </c>
      <c r="P808" s="2">
        <v>-88</v>
      </c>
      <c r="Q808" s="2"/>
      <c r="R808" s="7">
        <f t="shared" si="74"/>
        <v>0.5</v>
      </c>
      <c r="S808">
        <f t="shared" si="75"/>
        <v>0</v>
      </c>
      <c r="T808">
        <f t="shared" si="76"/>
        <v>0</v>
      </c>
      <c r="U808">
        <f t="shared" si="79"/>
        <v>0</v>
      </c>
      <c r="W808" s="8" cm="1">
        <f t="array" ref="W808">(R808+SUM(S808:U808/3))/2</f>
        <v>0.25</v>
      </c>
    </row>
    <row r="809" spans="1:24" x14ac:dyDescent="0.2">
      <c r="A809" s="2"/>
      <c r="B809" s="2">
        <v>0</v>
      </c>
      <c r="C809" s="1" t="s">
        <v>188</v>
      </c>
      <c r="D809" s="1" t="s">
        <v>189</v>
      </c>
      <c r="E809" s="2">
        <v>1868</v>
      </c>
      <c r="F809" s="2">
        <v>1945</v>
      </c>
      <c r="G809" s="2">
        <v>5</v>
      </c>
      <c r="H809" s="2">
        <v>4</v>
      </c>
      <c r="I809" s="2">
        <f t="shared" si="77"/>
        <v>1</v>
      </c>
      <c r="J809" s="2">
        <f t="shared" si="78"/>
        <v>11</v>
      </c>
      <c r="K809" s="2" t="str" cm="1">
        <f t="array" ref="K809">_xlfn.IFS(I809&lt;-5,"Autocracy",I809&lt;1,"Closed Anocracy",I809&lt;6,"Open Anocracy",I809&gt;=6,"Democracy")</f>
        <v>Open Anocracy</v>
      </c>
      <c r="L809" s="2" t="str" cm="1">
        <f t="array" ref="L809">_xlfn.IFS(I809&lt;-5,"Autocracy",I809&lt;1,"Closed Anocracy",I809&lt;6,"Open Amocracy",I809&lt;10,"Democracy",I809=10,"Full democracy")</f>
        <v>Open Amocracy</v>
      </c>
      <c r="M809" s="2">
        <v>3</v>
      </c>
      <c r="N809" s="2">
        <v>1</v>
      </c>
      <c r="O809" s="2">
        <v>2</v>
      </c>
      <c r="P809" s="2">
        <v>3</v>
      </c>
      <c r="Q809" s="2"/>
      <c r="R809" s="7">
        <f t="shared" si="74"/>
        <v>0.55000000000000004</v>
      </c>
      <c r="S809">
        <f t="shared" si="75"/>
        <v>0</v>
      </c>
      <c r="T809">
        <f t="shared" si="76"/>
        <v>0</v>
      </c>
      <c r="U809">
        <f t="shared" si="79"/>
        <v>0</v>
      </c>
      <c r="W809" s="8" cm="1">
        <f t="array" ref="W809">(R809+SUM(S809:U809/3))/2</f>
        <v>0.27500000000000002</v>
      </c>
    </row>
    <row r="810" spans="1:24" x14ac:dyDescent="0.2">
      <c r="A810" s="2"/>
      <c r="B810" s="2">
        <v>0</v>
      </c>
      <c r="C810" s="1" t="s">
        <v>188</v>
      </c>
      <c r="D810" s="1" t="s">
        <v>189</v>
      </c>
      <c r="E810" s="2">
        <v>1945</v>
      </c>
      <c r="F810" s="2">
        <v>1952</v>
      </c>
      <c r="G810" s="2">
        <v>-66</v>
      </c>
      <c r="H810" s="2">
        <v>-66</v>
      </c>
      <c r="I810" s="2">
        <f t="shared" si="77"/>
        <v>0</v>
      </c>
      <c r="J810" s="2">
        <f t="shared" si="78"/>
        <v>10</v>
      </c>
      <c r="K810" s="2" t="str" cm="1">
        <f t="array" ref="K810">_xlfn.IFS(I810&lt;-5,"Autocracy",I810&lt;1,"Closed Anocracy",I810&lt;6,"Open Anocracy",I810&gt;=6,"Democracy")</f>
        <v>Closed Anocracy</v>
      </c>
      <c r="L810" s="2" t="str" cm="1">
        <f t="array" ref="L810">_xlfn.IFS(I810&lt;-5,"Autocracy",I810&lt;1,"Closed Anocracy",I810&lt;6,"Open Amocracy",I810&lt;10,"Democracy",I810=10,"Full democracy")</f>
        <v>Closed Anocracy</v>
      </c>
      <c r="M810" s="2">
        <v>-66</v>
      </c>
      <c r="N810" s="2">
        <v>-66</v>
      </c>
      <c r="O810" s="2">
        <v>-66</v>
      </c>
      <c r="P810" s="2">
        <v>-66</v>
      </c>
      <c r="Q810" s="2"/>
      <c r="R810" s="7">
        <f t="shared" si="74"/>
        <v>0.5</v>
      </c>
      <c r="S810">
        <f t="shared" si="75"/>
        <v>0</v>
      </c>
      <c r="T810">
        <f t="shared" si="76"/>
        <v>0</v>
      </c>
      <c r="U810">
        <f t="shared" si="79"/>
        <v>0</v>
      </c>
      <c r="W810" s="8" cm="1">
        <f t="array" ref="W810">(R810+SUM(S810:U810/3))/2</f>
        <v>0.25</v>
      </c>
    </row>
    <row r="811" spans="1:24" x14ac:dyDescent="0.2">
      <c r="A811" s="2">
        <v>1</v>
      </c>
      <c r="B811" s="2">
        <v>0</v>
      </c>
      <c r="C811" s="1" t="s">
        <v>188</v>
      </c>
      <c r="D811" s="1" t="s">
        <v>189</v>
      </c>
      <c r="E811" s="2">
        <v>1952</v>
      </c>
      <c r="F811" s="2">
        <v>9999</v>
      </c>
      <c r="G811" s="2">
        <v>10</v>
      </c>
      <c r="H811" s="2">
        <v>0</v>
      </c>
      <c r="I811" s="2">
        <f t="shared" si="77"/>
        <v>10</v>
      </c>
      <c r="J811" s="2">
        <f t="shared" si="78"/>
        <v>20</v>
      </c>
      <c r="K811" s="2" t="str" cm="1">
        <f t="array" ref="K811">_xlfn.IFS(I811&lt;-5,"Autocracy",I811&lt;1,"Closed Anocracy",I811&lt;6,"Open Anocracy",I811&gt;=6,"Democracy")</f>
        <v>Democracy</v>
      </c>
      <c r="L811" s="2" t="str" cm="1">
        <f t="array" ref="L811">_xlfn.IFS(I811&lt;-5,"Autocracy",I811&lt;1,"Closed Anocracy",I811&lt;6,"Open Amocracy",I811&lt;10,"Democracy",I811=10,"Full democracy")</f>
        <v>Full democracy</v>
      </c>
      <c r="M811" s="2">
        <v>3</v>
      </c>
      <c r="N811" s="2">
        <v>3</v>
      </c>
      <c r="O811" s="2">
        <v>4</v>
      </c>
      <c r="P811" s="2">
        <v>5</v>
      </c>
      <c r="Q811" s="2">
        <v>0</v>
      </c>
      <c r="R811" s="7">
        <f t="shared" si="74"/>
        <v>1</v>
      </c>
      <c r="S811">
        <f t="shared" si="75"/>
        <v>1</v>
      </c>
      <c r="T811">
        <f t="shared" si="76"/>
        <v>1</v>
      </c>
      <c r="U811">
        <f t="shared" si="79"/>
        <v>1</v>
      </c>
      <c r="V811">
        <f>IF(Q811=0,1,0)</f>
        <v>1</v>
      </c>
      <c r="W811" s="8" cm="1">
        <f t="array" ref="W811">(R811+SUM(S811:U811/3))/2</f>
        <v>1</v>
      </c>
      <c r="X811">
        <f>SUM(S811:V811)/4</f>
        <v>1</v>
      </c>
    </row>
    <row r="812" spans="1:24" x14ac:dyDescent="0.2">
      <c r="A812" s="2"/>
      <c r="B812" s="2">
        <v>1</v>
      </c>
      <c r="C812" s="1" t="s">
        <v>190</v>
      </c>
      <c r="D812" s="1" t="s">
        <v>191</v>
      </c>
      <c r="E812" s="2">
        <v>1963</v>
      </c>
      <c r="F812" s="2">
        <v>1964</v>
      </c>
      <c r="G812" s="2">
        <v>5</v>
      </c>
      <c r="H812" s="2">
        <v>0</v>
      </c>
      <c r="I812" s="2">
        <f t="shared" si="77"/>
        <v>5</v>
      </c>
      <c r="J812" s="2">
        <f t="shared" si="78"/>
        <v>15</v>
      </c>
      <c r="K812" s="2" t="str" cm="1">
        <f t="array" ref="K812">_xlfn.IFS(I812&lt;-5,"Autocracy",I812&lt;1,"Closed Anocracy",I812&lt;6,"Open Anocracy",I812&gt;=6,"Democracy")</f>
        <v>Open Anocracy</v>
      </c>
      <c r="L812" s="2" t="str" cm="1">
        <f t="array" ref="L812">_xlfn.IFS(I812&lt;-5,"Autocracy",I812&lt;1,"Closed Anocracy",I812&lt;6,"Open Amocracy",I812&lt;10,"Democracy",I812=10,"Full democracy")</f>
        <v>Open Amocracy</v>
      </c>
      <c r="M812" s="2">
        <v>2</v>
      </c>
      <c r="N812" s="2">
        <v>2</v>
      </c>
      <c r="O812" s="2">
        <v>4</v>
      </c>
      <c r="P812" s="2">
        <v>3</v>
      </c>
      <c r="Q812" s="2"/>
      <c r="R812" s="7">
        <f t="shared" si="74"/>
        <v>0.75</v>
      </c>
      <c r="S812">
        <f t="shared" si="75"/>
        <v>1</v>
      </c>
      <c r="T812">
        <f t="shared" si="76"/>
        <v>1</v>
      </c>
      <c r="U812">
        <f t="shared" si="79"/>
        <v>0</v>
      </c>
      <c r="W812" s="8" cm="1">
        <f t="array" ref="W812">(R812+SUM(S812:U812/3))/2</f>
        <v>0.70833333333333326</v>
      </c>
    </row>
    <row r="813" spans="1:24" x14ac:dyDescent="0.2">
      <c r="A813" s="2"/>
      <c r="B813" s="2">
        <v>1</v>
      </c>
      <c r="C813" s="1" t="s">
        <v>190</v>
      </c>
      <c r="D813" s="1" t="s">
        <v>191</v>
      </c>
      <c r="E813" s="2">
        <v>1964</v>
      </c>
      <c r="F813" s="2">
        <v>1969</v>
      </c>
      <c r="G813" s="2">
        <v>1</v>
      </c>
      <c r="H813" s="2">
        <v>2</v>
      </c>
      <c r="I813" s="2">
        <f t="shared" si="77"/>
        <v>-1</v>
      </c>
      <c r="J813" s="2">
        <f t="shared" si="78"/>
        <v>9</v>
      </c>
      <c r="K813" s="2" t="str" cm="1">
        <f t="array" ref="K813">_xlfn.IFS(I813&lt;-5,"Autocracy",I813&lt;1,"Closed Anocracy",I813&lt;6,"Open Anocracy",I813&gt;=6,"Democracy")</f>
        <v>Closed Anocracy</v>
      </c>
      <c r="L813" s="2" t="str" cm="1">
        <f t="array" ref="L813">_xlfn.IFS(I813&lt;-5,"Autocracy",I813&lt;1,"Closed Anocracy",I813&lt;6,"Open Amocracy",I813&lt;10,"Democracy",I813=10,"Full democracy")</f>
        <v>Closed Anocracy</v>
      </c>
      <c r="M813" s="2">
        <v>2</v>
      </c>
      <c r="N813" s="2">
        <v>0</v>
      </c>
      <c r="O813" s="2">
        <v>0</v>
      </c>
      <c r="P813" s="2">
        <v>2</v>
      </c>
      <c r="Q813" s="2"/>
      <c r="R813" s="7">
        <f t="shared" si="74"/>
        <v>0.45</v>
      </c>
      <c r="S813">
        <f t="shared" si="75"/>
        <v>0</v>
      </c>
      <c r="T813">
        <f t="shared" si="76"/>
        <v>0</v>
      </c>
      <c r="U813">
        <f t="shared" si="79"/>
        <v>0</v>
      </c>
      <c r="W813" s="8" cm="1">
        <f t="array" ref="W813">(R813+SUM(S813:U813/3))/2</f>
        <v>0.22500000000000001</v>
      </c>
    </row>
    <row r="814" spans="1:24" x14ac:dyDescent="0.2">
      <c r="A814" s="2"/>
      <c r="B814" s="2">
        <v>1</v>
      </c>
      <c r="C814" s="1" t="s">
        <v>190</v>
      </c>
      <c r="D814" s="1" t="s">
        <v>191</v>
      </c>
      <c r="E814" s="2">
        <v>1969</v>
      </c>
      <c r="F814" s="2">
        <v>1979</v>
      </c>
      <c r="G814" s="2">
        <v>0</v>
      </c>
      <c r="H814" s="2">
        <v>7</v>
      </c>
      <c r="I814" s="2">
        <f t="shared" si="77"/>
        <v>-7</v>
      </c>
      <c r="J814" s="2">
        <f t="shared" si="78"/>
        <v>3</v>
      </c>
      <c r="K814" s="2" t="str" cm="1">
        <f t="array" ref="K814">_xlfn.IFS(I814&lt;-5,"Autocracy",I814&lt;1,"Closed Anocracy",I814&lt;6,"Open Anocracy",I814&gt;=6,"Democracy")</f>
        <v>Autocracy</v>
      </c>
      <c r="L814" s="2" t="str" cm="1">
        <f t="array" ref="L814">_xlfn.IFS(I814&lt;-5,"Autocracy",I814&lt;1,"Closed Anocracy",I814&lt;6,"Open Amocracy",I814&lt;10,"Democracy",I814=10,"Full democracy")</f>
        <v>Autocracy</v>
      </c>
      <c r="M814" s="2">
        <v>2</v>
      </c>
      <c r="N814" s="2">
        <v>1</v>
      </c>
      <c r="O814" s="2">
        <v>4</v>
      </c>
      <c r="P814" s="2">
        <v>1</v>
      </c>
      <c r="Q814" s="2"/>
      <c r="R814" s="7">
        <f t="shared" si="74"/>
        <v>0.15</v>
      </c>
      <c r="S814">
        <f t="shared" si="75"/>
        <v>0</v>
      </c>
      <c r="T814">
        <f t="shared" si="76"/>
        <v>1</v>
      </c>
      <c r="U814">
        <f t="shared" si="79"/>
        <v>0</v>
      </c>
      <c r="W814" s="8" cm="1">
        <f t="array" ref="W814">(R814+SUM(S814:U814/3))/2</f>
        <v>0.24166666666666664</v>
      </c>
    </row>
    <row r="815" spans="1:24" x14ac:dyDescent="0.2">
      <c r="A815" s="2"/>
      <c r="B815" s="2">
        <v>1</v>
      </c>
      <c r="C815" s="1" t="s">
        <v>190</v>
      </c>
      <c r="D815" s="1" t="s">
        <v>191</v>
      </c>
      <c r="E815" s="2">
        <v>1979</v>
      </c>
      <c r="F815" s="2">
        <v>1982</v>
      </c>
      <c r="G815" s="2">
        <v>0</v>
      </c>
      <c r="H815" s="2">
        <v>6</v>
      </c>
      <c r="I815" s="2">
        <f t="shared" si="77"/>
        <v>-6</v>
      </c>
      <c r="J815" s="2">
        <f t="shared" si="78"/>
        <v>4</v>
      </c>
      <c r="K815" s="2" t="str" cm="1">
        <f t="array" ref="K815">_xlfn.IFS(I815&lt;-5,"Autocracy",I815&lt;1,"Closed Anocracy",I815&lt;6,"Open Anocracy",I815&gt;=6,"Democracy")</f>
        <v>Autocracy</v>
      </c>
      <c r="L815" s="2" t="str" cm="1">
        <f t="array" ref="L815">_xlfn.IFS(I815&lt;-5,"Autocracy",I815&lt;1,"Closed Anocracy",I815&lt;6,"Open Amocracy",I815&lt;10,"Democracy",I815=10,"Full democracy")</f>
        <v>Autocracy</v>
      </c>
      <c r="M815" s="2">
        <v>2</v>
      </c>
      <c r="N815" s="2">
        <v>1</v>
      </c>
      <c r="O815" s="2">
        <v>4</v>
      </c>
      <c r="P815" s="2">
        <v>2</v>
      </c>
      <c r="Q815" s="2"/>
      <c r="R815" s="7">
        <f t="shared" si="74"/>
        <v>0.2</v>
      </c>
      <c r="S815">
        <f t="shared" si="75"/>
        <v>0</v>
      </c>
      <c r="T815">
        <f t="shared" si="76"/>
        <v>1</v>
      </c>
      <c r="U815">
        <f t="shared" si="79"/>
        <v>0</v>
      </c>
      <c r="W815" s="8" cm="1">
        <f t="array" ref="W815">(R815+SUM(S815:U815/3))/2</f>
        <v>0.26666666666666666</v>
      </c>
    </row>
    <row r="816" spans="1:24" x14ac:dyDescent="0.2">
      <c r="A816" s="2"/>
      <c r="B816" s="2">
        <v>1</v>
      </c>
      <c r="C816" s="1" t="s">
        <v>190</v>
      </c>
      <c r="D816" s="1" t="s">
        <v>191</v>
      </c>
      <c r="E816" s="2">
        <v>1982</v>
      </c>
      <c r="F816" s="2">
        <v>1991</v>
      </c>
      <c r="G816" s="2">
        <v>0</v>
      </c>
      <c r="H816" s="2">
        <v>7</v>
      </c>
      <c r="I816" s="2">
        <f t="shared" si="77"/>
        <v>-7</v>
      </c>
      <c r="J816" s="2">
        <f t="shared" si="78"/>
        <v>3</v>
      </c>
      <c r="K816" s="2" t="str" cm="1">
        <f t="array" ref="K816">_xlfn.IFS(I816&lt;-5,"Autocracy",I816&lt;1,"Closed Anocracy",I816&lt;6,"Open Anocracy",I816&gt;=6,"Democracy")</f>
        <v>Autocracy</v>
      </c>
      <c r="L816" s="2" t="str" cm="1">
        <f t="array" ref="L816">_xlfn.IFS(I816&lt;-5,"Autocracy",I816&lt;1,"Closed Anocracy",I816&lt;6,"Open Amocracy",I816&lt;10,"Democracy",I816=10,"Full democracy")</f>
        <v>Autocracy</v>
      </c>
      <c r="M816" s="2">
        <v>2</v>
      </c>
      <c r="N816" s="2">
        <v>1</v>
      </c>
      <c r="O816" s="2">
        <v>4</v>
      </c>
      <c r="P816" s="2">
        <v>1</v>
      </c>
      <c r="Q816" s="2"/>
      <c r="R816" s="7">
        <f t="shared" si="74"/>
        <v>0.15</v>
      </c>
      <c r="S816">
        <f t="shared" si="75"/>
        <v>0</v>
      </c>
      <c r="T816">
        <f t="shared" si="76"/>
        <v>1</v>
      </c>
      <c r="U816">
        <f t="shared" si="79"/>
        <v>0</v>
      </c>
      <c r="W816" s="8" cm="1">
        <f t="array" ref="W816">(R816+SUM(S816:U816/3))/2</f>
        <v>0.24166666666666664</v>
      </c>
    </row>
    <row r="817" spans="1:24" x14ac:dyDescent="0.2">
      <c r="A817" s="2"/>
      <c r="B817" s="2">
        <v>1</v>
      </c>
      <c r="C817" s="1" t="s">
        <v>190</v>
      </c>
      <c r="D817" s="1" t="s">
        <v>191</v>
      </c>
      <c r="E817" s="2">
        <v>1991</v>
      </c>
      <c r="F817" s="2">
        <v>1997</v>
      </c>
      <c r="G817" s="2">
        <v>0</v>
      </c>
      <c r="H817" s="2">
        <v>5</v>
      </c>
      <c r="I817" s="2">
        <f t="shared" si="77"/>
        <v>-5</v>
      </c>
      <c r="J817" s="2">
        <f t="shared" si="78"/>
        <v>5</v>
      </c>
      <c r="K817" s="2" t="str" cm="1">
        <f t="array" ref="K817">_xlfn.IFS(I817&lt;-5,"Autocracy",I817&lt;1,"Closed Anocracy",I817&lt;6,"Open Anocracy",I817&gt;=6,"Democracy")</f>
        <v>Closed Anocracy</v>
      </c>
      <c r="L817" s="2" t="str" cm="1">
        <f t="array" ref="L817">_xlfn.IFS(I817&lt;-5,"Autocracy",I817&lt;1,"Closed Anocracy",I817&lt;6,"Open Amocracy",I817&lt;10,"Democracy",I817=10,"Full democracy")</f>
        <v>Closed Anocracy</v>
      </c>
      <c r="M817" s="2">
        <v>2</v>
      </c>
      <c r="N817" s="2">
        <v>1</v>
      </c>
      <c r="O817" s="2">
        <v>4</v>
      </c>
      <c r="P817" s="2">
        <v>2</v>
      </c>
      <c r="Q817" s="2"/>
      <c r="R817" s="7">
        <f t="shared" si="74"/>
        <v>0.25</v>
      </c>
      <c r="S817">
        <f t="shared" si="75"/>
        <v>0</v>
      </c>
      <c r="T817">
        <f t="shared" si="76"/>
        <v>1</v>
      </c>
      <c r="U817">
        <f t="shared" si="79"/>
        <v>0</v>
      </c>
      <c r="W817" s="8" cm="1">
        <f t="array" ref="W817">(R817+SUM(S817:U817/3))/2</f>
        <v>0.29166666666666663</v>
      </c>
    </row>
    <row r="818" spans="1:24" x14ac:dyDescent="0.2">
      <c r="A818" s="2"/>
      <c r="B818" s="2">
        <v>1</v>
      </c>
      <c r="C818" s="1" t="s">
        <v>190</v>
      </c>
      <c r="D818" s="1" t="s">
        <v>191</v>
      </c>
      <c r="E818" s="2">
        <v>1997</v>
      </c>
      <c r="F818" s="2">
        <v>2002</v>
      </c>
      <c r="G818" s="2">
        <v>5</v>
      </c>
      <c r="H818" s="2">
        <v>1</v>
      </c>
      <c r="I818" s="2">
        <f t="shared" si="77"/>
        <v>4</v>
      </c>
      <c r="J818" s="2">
        <f t="shared" si="78"/>
        <v>14</v>
      </c>
      <c r="K818" s="2" t="str" cm="1">
        <f t="array" ref="K818">_xlfn.IFS(I818&lt;-5,"Autocracy",I818&lt;1,"Closed Anocracy",I818&lt;6,"Open Anocracy",I818&gt;=6,"Democracy")</f>
        <v>Open Anocracy</v>
      </c>
      <c r="L818" s="2" t="str" cm="1">
        <f t="array" ref="L818">_xlfn.IFS(I818&lt;-5,"Autocracy",I818&lt;1,"Closed Anocracy",I818&lt;6,"Open Amocracy",I818&lt;10,"Democracy",I818=10,"Full democracy")</f>
        <v>Open Amocracy</v>
      </c>
      <c r="M818" s="2">
        <v>2</v>
      </c>
      <c r="N818" s="2">
        <v>2</v>
      </c>
      <c r="O818" s="2">
        <v>4</v>
      </c>
      <c r="P818" s="2">
        <v>4</v>
      </c>
      <c r="Q818" s="2"/>
      <c r="R818" s="7">
        <f t="shared" si="74"/>
        <v>0.7</v>
      </c>
      <c r="S818">
        <f t="shared" si="75"/>
        <v>1</v>
      </c>
      <c r="T818">
        <f t="shared" si="76"/>
        <v>1</v>
      </c>
      <c r="U818">
        <f t="shared" si="79"/>
        <v>0</v>
      </c>
      <c r="W818" s="8" cm="1">
        <f t="array" ref="W818">(R818+SUM(S818:U818/3))/2</f>
        <v>0.68333333333333335</v>
      </c>
    </row>
    <row r="819" spans="1:24" x14ac:dyDescent="0.2">
      <c r="A819" s="2"/>
      <c r="B819" s="2">
        <v>1</v>
      </c>
      <c r="C819" s="1" t="s">
        <v>190</v>
      </c>
      <c r="D819" s="1" t="s">
        <v>191</v>
      </c>
      <c r="E819" s="2">
        <v>2002</v>
      </c>
      <c r="F819" s="2">
        <v>2007</v>
      </c>
      <c r="G819" s="2">
        <v>8</v>
      </c>
      <c r="H819" s="2">
        <v>0</v>
      </c>
      <c r="I819" s="2">
        <f t="shared" si="77"/>
        <v>8</v>
      </c>
      <c r="J819" s="2">
        <f t="shared" si="78"/>
        <v>18</v>
      </c>
      <c r="K819" s="2" t="str" cm="1">
        <f t="array" ref="K819">_xlfn.IFS(I819&lt;-5,"Autocracy",I819&lt;1,"Closed Anocracy",I819&lt;6,"Open Anocracy",I819&gt;=6,"Democracy")</f>
        <v>Democracy</v>
      </c>
      <c r="L819" s="2" t="str" cm="1">
        <f t="array" ref="L819">_xlfn.IFS(I819&lt;-5,"Autocracy",I819&lt;1,"Closed Anocracy",I819&lt;6,"Open Amocracy",I819&lt;10,"Democracy",I819=10,"Full democracy")</f>
        <v>Democracy</v>
      </c>
      <c r="M819" s="2">
        <v>3</v>
      </c>
      <c r="N819" s="2">
        <v>3</v>
      </c>
      <c r="O819" s="2">
        <v>4</v>
      </c>
      <c r="P819" s="2">
        <v>4</v>
      </c>
      <c r="Q819" s="2"/>
      <c r="R819" s="7">
        <f t="shared" si="74"/>
        <v>0.9</v>
      </c>
      <c r="S819">
        <f t="shared" si="75"/>
        <v>1</v>
      </c>
      <c r="T819">
        <f t="shared" si="76"/>
        <v>1</v>
      </c>
      <c r="U819">
        <f t="shared" si="79"/>
        <v>0</v>
      </c>
      <c r="W819" s="8" cm="1">
        <f t="array" ref="W819">(R819+SUM(S819:U819/3))/2</f>
        <v>0.78333333333333333</v>
      </c>
    </row>
    <row r="820" spans="1:24" x14ac:dyDescent="0.2">
      <c r="A820" s="2"/>
      <c r="B820" s="2">
        <v>1</v>
      </c>
      <c r="C820" s="1" t="s">
        <v>190</v>
      </c>
      <c r="D820" s="1" t="s">
        <v>191</v>
      </c>
      <c r="E820" s="2">
        <v>2007</v>
      </c>
      <c r="F820" s="2">
        <v>2008</v>
      </c>
      <c r="G820" s="2">
        <v>7</v>
      </c>
      <c r="H820" s="2">
        <v>0</v>
      </c>
      <c r="I820" s="2">
        <f t="shared" si="77"/>
        <v>7</v>
      </c>
      <c r="J820" s="2">
        <f t="shared" si="78"/>
        <v>17</v>
      </c>
      <c r="K820" s="2" t="str" cm="1">
        <f t="array" ref="K820">_xlfn.IFS(I820&lt;-5,"Autocracy",I820&lt;1,"Closed Anocracy",I820&lt;6,"Open Anocracy",I820&gt;=6,"Democracy")</f>
        <v>Democracy</v>
      </c>
      <c r="L820" s="2" t="str" cm="1">
        <f t="array" ref="L820">_xlfn.IFS(I820&lt;-5,"Autocracy",I820&lt;1,"Closed Anocracy",I820&lt;6,"Open Amocracy",I820&lt;10,"Democracy",I820=10,"Full democracy")</f>
        <v>Democracy</v>
      </c>
      <c r="M820" s="2">
        <v>3</v>
      </c>
      <c r="N820" s="2">
        <v>3</v>
      </c>
      <c r="O820" s="2">
        <v>4</v>
      </c>
      <c r="P820" s="2">
        <v>3</v>
      </c>
      <c r="Q820" s="2"/>
      <c r="R820" s="7">
        <f t="shared" si="74"/>
        <v>0.85</v>
      </c>
      <c r="S820">
        <f t="shared" si="75"/>
        <v>1</v>
      </c>
      <c r="T820">
        <f t="shared" si="76"/>
        <v>1</v>
      </c>
      <c r="U820">
        <f t="shared" si="79"/>
        <v>0</v>
      </c>
      <c r="W820" s="8" cm="1">
        <f t="array" ref="W820">(R820+SUM(S820:U820/3))/2</f>
        <v>0.7583333333333333</v>
      </c>
    </row>
    <row r="821" spans="1:24" x14ac:dyDescent="0.2">
      <c r="A821" s="2"/>
      <c r="B821" s="2">
        <v>1</v>
      </c>
      <c r="C821" s="1" t="s">
        <v>190</v>
      </c>
      <c r="D821" s="1" t="s">
        <v>191</v>
      </c>
      <c r="E821" s="2">
        <v>2008</v>
      </c>
      <c r="F821" s="2">
        <v>2010</v>
      </c>
      <c r="G821" s="2">
        <v>7</v>
      </c>
      <c r="H821" s="2">
        <v>0</v>
      </c>
      <c r="I821" s="2">
        <f t="shared" si="77"/>
        <v>7</v>
      </c>
      <c r="J821" s="2">
        <f t="shared" si="78"/>
        <v>17</v>
      </c>
      <c r="K821" s="2" t="str" cm="1">
        <f t="array" ref="K821">_xlfn.IFS(I821&lt;-5,"Autocracy",I821&lt;1,"Closed Anocracy",I821&lt;6,"Open Anocracy",I821&gt;=6,"Democracy")</f>
        <v>Democracy</v>
      </c>
      <c r="L821" s="2" t="str" cm="1">
        <f t="array" ref="L821">_xlfn.IFS(I821&lt;-5,"Autocracy",I821&lt;1,"Closed Anocracy",I821&lt;6,"Open Amocracy",I821&lt;10,"Democracy",I821=10,"Full democracy")</f>
        <v>Democracy</v>
      </c>
      <c r="M821" s="2">
        <v>2</v>
      </c>
      <c r="N821" s="2">
        <v>2</v>
      </c>
      <c r="O821" s="2">
        <v>4</v>
      </c>
      <c r="P821" s="2">
        <v>3</v>
      </c>
      <c r="Q821" s="2"/>
      <c r="R821" s="7">
        <f t="shared" si="74"/>
        <v>0.85</v>
      </c>
      <c r="S821">
        <f t="shared" si="75"/>
        <v>1</v>
      </c>
      <c r="T821">
        <f t="shared" si="76"/>
        <v>1</v>
      </c>
      <c r="U821">
        <f t="shared" si="79"/>
        <v>0</v>
      </c>
      <c r="W821" s="8" cm="1">
        <f t="array" ref="W821">(R821+SUM(S821:U821/3))/2</f>
        <v>0.7583333333333333</v>
      </c>
    </row>
    <row r="822" spans="1:24" x14ac:dyDescent="0.2">
      <c r="A822" s="2"/>
      <c r="B822" s="2">
        <v>1</v>
      </c>
      <c r="C822" s="1" t="s">
        <v>190</v>
      </c>
      <c r="D822" s="1" t="s">
        <v>191</v>
      </c>
      <c r="E822" s="2">
        <v>2010</v>
      </c>
      <c r="F822" s="2">
        <v>2013</v>
      </c>
      <c r="G822" s="2">
        <v>8</v>
      </c>
      <c r="H822" s="2">
        <v>0</v>
      </c>
      <c r="I822" s="2">
        <f t="shared" si="77"/>
        <v>8</v>
      </c>
      <c r="J822" s="2">
        <f t="shared" si="78"/>
        <v>18</v>
      </c>
      <c r="K822" s="2" t="str" cm="1">
        <f t="array" ref="K822">_xlfn.IFS(I822&lt;-5,"Autocracy",I822&lt;1,"Closed Anocracy",I822&lt;6,"Open Anocracy",I822&gt;=6,"Democracy")</f>
        <v>Democracy</v>
      </c>
      <c r="L822" s="2" t="str" cm="1">
        <f t="array" ref="L822">_xlfn.IFS(I822&lt;-5,"Autocracy",I822&lt;1,"Closed Anocracy",I822&lt;6,"Open Amocracy",I822&lt;10,"Democracy",I822=10,"Full democracy")</f>
        <v>Democracy</v>
      </c>
      <c r="M822" s="2">
        <v>2</v>
      </c>
      <c r="N822" s="2">
        <v>2</v>
      </c>
      <c r="O822" s="2">
        <v>4</v>
      </c>
      <c r="P822" s="2">
        <v>4</v>
      </c>
      <c r="Q822" s="2"/>
      <c r="R822" s="7">
        <f t="shared" si="74"/>
        <v>0.9</v>
      </c>
      <c r="S822">
        <f t="shared" si="75"/>
        <v>1</v>
      </c>
      <c r="T822">
        <f t="shared" si="76"/>
        <v>1</v>
      </c>
      <c r="U822">
        <f t="shared" si="79"/>
        <v>0</v>
      </c>
      <c r="W822" s="8" cm="1">
        <f t="array" ref="W822">(R822+SUM(S822:U822/3))/2</f>
        <v>0.78333333333333333</v>
      </c>
    </row>
    <row r="823" spans="1:24" x14ac:dyDescent="0.2">
      <c r="A823" s="2">
        <v>1</v>
      </c>
      <c r="B823" s="2">
        <v>1</v>
      </c>
      <c r="C823" s="1" t="s">
        <v>190</v>
      </c>
      <c r="D823" s="1" t="s">
        <v>191</v>
      </c>
      <c r="E823" s="2">
        <v>2013</v>
      </c>
      <c r="F823" s="2">
        <v>9999</v>
      </c>
      <c r="G823" s="2">
        <v>9</v>
      </c>
      <c r="H823" s="2">
        <v>0</v>
      </c>
      <c r="I823" s="2">
        <f t="shared" si="77"/>
        <v>9</v>
      </c>
      <c r="J823" s="2">
        <f t="shared" si="78"/>
        <v>19</v>
      </c>
      <c r="K823" s="2" t="str" cm="1">
        <f t="array" ref="K823">_xlfn.IFS(I823&lt;-5,"Autocracy",I823&lt;1,"Closed Anocracy",I823&lt;6,"Open Anocracy",I823&gt;=6,"Democracy")</f>
        <v>Democracy</v>
      </c>
      <c r="L823" s="2" t="str" cm="1">
        <f t="array" ref="L823">_xlfn.IFS(I823&lt;-5,"Autocracy",I823&lt;1,"Closed Anocracy",I823&lt;6,"Open Amocracy",I823&lt;10,"Democracy",I823=10,"Full democracy")</f>
        <v>Democracy</v>
      </c>
      <c r="M823" s="2">
        <v>3</v>
      </c>
      <c r="N823" s="2">
        <v>3</v>
      </c>
      <c r="O823" s="2">
        <v>4</v>
      </c>
      <c r="P823" s="2">
        <v>4</v>
      </c>
      <c r="Q823" s="2">
        <v>0</v>
      </c>
      <c r="R823" s="7">
        <f t="shared" si="74"/>
        <v>0.95</v>
      </c>
      <c r="S823">
        <f t="shared" si="75"/>
        <v>1</v>
      </c>
      <c r="T823">
        <f t="shared" si="76"/>
        <v>1</v>
      </c>
      <c r="U823">
        <f t="shared" si="79"/>
        <v>0</v>
      </c>
      <c r="V823">
        <f>IF(Q823=0,1,0)</f>
        <v>1</v>
      </c>
      <c r="W823" s="8" cm="1">
        <f t="array" ref="W823">(R823+SUM(S823:U823/3))/2</f>
        <v>0.80833333333333335</v>
      </c>
      <c r="X823">
        <f>SUM(S823:V823)/4</f>
        <v>0.75</v>
      </c>
    </row>
    <row r="824" spans="1:24" x14ac:dyDescent="0.2">
      <c r="A824" s="2"/>
      <c r="B824" s="2">
        <v>0</v>
      </c>
      <c r="C824" s="1" t="s">
        <v>192</v>
      </c>
      <c r="D824" s="1" t="s">
        <v>193</v>
      </c>
      <c r="E824" s="2">
        <v>1800</v>
      </c>
      <c r="F824" s="2">
        <v>1910</v>
      </c>
      <c r="G824" s="2">
        <v>5</v>
      </c>
      <c r="H824" s="2">
        <v>4</v>
      </c>
      <c r="I824" s="2">
        <f t="shared" si="77"/>
        <v>1</v>
      </c>
      <c r="J824" s="2">
        <f t="shared" si="78"/>
        <v>11</v>
      </c>
      <c r="K824" s="2" t="str" cm="1">
        <f t="array" ref="K824">_xlfn.IFS(I824&lt;-5,"Autocracy",I824&lt;1,"Closed Anocracy",I824&lt;6,"Open Anocracy",I824&gt;=6,"Democracy")</f>
        <v>Open Anocracy</v>
      </c>
      <c r="L824" s="2" t="str" cm="1">
        <f t="array" ref="L824">_xlfn.IFS(I824&lt;-5,"Autocracy",I824&lt;1,"Closed Anocracy",I824&lt;6,"Open Amocracy",I824&lt;10,"Democracy",I824=10,"Full democracy")</f>
        <v>Open Amocracy</v>
      </c>
      <c r="M824" s="2">
        <v>3</v>
      </c>
      <c r="N824" s="2">
        <v>1</v>
      </c>
      <c r="O824" s="2">
        <v>1</v>
      </c>
      <c r="P824" s="2">
        <v>3</v>
      </c>
      <c r="Q824" s="2"/>
      <c r="R824" s="7">
        <f t="shared" si="74"/>
        <v>0.55000000000000004</v>
      </c>
      <c r="S824">
        <f t="shared" si="75"/>
        <v>0</v>
      </c>
      <c r="T824">
        <f t="shared" si="76"/>
        <v>0</v>
      </c>
      <c r="U824">
        <f t="shared" si="79"/>
        <v>0</v>
      </c>
      <c r="W824" s="8" cm="1">
        <f t="array" ref="W824">(R824+SUM(S824:U824/3))/2</f>
        <v>0.27500000000000002</v>
      </c>
    </row>
    <row r="825" spans="1:24" x14ac:dyDescent="0.2">
      <c r="A825" s="2">
        <v>1</v>
      </c>
      <c r="B825" s="2">
        <v>1</v>
      </c>
      <c r="C825" s="1" t="s">
        <v>194</v>
      </c>
      <c r="D825" s="1" t="s">
        <v>195</v>
      </c>
      <c r="E825" s="2">
        <v>2008</v>
      </c>
      <c r="F825" s="2">
        <v>9999</v>
      </c>
      <c r="G825" s="2">
        <v>8</v>
      </c>
      <c r="H825" s="2">
        <v>0</v>
      </c>
      <c r="I825" s="2">
        <f t="shared" si="77"/>
        <v>8</v>
      </c>
      <c r="J825" s="2">
        <f t="shared" si="78"/>
        <v>18</v>
      </c>
      <c r="K825" s="2" t="str" cm="1">
        <f t="array" ref="K825">_xlfn.IFS(I825&lt;-5,"Autocracy",I825&lt;1,"Closed Anocracy",I825&lt;6,"Open Anocracy",I825&gt;=6,"Democracy")</f>
        <v>Democracy</v>
      </c>
      <c r="L825" s="2" t="str" cm="1">
        <f t="array" ref="L825">_xlfn.IFS(I825&lt;-5,"Autocracy",I825&lt;1,"Closed Anocracy",I825&lt;6,"Open Amocracy",I825&lt;10,"Democracy",I825=10,"Full democracy")</f>
        <v>Democracy</v>
      </c>
      <c r="M825" s="2">
        <v>2</v>
      </c>
      <c r="N825" s="2">
        <v>2</v>
      </c>
      <c r="O825" s="2">
        <v>4</v>
      </c>
      <c r="P825" s="2">
        <v>4</v>
      </c>
      <c r="Q825" s="2">
        <v>0</v>
      </c>
      <c r="R825" s="7">
        <f t="shared" si="74"/>
        <v>0.9</v>
      </c>
      <c r="S825">
        <f t="shared" si="75"/>
        <v>1</v>
      </c>
      <c r="T825">
        <f t="shared" si="76"/>
        <v>1</v>
      </c>
      <c r="U825">
        <f t="shared" si="79"/>
        <v>0</v>
      </c>
      <c r="V825">
        <f>IF(Q825=0,1,0)</f>
        <v>1</v>
      </c>
      <c r="W825" s="8" cm="1">
        <f t="array" ref="W825">(R825+SUM(S825:U825/3))/2</f>
        <v>0.78333333333333333</v>
      </c>
      <c r="X825">
        <f>SUM(S825:V825)/4</f>
        <v>0.75</v>
      </c>
    </row>
    <row r="826" spans="1:24" x14ac:dyDescent="0.2">
      <c r="A826" s="2"/>
      <c r="B826" s="2">
        <v>0</v>
      </c>
      <c r="C826" s="1" t="s">
        <v>196</v>
      </c>
      <c r="D826" s="1" t="s">
        <v>197</v>
      </c>
      <c r="E826" s="2">
        <v>1963</v>
      </c>
      <c r="F826" s="2">
        <v>1965</v>
      </c>
      <c r="G826" s="2">
        <v>0</v>
      </c>
      <c r="H826" s="2">
        <v>8</v>
      </c>
      <c r="I826" s="2">
        <f t="shared" si="77"/>
        <v>-8</v>
      </c>
      <c r="J826" s="2">
        <f t="shared" si="78"/>
        <v>2</v>
      </c>
      <c r="K826" s="2" t="str" cm="1">
        <f t="array" ref="K826">_xlfn.IFS(I826&lt;-5,"Autocracy",I826&lt;1,"Closed Anocracy",I826&lt;6,"Open Anocracy",I826&gt;=6,"Democracy")</f>
        <v>Autocracy</v>
      </c>
      <c r="L826" s="2" t="str" cm="1">
        <f t="array" ref="L826">_xlfn.IFS(I826&lt;-5,"Autocracy",I826&lt;1,"Closed Anocracy",I826&lt;6,"Open Amocracy",I826&lt;10,"Democracy",I826=10,"Full democracy")</f>
        <v>Autocracy</v>
      </c>
      <c r="M826" s="2">
        <v>3</v>
      </c>
      <c r="N826" s="2">
        <v>1</v>
      </c>
      <c r="O826" s="2">
        <v>2</v>
      </c>
      <c r="P826" s="2">
        <v>1</v>
      </c>
      <c r="Q826" s="2"/>
      <c r="R826" s="7">
        <f t="shared" si="74"/>
        <v>0.1</v>
      </c>
      <c r="S826">
        <f t="shared" si="75"/>
        <v>0</v>
      </c>
      <c r="T826">
        <f t="shared" si="76"/>
        <v>0</v>
      </c>
      <c r="U826">
        <f t="shared" si="79"/>
        <v>0</v>
      </c>
      <c r="W826" s="8" cm="1">
        <f t="array" ref="W826">(R826+SUM(S826:U826/3))/2</f>
        <v>0.05</v>
      </c>
    </row>
    <row r="827" spans="1:24" x14ac:dyDescent="0.2">
      <c r="A827" s="2"/>
      <c r="B827" s="2">
        <v>0</v>
      </c>
      <c r="C827" s="1" t="s">
        <v>196</v>
      </c>
      <c r="D827" s="1" t="s">
        <v>197</v>
      </c>
      <c r="E827" s="2">
        <v>1965</v>
      </c>
      <c r="F827" s="2">
        <v>1971</v>
      </c>
      <c r="G827" s="2">
        <v>0</v>
      </c>
      <c r="H827" s="2">
        <v>9</v>
      </c>
      <c r="I827" s="2">
        <f t="shared" si="77"/>
        <v>-9</v>
      </c>
      <c r="J827" s="2">
        <f t="shared" si="78"/>
        <v>1</v>
      </c>
      <c r="K827" s="2" t="str" cm="1">
        <f t="array" ref="K827">_xlfn.IFS(I827&lt;-5,"Autocracy",I827&lt;1,"Closed Anocracy",I827&lt;6,"Open Anocracy",I827&gt;=6,"Democracy")</f>
        <v>Autocracy</v>
      </c>
      <c r="L827" s="2" t="str" cm="1">
        <f t="array" ref="L827">_xlfn.IFS(I827&lt;-5,"Autocracy",I827&lt;1,"Closed Anocracy",I827&lt;6,"Open Amocracy",I827&lt;10,"Democracy",I827=10,"Full democracy")</f>
        <v>Autocracy</v>
      </c>
      <c r="M827" s="2">
        <v>3</v>
      </c>
      <c r="N827" s="2">
        <v>1</v>
      </c>
      <c r="O827" s="2">
        <v>2</v>
      </c>
      <c r="P827" s="2">
        <v>1</v>
      </c>
      <c r="Q827" s="2"/>
      <c r="R827" s="7">
        <f t="shared" si="74"/>
        <v>0.05</v>
      </c>
      <c r="S827">
        <f t="shared" si="75"/>
        <v>0</v>
      </c>
      <c r="T827">
        <f t="shared" si="76"/>
        <v>0</v>
      </c>
      <c r="U827">
        <f t="shared" si="79"/>
        <v>0</v>
      </c>
      <c r="W827" s="8" cm="1">
        <f t="array" ref="W827">(R827+SUM(S827:U827/3))/2</f>
        <v>2.5000000000000001E-2</v>
      </c>
    </row>
    <row r="828" spans="1:24" x14ac:dyDescent="0.2">
      <c r="A828" s="2"/>
      <c r="B828" s="2">
        <v>0</v>
      </c>
      <c r="C828" s="1" t="s">
        <v>196</v>
      </c>
      <c r="D828" s="1" t="s">
        <v>197</v>
      </c>
      <c r="E828" s="2">
        <v>1971</v>
      </c>
      <c r="F828" s="2">
        <v>1976</v>
      </c>
      <c r="G828" s="2">
        <v>0</v>
      </c>
      <c r="H828" s="2">
        <v>8</v>
      </c>
      <c r="I828" s="2">
        <f t="shared" si="77"/>
        <v>-8</v>
      </c>
      <c r="J828" s="2">
        <f t="shared" si="78"/>
        <v>2</v>
      </c>
      <c r="K828" s="2" t="str" cm="1">
        <f t="array" ref="K828">_xlfn.IFS(I828&lt;-5,"Autocracy",I828&lt;1,"Closed Anocracy",I828&lt;6,"Open Anocracy",I828&gt;=6,"Democracy")</f>
        <v>Autocracy</v>
      </c>
      <c r="L828" s="2" t="str" cm="1">
        <f t="array" ref="L828">_xlfn.IFS(I828&lt;-5,"Autocracy",I828&lt;1,"Closed Anocracy",I828&lt;6,"Open Amocracy",I828&lt;10,"Democracy",I828=10,"Full democracy")</f>
        <v>Autocracy</v>
      </c>
      <c r="M828" s="2">
        <v>3</v>
      </c>
      <c r="N828" s="2">
        <v>1</v>
      </c>
      <c r="O828" s="2">
        <v>2</v>
      </c>
      <c r="P828" s="2">
        <v>1</v>
      </c>
      <c r="Q828" s="2"/>
      <c r="R828" s="7">
        <f t="shared" si="74"/>
        <v>0.1</v>
      </c>
      <c r="S828">
        <f t="shared" si="75"/>
        <v>0</v>
      </c>
      <c r="T828">
        <f t="shared" si="76"/>
        <v>0</v>
      </c>
      <c r="U828">
        <f t="shared" si="79"/>
        <v>0</v>
      </c>
      <c r="W828" s="8" cm="1">
        <f t="array" ref="W828">(R828+SUM(S828:U828/3))/2</f>
        <v>0.05</v>
      </c>
    </row>
    <row r="829" spans="1:24" x14ac:dyDescent="0.2">
      <c r="A829" s="2"/>
      <c r="B829" s="2">
        <v>0</v>
      </c>
      <c r="C829" s="1" t="s">
        <v>196</v>
      </c>
      <c r="D829" s="1" t="s">
        <v>197</v>
      </c>
      <c r="E829" s="2">
        <v>1976</v>
      </c>
      <c r="F829" s="2">
        <v>1981</v>
      </c>
      <c r="G829" s="2">
        <v>0</v>
      </c>
      <c r="H829" s="2">
        <v>10</v>
      </c>
      <c r="I829" s="2">
        <f t="shared" si="77"/>
        <v>-10</v>
      </c>
      <c r="J829" s="2">
        <f t="shared" si="78"/>
        <v>0</v>
      </c>
      <c r="K829" s="2" t="str" cm="1">
        <f t="array" ref="K829">_xlfn.IFS(I829&lt;-5,"Autocracy",I829&lt;1,"Closed Anocracy",I829&lt;6,"Open Anocracy",I829&gt;=6,"Democracy")</f>
        <v>Autocracy</v>
      </c>
      <c r="L829" s="2" t="str" cm="1">
        <f t="array" ref="L829">_xlfn.IFS(I829&lt;-5,"Autocracy",I829&lt;1,"Closed Anocracy",I829&lt;6,"Open Amocracy",I829&lt;10,"Democracy",I829=10,"Full democracy")</f>
        <v>Autocracy</v>
      </c>
      <c r="M829" s="2">
        <v>3</v>
      </c>
      <c r="N829" s="2">
        <v>1</v>
      </c>
      <c r="O829" s="2">
        <v>2</v>
      </c>
      <c r="P829" s="2">
        <v>1</v>
      </c>
      <c r="Q829" s="2"/>
      <c r="R829" s="7">
        <f t="shared" si="74"/>
        <v>0</v>
      </c>
      <c r="S829">
        <f t="shared" si="75"/>
        <v>0</v>
      </c>
      <c r="T829">
        <f t="shared" si="76"/>
        <v>0</v>
      </c>
      <c r="U829">
        <f t="shared" si="79"/>
        <v>0</v>
      </c>
      <c r="W829" s="8" cm="1">
        <f t="array" ref="W829">(R829+SUM(S829:U829/3))/2</f>
        <v>0</v>
      </c>
    </row>
    <row r="830" spans="1:24" x14ac:dyDescent="0.2">
      <c r="A830" s="2"/>
      <c r="B830" s="2">
        <v>0</v>
      </c>
      <c r="C830" s="1" t="s">
        <v>196</v>
      </c>
      <c r="D830" s="1" t="s">
        <v>197</v>
      </c>
      <c r="E830" s="2">
        <v>1981</v>
      </c>
      <c r="F830" s="2">
        <v>1986</v>
      </c>
      <c r="G830" s="2">
        <v>0</v>
      </c>
      <c r="H830" s="2">
        <v>8</v>
      </c>
      <c r="I830" s="2">
        <f t="shared" si="77"/>
        <v>-8</v>
      </c>
      <c r="J830" s="2">
        <f t="shared" si="78"/>
        <v>2</v>
      </c>
      <c r="K830" s="2" t="str" cm="1">
        <f t="array" ref="K830">_xlfn.IFS(I830&lt;-5,"Autocracy",I830&lt;1,"Closed Anocracy",I830&lt;6,"Open Anocracy",I830&gt;=6,"Democracy")</f>
        <v>Autocracy</v>
      </c>
      <c r="L830" s="2" t="str" cm="1">
        <f t="array" ref="L830">_xlfn.IFS(I830&lt;-5,"Autocracy",I830&lt;1,"Closed Anocracy",I830&lt;6,"Open Amocracy",I830&lt;10,"Democracy",I830=10,"Full democracy")</f>
        <v>Autocracy</v>
      </c>
      <c r="M830" s="2">
        <v>3</v>
      </c>
      <c r="N830" s="2">
        <v>1</v>
      </c>
      <c r="O830" s="2">
        <v>2</v>
      </c>
      <c r="P830" s="2">
        <v>1</v>
      </c>
      <c r="Q830" s="2"/>
      <c r="R830" s="7">
        <f t="shared" si="74"/>
        <v>0.1</v>
      </c>
      <c r="S830">
        <f t="shared" si="75"/>
        <v>0</v>
      </c>
      <c r="T830">
        <f t="shared" si="76"/>
        <v>0</v>
      </c>
      <c r="U830">
        <f t="shared" si="79"/>
        <v>0</v>
      </c>
      <c r="W830" s="8" cm="1">
        <f t="array" ref="W830">(R830+SUM(S830:U830/3))/2</f>
        <v>0.05</v>
      </c>
    </row>
    <row r="831" spans="1:24" x14ac:dyDescent="0.2">
      <c r="A831" s="2"/>
      <c r="B831" s="2">
        <v>0</v>
      </c>
      <c r="C831" s="1" t="s">
        <v>196</v>
      </c>
      <c r="D831" s="1" t="s">
        <v>197</v>
      </c>
      <c r="E831" s="2">
        <v>1986</v>
      </c>
      <c r="F831" s="2">
        <v>1990</v>
      </c>
      <c r="G831" s="2">
        <v>0</v>
      </c>
      <c r="H831" s="2">
        <v>10</v>
      </c>
      <c r="I831" s="2">
        <f t="shared" si="77"/>
        <v>-10</v>
      </c>
      <c r="J831" s="2">
        <f t="shared" si="78"/>
        <v>0</v>
      </c>
      <c r="K831" s="2" t="str" cm="1">
        <f t="array" ref="K831">_xlfn.IFS(I831&lt;-5,"Autocracy",I831&lt;1,"Closed Anocracy",I831&lt;6,"Open Anocracy",I831&gt;=6,"Democracy")</f>
        <v>Autocracy</v>
      </c>
      <c r="L831" s="2" t="str" cm="1">
        <f t="array" ref="L831">_xlfn.IFS(I831&lt;-5,"Autocracy",I831&lt;1,"Closed Anocracy",I831&lt;6,"Open Amocracy",I831&lt;10,"Democracy",I831=10,"Full democracy")</f>
        <v>Autocracy</v>
      </c>
      <c r="M831" s="2">
        <v>3</v>
      </c>
      <c r="N831" s="2">
        <v>1</v>
      </c>
      <c r="O831" s="2">
        <v>2</v>
      </c>
      <c r="P831" s="2">
        <v>1</v>
      </c>
      <c r="Q831" s="2"/>
      <c r="R831" s="7">
        <f t="shared" si="74"/>
        <v>0</v>
      </c>
      <c r="S831">
        <f t="shared" si="75"/>
        <v>0</v>
      </c>
      <c r="T831">
        <f t="shared" si="76"/>
        <v>0</v>
      </c>
      <c r="U831">
        <f t="shared" si="79"/>
        <v>0</v>
      </c>
      <c r="W831" s="8" cm="1">
        <f t="array" ref="W831">(R831+SUM(S831:U831/3))/2</f>
        <v>0</v>
      </c>
    </row>
    <row r="832" spans="1:24" x14ac:dyDescent="0.2">
      <c r="A832" s="2"/>
      <c r="B832" s="2">
        <v>0</v>
      </c>
      <c r="C832" s="1" t="s">
        <v>196</v>
      </c>
      <c r="D832" s="1" t="s">
        <v>197</v>
      </c>
      <c r="E832" s="2">
        <v>1990</v>
      </c>
      <c r="F832" s="2">
        <v>1991</v>
      </c>
      <c r="G832" s="2">
        <v>-66</v>
      </c>
      <c r="H832" s="2">
        <v>-66</v>
      </c>
      <c r="I832" s="2">
        <f t="shared" si="77"/>
        <v>0</v>
      </c>
      <c r="J832" s="2">
        <f t="shared" si="78"/>
        <v>10</v>
      </c>
      <c r="K832" s="2" t="str" cm="1">
        <f t="array" ref="K832">_xlfn.IFS(I832&lt;-5,"Autocracy",I832&lt;1,"Closed Anocracy",I832&lt;6,"Open Anocracy",I832&gt;=6,"Democracy")</f>
        <v>Closed Anocracy</v>
      </c>
      <c r="L832" s="2" t="str" cm="1">
        <f t="array" ref="L832">_xlfn.IFS(I832&lt;-5,"Autocracy",I832&lt;1,"Closed Anocracy",I832&lt;6,"Open Amocracy",I832&lt;10,"Democracy",I832=10,"Full democracy")</f>
        <v>Closed Anocracy</v>
      </c>
      <c r="M832" s="2">
        <v>-66</v>
      </c>
      <c r="N832" s="2">
        <v>-66</v>
      </c>
      <c r="O832" s="2">
        <v>-66</v>
      </c>
      <c r="P832" s="2">
        <v>-66</v>
      </c>
      <c r="Q832" s="2"/>
      <c r="R832" s="7">
        <f t="shared" si="74"/>
        <v>0.5</v>
      </c>
      <c r="S832">
        <f t="shared" si="75"/>
        <v>0</v>
      </c>
      <c r="T832">
        <f t="shared" si="76"/>
        <v>0</v>
      </c>
      <c r="U832">
        <f t="shared" si="79"/>
        <v>0</v>
      </c>
      <c r="W832" s="8" cm="1">
        <f t="array" ref="W832">(R832+SUM(S832:U832/3))/2</f>
        <v>0.25</v>
      </c>
    </row>
    <row r="833" spans="1:24" x14ac:dyDescent="0.2">
      <c r="A833" s="2"/>
      <c r="B833" s="2">
        <v>0</v>
      </c>
      <c r="C833" s="1" t="s">
        <v>196</v>
      </c>
      <c r="D833" s="1" t="s">
        <v>197</v>
      </c>
      <c r="E833" s="2">
        <v>1991</v>
      </c>
      <c r="F833" s="2">
        <v>1992</v>
      </c>
      <c r="G833" s="2">
        <v>0</v>
      </c>
      <c r="H833" s="2">
        <v>9</v>
      </c>
      <c r="I833" s="2">
        <f t="shared" si="77"/>
        <v>-9</v>
      </c>
      <c r="J833" s="2">
        <f t="shared" si="78"/>
        <v>1</v>
      </c>
      <c r="K833" s="2" t="str" cm="1">
        <f t="array" ref="K833">_xlfn.IFS(I833&lt;-5,"Autocracy",I833&lt;1,"Closed Anocracy",I833&lt;6,"Open Anocracy",I833&gt;=6,"Democracy")</f>
        <v>Autocracy</v>
      </c>
      <c r="L833" s="2" t="str" cm="1">
        <f t="array" ref="L833">_xlfn.IFS(I833&lt;-5,"Autocracy",I833&lt;1,"Closed Anocracy",I833&lt;6,"Open Amocracy",I833&lt;10,"Democracy",I833=10,"Full democracy")</f>
        <v>Autocracy</v>
      </c>
      <c r="M833" s="2">
        <v>3</v>
      </c>
      <c r="N833" s="2">
        <v>1</v>
      </c>
      <c r="O833" s="2">
        <v>2</v>
      </c>
      <c r="P833" s="2">
        <v>2</v>
      </c>
      <c r="Q833" s="2"/>
      <c r="R833" s="7">
        <f t="shared" si="74"/>
        <v>0.05</v>
      </c>
      <c r="S833">
        <f t="shared" si="75"/>
        <v>0</v>
      </c>
      <c r="T833">
        <f t="shared" si="76"/>
        <v>0</v>
      </c>
      <c r="U833">
        <f t="shared" si="79"/>
        <v>0</v>
      </c>
      <c r="W833" s="8" cm="1">
        <f t="array" ref="W833">(R833+SUM(S833:U833/3))/2</f>
        <v>2.5000000000000001E-2</v>
      </c>
    </row>
    <row r="834" spans="1:24" x14ac:dyDescent="0.2">
      <c r="A834" s="2">
        <v>1</v>
      </c>
      <c r="B834" s="2">
        <v>0</v>
      </c>
      <c r="C834" s="1" t="s">
        <v>196</v>
      </c>
      <c r="D834" s="1" t="s">
        <v>197</v>
      </c>
      <c r="E834" s="2">
        <v>1992</v>
      </c>
      <c r="F834" s="2">
        <v>9999</v>
      </c>
      <c r="G834" s="2">
        <v>0</v>
      </c>
      <c r="H834" s="2">
        <v>7</v>
      </c>
      <c r="I834" s="2">
        <f t="shared" si="77"/>
        <v>-7</v>
      </c>
      <c r="J834" s="2">
        <f t="shared" si="78"/>
        <v>3</v>
      </c>
      <c r="K834" s="2" t="str" cm="1">
        <f t="array" ref="K834">_xlfn.IFS(I834&lt;-5,"Autocracy",I834&lt;1,"Closed Anocracy",I834&lt;6,"Open Anocracy",I834&gt;=6,"Democracy")</f>
        <v>Autocracy</v>
      </c>
      <c r="L834" s="2" t="str" cm="1">
        <f t="array" ref="L834">_xlfn.IFS(I834&lt;-5,"Autocracy",I834&lt;1,"Closed Anocracy",I834&lt;6,"Open Amocracy",I834&lt;10,"Democracy",I834=10,"Full democracy")</f>
        <v>Autocracy</v>
      </c>
      <c r="M834" s="2">
        <v>3</v>
      </c>
      <c r="N834" s="2">
        <v>1</v>
      </c>
      <c r="O834" s="2">
        <v>2</v>
      </c>
      <c r="P834" s="2">
        <v>2</v>
      </c>
      <c r="Q834" s="2">
        <v>0</v>
      </c>
      <c r="R834" s="7">
        <f t="shared" ref="R834:R897" si="80">J834/20</f>
        <v>0.15</v>
      </c>
      <c r="S834">
        <f t="shared" ref="S834:S897" si="81">IF(N834&gt;=2,1,0)</f>
        <v>0</v>
      </c>
      <c r="T834">
        <f t="shared" ref="T834:T897" si="82">IF(O834&gt;2,1,0)</f>
        <v>0</v>
      </c>
      <c r="U834">
        <f t="shared" si="79"/>
        <v>0</v>
      </c>
      <c r="V834">
        <f>IF(Q834=0,1,0)</f>
        <v>1</v>
      </c>
      <c r="W834" s="8" cm="1">
        <f t="array" ref="W834">(R834+SUM(S834:U834/3))/2</f>
        <v>7.4999999999999997E-2</v>
      </c>
      <c r="X834">
        <f>SUM(S834:V834)/4</f>
        <v>0.25</v>
      </c>
    </row>
    <row r="835" spans="1:24" x14ac:dyDescent="0.2">
      <c r="A835" s="2"/>
      <c r="B835" s="2">
        <v>0</v>
      </c>
      <c r="C835" s="1" t="s">
        <v>198</v>
      </c>
      <c r="D835" s="1" t="s">
        <v>199</v>
      </c>
      <c r="E835" s="2">
        <v>1991</v>
      </c>
      <c r="F835" s="2">
        <v>2005</v>
      </c>
      <c r="G835" s="2">
        <v>1</v>
      </c>
      <c r="H835" s="2">
        <v>4</v>
      </c>
      <c r="I835" s="2">
        <f t="shared" ref="I835:I898" si="83">G835-H835</f>
        <v>-3</v>
      </c>
      <c r="J835" s="2">
        <f t="shared" ref="J835:J898" si="84">I835+10</f>
        <v>7</v>
      </c>
      <c r="K835" s="2" t="str" cm="1">
        <f t="array" ref="K835">_xlfn.IFS(I835&lt;-5,"Autocracy",I835&lt;1,"Closed Anocracy",I835&lt;6,"Open Anocracy",I835&gt;=6,"Democracy")</f>
        <v>Closed Anocracy</v>
      </c>
      <c r="L835" s="2" t="str" cm="1">
        <f t="array" ref="L835">_xlfn.IFS(I835&lt;-5,"Autocracy",I835&lt;1,"Closed Anocracy",I835&lt;6,"Open Amocracy",I835&lt;10,"Democracy",I835=10,"Full democracy")</f>
        <v>Closed Anocracy</v>
      </c>
      <c r="M835" s="2">
        <v>2</v>
      </c>
      <c r="N835" s="2">
        <v>1</v>
      </c>
      <c r="O835" s="2">
        <v>4</v>
      </c>
      <c r="P835" s="2">
        <v>2</v>
      </c>
      <c r="Q835" s="2"/>
      <c r="R835" s="7">
        <f t="shared" si="80"/>
        <v>0.35</v>
      </c>
      <c r="S835">
        <f t="shared" si="81"/>
        <v>0</v>
      </c>
      <c r="T835">
        <f t="shared" si="82"/>
        <v>1</v>
      </c>
      <c r="U835">
        <f t="shared" ref="U835:U898" si="85">IF(P835=5,1,0)</f>
        <v>0</v>
      </c>
      <c r="W835" s="8" cm="1">
        <f t="array" ref="W835">(R835+SUM(S835:U835/3))/2</f>
        <v>0.34166666666666667</v>
      </c>
    </row>
    <row r="836" spans="1:24" x14ac:dyDescent="0.2">
      <c r="A836" s="2"/>
      <c r="B836" s="2">
        <v>0</v>
      </c>
      <c r="C836" s="1" t="s">
        <v>198</v>
      </c>
      <c r="D836" s="1" t="s">
        <v>199</v>
      </c>
      <c r="E836" s="2">
        <v>2005</v>
      </c>
      <c r="F836" s="2">
        <v>2006</v>
      </c>
      <c r="G836" s="2">
        <v>3</v>
      </c>
      <c r="H836" s="2">
        <v>0</v>
      </c>
      <c r="I836" s="2">
        <f t="shared" si="83"/>
        <v>3</v>
      </c>
      <c r="J836" s="2">
        <f t="shared" si="84"/>
        <v>13</v>
      </c>
      <c r="K836" s="2" t="str" cm="1">
        <f t="array" ref="K836">_xlfn.IFS(I836&lt;-5,"Autocracy",I836&lt;1,"Closed Anocracy",I836&lt;6,"Open Anocracy",I836&gt;=6,"Democracy")</f>
        <v>Open Anocracy</v>
      </c>
      <c r="L836" s="2" t="str" cm="1">
        <f t="array" ref="L836">_xlfn.IFS(I836&lt;-5,"Autocracy",I836&lt;1,"Closed Anocracy",I836&lt;6,"Open Amocracy",I836&lt;10,"Democracy",I836=10,"Full democracy")</f>
        <v>Open Amocracy</v>
      </c>
      <c r="M836" s="2">
        <v>2</v>
      </c>
      <c r="N836" s="2">
        <v>2</v>
      </c>
      <c r="O836" s="2">
        <v>4</v>
      </c>
      <c r="P836" s="2">
        <v>0</v>
      </c>
      <c r="Q836" s="2"/>
      <c r="R836" s="7">
        <f t="shared" si="80"/>
        <v>0.65</v>
      </c>
      <c r="S836">
        <f t="shared" si="81"/>
        <v>1</v>
      </c>
      <c r="T836">
        <f t="shared" si="82"/>
        <v>1</v>
      </c>
      <c r="U836">
        <f t="shared" si="85"/>
        <v>0</v>
      </c>
      <c r="W836" s="8" cm="1">
        <f t="array" ref="W836">(R836+SUM(S836:U836/3))/2</f>
        <v>0.65833333333333333</v>
      </c>
    </row>
    <row r="837" spans="1:24" x14ac:dyDescent="0.2">
      <c r="A837" s="2"/>
      <c r="B837" s="2">
        <v>0</v>
      </c>
      <c r="C837" s="1" t="s">
        <v>198</v>
      </c>
      <c r="D837" s="1" t="s">
        <v>199</v>
      </c>
      <c r="E837" s="2">
        <v>2006</v>
      </c>
      <c r="F837" s="2">
        <v>2007</v>
      </c>
      <c r="G837" s="2">
        <v>4</v>
      </c>
      <c r="H837" s="2">
        <v>0</v>
      </c>
      <c r="I837" s="2">
        <f t="shared" si="83"/>
        <v>4</v>
      </c>
      <c r="J837" s="2">
        <f t="shared" si="84"/>
        <v>14</v>
      </c>
      <c r="K837" s="2" t="str" cm="1">
        <f t="array" ref="K837">_xlfn.IFS(I837&lt;-5,"Autocracy",I837&lt;1,"Closed Anocracy",I837&lt;6,"Open Anocracy",I837&gt;=6,"Democracy")</f>
        <v>Open Anocracy</v>
      </c>
      <c r="L837" s="2" t="str" cm="1">
        <f t="array" ref="L837">_xlfn.IFS(I837&lt;-5,"Autocracy",I837&lt;1,"Closed Anocracy",I837&lt;6,"Open Amocracy",I837&lt;10,"Democracy",I837=10,"Full democracy")</f>
        <v>Open Amocracy</v>
      </c>
      <c r="M837" s="2">
        <v>2</v>
      </c>
      <c r="N837" s="2">
        <v>2</v>
      </c>
      <c r="O837" s="2">
        <v>4</v>
      </c>
      <c r="P837" s="2">
        <v>0</v>
      </c>
      <c r="Q837" s="2"/>
      <c r="R837" s="7">
        <f t="shared" si="80"/>
        <v>0.7</v>
      </c>
      <c r="S837">
        <f t="shared" si="81"/>
        <v>1</v>
      </c>
      <c r="T837">
        <f t="shared" si="82"/>
        <v>1</v>
      </c>
      <c r="U837">
        <f t="shared" si="85"/>
        <v>0</v>
      </c>
      <c r="W837" s="8" cm="1">
        <f t="array" ref="W837">(R837+SUM(S837:U837/3))/2</f>
        <v>0.68333333333333335</v>
      </c>
    </row>
    <row r="838" spans="1:24" x14ac:dyDescent="0.2">
      <c r="A838" s="2"/>
      <c r="B838" s="2">
        <v>0</v>
      </c>
      <c r="C838" s="1" t="s">
        <v>198</v>
      </c>
      <c r="D838" s="1" t="s">
        <v>199</v>
      </c>
      <c r="E838" s="2">
        <v>2007</v>
      </c>
      <c r="F838" s="2">
        <v>2009</v>
      </c>
      <c r="G838" s="2">
        <v>3</v>
      </c>
      <c r="H838" s="2">
        <v>0</v>
      </c>
      <c r="I838" s="2">
        <f t="shared" si="83"/>
        <v>3</v>
      </c>
      <c r="J838" s="2">
        <f t="shared" si="84"/>
        <v>13</v>
      </c>
      <c r="K838" s="2" t="str" cm="1">
        <f t="array" ref="K838">_xlfn.IFS(I838&lt;-5,"Autocracy",I838&lt;1,"Closed Anocracy",I838&lt;6,"Open Anocracy",I838&gt;=6,"Democracy")</f>
        <v>Open Anocracy</v>
      </c>
      <c r="L838" s="2" t="str" cm="1">
        <f t="array" ref="L838">_xlfn.IFS(I838&lt;-5,"Autocracy",I838&lt;1,"Closed Anocracy",I838&lt;6,"Open Amocracy",I838&lt;10,"Democracy",I838=10,"Full democracy")</f>
        <v>Open Amocracy</v>
      </c>
      <c r="M838" s="2">
        <v>2</v>
      </c>
      <c r="N838" s="2">
        <v>2</v>
      </c>
      <c r="O838" s="2">
        <v>4</v>
      </c>
      <c r="P838" s="2">
        <v>0</v>
      </c>
      <c r="Q838" s="2"/>
      <c r="R838" s="7">
        <f t="shared" si="80"/>
        <v>0.65</v>
      </c>
      <c r="S838">
        <f t="shared" si="81"/>
        <v>1</v>
      </c>
      <c r="T838">
        <f t="shared" si="82"/>
        <v>1</v>
      </c>
      <c r="U838">
        <f t="shared" si="85"/>
        <v>0</v>
      </c>
      <c r="W838" s="8" cm="1">
        <f t="array" ref="W838">(R838+SUM(S838:U838/3))/2</f>
        <v>0.65833333333333333</v>
      </c>
    </row>
    <row r="839" spans="1:24" x14ac:dyDescent="0.2">
      <c r="A839" s="2"/>
      <c r="B839" s="2">
        <v>0</v>
      </c>
      <c r="C839" s="1" t="s">
        <v>198</v>
      </c>
      <c r="D839" s="1" t="s">
        <v>199</v>
      </c>
      <c r="E839" s="2">
        <v>2009</v>
      </c>
      <c r="F839" s="2">
        <v>2010</v>
      </c>
      <c r="G839" s="2">
        <v>2</v>
      </c>
      <c r="H839" s="2">
        <v>1</v>
      </c>
      <c r="I839" s="2">
        <f t="shared" si="83"/>
        <v>1</v>
      </c>
      <c r="J839" s="2">
        <f t="shared" si="84"/>
        <v>11</v>
      </c>
      <c r="K839" s="2" t="str" cm="1">
        <f t="array" ref="K839">_xlfn.IFS(I839&lt;-5,"Autocracy",I839&lt;1,"Closed Anocracy",I839&lt;6,"Open Anocracy",I839&gt;=6,"Democracy")</f>
        <v>Open Anocracy</v>
      </c>
      <c r="L839" s="2" t="str" cm="1">
        <f t="array" ref="L839">_xlfn.IFS(I839&lt;-5,"Autocracy",I839&lt;1,"Closed Anocracy",I839&lt;6,"Open Amocracy",I839&lt;10,"Democracy",I839=10,"Full democracy")</f>
        <v>Open Amocracy</v>
      </c>
      <c r="M839" s="2">
        <v>2</v>
      </c>
      <c r="N839" s="2">
        <v>2</v>
      </c>
      <c r="O839" s="2">
        <v>4</v>
      </c>
      <c r="P839" s="2">
        <v>0</v>
      </c>
      <c r="Q839" s="2"/>
      <c r="R839" s="7">
        <f t="shared" si="80"/>
        <v>0.55000000000000004</v>
      </c>
      <c r="S839">
        <f t="shared" si="81"/>
        <v>1</v>
      </c>
      <c r="T839">
        <f t="shared" si="82"/>
        <v>1</v>
      </c>
      <c r="U839">
        <f t="shared" si="85"/>
        <v>0</v>
      </c>
      <c r="W839" s="8" cm="1">
        <f t="array" ref="W839">(R839+SUM(S839:U839/3))/2</f>
        <v>0.60833333333333339</v>
      </c>
    </row>
    <row r="840" spans="1:24" x14ac:dyDescent="0.2">
      <c r="A840" s="2"/>
      <c r="B840" s="2">
        <v>0</v>
      </c>
      <c r="C840" s="1" t="s">
        <v>198</v>
      </c>
      <c r="D840" s="1" t="s">
        <v>199</v>
      </c>
      <c r="E840" s="2">
        <v>2010</v>
      </c>
      <c r="F840" s="2">
        <v>2011</v>
      </c>
      <c r="G840" s="2">
        <v>-88</v>
      </c>
      <c r="H840" s="2">
        <v>-88</v>
      </c>
      <c r="I840" s="2">
        <f t="shared" si="83"/>
        <v>0</v>
      </c>
      <c r="J840" s="2">
        <f t="shared" si="84"/>
        <v>10</v>
      </c>
      <c r="K840" s="2" t="str" cm="1">
        <f t="array" ref="K840">_xlfn.IFS(I840&lt;-5,"Autocracy",I840&lt;1,"Closed Anocracy",I840&lt;6,"Open Anocracy",I840&gt;=6,"Democracy")</f>
        <v>Closed Anocracy</v>
      </c>
      <c r="L840" s="2" t="str" cm="1">
        <f t="array" ref="L840">_xlfn.IFS(I840&lt;-5,"Autocracy",I840&lt;1,"Closed Anocracy",I840&lt;6,"Open Amocracy",I840&lt;10,"Democracy",I840=10,"Full democracy")</f>
        <v>Closed Anocracy</v>
      </c>
      <c r="M840" s="2">
        <v>-88</v>
      </c>
      <c r="N840" s="2">
        <v>-88</v>
      </c>
      <c r="O840" s="2">
        <v>-88</v>
      </c>
      <c r="P840" s="2">
        <v>-88</v>
      </c>
      <c r="Q840" s="2"/>
      <c r="R840" s="7">
        <f t="shared" si="80"/>
        <v>0.5</v>
      </c>
      <c r="S840">
        <f t="shared" si="81"/>
        <v>0</v>
      </c>
      <c r="T840">
        <f t="shared" si="82"/>
        <v>0</v>
      </c>
      <c r="U840">
        <f t="shared" si="85"/>
        <v>0</v>
      </c>
      <c r="W840" s="8" cm="1">
        <f t="array" ref="W840">(R840+SUM(S840:U840/3))/2</f>
        <v>0.25</v>
      </c>
    </row>
    <row r="841" spans="1:24" x14ac:dyDescent="0.2">
      <c r="A841" s="2"/>
      <c r="B841" s="2">
        <v>0</v>
      </c>
      <c r="C841" s="1" t="s">
        <v>198</v>
      </c>
      <c r="D841" s="1" t="s">
        <v>199</v>
      </c>
      <c r="E841" s="2">
        <v>2011</v>
      </c>
      <c r="F841" s="2">
        <v>2017</v>
      </c>
      <c r="G841" s="2">
        <v>7</v>
      </c>
      <c r="H841" s="2">
        <v>0</v>
      </c>
      <c r="I841" s="2">
        <f t="shared" si="83"/>
        <v>7</v>
      </c>
      <c r="J841" s="2">
        <f t="shared" si="84"/>
        <v>17</v>
      </c>
      <c r="K841" s="2" t="str" cm="1">
        <f t="array" ref="K841">_xlfn.IFS(I841&lt;-5,"Autocracy",I841&lt;1,"Closed Anocracy",I841&lt;6,"Open Anocracy",I841&gt;=6,"Democracy")</f>
        <v>Democracy</v>
      </c>
      <c r="L841" s="2" t="str" cm="1">
        <f t="array" ref="L841">_xlfn.IFS(I841&lt;-5,"Autocracy",I841&lt;1,"Closed Anocracy",I841&lt;6,"Open Amocracy",I841&lt;10,"Democracy",I841=10,"Full democracy")</f>
        <v>Democracy</v>
      </c>
      <c r="M841" s="2">
        <v>2</v>
      </c>
      <c r="N841" s="2">
        <v>2</v>
      </c>
      <c r="O841" s="2">
        <v>4</v>
      </c>
      <c r="P841" s="2">
        <v>3</v>
      </c>
      <c r="Q841" s="2"/>
      <c r="R841" s="7">
        <f t="shared" si="80"/>
        <v>0.85</v>
      </c>
      <c r="S841">
        <f t="shared" si="81"/>
        <v>1</v>
      </c>
      <c r="T841">
        <f t="shared" si="82"/>
        <v>1</v>
      </c>
      <c r="U841">
        <f t="shared" si="85"/>
        <v>0</v>
      </c>
      <c r="W841" s="8" cm="1">
        <f t="array" ref="W841">(R841+SUM(S841:U841/3))/2</f>
        <v>0.7583333333333333</v>
      </c>
    </row>
    <row r="842" spans="1:24" x14ac:dyDescent="0.2">
      <c r="A842" s="2">
        <v>1</v>
      </c>
      <c r="B842" s="2">
        <v>0</v>
      </c>
      <c r="C842" s="1" t="s">
        <v>198</v>
      </c>
      <c r="D842" s="1" t="s">
        <v>199</v>
      </c>
      <c r="E842" s="2">
        <v>2017</v>
      </c>
      <c r="F842" s="2">
        <v>9999</v>
      </c>
      <c r="G842" s="2">
        <v>8</v>
      </c>
      <c r="H842" s="2">
        <v>0</v>
      </c>
      <c r="I842" s="2">
        <f t="shared" si="83"/>
        <v>8</v>
      </c>
      <c r="J842" s="2">
        <f t="shared" si="84"/>
        <v>18</v>
      </c>
      <c r="K842" s="2" t="str" cm="1">
        <f t="array" ref="K842">_xlfn.IFS(I842&lt;-5,"Autocracy",I842&lt;1,"Closed Anocracy",I842&lt;6,"Open Anocracy",I842&gt;=6,"Democracy")</f>
        <v>Democracy</v>
      </c>
      <c r="L842" s="2" t="str" cm="1">
        <f t="array" ref="L842">_xlfn.IFS(I842&lt;-5,"Autocracy",I842&lt;1,"Closed Anocracy",I842&lt;6,"Open Amocracy",I842&lt;10,"Democracy",I842=10,"Full democracy")</f>
        <v>Democracy</v>
      </c>
      <c r="M842" s="2">
        <v>3</v>
      </c>
      <c r="N842" s="2">
        <v>3</v>
      </c>
      <c r="O842" s="2">
        <v>4</v>
      </c>
      <c r="P842" s="2">
        <v>3</v>
      </c>
      <c r="Q842" s="2">
        <v>0</v>
      </c>
      <c r="R842" s="7">
        <f t="shared" si="80"/>
        <v>0.9</v>
      </c>
      <c r="S842">
        <f t="shared" si="81"/>
        <v>1</v>
      </c>
      <c r="T842">
        <f t="shared" si="82"/>
        <v>1</v>
      </c>
      <c r="U842">
        <f t="shared" si="85"/>
        <v>0</v>
      </c>
      <c r="V842">
        <f>IF(Q842=0,1,0)</f>
        <v>1</v>
      </c>
      <c r="W842" s="8" cm="1">
        <f t="array" ref="W842">(R842+SUM(S842:U842/3))/2</f>
        <v>0.78333333333333333</v>
      </c>
      <c r="X842">
        <f>SUM(S842:V842)/4</f>
        <v>0.75</v>
      </c>
    </row>
    <row r="843" spans="1:24" x14ac:dyDescent="0.2">
      <c r="A843" s="2"/>
      <c r="B843" s="2">
        <v>1</v>
      </c>
      <c r="C843" s="1" t="s">
        <v>200</v>
      </c>
      <c r="D843" s="1" t="s">
        <v>201</v>
      </c>
      <c r="E843" s="2">
        <v>1991</v>
      </c>
      <c r="F843" s="2">
        <v>1995</v>
      </c>
      <c r="G843" s="2">
        <v>1</v>
      </c>
      <c r="H843" s="2">
        <v>4</v>
      </c>
      <c r="I843" s="2">
        <f t="shared" si="83"/>
        <v>-3</v>
      </c>
      <c r="J843" s="2">
        <f t="shared" si="84"/>
        <v>7</v>
      </c>
      <c r="K843" s="2" t="str" cm="1">
        <f t="array" ref="K843">_xlfn.IFS(I843&lt;-5,"Autocracy",I843&lt;1,"Closed Anocracy",I843&lt;6,"Open Anocracy",I843&gt;=6,"Democracy")</f>
        <v>Closed Anocracy</v>
      </c>
      <c r="L843" s="2" t="str" cm="1">
        <f t="array" ref="L843">_xlfn.IFS(I843&lt;-5,"Autocracy",I843&lt;1,"Closed Anocracy",I843&lt;6,"Open Amocracy",I843&lt;10,"Democracy",I843=10,"Full democracy")</f>
        <v>Closed Anocracy</v>
      </c>
      <c r="M843" s="2">
        <v>2</v>
      </c>
      <c r="N843" s="2">
        <v>1</v>
      </c>
      <c r="O843" s="2">
        <v>4</v>
      </c>
      <c r="P843" s="2">
        <v>3</v>
      </c>
      <c r="Q843" s="2"/>
      <c r="R843" s="7">
        <f t="shared" si="80"/>
        <v>0.35</v>
      </c>
      <c r="S843">
        <f t="shared" si="81"/>
        <v>0</v>
      </c>
      <c r="T843">
        <f t="shared" si="82"/>
        <v>1</v>
      </c>
      <c r="U843">
        <f t="shared" si="85"/>
        <v>0</v>
      </c>
      <c r="W843" s="8" cm="1">
        <f t="array" ref="W843">(R843+SUM(S843:U843/3))/2</f>
        <v>0.34166666666666667</v>
      </c>
    </row>
    <row r="844" spans="1:24" x14ac:dyDescent="0.2">
      <c r="A844" s="2">
        <v>1</v>
      </c>
      <c r="B844" s="2">
        <v>1</v>
      </c>
      <c r="C844" s="1" t="s">
        <v>200</v>
      </c>
      <c r="D844" s="1" t="s">
        <v>201</v>
      </c>
      <c r="E844" s="2">
        <v>1995</v>
      </c>
      <c r="F844" s="2">
        <v>9999</v>
      </c>
      <c r="G844" s="2">
        <v>0</v>
      </c>
      <c r="H844" s="2">
        <v>6</v>
      </c>
      <c r="I844" s="2">
        <f t="shared" si="83"/>
        <v>-6</v>
      </c>
      <c r="J844" s="2">
        <f t="shared" si="84"/>
        <v>4</v>
      </c>
      <c r="K844" s="2" t="str" cm="1">
        <f t="array" ref="K844">_xlfn.IFS(I844&lt;-5,"Autocracy",I844&lt;1,"Closed Anocracy",I844&lt;6,"Open Anocracy",I844&gt;=6,"Democracy")</f>
        <v>Autocracy</v>
      </c>
      <c r="L844" s="2" t="str" cm="1">
        <f t="array" ref="L844">_xlfn.IFS(I844&lt;-5,"Autocracy",I844&lt;1,"Closed Anocracy",I844&lt;6,"Open Amocracy",I844&lt;10,"Democracy",I844=10,"Full democracy")</f>
        <v>Autocracy</v>
      </c>
      <c r="M844" s="2">
        <v>1</v>
      </c>
      <c r="N844" s="2">
        <v>0</v>
      </c>
      <c r="O844" s="2">
        <v>0</v>
      </c>
      <c r="P844" s="2">
        <v>2</v>
      </c>
      <c r="Q844" s="2">
        <v>0</v>
      </c>
      <c r="R844" s="7">
        <f t="shared" si="80"/>
        <v>0.2</v>
      </c>
      <c r="S844">
        <f t="shared" si="81"/>
        <v>0</v>
      </c>
      <c r="T844">
        <f t="shared" si="82"/>
        <v>0</v>
      </c>
      <c r="U844">
        <f t="shared" si="85"/>
        <v>0</v>
      </c>
      <c r="V844">
        <f>IF(Q844=0,1,0)</f>
        <v>1</v>
      </c>
      <c r="W844" s="8" cm="1">
        <f t="array" ref="W844">(R844+SUM(S844:U844/3))/2</f>
        <v>0.1</v>
      </c>
      <c r="X844">
        <f>SUM(S844:V844)/4</f>
        <v>0.25</v>
      </c>
    </row>
    <row r="845" spans="1:24" x14ac:dyDescent="0.2">
      <c r="A845" s="2"/>
      <c r="B845" s="2">
        <v>1</v>
      </c>
      <c r="C845" s="1" t="s">
        <v>202</v>
      </c>
      <c r="D845" s="1" t="s">
        <v>203</v>
      </c>
      <c r="E845" s="2">
        <v>1953</v>
      </c>
      <c r="F845" s="2">
        <v>1958</v>
      </c>
      <c r="G845" s="2">
        <v>4</v>
      </c>
      <c r="H845" s="2">
        <v>0</v>
      </c>
      <c r="I845" s="2">
        <f t="shared" si="83"/>
        <v>4</v>
      </c>
      <c r="J845" s="2">
        <f t="shared" si="84"/>
        <v>14</v>
      </c>
      <c r="K845" s="2" t="str" cm="1">
        <f t="array" ref="K845">_xlfn.IFS(I845&lt;-5,"Autocracy",I845&lt;1,"Closed Anocracy",I845&lt;6,"Open Anocracy",I845&gt;=6,"Democracy")</f>
        <v>Open Anocracy</v>
      </c>
      <c r="L845" s="2" t="str" cm="1">
        <f t="array" ref="L845">_xlfn.IFS(I845&lt;-5,"Autocracy",I845&lt;1,"Closed Anocracy",I845&lt;6,"Open Amocracy",I845&lt;10,"Democracy",I845=10,"Full democracy")</f>
        <v>Open Amocracy</v>
      </c>
      <c r="M845" s="2">
        <v>3</v>
      </c>
      <c r="N845" s="2">
        <v>2</v>
      </c>
      <c r="O845" s="2">
        <v>3</v>
      </c>
      <c r="P845" s="2">
        <v>0</v>
      </c>
      <c r="Q845" s="2"/>
      <c r="R845" s="7">
        <f t="shared" si="80"/>
        <v>0.7</v>
      </c>
      <c r="S845">
        <f t="shared" si="81"/>
        <v>1</v>
      </c>
      <c r="T845">
        <f t="shared" si="82"/>
        <v>1</v>
      </c>
      <c r="U845">
        <f t="shared" si="85"/>
        <v>0</v>
      </c>
      <c r="W845" s="8" cm="1">
        <f t="array" ref="W845">(R845+SUM(S845:U845/3))/2</f>
        <v>0.68333333333333335</v>
      </c>
    </row>
    <row r="846" spans="1:24" x14ac:dyDescent="0.2">
      <c r="A846" s="2"/>
      <c r="B846" s="2">
        <v>1</v>
      </c>
      <c r="C846" s="1" t="s">
        <v>202</v>
      </c>
      <c r="D846" s="1" t="s">
        <v>203</v>
      </c>
      <c r="E846" s="2">
        <v>1958</v>
      </c>
      <c r="F846" s="2">
        <v>1959</v>
      </c>
      <c r="G846" s="2">
        <v>6</v>
      </c>
      <c r="H846" s="2">
        <v>1</v>
      </c>
      <c r="I846" s="2">
        <f t="shared" si="83"/>
        <v>5</v>
      </c>
      <c r="J846" s="2">
        <f t="shared" si="84"/>
        <v>15</v>
      </c>
      <c r="K846" s="2" t="str" cm="1">
        <f t="array" ref="K846">_xlfn.IFS(I846&lt;-5,"Autocracy",I846&lt;1,"Closed Anocracy",I846&lt;6,"Open Anocracy",I846&gt;=6,"Democracy")</f>
        <v>Open Anocracy</v>
      </c>
      <c r="L846" s="2" t="str" cm="1">
        <f t="array" ref="L846">_xlfn.IFS(I846&lt;-5,"Autocracy",I846&lt;1,"Closed Anocracy",I846&lt;6,"Open Amocracy",I846&lt;10,"Democracy",I846=10,"Full democracy")</f>
        <v>Open Amocracy</v>
      </c>
      <c r="M846" s="2">
        <v>3</v>
      </c>
      <c r="N846" s="2">
        <v>2</v>
      </c>
      <c r="O846" s="2">
        <v>3</v>
      </c>
      <c r="P846" s="2">
        <v>4</v>
      </c>
      <c r="Q846" s="2"/>
      <c r="R846" s="7">
        <f t="shared" si="80"/>
        <v>0.75</v>
      </c>
      <c r="S846">
        <f t="shared" si="81"/>
        <v>1</v>
      </c>
      <c r="T846">
        <f t="shared" si="82"/>
        <v>1</v>
      </c>
      <c r="U846">
        <f t="shared" si="85"/>
        <v>0</v>
      </c>
      <c r="W846" s="8" cm="1">
        <f t="array" ref="W846">(R846+SUM(S846:U846/3))/2</f>
        <v>0.70833333333333326</v>
      </c>
    </row>
    <row r="847" spans="1:24" x14ac:dyDescent="0.2">
      <c r="A847" s="2"/>
      <c r="B847" s="2">
        <v>1</v>
      </c>
      <c r="C847" s="1" t="s">
        <v>202</v>
      </c>
      <c r="D847" s="1" t="s">
        <v>203</v>
      </c>
      <c r="E847" s="2">
        <v>1959</v>
      </c>
      <c r="F847" s="2">
        <v>1960</v>
      </c>
      <c r="G847" s="2">
        <v>1</v>
      </c>
      <c r="H847" s="2">
        <v>5</v>
      </c>
      <c r="I847" s="2">
        <f t="shared" si="83"/>
        <v>-4</v>
      </c>
      <c r="J847" s="2">
        <f t="shared" si="84"/>
        <v>6</v>
      </c>
      <c r="K847" s="2" t="str" cm="1">
        <f t="array" ref="K847">_xlfn.IFS(I847&lt;-5,"Autocracy",I847&lt;1,"Closed Anocracy",I847&lt;6,"Open Anocracy",I847&gt;=6,"Democracy")</f>
        <v>Closed Anocracy</v>
      </c>
      <c r="L847" s="2" t="str" cm="1">
        <f t="array" ref="L847">_xlfn.IFS(I847&lt;-5,"Autocracy",I847&lt;1,"Closed Anocracy",I847&lt;6,"Open Amocracy",I847&lt;10,"Democracy",I847=10,"Full democracy")</f>
        <v>Closed Anocracy</v>
      </c>
      <c r="M847" s="2">
        <v>3</v>
      </c>
      <c r="N847" s="2">
        <v>1</v>
      </c>
      <c r="O847" s="2">
        <v>2</v>
      </c>
      <c r="P847" s="2">
        <v>3</v>
      </c>
      <c r="Q847" s="2"/>
      <c r="R847" s="7">
        <f t="shared" si="80"/>
        <v>0.3</v>
      </c>
      <c r="S847">
        <f t="shared" si="81"/>
        <v>0</v>
      </c>
      <c r="T847">
        <f t="shared" si="82"/>
        <v>0</v>
      </c>
      <c r="U847">
        <f t="shared" si="85"/>
        <v>0</v>
      </c>
      <c r="W847" s="8" cm="1">
        <f t="array" ref="W847">(R847+SUM(S847:U847/3))/2</f>
        <v>0.15</v>
      </c>
    </row>
    <row r="848" spans="1:24" x14ac:dyDescent="0.2">
      <c r="A848" s="2"/>
      <c r="B848" s="2">
        <v>1</v>
      </c>
      <c r="C848" s="1" t="s">
        <v>202</v>
      </c>
      <c r="D848" s="1" t="s">
        <v>203</v>
      </c>
      <c r="E848" s="2">
        <v>1960</v>
      </c>
      <c r="F848" s="2">
        <v>1974</v>
      </c>
      <c r="G848" s="2">
        <v>-77</v>
      </c>
      <c r="H848" s="2">
        <v>-77</v>
      </c>
      <c r="I848" s="2">
        <f t="shared" si="83"/>
        <v>0</v>
      </c>
      <c r="J848" s="2">
        <f t="shared" si="84"/>
        <v>10</v>
      </c>
      <c r="K848" s="2" t="str" cm="1">
        <f t="array" ref="K848">_xlfn.IFS(I848&lt;-5,"Autocracy",I848&lt;1,"Closed Anocracy",I848&lt;6,"Open Anocracy",I848&gt;=6,"Democracy")</f>
        <v>Closed Anocracy</v>
      </c>
      <c r="L848" s="2" t="str" cm="1">
        <f t="array" ref="L848">_xlfn.IFS(I848&lt;-5,"Autocracy",I848&lt;1,"Closed Anocracy",I848&lt;6,"Open Amocracy",I848&lt;10,"Democracy",I848=10,"Full democracy")</f>
        <v>Closed Anocracy</v>
      </c>
      <c r="M848" s="2">
        <v>-77</v>
      </c>
      <c r="N848" s="2">
        <v>-77</v>
      </c>
      <c r="O848" s="2">
        <v>-77</v>
      </c>
      <c r="P848" s="2">
        <v>-77</v>
      </c>
      <c r="Q848" s="2"/>
      <c r="R848" s="7">
        <f t="shared" si="80"/>
        <v>0.5</v>
      </c>
      <c r="S848">
        <f t="shared" si="81"/>
        <v>0</v>
      </c>
      <c r="T848">
        <f t="shared" si="82"/>
        <v>0</v>
      </c>
      <c r="U848">
        <f t="shared" si="85"/>
        <v>0</v>
      </c>
      <c r="W848" s="8" cm="1">
        <f t="array" ref="W848">(R848+SUM(S848:U848/3))/2</f>
        <v>0.25</v>
      </c>
    </row>
    <row r="849" spans="1:24" x14ac:dyDescent="0.2">
      <c r="A849" s="2"/>
      <c r="B849" s="2">
        <v>1</v>
      </c>
      <c r="C849" s="1" t="s">
        <v>202</v>
      </c>
      <c r="D849" s="1" t="s">
        <v>203</v>
      </c>
      <c r="E849" s="2">
        <v>1974</v>
      </c>
      <c r="F849" s="2">
        <v>1960</v>
      </c>
      <c r="G849" s="2">
        <v>-88</v>
      </c>
      <c r="H849" s="2">
        <v>-88</v>
      </c>
      <c r="I849" s="2">
        <f t="shared" si="83"/>
        <v>0</v>
      </c>
      <c r="J849" s="2">
        <f t="shared" si="84"/>
        <v>10</v>
      </c>
      <c r="K849" s="2" t="str" cm="1">
        <f t="array" ref="K849">_xlfn.IFS(I849&lt;-5,"Autocracy",I849&lt;1,"Closed Anocracy",I849&lt;6,"Open Anocracy",I849&gt;=6,"Democracy")</f>
        <v>Closed Anocracy</v>
      </c>
      <c r="L849" s="2" t="str" cm="1">
        <f t="array" ref="L849">_xlfn.IFS(I849&lt;-5,"Autocracy",I849&lt;1,"Closed Anocracy",I849&lt;6,"Open Amocracy",I849&lt;10,"Democracy",I849=10,"Full democracy")</f>
        <v>Closed Anocracy</v>
      </c>
      <c r="M849" s="2">
        <v>-88</v>
      </c>
      <c r="N849" s="2">
        <v>-88</v>
      </c>
      <c r="O849" s="2">
        <v>-88</v>
      </c>
      <c r="P849" s="2">
        <v>-88</v>
      </c>
      <c r="Q849" s="2"/>
      <c r="R849" s="7">
        <f t="shared" si="80"/>
        <v>0.5</v>
      </c>
      <c r="S849">
        <f t="shared" si="81"/>
        <v>0</v>
      </c>
      <c r="T849">
        <f t="shared" si="82"/>
        <v>0</v>
      </c>
      <c r="U849">
        <f t="shared" si="85"/>
        <v>0</v>
      </c>
      <c r="W849" s="8" cm="1">
        <f t="array" ref="W849">(R849+SUM(S849:U849/3))/2</f>
        <v>0.25</v>
      </c>
    </row>
    <row r="850" spans="1:24" x14ac:dyDescent="0.2">
      <c r="A850" s="2">
        <v>1</v>
      </c>
      <c r="B850" s="2">
        <v>1</v>
      </c>
      <c r="C850" s="1" t="s">
        <v>202</v>
      </c>
      <c r="D850" s="1" t="s">
        <v>203</v>
      </c>
      <c r="E850" s="2">
        <v>1975</v>
      </c>
      <c r="F850" s="2">
        <v>9999</v>
      </c>
      <c r="G850" s="2">
        <v>0</v>
      </c>
      <c r="H850" s="2">
        <v>7</v>
      </c>
      <c r="I850" s="2">
        <f t="shared" si="83"/>
        <v>-7</v>
      </c>
      <c r="J850" s="2">
        <f t="shared" si="84"/>
        <v>3</v>
      </c>
      <c r="K850" s="2" t="str" cm="1">
        <f t="array" ref="K850">_xlfn.IFS(I850&lt;-5,"Autocracy",I850&lt;1,"Closed Anocracy",I850&lt;6,"Open Anocracy",I850&gt;=6,"Democracy")</f>
        <v>Autocracy</v>
      </c>
      <c r="L850" s="2" t="str" cm="1">
        <f t="array" ref="L850">_xlfn.IFS(I850&lt;-5,"Autocracy",I850&lt;1,"Closed Anocracy",I850&lt;6,"Open Amocracy",I850&lt;10,"Democracy",I850=10,"Full democracy")</f>
        <v>Autocracy</v>
      </c>
      <c r="M850" s="2">
        <v>2</v>
      </c>
      <c r="N850" s="2">
        <v>1</v>
      </c>
      <c r="O850" s="2">
        <v>4</v>
      </c>
      <c r="P850" s="2">
        <v>1</v>
      </c>
      <c r="Q850" s="2">
        <v>0</v>
      </c>
      <c r="R850" s="7">
        <f t="shared" si="80"/>
        <v>0.15</v>
      </c>
      <c r="S850">
        <f t="shared" si="81"/>
        <v>0</v>
      </c>
      <c r="T850">
        <f t="shared" si="82"/>
        <v>1</v>
      </c>
      <c r="U850">
        <f t="shared" si="85"/>
        <v>0</v>
      </c>
      <c r="V850">
        <f>IF(Q850=0,1,0)</f>
        <v>1</v>
      </c>
      <c r="W850" s="8" cm="1">
        <f t="array" ref="W850">(R850+SUM(S850:U850/3))/2</f>
        <v>0.24166666666666664</v>
      </c>
      <c r="X850">
        <f>SUM(S850:V850)/4</f>
        <v>0.5</v>
      </c>
    </row>
    <row r="851" spans="1:24" x14ac:dyDescent="0.2">
      <c r="A851" s="2"/>
      <c r="B851" s="2">
        <v>0</v>
      </c>
      <c r="C851" s="1" t="s">
        <v>204</v>
      </c>
      <c r="D851" s="1" t="s">
        <v>205</v>
      </c>
      <c r="E851" s="2">
        <v>1920</v>
      </c>
      <c r="F851" s="2">
        <v>1920</v>
      </c>
      <c r="G851" s="2">
        <v>7</v>
      </c>
      <c r="H851" s="2">
        <v>0</v>
      </c>
      <c r="I851" s="2">
        <f t="shared" si="83"/>
        <v>7</v>
      </c>
      <c r="J851" s="2">
        <f t="shared" si="84"/>
        <v>17</v>
      </c>
      <c r="K851" s="2" t="str" cm="1">
        <f t="array" ref="K851">_xlfn.IFS(I851&lt;-5,"Autocracy",I851&lt;1,"Closed Anocracy",I851&lt;6,"Open Anocracy",I851&gt;=6,"Democracy")</f>
        <v>Democracy</v>
      </c>
      <c r="L851" s="2" t="str" cm="1">
        <f t="array" ref="L851">_xlfn.IFS(I851&lt;-5,"Autocracy",I851&lt;1,"Closed Anocracy",I851&lt;6,"Open Amocracy",I851&lt;10,"Democracy",I851=10,"Full democracy")</f>
        <v>Democracy</v>
      </c>
      <c r="M851" s="2">
        <v>3</v>
      </c>
      <c r="N851" s="2">
        <v>3</v>
      </c>
      <c r="O851" s="2">
        <v>4</v>
      </c>
      <c r="P851" s="2">
        <v>0</v>
      </c>
      <c r="Q851" s="2"/>
      <c r="R851" s="7">
        <f t="shared" si="80"/>
        <v>0.85</v>
      </c>
      <c r="S851">
        <f t="shared" si="81"/>
        <v>1</v>
      </c>
      <c r="T851">
        <f t="shared" si="82"/>
        <v>1</v>
      </c>
      <c r="U851">
        <f t="shared" si="85"/>
        <v>0</v>
      </c>
      <c r="W851" s="8" cm="1">
        <f t="array" ref="W851">(R851+SUM(S851:U851/3))/2</f>
        <v>0.7583333333333333</v>
      </c>
    </row>
    <row r="852" spans="1:24" x14ac:dyDescent="0.2">
      <c r="A852" s="2"/>
      <c r="B852" s="2">
        <v>0</v>
      </c>
      <c r="C852" s="1" t="s">
        <v>204</v>
      </c>
      <c r="D852" s="1" t="s">
        <v>205</v>
      </c>
      <c r="E852" s="2">
        <v>1921</v>
      </c>
      <c r="F852" s="2">
        <v>1928</v>
      </c>
      <c r="G852" s="2">
        <v>7</v>
      </c>
      <c r="H852" s="2">
        <v>0</v>
      </c>
      <c r="I852" s="2">
        <f t="shared" si="83"/>
        <v>7</v>
      </c>
      <c r="J852" s="2">
        <f t="shared" si="84"/>
        <v>17</v>
      </c>
      <c r="K852" s="2" t="str" cm="1">
        <f t="array" ref="K852">_xlfn.IFS(I852&lt;-5,"Autocracy",I852&lt;1,"Closed Anocracy",I852&lt;6,"Open Anocracy",I852&gt;=6,"Democracy")</f>
        <v>Democracy</v>
      </c>
      <c r="L852" s="2" t="str" cm="1">
        <f t="array" ref="L852">_xlfn.IFS(I852&lt;-5,"Autocracy",I852&lt;1,"Closed Anocracy",I852&lt;6,"Open Amocracy",I852&lt;10,"Democracy",I852=10,"Full democracy")</f>
        <v>Democracy</v>
      </c>
      <c r="M852" s="2">
        <v>3</v>
      </c>
      <c r="N852" s="2">
        <v>3</v>
      </c>
      <c r="O852" s="2">
        <v>4</v>
      </c>
      <c r="P852" s="2">
        <v>0</v>
      </c>
      <c r="Q852" s="2"/>
      <c r="R852" s="7">
        <f t="shared" si="80"/>
        <v>0.85</v>
      </c>
      <c r="S852">
        <f t="shared" si="81"/>
        <v>1</v>
      </c>
      <c r="T852">
        <f t="shared" si="82"/>
        <v>1</v>
      </c>
      <c r="U852">
        <f t="shared" si="85"/>
        <v>0</v>
      </c>
      <c r="W852" s="8" cm="1">
        <f t="array" ref="W852">(R852+SUM(S852:U852/3))/2</f>
        <v>0.7583333333333333</v>
      </c>
    </row>
    <row r="853" spans="1:24" x14ac:dyDescent="0.2">
      <c r="A853" s="2"/>
      <c r="B853" s="2">
        <v>0</v>
      </c>
      <c r="C853" s="1" t="s">
        <v>204</v>
      </c>
      <c r="D853" s="1" t="s">
        <v>205</v>
      </c>
      <c r="E853" s="2">
        <v>1928</v>
      </c>
      <c r="F853" s="2">
        <v>1934</v>
      </c>
      <c r="G853" s="2">
        <v>8</v>
      </c>
      <c r="H853" s="2">
        <v>1</v>
      </c>
      <c r="I853" s="2">
        <f t="shared" si="83"/>
        <v>7</v>
      </c>
      <c r="J853" s="2">
        <f t="shared" si="84"/>
        <v>17</v>
      </c>
      <c r="K853" s="2" t="str" cm="1">
        <f t="array" ref="K853">_xlfn.IFS(I853&lt;-5,"Autocracy",I853&lt;1,"Closed Anocracy",I853&lt;6,"Open Anocracy",I853&gt;=6,"Democracy")</f>
        <v>Democracy</v>
      </c>
      <c r="L853" s="2" t="str" cm="1">
        <f t="array" ref="L853">_xlfn.IFS(I853&lt;-5,"Autocracy",I853&lt;1,"Closed Anocracy",I853&lt;6,"Open Amocracy",I853&lt;10,"Democracy",I853=10,"Full democracy")</f>
        <v>Democracy</v>
      </c>
      <c r="M853" s="2">
        <v>3</v>
      </c>
      <c r="N853" s="2">
        <v>3</v>
      </c>
      <c r="O853" s="2">
        <v>4</v>
      </c>
      <c r="P853" s="2">
        <v>3</v>
      </c>
      <c r="Q853" s="2"/>
      <c r="R853" s="7">
        <f t="shared" si="80"/>
        <v>0.85</v>
      </c>
      <c r="S853">
        <f t="shared" si="81"/>
        <v>1</v>
      </c>
      <c r="T853">
        <f t="shared" si="82"/>
        <v>1</v>
      </c>
      <c r="U853">
        <f t="shared" si="85"/>
        <v>0</v>
      </c>
      <c r="W853" s="8" cm="1">
        <f t="array" ref="W853">(R853+SUM(S853:U853/3))/2</f>
        <v>0.7583333333333333</v>
      </c>
    </row>
    <row r="854" spans="1:24" x14ac:dyDescent="0.2">
      <c r="A854" s="2"/>
      <c r="B854" s="2">
        <v>0</v>
      </c>
      <c r="C854" s="1" t="s">
        <v>204</v>
      </c>
      <c r="D854" s="1" t="s">
        <v>205</v>
      </c>
      <c r="E854" s="2">
        <v>1934</v>
      </c>
      <c r="F854" s="2">
        <v>1940</v>
      </c>
      <c r="G854" s="2">
        <v>0</v>
      </c>
      <c r="H854" s="2">
        <v>9</v>
      </c>
      <c r="I854" s="2">
        <f t="shared" si="83"/>
        <v>-9</v>
      </c>
      <c r="J854" s="2">
        <f t="shared" si="84"/>
        <v>1</v>
      </c>
      <c r="K854" s="2" t="str" cm="1">
        <f t="array" ref="K854">_xlfn.IFS(I854&lt;-5,"Autocracy",I854&lt;1,"Closed Anocracy",I854&lt;6,"Open Anocracy",I854&gt;=6,"Democracy")</f>
        <v>Autocracy</v>
      </c>
      <c r="L854" s="2" t="str" cm="1">
        <f t="array" ref="L854">_xlfn.IFS(I854&lt;-5,"Autocracy",I854&lt;1,"Closed Anocracy",I854&lt;6,"Open Amocracy",I854&lt;10,"Democracy",I854=10,"Full democracy")</f>
        <v>Autocracy</v>
      </c>
      <c r="M854" s="2">
        <v>2</v>
      </c>
      <c r="N854" s="2">
        <v>1</v>
      </c>
      <c r="O854" s="2">
        <v>4</v>
      </c>
      <c r="P854" s="2">
        <v>1</v>
      </c>
      <c r="Q854" s="2"/>
      <c r="R854" s="7">
        <f t="shared" si="80"/>
        <v>0.05</v>
      </c>
      <c r="S854">
        <f t="shared" si="81"/>
        <v>0</v>
      </c>
      <c r="T854">
        <f t="shared" si="82"/>
        <v>1</v>
      </c>
      <c r="U854">
        <f t="shared" si="85"/>
        <v>0</v>
      </c>
      <c r="W854" s="8" cm="1">
        <f t="array" ref="W854">(R854+SUM(S854:U854/3))/2</f>
        <v>0.19166666666666665</v>
      </c>
    </row>
    <row r="855" spans="1:24" x14ac:dyDescent="0.2">
      <c r="A855" s="2">
        <v>1</v>
      </c>
      <c r="B855" s="2">
        <v>0</v>
      </c>
      <c r="C855" s="1" t="s">
        <v>204</v>
      </c>
      <c r="D855" s="1" t="s">
        <v>205</v>
      </c>
      <c r="E855" s="2">
        <v>1991</v>
      </c>
      <c r="F855" s="2">
        <v>9999</v>
      </c>
      <c r="G855" s="2">
        <v>8</v>
      </c>
      <c r="H855" s="2">
        <v>0</v>
      </c>
      <c r="I855" s="2">
        <f t="shared" si="83"/>
        <v>8</v>
      </c>
      <c r="J855" s="2">
        <f t="shared" si="84"/>
        <v>18</v>
      </c>
      <c r="K855" s="2" t="str" cm="1">
        <f t="array" ref="K855">_xlfn.IFS(I855&lt;-5,"Autocracy",I855&lt;1,"Closed Anocracy",I855&lt;6,"Open Anocracy",I855&gt;=6,"Democracy")</f>
        <v>Democracy</v>
      </c>
      <c r="L855" s="2" t="str" cm="1">
        <f t="array" ref="L855">_xlfn.IFS(I855&lt;-5,"Autocracy",I855&lt;1,"Closed Anocracy",I855&lt;6,"Open Amocracy",I855&lt;10,"Democracy",I855=10,"Full democracy")</f>
        <v>Democracy</v>
      </c>
      <c r="M855" s="2">
        <v>2</v>
      </c>
      <c r="N855" s="2">
        <v>2</v>
      </c>
      <c r="O855" s="2">
        <v>4</v>
      </c>
      <c r="P855" s="2">
        <v>4</v>
      </c>
      <c r="Q855" s="2">
        <v>0</v>
      </c>
      <c r="R855" s="7">
        <f t="shared" si="80"/>
        <v>0.9</v>
      </c>
      <c r="S855">
        <f t="shared" si="81"/>
        <v>1</v>
      </c>
      <c r="T855">
        <f t="shared" si="82"/>
        <v>1</v>
      </c>
      <c r="U855">
        <f t="shared" si="85"/>
        <v>0</v>
      </c>
      <c r="V855">
        <f>IF(Q855=0,1,0)</f>
        <v>1</v>
      </c>
      <c r="W855" s="8" cm="1">
        <f t="array" ref="W855">(R855+SUM(S855:U855/3))/2</f>
        <v>0.78333333333333333</v>
      </c>
      <c r="X855">
        <f>SUM(S855:V855)/4</f>
        <v>0.75</v>
      </c>
    </row>
    <row r="856" spans="1:24" x14ac:dyDescent="0.2">
      <c r="A856" s="2"/>
      <c r="B856" s="2">
        <v>0</v>
      </c>
      <c r="C856" s="1" t="s">
        <v>206</v>
      </c>
      <c r="D856" s="1" t="s">
        <v>207</v>
      </c>
      <c r="E856" s="2">
        <v>1847</v>
      </c>
      <c r="F856" s="2">
        <v>1884</v>
      </c>
      <c r="G856" s="2">
        <v>7</v>
      </c>
      <c r="H856" s="2">
        <v>3</v>
      </c>
      <c r="I856" s="2">
        <f t="shared" si="83"/>
        <v>4</v>
      </c>
      <c r="J856" s="2">
        <f t="shared" si="84"/>
        <v>14</v>
      </c>
      <c r="K856" s="2" t="str" cm="1">
        <f t="array" ref="K856">_xlfn.IFS(I856&lt;-5,"Autocracy",I856&lt;1,"Closed Anocracy",I856&lt;6,"Open Anocracy",I856&gt;=6,"Democracy")</f>
        <v>Open Anocracy</v>
      </c>
      <c r="L856" s="2" t="str" cm="1">
        <f t="array" ref="L856">_xlfn.IFS(I856&lt;-5,"Autocracy",I856&lt;1,"Closed Anocracy",I856&lt;6,"Open Amocracy",I856&lt;10,"Democracy",I856=10,"Full democracy")</f>
        <v>Open Amocracy</v>
      </c>
      <c r="M856" s="2">
        <v>3</v>
      </c>
      <c r="N856" s="2">
        <v>3</v>
      </c>
      <c r="O856" s="2">
        <v>4</v>
      </c>
      <c r="P856" s="2">
        <v>2</v>
      </c>
      <c r="Q856" s="2"/>
      <c r="R856" s="7">
        <f t="shared" si="80"/>
        <v>0.7</v>
      </c>
      <c r="S856">
        <f t="shared" si="81"/>
        <v>1</v>
      </c>
      <c r="T856">
        <f t="shared" si="82"/>
        <v>1</v>
      </c>
      <c r="U856">
        <f t="shared" si="85"/>
        <v>0</v>
      </c>
      <c r="W856" s="8" cm="1">
        <f t="array" ref="W856">(R856+SUM(S856:U856/3))/2</f>
        <v>0.68333333333333335</v>
      </c>
    </row>
    <row r="857" spans="1:24" x14ac:dyDescent="0.2">
      <c r="A857" s="2"/>
      <c r="B857" s="2">
        <v>0</v>
      </c>
      <c r="C857" s="1" t="s">
        <v>206</v>
      </c>
      <c r="D857" s="1" t="s">
        <v>207</v>
      </c>
      <c r="E857" s="2">
        <v>1884</v>
      </c>
      <c r="F857" s="2">
        <v>1890</v>
      </c>
      <c r="G857" s="2">
        <v>2</v>
      </c>
      <c r="H857" s="2">
        <v>5</v>
      </c>
      <c r="I857" s="2">
        <f t="shared" si="83"/>
        <v>-3</v>
      </c>
      <c r="J857" s="2">
        <f t="shared" si="84"/>
        <v>7</v>
      </c>
      <c r="K857" s="2" t="str" cm="1">
        <f t="array" ref="K857">_xlfn.IFS(I857&lt;-5,"Autocracy",I857&lt;1,"Closed Anocracy",I857&lt;6,"Open Anocracy",I857&gt;=6,"Democracy")</f>
        <v>Closed Anocracy</v>
      </c>
      <c r="L857" s="2" t="str" cm="1">
        <f t="array" ref="L857">_xlfn.IFS(I857&lt;-5,"Autocracy",I857&lt;1,"Closed Anocracy",I857&lt;6,"Open Amocracy",I857&lt;10,"Democracy",I857=10,"Full democracy")</f>
        <v>Closed Anocracy</v>
      </c>
      <c r="M857" s="2">
        <v>2</v>
      </c>
      <c r="N857" s="2">
        <v>1</v>
      </c>
      <c r="O857" s="2">
        <v>4</v>
      </c>
      <c r="P857" s="2">
        <v>2</v>
      </c>
      <c r="Q857" s="2"/>
      <c r="R857" s="7">
        <f t="shared" si="80"/>
        <v>0.35</v>
      </c>
      <c r="S857">
        <f t="shared" si="81"/>
        <v>0</v>
      </c>
      <c r="T857">
        <f t="shared" si="82"/>
        <v>1</v>
      </c>
      <c r="U857">
        <f t="shared" si="85"/>
        <v>0</v>
      </c>
      <c r="W857" s="8" cm="1">
        <f t="array" ref="W857">(R857+SUM(S857:U857/3))/2</f>
        <v>0.34166666666666667</v>
      </c>
    </row>
    <row r="858" spans="1:24" x14ac:dyDescent="0.2">
      <c r="A858" s="2"/>
      <c r="B858" s="2">
        <v>0</v>
      </c>
      <c r="C858" s="1" t="s">
        <v>206</v>
      </c>
      <c r="D858" s="1" t="s">
        <v>207</v>
      </c>
      <c r="E858" s="2">
        <v>1890</v>
      </c>
      <c r="F858" s="2">
        <v>1909</v>
      </c>
      <c r="G858" s="2">
        <v>1</v>
      </c>
      <c r="H858" s="2">
        <v>5</v>
      </c>
      <c r="I858" s="2">
        <f t="shared" si="83"/>
        <v>-4</v>
      </c>
      <c r="J858" s="2">
        <f t="shared" si="84"/>
        <v>6</v>
      </c>
      <c r="K858" s="2" t="str" cm="1">
        <f t="array" ref="K858">_xlfn.IFS(I858&lt;-5,"Autocracy",I858&lt;1,"Closed Anocracy",I858&lt;6,"Open Anocracy",I858&gt;=6,"Democracy")</f>
        <v>Closed Anocracy</v>
      </c>
      <c r="L858" s="2" t="str" cm="1">
        <f t="array" ref="L858">_xlfn.IFS(I858&lt;-5,"Autocracy",I858&lt;1,"Closed Anocracy",I858&lt;6,"Open Amocracy",I858&lt;10,"Democracy",I858=10,"Full democracy")</f>
        <v>Closed Anocracy</v>
      </c>
      <c r="M858" s="2">
        <v>2</v>
      </c>
      <c r="N858" s="2">
        <v>1</v>
      </c>
      <c r="O858" s="2">
        <v>4</v>
      </c>
      <c r="P858" s="2">
        <v>2</v>
      </c>
      <c r="Q858" s="2"/>
      <c r="R858" s="7">
        <f t="shared" si="80"/>
        <v>0.3</v>
      </c>
      <c r="S858">
        <f t="shared" si="81"/>
        <v>0</v>
      </c>
      <c r="T858">
        <f t="shared" si="82"/>
        <v>1</v>
      </c>
      <c r="U858">
        <f t="shared" si="85"/>
        <v>0</v>
      </c>
      <c r="W858" s="8" cm="1">
        <f t="array" ref="W858">(R858+SUM(S858:U858/3))/2</f>
        <v>0.31666666666666665</v>
      </c>
    </row>
    <row r="859" spans="1:24" x14ac:dyDescent="0.2">
      <c r="A859" s="2"/>
      <c r="B859" s="2">
        <v>0</v>
      </c>
      <c r="C859" s="1" t="s">
        <v>206</v>
      </c>
      <c r="D859" s="1" t="s">
        <v>207</v>
      </c>
      <c r="E859" s="2">
        <v>1909</v>
      </c>
      <c r="F859" s="2">
        <v>1980</v>
      </c>
      <c r="G859" s="2">
        <v>0</v>
      </c>
      <c r="H859" s="2">
        <v>6</v>
      </c>
      <c r="I859" s="2">
        <f t="shared" si="83"/>
        <v>-6</v>
      </c>
      <c r="J859" s="2">
        <f t="shared" si="84"/>
        <v>4</v>
      </c>
      <c r="K859" s="2" t="str" cm="1">
        <f t="array" ref="K859">_xlfn.IFS(I859&lt;-5,"Autocracy",I859&lt;1,"Closed Anocracy",I859&lt;6,"Open Anocracy",I859&gt;=6,"Democracy")</f>
        <v>Autocracy</v>
      </c>
      <c r="L859" s="2" t="str" cm="1">
        <f t="array" ref="L859">_xlfn.IFS(I859&lt;-5,"Autocracy",I859&lt;1,"Closed Anocracy",I859&lt;6,"Open Amocracy",I859&lt;10,"Democracy",I859=10,"Full democracy")</f>
        <v>Autocracy</v>
      </c>
      <c r="M859" s="2">
        <v>2</v>
      </c>
      <c r="N859" s="2">
        <v>1</v>
      </c>
      <c r="O859" s="2">
        <v>4</v>
      </c>
      <c r="P859" s="2">
        <v>2</v>
      </c>
      <c r="Q859" s="2"/>
      <c r="R859" s="7">
        <f t="shared" si="80"/>
        <v>0.2</v>
      </c>
      <c r="S859">
        <f t="shared" si="81"/>
        <v>0</v>
      </c>
      <c r="T859">
        <f t="shared" si="82"/>
        <v>1</v>
      </c>
      <c r="U859">
        <f t="shared" si="85"/>
        <v>0</v>
      </c>
      <c r="W859" s="8" cm="1">
        <f t="array" ref="W859">(R859+SUM(S859:U859/3))/2</f>
        <v>0.26666666666666666</v>
      </c>
    </row>
    <row r="860" spans="1:24" x14ac:dyDescent="0.2">
      <c r="A860" s="2"/>
      <c r="B860" s="2">
        <v>0</v>
      </c>
      <c r="C860" s="1" t="s">
        <v>206</v>
      </c>
      <c r="D860" s="1" t="s">
        <v>207</v>
      </c>
      <c r="E860" s="2">
        <v>1980</v>
      </c>
      <c r="F860" s="2">
        <v>1984</v>
      </c>
      <c r="G860" s="2">
        <v>0</v>
      </c>
      <c r="H860" s="2">
        <v>7</v>
      </c>
      <c r="I860" s="2">
        <f t="shared" si="83"/>
        <v>-7</v>
      </c>
      <c r="J860" s="2">
        <f t="shared" si="84"/>
        <v>3</v>
      </c>
      <c r="K860" s="2" t="str" cm="1">
        <f t="array" ref="K860">_xlfn.IFS(I860&lt;-5,"Autocracy",I860&lt;1,"Closed Anocracy",I860&lt;6,"Open Anocracy",I860&gt;=6,"Democracy")</f>
        <v>Autocracy</v>
      </c>
      <c r="L860" s="2" t="str" cm="1">
        <f t="array" ref="L860">_xlfn.IFS(I860&lt;-5,"Autocracy",I860&lt;1,"Closed Anocracy",I860&lt;6,"Open Amocracy",I860&lt;10,"Democracy",I860=10,"Full democracy")</f>
        <v>Autocracy</v>
      </c>
      <c r="M860" s="2">
        <v>1</v>
      </c>
      <c r="N860" s="2">
        <v>0</v>
      </c>
      <c r="O860" s="2">
        <v>0</v>
      </c>
      <c r="P860" s="2">
        <v>1</v>
      </c>
      <c r="Q860" s="2"/>
      <c r="R860" s="7">
        <f t="shared" si="80"/>
        <v>0.15</v>
      </c>
      <c r="S860">
        <f t="shared" si="81"/>
        <v>0</v>
      </c>
      <c r="T860">
        <f t="shared" si="82"/>
        <v>0</v>
      </c>
      <c r="U860">
        <f t="shared" si="85"/>
        <v>0</v>
      </c>
      <c r="W860" s="8" cm="1">
        <f t="array" ref="W860">(R860+SUM(S860:U860/3))/2</f>
        <v>7.4999999999999997E-2</v>
      </c>
    </row>
    <row r="861" spans="1:24" x14ac:dyDescent="0.2">
      <c r="A861" s="2"/>
      <c r="B861" s="2">
        <v>0</v>
      </c>
      <c r="C861" s="1" t="s">
        <v>206</v>
      </c>
      <c r="D861" s="1" t="s">
        <v>207</v>
      </c>
      <c r="E861" s="2">
        <v>1984</v>
      </c>
      <c r="F861" s="2">
        <v>1985</v>
      </c>
      <c r="G861" s="2">
        <v>0</v>
      </c>
      <c r="H861" s="2">
        <v>6</v>
      </c>
      <c r="I861" s="2">
        <f t="shared" si="83"/>
        <v>-6</v>
      </c>
      <c r="J861" s="2">
        <f t="shared" si="84"/>
        <v>4</v>
      </c>
      <c r="K861" s="2" t="str" cm="1">
        <f t="array" ref="K861">_xlfn.IFS(I861&lt;-5,"Autocracy",I861&lt;1,"Closed Anocracy",I861&lt;6,"Open Anocracy",I861&gt;=6,"Democracy")</f>
        <v>Autocracy</v>
      </c>
      <c r="L861" s="2" t="str" cm="1">
        <f t="array" ref="L861">_xlfn.IFS(I861&lt;-5,"Autocracy",I861&lt;1,"Closed Anocracy",I861&lt;6,"Open Amocracy",I861&lt;10,"Democracy",I861=10,"Full democracy")</f>
        <v>Autocracy</v>
      </c>
      <c r="M861" s="2">
        <v>1</v>
      </c>
      <c r="N861" s="2">
        <v>0</v>
      </c>
      <c r="O861" s="2">
        <v>0</v>
      </c>
      <c r="P861" s="2">
        <v>2</v>
      </c>
      <c r="Q861" s="2"/>
      <c r="R861" s="7">
        <f t="shared" si="80"/>
        <v>0.2</v>
      </c>
      <c r="S861">
        <f t="shared" si="81"/>
        <v>0</v>
      </c>
      <c r="T861">
        <f t="shared" si="82"/>
        <v>0</v>
      </c>
      <c r="U861">
        <f t="shared" si="85"/>
        <v>0</v>
      </c>
      <c r="W861" s="8" cm="1">
        <f t="array" ref="W861">(R861+SUM(S861:U861/3))/2</f>
        <v>0.1</v>
      </c>
    </row>
    <row r="862" spans="1:24" x14ac:dyDescent="0.2">
      <c r="A862" s="2"/>
      <c r="B862" s="2">
        <v>0</v>
      </c>
      <c r="C862" s="1" t="s">
        <v>206</v>
      </c>
      <c r="D862" s="1" t="s">
        <v>207</v>
      </c>
      <c r="E862" s="2">
        <v>1986</v>
      </c>
      <c r="F862" s="2">
        <v>1990</v>
      </c>
      <c r="G862" s="2">
        <v>0</v>
      </c>
      <c r="H862" s="2">
        <v>6</v>
      </c>
      <c r="I862" s="2">
        <f t="shared" si="83"/>
        <v>-6</v>
      </c>
      <c r="J862" s="2">
        <f t="shared" si="84"/>
        <v>4</v>
      </c>
      <c r="K862" s="2" t="str" cm="1">
        <f t="array" ref="K862">_xlfn.IFS(I862&lt;-5,"Autocracy",I862&lt;1,"Closed Anocracy",I862&lt;6,"Open Anocracy",I862&gt;=6,"Democracy")</f>
        <v>Autocracy</v>
      </c>
      <c r="L862" s="2" t="str" cm="1">
        <f t="array" ref="L862">_xlfn.IFS(I862&lt;-5,"Autocracy",I862&lt;1,"Closed Anocracy",I862&lt;6,"Open Amocracy",I862&lt;10,"Democracy",I862=10,"Full democracy")</f>
        <v>Autocracy</v>
      </c>
      <c r="M862" s="2">
        <v>2</v>
      </c>
      <c r="N862" s="2">
        <v>0</v>
      </c>
      <c r="O862" s="2">
        <v>0</v>
      </c>
      <c r="P862" s="2">
        <v>2</v>
      </c>
      <c r="Q862" s="2"/>
      <c r="R862" s="7">
        <f t="shared" si="80"/>
        <v>0.2</v>
      </c>
      <c r="S862">
        <f t="shared" si="81"/>
        <v>0</v>
      </c>
      <c r="T862">
        <f t="shared" si="82"/>
        <v>0</v>
      </c>
      <c r="U862">
        <f t="shared" si="85"/>
        <v>0</v>
      </c>
      <c r="W862" s="8" cm="1">
        <f t="array" ref="W862">(R862+SUM(S862:U862/3))/2</f>
        <v>0.1</v>
      </c>
    </row>
    <row r="863" spans="1:24" x14ac:dyDescent="0.2">
      <c r="A863" s="2"/>
      <c r="B863" s="2">
        <v>0</v>
      </c>
      <c r="C863" s="1" t="s">
        <v>206</v>
      </c>
      <c r="D863" s="1" t="s">
        <v>207</v>
      </c>
      <c r="E863" s="2">
        <v>1990</v>
      </c>
      <c r="F863" s="2">
        <v>1996</v>
      </c>
      <c r="G863" s="2">
        <v>-77</v>
      </c>
      <c r="H863" s="2">
        <v>-77</v>
      </c>
      <c r="I863" s="2">
        <f t="shared" si="83"/>
        <v>0</v>
      </c>
      <c r="J863" s="2">
        <f t="shared" si="84"/>
        <v>10</v>
      </c>
      <c r="K863" s="2" t="str" cm="1">
        <f t="array" ref="K863">_xlfn.IFS(I863&lt;-5,"Autocracy",I863&lt;1,"Closed Anocracy",I863&lt;6,"Open Anocracy",I863&gt;=6,"Democracy")</f>
        <v>Closed Anocracy</v>
      </c>
      <c r="L863" s="2" t="str" cm="1">
        <f t="array" ref="L863">_xlfn.IFS(I863&lt;-5,"Autocracy",I863&lt;1,"Closed Anocracy",I863&lt;6,"Open Amocracy",I863&lt;10,"Democracy",I863=10,"Full democracy")</f>
        <v>Closed Anocracy</v>
      </c>
      <c r="M863" s="2">
        <v>-77</v>
      </c>
      <c r="N863" s="2">
        <v>-77</v>
      </c>
      <c r="O863" s="2">
        <v>-77</v>
      </c>
      <c r="P863" s="2">
        <v>-77</v>
      </c>
      <c r="Q863" s="2"/>
      <c r="R863" s="7">
        <f t="shared" si="80"/>
        <v>0.5</v>
      </c>
      <c r="S863">
        <f t="shared" si="81"/>
        <v>0</v>
      </c>
      <c r="T863">
        <f t="shared" si="82"/>
        <v>0</v>
      </c>
      <c r="U863">
        <f t="shared" si="85"/>
        <v>0</v>
      </c>
      <c r="W863" s="8" cm="1">
        <f t="array" ref="W863">(R863+SUM(S863:U863/3))/2</f>
        <v>0.25</v>
      </c>
    </row>
    <row r="864" spans="1:24" x14ac:dyDescent="0.2">
      <c r="A864" s="2"/>
      <c r="B864" s="2">
        <v>0</v>
      </c>
      <c r="C864" s="1" t="s">
        <v>206</v>
      </c>
      <c r="D864" s="1" t="s">
        <v>207</v>
      </c>
      <c r="E864" s="2">
        <v>1996</v>
      </c>
      <c r="F864" s="2">
        <v>1997</v>
      </c>
      <c r="G864" s="2">
        <v>-88</v>
      </c>
      <c r="H864" s="2">
        <v>-88</v>
      </c>
      <c r="I864" s="2">
        <f t="shared" si="83"/>
        <v>0</v>
      </c>
      <c r="J864" s="2">
        <f t="shared" si="84"/>
        <v>10</v>
      </c>
      <c r="K864" s="2" t="str" cm="1">
        <f t="array" ref="K864">_xlfn.IFS(I864&lt;-5,"Autocracy",I864&lt;1,"Closed Anocracy",I864&lt;6,"Open Anocracy",I864&gt;=6,"Democracy")</f>
        <v>Closed Anocracy</v>
      </c>
      <c r="L864" s="2" t="str" cm="1">
        <f t="array" ref="L864">_xlfn.IFS(I864&lt;-5,"Autocracy",I864&lt;1,"Closed Anocracy",I864&lt;6,"Open Amocracy",I864&lt;10,"Democracy",I864=10,"Full democracy")</f>
        <v>Closed Anocracy</v>
      </c>
      <c r="M864" s="2">
        <v>-88</v>
      </c>
      <c r="N864" s="2">
        <v>-88</v>
      </c>
      <c r="O864" s="2">
        <v>-88</v>
      </c>
      <c r="P864" s="2">
        <v>-88</v>
      </c>
      <c r="Q864" s="2"/>
      <c r="R864" s="7">
        <f t="shared" si="80"/>
        <v>0.5</v>
      </c>
      <c r="S864">
        <f t="shared" si="81"/>
        <v>0</v>
      </c>
      <c r="T864">
        <f t="shared" si="82"/>
        <v>0</v>
      </c>
      <c r="U864">
        <f t="shared" si="85"/>
        <v>0</v>
      </c>
      <c r="W864" s="8" cm="1">
        <f t="array" ref="W864">(R864+SUM(S864:U864/3))/2</f>
        <v>0.25</v>
      </c>
    </row>
    <row r="865" spans="1:24" x14ac:dyDescent="0.2">
      <c r="A865" s="2"/>
      <c r="B865" s="2">
        <v>0</v>
      </c>
      <c r="C865" s="1" t="s">
        <v>206</v>
      </c>
      <c r="D865" s="1" t="s">
        <v>207</v>
      </c>
      <c r="E865" s="2">
        <v>1997</v>
      </c>
      <c r="F865" s="2">
        <v>2003</v>
      </c>
      <c r="G865" s="2">
        <v>3</v>
      </c>
      <c r="H865" s="2">
        <v>3</v>
      </c>
      <c r="I865" s="2">
        <f t="shared" si="83"/>
        <v>0</v>
      </c>
      <c r="J865" s="2">
        <f t="shared" si="84"/>
        <v>10</v>
      </c>
      <c r="K865" s="2" t="str" cm="1">
        <f t="array" ref="K865">_xlfn.IFS(I865&lt;-5,"Autocracy",I865&lt;1,"Closed Anocracy",I865&lt;6,"Open Anocracy",I865&gt;=6,"Democracy")</f>
        <v>Closed Anocracy</v>
      </c>
      <c r="L865" s="2" t="str" cm="1">
        <f t="array" ref="L865">_xlfn.IFS(I865&lt;-5,"Autocracy",I865&lt;1,"Closed Anocracy",I865&lt;6,"Open Amocracy",I865&lt;10,"Democracy",I865=10,"Full democracy")</f>
        <v>Closed Anocracy</v>
      </c>
      <c r="M865" s="2">
        <v>2</v>
      </c>
      <c r="N865" s="2">
        <v>2</v>
      </c>
      <c r="O865" s="2">
        <v>4</v>
      </c>
      <c r="P865" s="2">
        <v>3</v>
      </c>
      <c r="Q865" s="2"/>
      <c r="R865" s="7">
        <f t="shared" si="80"/>
        <v>0.5</v>
      </c>
      <c r="S865">
        <f t="shared" si="81"/>
        <v>1</v>
      </c>
      <c r="T865">
        <f t="shared" si="82"/>
        <v>1</v>
      </c>
      <c r="U865">
        <f t="shared" si="85"/>
        <v>0</v>
      </c>
      <c r="W865" s="8" cm="1">
        <f t="array" ref="W865">(R865+SUM(S865:U865/3))/2</f>
        <v>0.58333333333333326</v>
      </c>
    </row>
    <row r="866" spans="1:24" x14ac:dyDescent="0.2">
      <c r="A866" s="2"/>
      <c r="B866" s="2">
        <v>0</v>
      </c>
      <c r="C866" s="1" t="s">
        <v>206</v>
      </c>
      <c r="D866" s="1" t="s">
        <v>207</v>
      </c>
      <c r="E866" s="2">
        <v>2003</v>
      </c>
      <c r="F866" s="2">
        <v>2006</v>
      </c>
      <c r="G866" s="2">
        <v>-88</v>
      </c>
      <c r="H866" s="2">
        <v>-88</v>
      </c>
      <c r="I866" s="2">
        <f t="shared" si="83"/>
        <v>0</v>
      </c>
      <c r="J866" s="2">
        <f t="shared" si="84"/>
        <v>10</v>
      </c>
      <c r="K866" s="2" t="str" cm="1">
        <f t="array" ref="K866">_xlfn.IFS(I866&lt;-5,"Autocracy",I866&lt;1,"Closed Anocracy",I866&lt;6,"Open Anocracy",I866&gt;=6,"Democracy")</f>
        <v>Closed Anocracy</v>
      </c>
      <c r="L866" s="2" t="str" cm="1">
        <f t="array" ref="L866">_xlfn.IFS(I866&lt;-5,"Autocracy",I866&lt;1,"Closed Anocracy",I866&lt;6,"Open Amocracy",I866&lt;10,"Democracy",I866=10,"Full democracy")</f>
        <v>Closed Anocracy</v>
      </c>
      <c r="M866" s="2">
        <v>-88</v>
      </c>
      <c r="N866" s="2">
        <v>-88</v>
      </c>
      <c r="O866" s="2">
        <v>-88</v>
      </c>
      <c r="P866" s="2">
        <v>-88</v>
      </c>
      <c r="Q866" s="2"/>
      <c r="R866" s="7">
        <f t="shared" si="80"/>
        <v>0.5</v>
      </c>
      <c r="S866">
        <f t="shared" si="81"/>
        <v>0</v>
      </c>
      <c r="T866">
        <f t="shared" si="82"/>
        <v>0</v>
      </c>
      <c r="U866">
        <f t="shared" si="85"/>
        <v>0</v>
      </c>
      <c r="W866" s="8" cm="1">
        <f t="array" ref="W866">(R866+SUM(S866:U866/3))/2</f>
        <v>0.25</v>
      </c>
    </row>
    <row r="867" spans="1:24" x14ac:dyDescent="0.2">
      <c r="A867" s="2"/>
      <c r="B867" s="2">
        <v>0</v>
      </c>
      <c r="C867" s="1" t="s">
        <v>206</v>
      </c>
      <c r="D867" s="1" t="s">
        <v>207</v>
      </c>
      <c r="E867" s="2">
        <v>2006</v>
      </c>
      <c r="F867" s="2">
        <v>2018</v>
      </c>
      <c r="G867" s="2">
        <v>7</v>
      </c>
      <c r="H867" s="2">
        <v>1</v>
      </c>
      <c r="I867" s="2">
        <f t="shared" si="83"/>
        <v>6</v>
      </c>
      <c r="J867" s="2">
        <f t="shared" si="84"/>
        <v>16</v>
      </c>
      <c r="K867" s="2" t="str" cm="1">
        <f t="array" ref="K867">_xlfn.IFS(I867&lt;-5,"Autocracy",I867&lt;1,"Closed Anocracy",I867&lt;6,"Open Anocracy",I867&gt;=6,"Democracy")</f>
        <v>Democracy</v>
      </c>
      <c r="L867" s="2" t="str" cm="1">
        <f t="array" ref="L867">_xlfn.IFS(I867&lt;-5,"Autocracy",I867&lt;1,"Closed Anocracy",I867&lt;6,"Open Amocracy",I867&lt;10,"Democracy",I867=10,"Full democracy")</f>
        <v>Democracy</v>
      </c>
      <c r="M867" s="2">
        <v>2</v>
      </c>
      <c r="N867" s="2">
        <v>2</v>
      </c>
      <c r="O867" s="2">
        <v>4</v>
      </c>
      <c r="P867" s="2">
        <v>4</v>
      </c>
      <c r="Q867" s="2"/>
      <c r="R867" s="7">
        <f t="shared" si="80"/>
        <v>0.8</v>
      </c>
      <c r="S867">
        <f t="shared" si="81"/>
        <v>1</v>
      </c>
      <c r="T867">
        <f t="shared" si="82"/>
        <v>1</v>
      </c>
      <c r="U867">
        <f t="shared" si="85"/>
        <v>0</v>
      </c>
      <c r="W867" s="8" cm="1">
        <f t="array" ref="W867">(R867+SUM(S867:U867/3))/2</f>
        <v>0.73333333333333339</v>
      </c>
    </row>
    <row r="868" spans="1:24" x14ac:dyDescent="0.2">
      <c r="A868" s="2">
        <v>1</v>
      </c>
      <c r="B868" s="2">
        <v>0</v>
      </c>
      <c r="C868" s="1" t="s">
        <v>206</v>
      </c>
      <c r="D868" s="1" t="s">
        <v>207</v>
      </c>
      <c r="E868" s="2">
        <v>2018</v>
      </c>
      <c r="F868" s="2">
        <v>9999</v>
      </c>
      <c r="G868" s="2">
        <v>8</v>
      </c>
      <c r="H868" s="2">
        <v>1</v>
      </c>
      <c r="I868" s="2">
        <f t="shared" si="83"/>
        <v>7</v>
      </c>
      <c r="J868" s="2">
        <f t="shared" si="84"/>
        <v>17</v>
      </c>
      <c r="K868" s="2" t="str" cm="1">
        <f t="array" ref="K868">_xlfn.IFS(I868&lt;-5,"Autocracy",I868&lt;1,"Closed Anocracy",I868&lt;6,"Open Anocracy",I868&gt;=6,"Democracy")</f>
        <v>Democracy</v>
      </c>
      <c r="L868" s="2" t="str" cm="1">
        <f t="array" ref="L868">_xlfn.IFS(I868&lt;-5,"Autocracy",I868&lt;1,"Closed Anocracy",I868&lt;6,"Open Amocracy",I868&lt;10,"Democracy",I868=10,"Full democracy")</f>
        <v>Democracy</v>
      </c>
      <c r="M868" s="2">
        <v>3</v>
      </c>
      <c r="N868" s="2">
        <v>3</v>
      </c>
      <c r="O868" s="2">
        <v>4</v>
      </c>
      <c r="P868" s="2">
        <v>4</v>
      </c>
      <c r="Q868" s="2">
        <v>0</v>
      </c>
      <c r="R868" s="7">
        <f t="shared" si="80"/>
        <v>0.85</v>
      </c>
      <c r="S868">
        <f t="shared" si="81"/>
        <v>1</v>
      </c>
      <c r="T868">
        <f t="shared" si="82"/>
        <v>1</v>
      </c>
      <c r="U868">
        <f t="shared" si="85"/>
        <v>0</v>
      </c>
      <c r="V868">
        <f>IF(Q868=0,1,0)</f>
        <v>1</v>
      </c>
      <c r="W868" s="8" cm="1">
        <f t="array" ref="W868">(R868+SUM(S868:U868/3))/2</f>
        <v>0.7583333333333333</v>
      </c>
      <c r="X868">
        <f>SUM(S868:V868)/4</f>
        <v>0.75</v>
      </c>
    </row>
    <row r="869" spans="1:24" x14ac:dyDescent="0.2">
      <c r="A869" s="2"/>
      <c r="B869" s="2">
        <v>1</v>
      </c>
      <c r="C869" s="1" t="s">
        <v>208</v>
      </c>
      <c r="D869" s="1" t="s">
        <v>209</v>
      </c>
      <c r="E869" s="2">
        <v>1943</v>
      </c>
      <c r="F869" s="2">
        <v>1970</v>
      </c>
      <c r="G869" s="2">
        <v>3</v>
      </c>
      <c r="H869" s="2">
        <v>2</v>
      </c>
      <c r="I869" s="2">
        <f t="shared" si="83"/>
        <v>1</v>
      </c>
      <c r="J869" s="2">
        <f t="shared" si="84"/>
        <v>11</v>
      </c>
      <c r="K869" s="2" t="str" cm="1">
        <f t="array" ref="K869">_xlfn.IFS(I869&lt;-5,"Autocracy",I869&lt;1,"Closed Anocracy",I869&lt;6,"Open Anocracy",I869&gt;=6,"Democracy")</f>
        <v>Open Anocracy</v>
      </c>
      <c r="L869" s="2" t="str" cm="1">
        <f t="array" ref="L869">_xlfn.IFS(I869&lt;-5,"Autocracy",I869&lt;1,"Closed Anocracy",I869&lt;6,"Open Amocracy",I869&lt;10,"Democracy",I869=10,"Full democracy")</f>
        <v>Open Amocracy</v>
      </c>
      <c r="M869" s="2">
        <v>2</v>
      </c>
      <c r="N869" s="2">
        <v>2</v>
      </c>
      <c r="O869" s="2">
        <v>4</v>
      </c>
      <c r="P869" s="2">
        <v>3</v>
      </c>
      <c r="Q869" s="2"/>
      <c r="R869" s="7">
        <f t="shared" si="80"/>
        <v>0.55000000000000004</v>
      </c>
      <c r="S869">
        <f t="shared" si="81"/>
        <v>1</v>
      </c>
      <c r="T869">
        <f t="shared" si="82"/>
        <v>1</v>
      </c>
      <c r="U869">
        <f t="shared" si="85"/>
        <v>0</v>
      </c>
      <c r="W869" s="8" cm="1">
        <f t="array" ref="W869">(R869+SUM(S869:U869/3))/2</f>
        <v>0.60833333333333339</v>
      </c>
    </row>
    <row r="870" spans="1:24" x14ac:dyDescent="0.2">
      <c r="A870" s="2"/>
      <c r="B870" s="2">
        <v>1</v>
      </c>
      <c r="C870" s="1" t="s">
        <v>208</v>
      </c>
      <c r="D870" s="1" t="s">
        <v>209</v>
      </c>
      <c r="E870" s="2">
        <v>1970</v>
      </c>
      <c r="F870" s="2">
        <v>1975</v>
      </c>
      <c r="G870" s="2">
        <v>4</v>
      </c>
      <c r="H870" s="2">
        <v>1</v>
      </c>
      <c r="I870" s="2">
        <f t="shared" si="83"/>
        <v>3</v>
      </c>
      <c r="J870" s="2">
        <f t="shared" si="84"/>
        <v>13</v>
      </c>
      <c r="K870" s="2" t="str" cm="1">
        <f t="array" ref="K870">_xlfn.IFS(I870&lt;-5,"Autocracy",I870&lt;1,"Closed Anocracy",I870&lt;6,"Open Anocracy",I870&gt;=6,"Democracy")</f>
        <v>Open Anocracy</v>
      </c>
      <c r="L870" s="2" t="str" cm="1">
        <f t="array" ref="L870">_xlfn.IFS(I870&lt;-5,"Autocracy",I870&lt;1,"Closed Anocracy",I870&lt;6,"Open Amocracy",I870&lt;10,"Democracy",I870=10,"Full democracy")</f>
        <v>Open Amocracy</v>
      </c>
      <c r="M870" s="2">
        <v>2</v>
      </c>
      <c r="N870" s="2">
        <v>2</v>
      </c>
      <c r="O870" s="2">
        <v>4</v>
      </c>
      <c r="P870" s="2">
        <v>3</v>
      </c>
      <c r="Q870" s="2"/>
      <c r="R870" s="7">
        <f t="shared" si="80"/>
        <v>0.65</v>
      </c>
      <c r="S870">
        <f t="shared" si="81"/>
        <v>1</v>
      </c>
      <c r="T870">
        <f t="shared" si="82"/>
        <v>1</v>
      </c>
      <c r="U870">
        <f t="shared" si="85"/>
        <v>0</v>
      </c>
      <c r="W870" s="8" cm="1">
        <f t="array" ref="W870">(R870+SUM(S870:U870/3))/2</f>
        <v>0.65833333333333333</v>
      </c>
    </row>
    <row r="871" spans="1:24" x14ac:dyDescent="0.2">
      <c r="A871" s="2"/>
      <c r="B871" s="2">
        <v>1</v>
      </c>
      <c r="C871" s="1" t="s">
        <v>208</v>
      </c>
      <c r="D871" s="1" t="s">
        <v>209</v>
      </c>
      <c r="E871" s="2">
        <v>1975</v>
      </c>
      <c r="F871" s="2">
        <v>1990</v>
      </c>
      <c r="G871" s="2">
        <v>-77</v>
      </c>
      <c r="H871" s="2">
        <v>-77</v>
      </c>
      <c r="I871" s="2">
        <f t="shared" si="83"/>
        <v>0</v>
      </c>
      <c r="J871" s="2">
        <f t="shared" si="84"/>
        <v>10</v>
      </c>
      <c r="K871" s="2" t="str" cm="1">
        <f t="array" ref="K871">_xlfn.IFS(I871&lt;-5,"Autocracy",I871&lt;1,"Closed Anocracy",I871&lt;6,"Open Anocracy",I871&gt;=6,"Democracy")</f>
        <v>Closed Anocracy</v>
      </c>
      <c r="L871" s="2" t="str" cm="1">
        <f t="array" ref="L871">_xlfn.IFS(I871&lt;-5,"Autocracy",I871&lt;1,"Closed Anocracy",I871&lt;6,"Open Amocracy",I871&lt;10,"Democracy",I871=10,"Full democracy")</f>
        <v>Closed Anocracy</v>
      </c>
      <c r="M871" s="2">
        <v>-77</v>
      </c>
      <c r="N871" s="2">
        <v>-77</v>
      </c>
      <c r="O871" s="2">
        <v>-77</v>
      </c>
      <c r="P871" s="2">
        <v>-77</v>
      </c>
      <c r="Q871" s="2"/>
      <c r="R871" s="7">
        <f t="shared" si="80"/>
        <v>0.5</v>
      </c>
      <c r="S871">
        <f t="shared" si="81"/>
        <v>0</v>
      </c>
      <c r="T871">
        <f t="shared" si="82"/>
        <v>0</v>
      </c>
      <c r="U871">
        <f t="shared" si="85"/>
        <v>0</v>
      </c>
      <c r="W871" s="8" cm="1">
        <f t="array" ref="W871">(R871+SUM(S871:U871/3))/2</f>
        <v>0.25</v>
      </c>
    </row>
    <row r="872" spans="1:24" x14ac:dyDescent="0.2">
      <c r="A872" s="2"/>
      <c r="B872" s="2">
        <v>1</v>
      </c>
      <c r="C872" s="1" t="s">
        <v>208</v>
      </c>
      <c r="D872" s="1" t="s">
        <v>209</v>
      </c>
      <c r="E872" s="2">
        <v>1990</v>
      </c>
      <c r="F872" s="2">
        <v>2005</v>
      </c>
      <c r="G872" s="2">
        <v>-66</v>
      </c>
      <c r="H872" s="2">
        <v>-66</v>
      </c>
      <c r="I872" s="2">
        <f t="shared" si="83"/>
        <v>0</v>
      </c>
      <c r="J872" s="2">
        <f t="shared" si="84"/>
        <v>10</v>
      </c>
      <c r="K872" s="2" t="str" cm="1">
        <f t="array" ref="K872">_xlfn.IFS(I872&lt;-5,"Autocracy",I872&lt;1,"Closed Anocracy",I872&lt;6,"Open Anocracy",I872&gt;=6,"Democracy")</f>
        <v>Closed Anocracy</v>
      </c>
      <c r="L872" s="2" t="str" cm="1">
        <f t="array" ref="L872">_xlfn.IFS(I872&lt;-5,"Autocracy",I872&lt;1,"Closed Anocracy",I872&lt;6,"Open Amocracy",I872&lt;10,"Democracy",I872=10,"Full democracy")</f>
        <v>Closed Anocracy</v>
      </c>
      <c r="M872" s="2">
        <v>-66</v>
      </c>
      <c r="N872" s="2">
        <v>-66</v>
      </c>
      <c r="O872" s="2">
        <v>-66</v>
      </c>
      <c r="P872" s="2">
        <v>-66</v>
      </c>
      <c r="Q872" s="2"/>
      <c r="R872" s="7">
        <f t="shared" si="80"/>
        <v>0.5</v>
      </c>
      <c r="S872">
        <f t="shared" si="81"/>
        <v>0</v>
      </c>
      <c r="T872">
        <f t="shared" si="82"/>
        <v>0</v>
      </c>
      <c r="U872">
        <f t="shared" si="85"/>
        <v>0</v>
      </c>
      <c r="W872" s="8" cm="1">
        <f t="array" ref="W872">(R872+SUM(S872:U872/3))/2</f>
        <v>0.25</v>
      </c>
    </row>
    <row r="873" spans="1:24" x14ac:dyDescent="0.2">
      <c r="A873" s="2">
        <v>1</v>
      </c>
      <c r="B873" s="2">
        <v>1</v>
      </c>
      <c r="C873" s="1" t="s">
        <v>208</v>
      </c>
      <c r="D873" s="1" t="s">
        <v>209</v>
      </c>
      <c r="E873" s="2">
        <v>2005</v>
      </c>
      <c r="F873" s="2">
        <v>9999</v>
      </c>
      <c r="G873" s="2">
        <v>6</v>
      </c>
      <c r="H873" s="2">
        <v>0</v>
      </c>
      <c r="I873" s="2">
        <f t="shared" si="83"/>
        <v>6</v>
      </c>
      <c r="J873" s="2">
        <f t="shared" si="84"/>
        <v>16</v>
      </c>
      <c r="K873" s="2" t="str" cm="1">
        <f t="array" ref="K873">_xlfn.IFS(I873&lt;-5,"Autocracy",I873&lt;1,"Closed Anocracy",I873&lt;6,"Open Anocracy",I873&gt;=6,"Democracy")</f>
        <v>Democracy</v>
      </c>
      <c r="L873" s="2" t="str" cm="1">
        <f t="array" ref="L873">_xlfn.IFS(I873&lt;-5,"Autocracy",I873&lt;1,"Closed Anocracy",I873&lt;6,"Open Amocracy",I873&lt;10,"Democracy",I873=10,"Full democracy")</f>
        <v>Democracy</v>
      </c>
      <c r="M873" s="2">
        <v>2</v>
      </c>
      <c r="N873" s="2">
        <v>2</v>
      </c>
      <c r="O873" s="2">
        <v>4</v>
      </c>
      <c r="P873" s="2">
        <v>3</v>
      </c>
      <c r="Q873" s="2">
        <v>0</v>
      </c>
      <c r="R873" s="7">
        <f t="shared" si="80"/>
        <v>0.8</v>
      </c>
      <c r="S873">
        <f t="shared" si="81"/>
        <v>1</v>
      </c>
      <c r="T873">
        <f t="shared" si="82"/>
        <v>1</v>
      </c>
      <c r="U873">
        <f t="shared" si="85"/>
        <v>0</v>
      </c>
      <c r="V873">
        <f>IF(Q873=0,1,0)</f>
        <v>1</v>
      </c>
      <c r="W873" s="8" cm="1">
        <f t="array" ref="W873">(R873+SUM(S873:U873/3))/2</f>
        <v>0.73333333333333339</v>
      </c>
      <c r="X873">
        <f>SUM(S873:V873)/4</f>
        <v>0.75</v>
      </c>
    </row>
    <row r="874" spans="1:24" x14ac:dyDescent="0.2">
      <c r="A874" s="2"/>
      <c r="B874" s="2">
        <v>1</v>
      </c>
      <c r="C874" s="1" t="s">
        <v>210</v>
      </c>
      <c r="D874" s="1" t="s">
        <v>211</v>
      </c>
      <c r="E874" s="2">
        <v>1966</v>
      </c>
      <c r="F874" s="2">
        <v>1970</v>
      </c>
      <c r="G874" s="2">
        <v>5</v>
      </c>
      <c r="H874" s="2">
        <v>0</v>
      </c>
      <c r="I874" s="2">
        <f t="shared" si="83"/>
        <v>5</v>
      </c>
      <c r="J874" s="2">
        <f t="shared" si="84"/>
        <v>15</v>
      </c>
      <c r="K874" s="2" t="str" cm="1">
        <f t="array" ref="K874">_xlfn.IFS(I874&lt;-5,"Autocracy",I874&lt;1,"Closed Anocracy",I874&lt;6,"Open Anocracy",I874&gt;=6,"Democracy")</f>
        <v>Open Anocracy</v>
      </c>
      <c r="L874" s="2" t="str" cm="1">
        <f t="array" ref="L874">_xlfn.IFS(I874&lt;-5,"Autocracy",I874&lt;1,"Closed Anocracy",I874&lt;6,"Open Amocracy",I874&lt;10,"Democracy",I874=10,"Full democracy")</f>
        <v>Open Amocracy</v>
      </c>
      <c r="M874" s="2">
        <v>2</v>
      </c>
      <c r="N874" s="2">
        <v>2</v>
      </c>
      <c r="O874" s="2">
        <v>4</v>
      </c>
      <c r="P874" s="2">
        <v>3</v>
      </c>
      <c r="Q874" s="2"/>
      <c r="R874" s="7">
        <f t="shared" si="80"/>
        <v>0.75</v>
      </c>
      <c r="S874">
        <f t="shared" si="81"/>
        <v>1</v>
      </c>
      <c r="T874">
        <f t="shared" si="82"/>
        <v>1</v>
      </c>
      <c r="U874">
        <f t="shared" si="85"/>
        <v>0</v>
      </c>
      <c r="W874" s="8" cm="1">
        <f t="array" ref="W874">(R874+SUM(S874:U874/3))/2</f>
        <v>0.70833333333333326</v>
      </c>
    </row>
    <row r="875" spans="1:24" x14ac:dyDescent="0.2">
      <c r="A875" s="2"/>
      <c r="B875" s="2">
        <v>1</v>
      </c>
      <c r="C875" s="1" t="s">
        <v>210</v>
      </c>
      <c r="D875" s="1" t="s">
        <v>211</v>
      </c>
      <c r="E875" s="2">
        <v>1970</v>
      </c>
      <c r="F875" s="2">
        <v>1973</v>
      </c>
      <c r="G875" s="2">
        <v>0</v>
      </c>
      <c r="H875" s="2">
        <v>5</v>
      </c>
      <c r="I875" s="2">
        <f t="shared" si="83"/>
        <v>-5</v>
      </c>
      <c r="J875" s="2">
        <f t="shared" si="84"/>
        <v>5</v>
      </c>
      <c r="K875" s="2" t="str" cm="1">
        <f t="array" ref="K875">_xlfn.IFS(I875&lt;-5,"Autocracy",I875&lt;1,"Closed Anocracy",I875&lt;6,"Open Anocracy",I875&gt;=6,"Democracy")</f>
        <v>Closed Anocracy</v>
      </c>
      <c r="L875" s="2" t="str" cm="1">
        <f t="array" ref="L875">_xlfn.IFS(I875&lt;-5,"Autocracy",I875&lt;1,"Closed Anocracy",I875&lt;6,"Open Amocracy",I875&lt;10,"Democracy",I875=10,"Full democracy")</f>
        <v>Closed Anocracy</v>
      </c>
      <c r="M875" s="2">
        <v>1</v>
      </c>
      <c r="N875" s="2">
        <v>0</v>
      </c>
      <c r="O875" s="2">
        <v>0</v>
      </c>
      <c r="P875" s="2">
        <v>2</v>
      </c>
      <c r="Q875" s="2"/>
      <c r="R875" s="7">
        <f t="shared" si="80"/>
        <v>0.25</v>
      </c>
      <c r="S875">
        <f t="shared" si="81"/>
        <v>0</v>
      </c>
      <c r="T875">
        <f t="shared" si="82"/>
        <v>0</v>
      </c>
      <c r="U875">
        <f t="shared" si="85"/>
        <v>0</v>
      </c>
      <c r="W875" s="8" cm="1">
        <f t="array" ref="W875">(R875+SUM(S875:U875/3))/2</f>
        <v>0.125</v>
      </c>
    </row>
    <row r="876" spans="1:24" x14ac:dyDescent="0.2">
      <c r="A876" s="2"/>
      <c r="B876" s="2">
        <v>1</v>
      </c>
      <c r="C876" s="1" t="s">
        <v>210</v>
      </c>
      <c r="D876" s="1" t="s">
        <v>211</v>
      </c>
      <c r="E876" s="2">
        <v>1973</v>
      </c>
      <c r="F876" s="2">
        <v>1986</v>
      </c>
      <c r="G876" s="2">
        <v>0</v>
      </c>
      <c r="H876" s="2">
        <v>7</v>
      </c>
      <c r="I876" s="2">
        <f t="shared" si="83"/>
        <v>-7</v>
      </c>
      <c r="J876" s="2">
        <f t="shared" si="84"/>
        <v>3</v>
      </c>
      <c r="K876" s="2" t="str" cm="1">
        <f t="array" ref="K876">_xlfn.IFS(I876&lt;-5,"Autocracy",I876&lt;1,"Closed Anocracy",I876&lt;6,"Open Anocracy",I876&gt;=6,"Democracy")</f>
        <v>Autocracy</v>
      </c>
      <c r="L876" s="2" t="str" cm="1">
        <f t="array" ref="L876">_xlfn.IFS(I876&lt;-5,"Autocracy",I876&lt;1,"Closed Anocracy",I876&lt;6,"Open Amocracy",I876&lt;10,"Democracy",I876=10,"Full democracy")</f>
        <v>Autocracy</v>
      </c>
      <c r="M876" s="2">
        <v>2</v>
      </c>
      <c r="N876" s="2">
        <v>1</v>
      </c>
      <c r="O876" s="2">
        <v>4</v>
      </c>
      <c r="P876" s="2">
        <v>2</v>
      </c>
      <c r="Q876" s="2"/>
      <c r="R876" s="7">
        <f t="shared" si="80"/>
        <v>0.15</v>
      </c>
      <c r="S876">
        <f t="shared" si="81"/>
        <v>0</v>
      </c>
      <c r="T876">
        <f t="shared" si="82"/>
        <v>1</v>
      </c>
      <c r="U876">
        <f t="shared" si="85"/>
        <v>0</v>
      </c>
      <c r="W876" s="8" cm="1">
        <f t="array" ref="W876">(R876+SUM(S876:U876/3))/2</f>
        <v>0.24166666666666664</v>
      </c>
    </row>
    <row r="877" spans="1:24" x14ac:dyDescent="0.2">
      <c r="A877" s="2"/>
      <c r="B877" s="2">
        <v>1</v>
      </c>
      <c r="C877" s="1" t="s">
        <v>210</v>
      </c>
      <c r="D877" s="1" t="s">
        <v>211</v>
      </c>
      <c r="E877" s="2">
        <v>1986</v>
      </c>
      <c r="F877" s="2">
        <v>1990</v>
      </c>
      <c r="G877" s="2">
        <v>0</v>
      </c>
      <c r="H877" s="2">
        <v>10</v>
      </c>
      <c r="I877" s="2">
        <f t="shared" si="83"/>
        <v>-10</v>
      </c>
      <c r="J877" s="2">
        <f t="shared" si="84"/>
        <v>0</v>
      </c>
      <c r="K877" s="2" t="str" cm="1">
        <f t="array" ref="K877">_xlfn.IFS(I877&lt;-5,"Autocracy",I877&lt;1,"Closed Anocracy",I877&lt;6,"Open Anocracy",I877&gt;=6,"Democracy")</f>
        <v>Autocracy</v>
      </c>
      <c r="L877" s="2" t="str" cm="1">
        <f t="array" ref="L877">_xlfn.IFS(I877&lt;-5,"Autocracy",I877&lt;1,"Closed Anocracy",I877&lt;6,"Open Amocracy",I877&lt;10,"Democracy",I877=10,"Full democracy")</f>
        <v>Autocracy</v>
      </c>
      <c r="M877" s="2">
        <v>3</v>
      </c>
      <c r="N877" s="2">
        <v>1</v>
      </c>
      <c r="O877" s="2">
        <v>2</v>
      </c>
      <c r="P877" s="2">
        <v>1</v>
      </c>
      <c r="Q877" s="2"/>
      <c r="R877" s="7">
        <f t="shared" si="80"/>
        <v>0</v>
      </c>
      <c r="S877">
        <f t="shared" si="81"/>
        <v>0</v>
      </c>
      <c r="T877">
        <f t="shared" si="82"/>
        <v>0</v>
      </c>
      <c r="U877">
        <f t="shared" si="85"/>
        <v>0</v>
      </c>
      <c r="W877" s="8" cm="1">
        <f t="array" ref="W877">(R877+SUM(S877:U877/3))/2</f>
        <v>0</v>
      </c>
    </row>
    <row r="878" spans="1:24" x14ac:dyDescent="0.2">
      <c r="A878" s="2"/>
      <c r="B878" s="2">
        <v>1</v>
      </c>
      <c r="C878" s="1" t="s">
        <v>210</v>
      </c>
      <c r="D878" s="1" t="s">
        <v>211</v>
      </c>
      <c r="E878" s="2">
        <v>1990</v>
      </c>
      <c r="F878" s="2">
        <v>1991</v>
      </c>
      <c r="G878" s="2">
        <v>0</v>
      </c>
      <c r="H878" s="2">
        <v>7</v>
      </c>
      <c r="I878" s="2">
        <f t="shared" si="83"/>
        <v>-7</v>
      </c>
      <c r="J878" s="2">
        <f t="shared" si="84"/>
        <v>3</v>
      </c>
      <c r="K878" s="2" t="str" cm="1">
        <f t="array" ref="K878">_xlfn.IFS(I878&lt;-5,"Autocracy",I878&lt;1,"Closed Anocracy",I878&lt;6,"Open Anocracy",I878&gt;=6,"Democracy")</f>
        <v>Autocracy</v>
      </c>
      <c r="L878" s="2" t="str" cm="1">
        <f t="array" ref="L878">_xlfn.IFS(I878&lt;-5,"Autocracy",I878&lt;1,"Closed Anocracy",I878&lt;6,"Open Amocracy",I878&lt;10,"Democracy",I878=10,"Full democracy")</f>
        <v>Autocracy</v>
      </c>
      <c r="M878" s="2">
        <v>2</v>
      </c>
      <c r="N878" s="2">
        <v>0</v>
      </c>
      <c r="O878" s="2">
        <v>0</v>
      </c>
      <c r="P878" s="2">
        <v>1</v>
      </c>
      <c r="Q878" s="2"/>
      <c r="R878" s="7">
        <f t="shared" si="80"/>
        <v>0.15</v>
      </c>
      <c r="S878">
        <f t="shared" si="81"/>
        <v>0</v>
      </c>
      <c r="T878">
        <f t="shared" si="82"/>
        <v>0</v>
      </c>
      <c r="U878">
        <f t="shared" si="85"/>
        <v>0</v>
      </c>
      <c r="W878" s="8" cm="1">
        <f t="array" ref="W878">(R878+SUM(S878:U878/3))/2</f>
        <v>7.4999999999999997E-2</v>
      </c>
    </row>
    <row r="879" spans="1:24" x14ac:dyDescent="0.2">
      <c r="A879" s="2"/>
      <c r="B879" s="2">
        <v>1</v>
      </c>
      <c r="C879" s="1" t="s">
        <v>210</v>
      </c>
      <c r="D879" s="1" t="s">
        <v>211</v>
      </c>
      <c r="E879" s="2">
        <v>1991</v>
      </c>
      <c r="F879" s="2">
        <v>1993</v>
      </c>
      <c r="G879" s="2">
        <v>0</v>
      </c>
      <c r="H879" s="2">
        <v>4</v>
      </c>
      <c r="I879" s="2">
        <f t="shared" si="83"/>
        <v>-4</v>
      </c>
      <c r="J879" s="2">
        <f t="shared" si="84"/>
        <v>6</v>
      </c>
      <c r="K879" s="2" t="str" cm="1">
        <f t="array" ref="K879">_xlfn.IFS(I879&lt;-5,"Autocracy",I879&lt;1,"Closed Anocracy",I879&lt;6,"Open Anocracy",I879&gt;=6,"Democracy")</f>
        <v>Closed Anocracy</v>
      </c>
      <c r="L879" s="2" t="str" cm="1">
        <f t="array" ref="L879">_xlfn.IFS(I879&lt;-5,"Autocracy",I879&lt;1,"Closed Anocracy",I879&lt;6,"Open Amocracy",I879&lt;10,"Democracy",I879=10,"Full democracy")</f>
        <v>Closed Anocracy</v>
      </c>
      <c r="M879" s="2">
        <v>2</v>
      </c>
      <c r="N879" s="2">
        <v>0</v>
      </c>
      <c r="O879" s="2">
        <v>0</v>
      </c>
      <c r="P879" s="2">
        <v>2</v>
      </c>
      <c r="Q879" s="2"/>
      <c r="R879" s="7">
        <f t="shared" si="80"/>
        <v>0.3</v>
      </c>
      <c r="S879">
        <f t="shared" si="81"/>
        <v>0</v>
      </c>
      <c r="T879">
        <f t="shared" si="82"/>
        <v>0</v>
      </c>
      <c r="U879">
        <f t="shared" si="85"/>
        <v>0</v>
      </c>
      <c r="W879" s="8" cm="1">
        <f t="array" ref="W879">(R879+SUM(S879:U879/3))/2</f>
        <v>0.15</v>
      </c>
    </row>
    <row r="880" spans="1:24" x14ac:dyDescent="0.2">
      <c r="A880" s="2"/>
      <c r="B880" s="2">
        <v>1</v>
      </c>
      <c r="C880" s="1" t="s">
        <v>210</v>
      </c>
      <c r="D880" s="1" t="s">
        <v>211</v>
      </c>
      <c r="E880" s="2">
        <v>1993</v>
      </c>
      <c r="F880" s="2">
        <v>1998</v>
      </c>
      <c r="G880" s="2">
        <v>5</v>
      </c>
      <c r="H880" s="2">
        <v>0</v>
      </c>
      <c r="I880" s="2">
        <f t="shared" si="83"/>
        <v>5</v>
      </c>
      <c r="J880" s="2">
        <f t="shared" si="84"/>
        <v>15</v>
      </c>
      <c r="K880" s="2" t="str" cm="1">
        <f t="array" ref="K880">_xlfn.IFS(I880&lt;-5,"Autocracy",I880&lt;1,"Closed Anocracy",I880&lt;6,"Open Anocracy",I880&gt;=6,"Democracy")</f>
        <v>Open Anocracy</v>
      </c>
      <c r="L880" s="2" t="str" cm="1">
        <f t="array" ref="L880">_xlfn.IFS(I880&lt;-5,"Autocracy",I880&lt;1,"Closed Anocracy",I880&lt;6,"Open Amocracy",I880&lt;10,"Democracy",I880=10,"Full democracy")</f>
        <v>Open Amocracy</v>
      </c>
      <c r="M880" s="2">
        <v>2</v>
      </c>
      <c r="N880" s="2">
        <v>2</v>
      </c>
      <c r="O880" s="2">
        <v>4</v>
      </c>
      <c r="P880" s="2">
        <v>3</v>
      </c>
      <c r="Q880" s="2"/>
      <c r="R880" s="7">
        <f t="shared" si="80"/>
        <v>0.75</v>
      </c>
      <c r="S880">
        <f t="shared" si="81"/>
        <v>1</v>
      </c>
      <c r="T880">
        <f t="shared" si="82"/>
        <v>1</v>
      </c>
      <c r="U880">
        <f t="shared" si="85"/>
        <v>0</v>
      </c>
      <c r="W880" s="8" cm="1">
        <f t="array" ref="W880">(R880+SUM(S880:U880/3))/2</f>
        <v>0.70833333333333326</v>
      </c>
    </row>
    <row r="881" spans="1:24" x14ac:dyDescent="0.2">
      <c r="A881" s="2"/>
      <c r="B881" s="2">
        <v>1</v>
      </c>
      <c r="C881" s="1" t="s">
        <v>210</v>
      </c>
      <c r="D881" s="1" t="s">
        <v>211</v>
      </c>
      <c r="E881" s="2">
        <v>1998</v>
      </c>
      <c r="F881" s="2">
        <v>1998</v>
      </c>
      <c r="G881" s="2">
        <v>-77</v>
      </c>
      <c r="H881" s="2">
        <v>-77</v>
      </c>
      <c r="I881" s="2">
        <f t="shared" si="83"/>
        <v>0</v>
      </c>
      <c r="J881" s="2">
        <f t="shared" si="84"/>
        <v>10</v>
      </c>
      <c r="K881" s="2" t="str" cm="1">
        <f t="array" ref="K881">_xlfn.IFS(I881&lt;-5,"Autocracy",I881&lt;1,"Closed Anocracy",I881&lt;6,"Open Anocracy",I881&gt;=6,"Democracy")</f>
        <v>Closed Anocracy</v>
      </c>
      <c r="L881" s="2" t="str" cm="1">
        <f t="array" ref="L881">_xlfn.IFS(I881&lt;-5,"Autocracy",I881&lt;1,"Closed Anocracy",I881&lt;6,"Open Amocracy",I881&lt;10,"Democracy",I881=10,"Full democracy")</f>
        <v>Closed Anocracy</v>
      </c>
      <c r="M881" s="2">
        <v>-77</v>
      </c>
      <c r="N881" s="2">
        <v>-77</v>
      </c>
      <c r="O881" s="2">
        <v>-77</v>
      </c>
      <c r="P881" s="2">
        <v>-77</v>
      </c>
      <c r="Q881" s="2"/>
      <c r="R881" s="7">
        <f t="shared" si="80"/>
        <v>0.5</v>
      </c>
      <c r="S881">
        <f t="shared" si="81"/>
        <v>0</v>
      </c>
      <c r="T881">
        <f t="shared" si="82"/>
        <v>0</v>
      </c>
      <c r="U881">
        <f t="shared" si="85"/>
        <v>0</v>
      </c>
      <c r="W881" s="8" cm="1">
        <f t="array" ref="W881">(R881+SUM(S881:U881/3))/2</f>
        <v>0.25</v>
      </c>
    </row>
    <row r="882" spans="1:24" x14ac:dyDescent="0.2">
      <c r="A882" s="2"/>
      <c r="B882" s="2">
        <v>1</v>
      </c>
      <c r="C882" s="1" t="s">
        <v>210</v>
      </c>
      <c r="D882" s="1" t="s">
        <v>211</v>
      </c>
      <c r="E882" s="2">
        <v>1998</v>
      </c>
      <c r="F882" s="2">
        <v>2002</v>
      </c>
      <c r="G882" s="2">
        <v>7</v>
      </c>
      <c r="H882" s="2">
        <v>1</v>
      </c>
      <c r="I882" s="2">
        <f t="shared" si="83"/>
        <v>6</v>
      </c>
      <c r="J882" s="2">
        <f t="shared" si="84"/>
        <v>16</v>
      </c>
      <c r="K882" s="2" t="str" cm="1">
        <f t="array" ref="K882">_xlfn.IFS(I882&lt;-5,"Autocracy",I882&lt;1,"Closed Anocracy",I882&lt;6,"Open Anocracy",I882&gt;=6,"Democracy")</f>
        <v>Democracy</v>
      </c>
      <c r="L882" s="2" t="str" cm="1">
        <f t="array" ref="L882">_xlfn.IFS(I882&lt;-5,"Autocracy",I882&lt;1,"Closed Anocracy",I882&lt;6,"Open Amocracy",I882&lt;10,"Democracy",I882=10,"Full democracy")</f>
        <v>Democracy</v>
      </c>
      <c r="M882" s="2">
        <v>2</v>
      </c>
      <c r="N882" s="2">
        <v>2</v>
      </c>
      <c r="O882" s="2">
        <v>4</v>
      </c>
      <c r="P882" s="2">
        <v>4</v>
      </c>
      <c r="Q882" s="2"/>
      <c r="R882" s="7">
        <f t="shared" si="80"/>
        <v>0.8</v>
      </c>
      <c r="S882">
        <f t="shared" si="81"/>
        <v>1</v>
      </c>
      <c r="T882">
        <f t="shared" si="82"/>
        <v>1</v>
      </c>
      <c r="U882">
        <f t="shared" si="85"/>
        <v>0</v>
      </c>
      <c r="W882" s="8" cm="1">
        <f t="array" ref="W882">(R882+SUM(S882:U882/3))/2</f>
        <v>0.73333333333333339</v>
      </c>
    </row>
    <row r="883" spans="1:24" x14ac:dyDescent="0.2">
      <c r="A883" s="2"/>
      <c r="B883" s="2">
        <v>1</v>
      </c>
      <c r="C883" s="1" t="s">
        <v>210</v>
      </c>
      <c r="D883" s="1" t="s">
        <v>211</v>
      </c>
      <c r="E883" s="2">
        <v>2002</v>
      </c>
      <c r="F883" s="2">
        <v>2012</v>
      </c>
      <c r="G883" s="2">
        <v>8</v>
      </c>
      <c r="H883" s="2">
        <v>0</v>
      </c>
      <c r="I883" s="2">
        <f t="shared" si="83"/>
        <v>8</v>
      </c>
      <c r="J883" s="2">
        <f t="shared" si="84"/>
        <v>18</v>
      </c>
      <c r="K883" s="2" t="str" cm="1">
        <f t="array" ref="K883">_xlfn.IFS(I883&lt;-5,"Autocracy",I883&lt;1,"Closed Anocracy",I883&lt;6,"Open Anocracy",I883&gt;=6,"Democracy")</f>
        <v>Democracy</v>
      </c>
      <c r="L883" s="2" t="str" cm="1">
        <f t="array" ref="L883">_xlfn.IFS(I883&lt;-5,"Autocracy",I883&lt;1,"Closed Anocracy",I883&lt;6,"Open Amocracy",I883&lt;10,"Democracy",I883=10,"Full democracy")</f>
        <v>Democracy</v>
      </c>
      <c r="M883" s="2">
        <v>3</v>
      </c>
      <c r="N883" s="2">
        <v>3</v>
      </c>
      <c r="O883" s="2">
        <v>4</v>
      </c>
      <c r="P883" s="2">
        <v>4</v>
      </c>
      <c r="Q883" s="2"/>
      <c r="R883" s="7">
        <f t="shared" si="80"/>
        <v>0.9</v>
      </c>
      <c r="S883">
        <f t="shared" si="81"/>
        <v>1</v>
      </c>
      <c r="T883">
        <f t="shared" si="82"/>
        <v>1</v>
      </c>
      <c r="U883">
        <f t="shared" si="85"/>
        <v>0</v>
      </c>
      <c r="W883" s="8" cm="1">
        <f t="array" ref="W883">(R883+SUM(S883:U883/3))/2</f>
        <v>0.78333333333333333</v>
      </c>
    </row>
    <row r="884" spans="1:24" x14ac:dyDescent="0.2">
      <c r="A884" s="2">
        <v>1</v>
      </c>
      <c r="B884" s="2">
        <v>1</v>
      </c>
      <c r="C884" s="1" t="s">
        <v>210</v>
      </c>
      <c r="D884" s="1" t="s">
        <v>211</v>
      </c>
      <c r="E884" s="2">
        <v>2012</v>
      </c>
      <c r="F884" s="2">
        <v>9999</v>
      </c>
      <c r="G884" s="2">
        <v>9</v>
      </c>
      <c r="H884" s="2">
        <v>1</v>
      </c>
      <c r="I884" s="2">
        <f t="shared" si="83"/>
        <v>8</v>
      </c>
      <c r="J884" s="2">
        <f t="shared" si="84"/>
        <v>18</v>
      </c>
      <c r="K884" s="2" t="str" cm="1">
        <f t="array" ref="K884">_xlfn.IFS(I884&lt;-5,"Autocracy",I884&lt;1,"Closed Anocracy",I884&lt;6,"Open Anocracy",I884&gt;=6,"Democracy")</f>
        <v>Democracy</v>
      </c>
      <c r="L884" s="2" t="str" cm="1">
        <f t="array" ref="L884">_xlfn.IFS(I884&lt;-5,"Autocracy",I884&lt;1,"Closed Anocracy",I884&lt;6,"Open Amocracy",I884&lt;10,"Democracy",I884=10,"Full democracy")</f>
        <v>Democracy</v>
      </c>
      <c r="M884" s="2">
        <v>3</v>
      </c>
      <c r="N884" s="2">
        <v>3</v>
      </c>
      <c r="O884" s="2">
        <v>4</v>
      </c>
      <c r="P884" s="2">
        <v>4</v>
      </c>
      <c r="Q884" s="2">
        <v>0</v>
      </c>
      <c r="R884" s="7">
        <f t="shared" si="80"/>
        <v>0.9</v>
      </c>
      <c r="S884">
        <f t="shared" si="81"/>
        <v>1</v>
      </c>
      <c r="T884">
        <f t="shared" si="82"/>
        <v>1</v>
      </c>
      <c r="U884">
        <f t="shared" si="85"/>
        <v>0</v>
      </c>
      <c r="V884">
        <f>IF(Q884=0,1,0)</f>
        <v>1</v>
      </c>
      <c r="W884" s="8" cm="1">
        <f t="array" ref="W884">(R884+SUM(S884:U884/3))/2</f>
        <v>0.78333333333333333</v>
      </c>
      <c r="X884">
        <f>SUM(S884:V884)/4</f>
        <v>0.75</v>
      </c>
    </row>
    <row r="885" spans="1:24" x14ac:dyDescent="0.2">
      <c r="A885" s="2"/>
      <c r="B885" s="2">
        <v>0</v>
      </c>
      <c r="C885" s="1" t="s">
        <v>212</v>
      </c>
      <c r="D885" s="1" t="s">
        <v>213</v>
      </c>
      <c r="E885" s="2">
        <v>1951</v>
      </c>
      <c r="F885" s="2">
        <v>1969</v>
      </c>
      <c r="G885" s="2">
        <v>0</v>
      </c>
      <c r="H885" s="2">
        <v>7</v>
      </c>
      <c r="I885" s="2">
        <f t="shared" si="83"/>
        <v>-7</v>
      </c>
      <c r="J885" s="2">
        <f t="shared" si="84"/>
        <v>3</v>
      </c>
      <c r="K885" s="2" t="str" cm="1">
        <f t="array" ref="K885">_xlfn.IFS(I885&lt;-5,"Autocracy",I885&lt;1,"Closed Anocracy",I885&lt;6,"Open Anocracy",I885&gt;=6,"Democracy")</f>
        <v>Autocracy</v>
      </c>
      <c r="L885" s="2" t="str" cm="1">
        <f t="array" ref="L885">_xlfn.IFS(I885&lt;-5,"Autocracy",I885&lt;1,"Closed Anocracy",I885&lt;6,"Open Amocracy",I885&lt;10,"Democracy",I885=10,"Full democracy")</f>
        <v>Autocracy</v>
      </c>
      <c r="M885" s="2">
        <v>3</v>
      </c>
      <c r="N885" s="2">
        <v>1</v>
      </c>
      <c r="O885" s="2">
        <v>2</v>
      </c>
      <c r="P885" s="2">
        <v>2</v>
      </c>
      <c r="Q885" s="2"/>
      <c r="R885" s="7">
        <f t="shared" si="80"/>
        <v>0.15</v>
      </c>
      <c r="S885">
        <f t="shared" si="81"/>
        <v>0</v>
      </c>
      <c r="T885">
        <f t="shared" si="82"/>
        <v>0</v>
      </c>
      <c r="U885">
        <f t="shared" si="85"/>
        <v>0</v>
      </c>
      <c r="W885" s="8" cm="1">
        <f t="array" ref="W885">(R885+SUM(S885:U885/3))/2</f>
        <v>7.4999999999999997E-2</v>
      </c>
    </row>
    <row r="886" spans="1:24" x14ac:dyDescent="0.2">
      <c r="A886" s="2"/>
      <c r="B886" s="2">
        <v>0</v>
      </c>
      <c r="C886" s="1" t="s">
        <v>212</v>
      </c>
      <c r="D886" s="1" t="s">
        <v>213</v>
      </c>
      <c r="E886" s="2">
        <v>1969</v>
      </c>
      <c r="F886" s="2">
        <v>1976</v>
      </c>
      <c r="G886" s="2">
        <v>0</v>
      </c>
      <c r="H886" s="2">
        <v>7</v>
      </c>
      <c r="I886" s="2">
        <f t="shared" si="83"/>
        <v>-7</v>
      </c>
      <c r="J886" s="2">
        <f t="shared" si="84"/>
        <v>3</v>
      </c>
      <c r="K886" s="2" t="str" cm="1">
        <f t="array" ref="K886">_xlfn.IFS(I886&lt;-5,"Autocracy",I886&lt;1,"Closed Anocracy",I886&lt;6,"Open Anocracy",I886&gt;=6,"Democracy")</f>
        <v>Autocracy</v>
      </c>
      <c r="L886" s="2" t="str" cm="1">
        <f t="array" ref="L886">_xlfn.IFS(I886&lt;-5,"Autocracy",I886&lt;1,"Closed Anocracy",I886&lt;6,"Open Amocracy",I886&lt;10,"Democracy",I886=10,"Full democracy")</f>
        <v>Autocracy</v>
      </c>
      <c r="M886" s="2">
        <v>1</v>
      </c>
      <c r="N886" s="2">
        <v>0</v>
      </c>
      <c r="O886" s="2">
        <v>0</v>
      </c>
      <c r="P886" s="2">
        <v>1</v>
      </c>
      <c r="Q886" s="2"/>
      <c r="R886" s="7">
        <f t="shared" si="80"/>
        <v>0.15</v>
      </c>
      <c r="S886">
        <f t="shared" si="81"/>
        <v>0</v>
      </c>
      <c r="T886">
        <f t="shared" si="82"/>
        <v>0</v>
      </c>
      <c r="U886">
        <f t="shared" si="85"/>
        <v>0</v>
      </c>
      <c r="W886" s="8" cm="1">
        <f t="array" ref="W886">(R886+SUM(S886:U886/3))/2</f>
        <v>7.4999999999999997E-2</v>
      </c>
    </row>
    <row r="887" spans="1:24" x14ac:dyDescent="0.2">
      <c r="A887" s="2"/>
      <c r="B887" s="2">
        <v>0</v>
      </c>
      <c r="C887" s="1" t="s">
        <v>212</v>
      </c>
      <c r="D887" s="1" t="s">
        <v>213</v>
      </c>
      <c r="E887" s="2">
        <v>1977</v>
      </c>
      <c r="F887" s="2">
        <v>1998</v>
      </c>
      <c r="G887" s="2">
        <v>0</v>
      </c>
      <c r="H887" s="2">
        <v>7</v>
      </c>
      <c r="I887" s="2">
        <f t="shared" si="83"/>
        <v>-7</v>
      </c>
      <c r="J887" s="2">
        <f t="shared" si="84"/>
        <v>3</v>
      </c>
      <c r="K887" s="2" t="str" cm="1">
        <f t="array" ref="K887">_xlfn.IFS(I887&lt;-5,"Autocracy",I887&lt;1,"Closed Anocracy",I887&lt;6,"Open Anocracy",I887&gt;=6,"Democracy")</f>
        <v>Autocracy</v>
      </c>
      <c r="L887" s="2" t="str" cm="1">
        <f t="array" ref="L887">_xlfn.IFS(I887&lt;-5,"Autocracy",I887&lt;1,"Closed Anocracy",I887&lt;6,"Open Amocracy",I887&lt;10,"Democracy",I887=10,"Full democracy")</f>
        <v>Autocracy</v>
      </c>
      <c r="M887" s="2">
        <v>2</v>
      </c>
      <c r="N887" s="2">
        <v>0</v>
      </c>
      <c r="O887" s="2">
        <v>0</v>
      </c>
      <c r="P887" s="2">
        <v>1</v>
      </c>
      <c r="Q887" s="2"/>
      <c r="R887" s="7">
        <f t="shared" si="80"/>
        <v>0.15</v>
      </c>
      <c r="S887">
        <f t="shared" si="81"/>
        <v>0</v>
      </c>
      <c r="T887">
        <f t="shared" si="82"/>
        <v>0</v>
      </c>
      <c r="U887">
        <f t="shared" si="85"/>
        <v>0</v>
      </c>
      <c r="W887" s="8" cm="1">
        <f t="array" ref="W887">(R887+SUM(S887:U887/3))/2</f>
        <v>7.4999999999999997E-2</v>
      </c>
    </row>
    <row r="888" spans="1:24" x14ac:dyDescent="0.2">
      <c r="A888" s="2"/>
      <c r="B888" s="2">
        <v>0</v>
      </c>
      <c r="C888" s="1" t="s">
        <v>212</v>
      </c>
      <c r="D888" s="1" t="s">
        <v>213</v>
      </c>
      <c r="E888" s="2">
        <v>1999</v>
      </c>
      <c r="F888" s="2">
        <v>2011</v>
      </c>
      <c r="G888" s="2">
        <v>0</v>
      </c>
      <c r="H888" s="2">
        <v>7</v>
      </c>
      <c r="I888" s="2">
        <f t="shared" si="83"/>
        <v>-7</v>
      </c>
      <c r="J888" s="2">
        <f t="shared" si="84"/>
        <v>3</v>
      </c>
      <c r="K888" s="2" t="str" cm="1">
        <f t="array" ref="K888">_xlfn.IFS(I888&lt;-5,"Autocracy",I888&lt;1,"Closed Anocracy",I888&lt;6,"Open Anocracy",I888&gt;=6,"Democracy")</f>
        <v>Autocracy</v>
      </c>
      <c r="L888" s="2" t="str" cm="1">
        <f t="array" ref="L888">_xlfn.IFS(I888&lt;-5,"Autocracy",I888&lt;1,"Closed Anocracy",I888&lt;6,"Open Amocracy",I888&lt;10,"Democracy",I888=10,"Full democracy")</f>
        <v>Autocracy</v>
      </c>
      <c r="M888" s="2">
        <v>1</v>
      </c>
      <c r="N888" s="2">
        <v>0</v>
      </c>
      <c r="O888" s="2">
        <v>0</v>
      </c>
      <c r="P888" s="2">
        <v>1</v>
      </c>
      <c r="Q888" s="2"/>
      <c r="R888" s="7">
        <f t="shared" si="80"/>
        <v>0.15</v>
      </c>
      <c r="S888">
        <f t="shared" si="81"/>
        <v>0</v>
      </c>
      <c r="T888">
        <f t="shared" si="82"/>
        <v>0</v>
      </c>
      <c r="U888">
        <f t="shared" si="85"/>
        <v>0</v>
      </c>
      <c r="W888" s="8" cm="1">
        <f t="array" ref="W888">(R888+SUM(S888:U888/3))/2</f>
        <v>7.4999999999999997E-2</v>
      </c>
    </row>
    <row r="889" spans="1:24" x14ac:dyDescent="0.2">
      <c r="A889" s="2">
        <v>1</v>
      </c>
      <c r="B889" s="2">
        <v>0</v>
      </c>
      <c r="C889" s="1" t="s">
        <v>212</v>
      </c>
      <c r="D889" s="1" t="s">
        <v>213</v>
      </c>
      <c r="E889" s="2">
        <v>2011</v>
      </c>
      <c r="F889" s="2">
        <v>9999</v>
      </c>
      <c r="G889" s="2">
        <v>-77</v>
      </c>
      <c r="H889" s="2">
        <v>-77</v>
      </c>
      <c r="I889" s="2">
        <f t="shared" si="83"/>
        <v>0</v>
      </c>
      <c r="J889" s="2">
        <f t="shared" si="84"/>
        <v>10</v>
      </c>
      <c r="K889" s="2" t="str" cm="1">
        <f t="array" ref="K889">_xlfn.IFS(I889&lt;-5,"Autocracy",I889&lt;1,"Closed Anocracy",I889&lt;6,"Open Anocracy",I889&gt;=6,"Democracy")</f>
        <v>Closed Anocracy</v>
      </c>
      <c r="L889" s="2" t="str" cm="1">
        <f t="array" ref="L889">_xlfn.IFS(I889&lt;-5,"Autocracy",I889&lt;1,"Closed Anocracy",I889&lt;6,"Open Amocracy",I889&lt;10,"Democracy",I889=10,"Full democracy")</f>
        <v>Closed Anocracy</v>
      </c>
      <c r="M889" s="2">
        <v>-77</v>
      </c>
      <c r="N889" s="2">
        <v>-77</v>
      </c>
      <c r="O889" s="2">
        <v>-77</v>
      </c>
      <c r="P889" s="2">
        <v>-77</v>
      </c>
      <c r="Q889" s="2">
        <v>0</v>
      </c>
      <c r="R889" s="7">
        <f t="shared" si="80"/>
        <v>0.5</v>
      </c>
      <c r="S889">
        <f t="shared" si="81"/>
        <v>0</v>
      </c>
      <c r="T889">
        <f t="shared" si="82"/>
        <v>0</v>
      </c>
      <c r="U889">
        <f t="shared" si="85"/>
        <v>0</v>
      </c>
      <c r="V889">
        <f>IF(Q889=0,1,0)</f>
        <v>1</v>
      </c>
      <c r="W889" s="8" cm="1">
        <f t="array" ref="W889">(R889+SUM(S889:U889/3))/2</f>
        <v>0.25</v>
      </c>
      <c r="X889">
        <f>SUM(S889:V889)/4</f>
        <v>0.25</v>
      </c>
    </row>
    <row r="890" spans="1:24" x14ac:dyDescent="0.2">
      <c r="A890" s="2"/>
      <c r="B890" s="2">
        <v>0</v>
      </c>
      <c r="C890" s="1" t="s">
        <v>214</v>
      </c>
      <c r="D890" s="1" t="s">
        <v>215</v>
      </c>
      <c r="E890" s="2">
        <v>1918</v>
      </c>
      <c r="F890" s="2">
        <v>1926</v>
      </c>
      <c r="G890" s="2">
        <v>7</v>
      </c>
      <c r="H890" s="2">
        <v>3</v>
      </c>
      <c r="I890" s="2">
        <f t="shared" si="83"/>
        <v>4</v>
      </c>
      <c r="J890" s="2">
        <f t="shared" si="84"/>
        <v>14</v>
      </c>
      <c r="K890" s="2" t="str" cm="1">
        <f t="array" ref="K890">_xlfn.IFS(I890&lt;-5,"Autocracy",I890&lt;1,"Closed Anocracy",I890&lt;6,"Open Anocracy",I890&gt;=6,"Democracy")</f>
        <v>Open Anocracy</v>
      </c>
      <c r="L890" s="2" t="str" cm="1">
        <f t="array" ref="L890">_xlfn.IFS(I890&lt;-5,"Autocracy",I890&lt;1,"Closed Anocracy",I890&lt;6,"Open Amocracy",I890&lt;10,"Democracy",I890=10,"Full democracy")</f>
        <v>Open Amocracy</v>
      </c>
      <c r="M890" s="2">
        <v>3</v>
      </c>
      <c r="N890" s="2">
        <v>3</v>
      </c>
      <c r="O890" s="2">
        <v>4</v>
      </c>
      <c r="P890" s="2">
        <v>2</v>
      </c>
      <c r="Q890" s="2"/>
      <c r="R890" s="7">
        <f t="shared" si="80"/>
        <v>0.7</v>
      </c>
      <c r="S890">
        <f t="shared" si="81"/>
        <v>1</v>
      </c>
      <c r="T890">
        <f t="shared" si="82"/>
        <v>1</v>
      </c>
      <c r="U890">
        <f t="shared" si="85"/>
        <v>0</v>
      </c>
      <c r="W890" s="8" cm="1">
        <f t="array" ref="W890">(R890+SUM(S890:U890/3))/2</f>
        <v>0.68333333333333335</v>
      </c>
    </row>
    <row r="891" spans="1:24" x14ac:dyDescent="0.2">
      <c r="A891" s="2"/>
      <c r="B891" s="2">
        <v>0</v>
      </c>
      <c r="C891" s="1" t="s">
        <v>214</v>
      </c>
      <c r="D891" s="1" t="s">
        <v>215</v>
      </c>
      <c r="E891" s="2">
        <v>1926</v>
      </c>
      <c r="F891" s="2">
        <v>1928</v>
      </c>
      <c r="G891" s="2">
        <v>-88</v>
      </c>
      <c r="H891" s="2">
        <v>-88</v>
      </c>
      <c r="I891" s="2">
        <f t="shared" si="83"/>
        <v>0</v>
      </c>
      <c r="J891" s="2">
        <f t="shared" si="84"/>
        <v>10</v>
      </c>
      <c r="K891" s="2" t="str" cm="1">
        <f t="array" ref="K891">_xlfn.IFS(I891&lt;-5,"Autocracy",I891&lt;1,"Closed Anocracy",I891&lt;6,"Open Anocracy",I891&gt;=6,"Democracy")</f>
        <v>Closed Anocracy</v>
      </c>
      <c r="L891" s="2" t="str" cm="1">
        <f t="array" ref="L891">_xlfn.IFS(I891&lt;-5,"Autocracy",I891&lt;1,"Closed Anocracy",I891&lt;6,"Open Amocracy",I891&lt;10,"Democracy",I891=10,"Full democracy")</f>
        <v>Closed Anocracy</v>
      </c>
      <c r="M891" s="2">
        <v>-88</v>
      </c>
      <c r="N891" s="2">
        <v>-88</v>
      </c>
      <c r="O891" s="2">
        <v>-88</v>
      </c>
      <c r="P891" s="2">
        <v>-88</v>
      </c>
      <c r="Q891" s="2"/>
      <c r="R891" s="7">
        <f t="shared" si="80"/>
        <v>0.5</v>
      </c>
      <c r="S891">
        <f t="shared" si="81"/>
        <v>0</v>
      </c>
      <c r="T891">
        <f t="shared" si="82"/>
        <v>0</v>
      </c>
      <c r="U891">
        <f t="shared" si="85"/>
        <v>0</v>
      </c>
      <c r="W891" s="8" cm="1">
        <f t="array" ref="W891">(R891+SUM(S891:U891/3))/2</f>
        <v>0.25</v>
      </c>
    </row>
    <row r="892" spans="1:24" x14ac:dyDescent="0.2">
      <c r="A892" s="2"/>
      <c r="B892" s="2">
        <v>0</v>
      </c>
      <c r="C892" s="1" t="s">
        <v>214</v>
      </c>
      <c r="D892" s="1" t="s">
        <v>215</v>
      </c>
      <c r="E892" s="2">
        <v>1928</v>
      </c>
      <c r="F892" s="2">
        <v>1935</v>
      </c>
      <c r="G892" s="2">
        <v>0</v>
      </c>
      <c r="H892" s="2">
        <v>8</v>
      </c>
      <c r="I892" s="2">
        <f t="shared" si="83"/>
        <v>-8</v>
      </c>
      <c r="J892" s="2">
        <f t="shared" si="84"/>
        <v>2</v>
      </c>
      <c r="K892" s="2" t="str" cm="1">
        <f t="array" ref="K892">_xlfn.IFS(I892&lt;-5,"Autocracy",I892&lt;1,"Closed Anocracy",I892&lt;6,"Open Anocracy",I892&gt;=6,"Democracy")</f>
        <v>Autocracy</v>
      </c>
      <c r="L892" s="2" t="str" cm="1">
        <f t="array" ref="L892">_xlfn.IFS(I892&lt;-5,"Autocracy",I892&lt;1,"Closed Anocracy",I892&lt;6,"Open Amocracy",I892&lt;10,"Democracy",I892=10,"Full democracy")</f>
        <v>Autocracy</v>
      </c>
      <c r="M892" s="2">
        <v>2</v>
      </c>
      <c r="N892" s="2">
        <v>1</v>
      </c>
      <c r="O892" s="2">
        <v>4</v>
      </c>
      <c r="P892" s="2">
        <v>2</v>
      </c>
      <c r="Q892" s="2"/>
      <c r="R892" s="7">
        <f t="shared" si="80"/>
        <v>0.1</v>
      </c>
      <c r="S892">
        <f t="shared" si="81"/>
        <v>0</v>
      </c>
      <c r="T892">
        <f t="shared" si="82"/>
        <v>1</v>
      </c>
      <c r="U892">
        <f t="shared" si="85"/>
        <v>0</v>
      </c>
      <c r="W892" s="8" cm="1">
        <f t="array" ref="W892">(R892+SUM(S892:U892/3))/2</f>
        <v>0.21666666666666667</v>
      </c>
    </row>
    <row r="893" spans="1:24" x14ac:dyDescent="0.2">
      <c r="A893" s="2"/>
      <c r="B893" s="2">
        <v>0</v>
      </c>
      <c r="C893" s="1" t="s">
        <v>214</v>
      </c>
      <c r="D893" s="1" t="s">
        <v>215</v>
      </c>
      <c r="E893" s="2">
        <v>1935</v>
      </c>
      <c r="F893" s="2">
        <v>1940</v>
      </c>
      <c r="G893" s="2">
        <v>0</v>
      </c>
      <c r="H893" s="2">
        <v>9</v>
      </c>
      <c r="I893" s="2">
        <f t="shared" si="83"/>
        <v>-9</v>
      </c>
      <c r="J893" s="2">
        <f t="shared" si="84"/>
        <v>1</v>
      </c>
      <c r="K893" s="2" t="str" cm="1">
        <f t="array" ref="K893">_xlfn.IFS(I893&lt;-5,"Autocracy",I893&lt;1,"Closed Anocracy",I893&lt;6,"Open Anocracy",I893&gt;=6,"Democracy")</f>
        <v>Autocracy</v>
      </c>
      <c r="L893" s="2" t="str" cm="1">
        <f t="array" ref="L893">_xlfn.IFS(I893&lt;-5,"Autocracy",I893&lt;1,"Closed Anocracy",I893&lt;6,"Open Amocracy",I893&lt;10,"Democracy",I893=10,"Full democracy")</f>
        <v>Autocracy</v>
      </c>
      <c r="M893" s="2">
        <v>2</v>
      </c>
      <c r="N893" s="2">
        <v>1</v>
      </c>
      <c r="O893" s="2">
        <v>4</v>
      </c>
      <c r="P893" s="2">
        <v>1</v>
      </c>
      <c r="Q893" s="2"/>
      <c r="R893" s="7">
        <f t="shared" si="80"/>
        <v>0.05</v>
      </c>
      <c r="S893">
        <f t="shared" si="81"/>
        <v>0</v>
      </c>
      <c r="T893">
        <f t="shared" si="82"/>
        <v>1</v>
      </c>
      <c r="U893">
        <f t="shared" si="85"/>
        <v>0</v>
      </c>
      <c r="W893" s="8" cm="1">
        <f t="array" ref="W893">(R893+SUM(S893:U893/3))/2</f>
        <v>0.19166666666666665</v>
      </c>
    </row>
    <row r="894" spans="1:24" x14ac:dyDescent="0.2">
      <c r="A894" s="2">
        <v>1</v>
      </c>
      <c r="B894" s="2">
        <v>0</v>
      </c>
      <c r="C894" s="1" t="s">
        <v>214</v>
      </c>
      <c r="D894" s="1" t="s">
        <v>215</v>
      </c>
      <c r="E894" s="2">
        <v>1991</v>
      </c>
      <c r="F894" s="2">
        <v>9999</v>
      </c>
      <c r="G894" s="2">
        <v>10</v>
      </c>
      <c r="H894" s="2">
        <v>0</v>
      </c>
      <c r="I894" s="2">
        <f t="shared" si="83"/>
        <v>10</v>
      </c>
      <c r="J894" s="2">
        <f t="shared" si="84"/>
        <v>20</v>
      </c>
      <c r="K894" s="2" t="str" cm="1">
        <f t="array" ref="K894">_xlfn.IFS(I894&lt;-5,"Autocracy",I894&lt;1,"Closed Anocracy",I894&lt;6,"Open Anocracy",I894&gt;=6,"Democracy")</f>
        <v>Democracy</v>
      </c>
      <c r="L894" s="2" t="str" cm="1">
        <f t="array" ref="L894">_xlfn.IFS(I894&lt;-5,"Autocracy",I894&lt;1,"Closed Anocracy",I894&lt;6,"Open Amocracy",I894&lt;10,"Democracy",I894=10,"Full democracy")</f>
        <v>Full democracy</v>
      </c>
      <c r="M894" s="2">
        <v>3</v>
      </c>
      <c r="N894" s="2">
        <v>3</v>
      </c>
      <c r="O894" s="2">
        <v>4</v>
      </c>
      <c r="P894" s="2">
        <v>5</v>
      </c>
      <c r="Q894" s="2">
        <v>0</v>
      </c>
      <c r="R894" s="7">
        <f t="shared" si="80"/>
        <v>1</v>
      </c>
      <c r="S894">
        <f t="shared" si="81"/>
        <v>1</v>
      </c>
      <c r="T894">
        <f t="shared" si="82"/>
        <v>1</v>
      </c>
      <c r="U894">
        <f t="shared" si="85"/>
        <v>1</v>
      </c>
      <c r="V894">
        <f>IF(Q894=0,1,0)</f>
        <v>1</v>
      </c>
      <c r="W894" s="8" cm="1">
        <f t="array" ref="W894">(R894+SUM(S894:U894/3))/2</f>
        <v>1</v>
      </c>
      <c r="X894">
        <f>SUM(S894:V894)/4</f>
        <v>1</v>
      </c>
    </row>
    <row r="895" spans="1:24" x14ac:dyDescent="0.2">
      <c r="A895" s="2"/>
      <c r="B895" s="2">
        <v>0</v>
      </c>
      <c r="C895" s="1" t="s">
        <v>216</v>
      </c>
      <c r="D895" s="1" t="s">
        <v>217</v>
      </c>
      <c r="E895" s="2">
        <v>1960</v>
      </c>
      <c r="F895" s="2">
        <v>1962</v>
      </c>
      <c r="G895" s="2">
        <v>2</v>
      </c>
      <c r="H895" s="2">
        <v>6</v>
      </c>
      <c r="I895" s="2">
        <f t="shared" si="83"/>
        <v>-4</v>
      </c>
      <c r="J895" s="2">
        <f t="shared" si="84"/>
        <v>6</v>
      </c>
      <c r="K895" s="2" t="str" cm="1">
        <f t="array" ref="K895">_xlfn.IFS(I895&lt;-5,"Autocracy",I895&lt;1,"Closed Anocracy",I895&lt;6,"Open Anocracy",I895&gt;=6,"Democracy")</f>
        <v>Closed Anocracy</v>
      </c>
      <c r="L895" s="2" t="str" cm="1">
        <f t="array" ref="L895">_xlfn.IFS(I895&lt;-5,"Autocracy",I895&lt;1,"Closed Anocracy",I895&lt;6,"Open Amocracy",I895&lt;10,"Democracy",I895=10,"Full democracy")</f>
        <v>Closed Anocracy</v>
      </c>
      <c r="M895" s="2">
        <v>2</v>
      </c>
      <c r="N895" s="2">
        <v>1</v>
      </c>
      <c r="O895" s="2">
        <v>4</v>
      </c>
      <c r="P895" s="2">
        <v>1</v>
      </c>
      <c r="Q895" s="2"/>
      <c r="R895" s="7">
        <f t="shared" si="80"/>
        <v>0.3</v>
      </c>
      <c r="S895">
        <f t="shared" si="81"/>
        <v>0</v>
      </c>
      <c r="T895">
        <f t="shared" si="82"/>
        <v>1</v>
      </c>
      <c r="U895">
        <f t="shared" si="85"/>
        <v>0</v>
      </c>
      <c r="W895" s="8" cm="1">
        <f t="array" ref="W895">(R895+SUM(S895:U895/3))/2</f>
        <v>0.31666666666666665</v>
      </c>
    </row>
    <row r="896" spans="1:24" x14ac:dyDescent="0.2">
      <c r="A896" s="2"/>
      <c r="B896" s="2">
        <v>0</v>
      </c>
      <c r="C896" s="1" t="s">
        <v>216</v>
      </c>
      <c r="D896" s="1" t="s">
        <v>217</v>
      </c>
      <c r="E896" s="2">
        <v>1962</v>
      </c>
      <c r="F896" s="2">
        <v>1991</v>
      </c>
      <c r="G896" s="2">
        <v>0</v>
      </c>
      <c r="H896" s="2">
        <v>7</v>
      </c>
      <c r="I896" s="2">
        <f t="shared" si="83"/>
        <v>-7</v>
      </c>
      <c r="J896" s="2">
        <f t="shared" si="84"/>
        <v>3</v>
      </c>
      <c r="K896" s="2" t="str" cm="1">
        <f t="array" ref="K896">_xlfn.IFS(I896&lt;-5,"Autocracy",I896&lt;1,"Closed Anocracy",I896&lt;6,"Open Anocracy",I896&gt;=6,"Democracy")</f>
        <v>Autocracy</v>
      </c>
      <c r="L896" s="2" t="str" cm="1">
        <f t="array" ref="L896">_xlfn.IFS(I896&lt;-5,"Autocracy",I896&lt;1,"Closed Anocracy",I896&lt;6,"Open Amocracy",I896&lt;10,"Democracy",I896=10,"Full democracy")</f>
        <v>Autocracy</v>
      </c>
      <c r="M896" s="2">
        <v>2</v>
      </c>
      <c r="N896" s="2">
        <v>1</v>
      </c>
      <c r="O896" s="2">
        <v>4</v>
      </c>
      <c r="P896" s="2">
        <v>1</v>
      </c>
      <c r="Q896" s="2"/>
      <c r="R896" s="7">
        <f t="shared" si="80"/>
        <v>0.15</v>
      </c>
      <c r="S896">
        <f t="shared" si="81"/>
        <v>0</v>
      </c>
      <c r="T896">
        <f t="shared" si="82"/>
        <v>1</v>
      </c>
      <c r="U896">
        <f t="shared" si="85"/>
        <v>0</v>
      </c>
      <c r="W896" s="8" cm="1">
        <f t="array" ref="W896">(R896+SUM(S896:U896/3))/2</f>
        <v>0.24166666666666664</v>
      </c>
    </row>
    <row r="897" spans="1:24" x14ac:dyDescent="0.2">
      <c r="A897" s="2"/>
      <c r="B897" s="2">
        <v>0</v>
      </c>
      <c r="C897" s="1" t="s">
        <v>216</v>
      </c>
      <c r="D897" s="1" t="s">
        <v>217</v>
      </c>
      <c r="E897" s="2">
        <v>1991</v>
      </c>
      <c r="F897" s="2">
        <v>2005</v>
      </c>
      <c r="G897" s="2">
        <v>0</v>
      </c>
      <c r="H897" s="2">
        <v>6</v>
      </c>
      <c r="I897" s="2">
        <f t="shared" si="83"/>
        <v>-6</v>
      </c>
      <c r="J897" s="2">
        <f t="shared" si="84"/>
        <v>4</v>
      </c>
      <c r="K897" s="2" t="str" cm="1">
        <f t="array" ref="K897">_xlfn.IFS(I897&lt;-5,"Autocracy",I897&lt;1,"Closed Anocracy",I897&lt;6,"Open Anocracy",I897&gt;=6,"Democracy")</f>
        <v>Autocracy</v>
      </c>
      <c r="L897" s="2" t="str" cm="1">
        <f t="array" ref="L897">_xlfn.IFS(I897&lt;-5,"Autocracy",I897&lt;1,"Closed Anocracy",I897&lt;6,"Open Amocracy",I897&lt;10,"Democracy",I897=10,"Full democracy")</f>
        <v>Autocracy</v>
      </c>
      <c r="M897" s="2">
        <v>2</v>
      </c>
      <c r="N897" s="2">
        <v>1</v>
      </c>
      <c r="O897" s="2">
        <v>4</v>
      </c>
      <c r="P897" s="2">
        <v>2</v>
      </c>
      <c r="Q897" s="2"/>
      <c r="R897" s="7">
        <f t="shared" si="80"/>
        <v>0.2</v>
      </c>
      <c r="S897">
        <f t="shared" si="81"/>
        <v>0</v>
      </c>
      <c r="T897">
        <f t="shared" si="82"/>
        <v>1</v>
      </c>
      <c r="U897">
        <f t="shared" si="85"/>
        <v>0</v>
      </c>
      <c r="W897" s="8" cm="1">
        <f t="array" ref="W897">(R897+SUM(S897:U897/3))/2</f>
        <v>0.26666666666666666</v>
      </c>
    </row>
    <row r="898" spans="1:24" x14ac:dyDescent="0.2">
      <c r="A898" s="2"/>
      <c r="B898" s="2">
        <v>0</v>
      </c>
      <c r="C898" s="1" t="s">
        <v>216</v>
      </c>
      <c r="D898" s="1" t="s">
        <v>217</v>
      </c>
      <c r="E898" s="2">
        <v>2005</v>
      </c>
      <c r="F898" s="2">
        <v>2006</v>
      </c>
      <c r="G898" s="2">
        <v>0</v>
      </c>
      <c r="H898" s="2">
        <v>5</v>
      </c>
      <c r="I898" s="2">
        <f t="shared" si="83"/>
        <v>-5</v>
      </c>
      <c r="J898" s="2">
        <f t="shared" si="84"/>
        <v>5</v>
      </c>
      <c r="K898" s="2" t="str" cm="1">
        <f t="array" ref="K898">_xlfn.IFS(I898&lt;-5,"Autocracy",I898&lt;1,"Closed Anocracy",I898&lt;6,"Open Anocracy",I898&gt;=6,"Democracy")</f>
        <v>Closed Anocracy</v>
      </c>
      <c r="L898" s="2" t="str" cm="1">
        <f t="array" ref="L898">_xlfn.IFS(I898&lt;-5,"Autocracy",I898&lt;1,"Closed Anocracy",I898&lt;6,"Open Amocracy",I898&lt;10,"Democracy",I898=10,"Full democracy")</f>
        <v>Closed Anocracy</v>
      </c>
      <c r="M898" s="2">
        <v>2</v>
      </c>
      <c r="N898" s="2">
        <v>1</v>
      </c>
      <c r="O898" s="2">
        <v>4</v>
      </c>
      <c r="P898" s="2">
        <v>2</v>
      </c>
      <c r="Q898" s="2"/>
      <c r="R898" s="7">
        <f t="shared" ref="R898:R961" si="86">J898/20</f>
        <v>0.25</v>
      </c>
      <c r="S898">
        <f t="shared" ref="S898:S961" si="87">IF(N898&gt;=2,1,0)</f>
        <v>0</v>
      </c>
      <c r="T898">
        <f t="shared" ref="T898:T961" si="88">IF(O898&gt;2,1,0)</f>
        <v>1</v>
      </c>
      <c r="U898">
        <f t="shared" si="85"/>
        <v>0</v>
      </c>
      <c r="W898" s="8" cm="1">
        <f t="array" ref="W898">(R898+SUM(S898:U898/3))/2</f>
        <v>0.29166666666666663</v>
      </c>
    </row>
    <row r="899" spans="1:24" x14ac:dyDescent="0.2">
      <c r="A899" s="2"/>
      <c r="B899" s="2">
        <v>0</v>
      </c>
      <c r="C899" s="1" t="s">
        <v>216</v>
      </c>
      <c r="D899" s="1" t="s">
        <v>217</v>
      </c>
      <c r="E899" s="2">
        <v>2006</v>
      </c>
      <c r="F899" s="2">
        <v>2007</v>
      </c>
      <c r="G899" s="2">
        <v>0</v>
      </c>
      <c r="H899" s="2">
        <v>3</v>
      </c>
      <c r="I899" s="2">
        <f t="shared" ref="I899:I962" si="89">G899-H899</f>
        <v>-3</v>
      </c>
      <c r="J899" s="2">
        <f t="shared" ref="J899:J962" si="90">I899+10</f>
        <v>7</v>
      </c>
      <c r="K899" s="2" t="str" cm="1">
        <f t="array" ref="K899">_xlfn.IFS(I899&lt;-5,"Autocracy",I899&lt;1,"Closed Anocracy",I899&lt;6,"Open Anocracy",I899&gt;=6,"Democracy")</f>
        <v>Closed Anocracy</v>
      </c>
      <c r="L899" s="2" t="str" cm="1">
        <f t="array" ref="L899">_xlfn.IFS(I899&lt;-5,"Autocracy",I899&lt;1,"Closed Anocracy",I899&lt;6,"Open Amocracy",I899&lt;10,"Democracy",I899=10,"Full democracy")</f>
        <v>Closed Anocracy</v>
      </c>
      <c r="M899" s="2">
        <v>2</v>
      </c>
      <c r="N899" s="2">
        <v>0</v>
      </c>
      <c r="O899" s="2">
        <v>0</v>
      </c>
      <c r="P899" s="2">
        <v>2</v>
      </c>
      <c r="Q899" s="2"/>
      <c r="R899" s="7">
        <f t="shared" si="86"/>
        <v>0.35</v>
      </c>
      <c r="S899">
        <f t="shared" si="87"/>
        <v>0</v>
      </c>
      <c r="T899">
        <f t="shared" si="88"/>
        <v>0</v>
      </c>
      <c r="U899">
        <f t="shared" ref="U899:U962" si="91">IF(P899=5,1,0)</f>
        <v>0</v>
      </c>
      <c r="W899" s="8" cm="1">
        <f t="array" ref="W899">(R899+SUM(S899:U899/3))/2</f>
        <v>0.17499999999999999</v>
      </c>
    </row>
    <row r="900" spans="1:24" x14ac:dyDescent="0.2">
      <c r="A900" s="2"/>
      <c r="B900" s="2">
        <v>0</v>
      </c>
      <c r="C900" s="1" t="s">
        <v>216</v>
      </c>
      <c r="D900" s="1" t="s">
        <v>217</v>
      </c>
      <c r="E900" s="2">
        <v>2007</v>
      </c>
      <c r="F900" s="2">
        <v>2008</v>
      </c>
      <c r="G900" s="2">
        <v>4</v>
      </c>
      <c r="H900" s="2">
        <v>0</v>
      </c>
      <c r="I900" s="2">
        <f t="shared" si="89"/>
        <v>4</v>
      </c>
      <c r="J900" s="2">
        <f t="shared" si="90"/>
        <v>14</v>
      </c>
      <c r="K900" s="2" t="str" cm="1">
        <f t="array" ref="K900">_xlfn.IFS(I900&lt;-5,"Autocracy",I900&lt;1,"Closed Anocracy",I900&lt;6,"Open Anocracy",I900&gt;=6,"Democracy")</f>
        <v>Open Anocracy</v>
      </c>
      <c r="L900" s="2" t="str" cm="1">
        <f t="array" ref="L900">_xlfn.IFS(I900&lt;-5,"Autocracy",I900&lt;1,"Closed Anocracy",I900&lt;6,"Open Amocracy",I900&lt;10,"Democracy",I900=10,"Full democracy")</f>
        <v>Open Amocracy</v>
      </c>
      <c r="M900" s="2">
        <v>2</v>
      </c>
      <c r="N900" s="2">
        <v>2</v>
      </c>
      <c r="O900" s="2">
        <v>4</v>
      </c>
      <c r="P900" s="2">
        <v>0</v>
      </c>
      <c r="Q900" s="2"/>
      <c r="R900" s="7">
        <f t="shared" si="86"/>
        <v>0.7</v>
      </c>
      <c r="S900">
        <f t="shared" si="87"/>
        <v>1</v>
      </c>
      <c r="T900">
        <f t="shared" si="88"/>
        <v>1</v>
      </c>
      <c r="U900">
        <f t="shared" si="91"/>
        <v>0</v>
      </c>
      <c r="W900" s="8" cm="1">
        <f t="array" ref="W900">(R900+SUM(S900:U900/3))/2</f>
        <v>0.68333333333333335</v>
      </c>
    </row>
    <row r="901" spans="1:24" x14ac:dyDescent="0.2">
      <c r="A901" s="2"/>
      <c r="B901" s="2">
        <v>0</v>
      </c>
      <c r="C901" s="1" t="s">
        <v>216</v>
      </c>
      <c r="D901" s="1" t="s">
        <v>217</v>
      </c>
      <c r="E901" s="2">
        <v>2008</v>
      </c>
      <c r="F901" s="2">
        <v>2009</v>
      </c>
      <c r="G901" s="2">
        <v>0</v>
      </c>
      <c r="H901" s="2">
        <v>5</v>
      </c>
      <c r="I901" s="2">
        <f t="shared" si="89"/>
        <v>-5</v>
      </c>
      <c r="J901" s="2">
        <f t="shared" si="90"/>
        <v>5</v>
      </c>
      <c r="K901" s="2" t="str" cm="1">
        <f t="array" ref="K901">_xlfn.IFS(I901&lt;-5,"Autocracy",I901&lt;1,"Closed Anocracy",I901&lt;6,"Open Anocracy",I901&gt;=6,"Democracy")</f>
        <v>Closed Anocracy</v>
      </c>
      <c r="L901" s="2" t="str" cm="1">
        <f t="array" ref="L901">_xlfn.IFS(I901&lt;-5,"Autocracy",I901&lt;1,"Closed Anocracy",I901&lt;6,"Open Amocracy",I901&lt;10,"Democracy",I901=10,"Full democracy")</f>
        <v>Closed Anocracy</v>
      </c>
      <c r="M901" s="2">
        <v>1</v>
      </c>
      <c r="N901" s="2">
        <v>0</v>
      </c>
      <c r="O901" s="2">
        <v>0</v>
      </c>
      <c r="P901" s="2">
        <v>2</v>
      </c>
      <c r="Q901" s="2"/>
      <c r="R901" s="7">
        <f t="shared" si="86"/>
        <v>0.25</v>
      </c>
      <c r="S901">
        <f t="shared" si="87"/>
        <v>0</v>
      </c>
      <c r="T901">
        <f t="shared" si="88"/>
        <v>0</v>
      </c>
      <c r="U901">
        <f t="shared" si="91"/>
        <v>0</v>
      </c>
      <c r="W901" s="8" cm="1">
        <f t="array" ref="W901">(R901+SUM(S901:U901/3))/2</f>
        <v>0.125</v>
      </c>
    </row>
    <row r="902" spans="1:24" x14ac:dyDescent="0.2">
      <c r="A902" s="2">
        <v>1</v>
      </c>
      <c r="B902" s="2">
        <v>0</v>
      </c>
      <c r="C902" s="1" t="s">
        <v>216</v>
      </c>
      <c r="D902" s="1" t="s">
        <v>217</v>
      </c>
      <c r="E902" s="2">
        <v>2009</v>
      </c>
      <c r="F902" s="2">
        <v>9999</v>
      </c>
      <c r="G902" s="2">
        <v>0</v>
      </c>
      <c r="H902" s="2">
        <v>2</v>
      </c>
      <c r="I902" s="2">
        <f t="shared" si="89"/>
        <v>-2</v>
      </c>
      <c r="J902" s="2">
        <f t="shared" si="90"/>
        <v>8</v>
      </c>
      <c r="K902" s="2" t="str" cm="1">
        <f t="array" ref="K902">_xlfn.IFS(I902&lt;-5,"Autocracy",I902&lt;1,"Closed Anocracy",I902&lt;6,"Open Anocracy",I902&gt;=6,"Democracy")</f>
        <v>Closed Anocracy</v>
      </c>
      <c r="L902" s="2" t="str" cm="1">
        <f t="array" ref="L902">_xlfn.IFS(I902&lt;-5,"Autocracy",I902&lt;1,"Closed Anocracy",I902&lt;6,"Open Amocracy",I902&lt;10,"Democracy",I902=10,"Full democracy")</f>
        <v>Closed Anocracy</v>
      </c>
      <c r="M902" s="2">
        <v>2</v>
      </c>
      <c r="N902" s="2">
        <v>0</v>
      </c>
      <c r="O902" s="2">
        <v>0</v>
      </c>
      <c r="P902" s="2">
        <v>0</v>
      </c>
      <c r="Q902" s="2">
        <v>1</v>
      </c>
      <c r="R902" s="7">
        <f t="shared" si="86"/>
        <v>0.4</v>
      </c>
      <c r="S902">
        <f t="shared" si="87"/>
        <v>0</v>
      </c>
      <c r="T902">
        <f t="shared" si="88"/>
        <v>0</v>
      </c>
      <c r="U902">
        <f t="shared" si="91"/>
        <v>0</v>
      </c>
      <c r="V902">
        <f>IF(Q902=0,1,0)</f>
        <v>0</v>
      </c>
      <c r="W902" s="8" cm="1">
        <f t="array" ref="W902">(R902+SUM(S902:U902/3))/2</f>
        <v>0.2</v>
      </c>
      <c r="X902">
        <f>SUM(S902:V902)/4</f>
        <v>0</v>
      </c>
    </row>
    <row r="903" spans="1:24" x14ac:dyDescent="0.2">
      <c r="A903" s="2"/>
      <c r="B903" s="2">
        <v>0</v>
      </c>
      <c r="C903" s="1" t="s">
        <v>218</v>
      </c>
      <c r="D903" s="1" t="s">
        <v>219</v>
      </c>
      <c r="E903" s="2">
        <v>1991</v>
      </c>
      <c r="F903" s="2">
        <v>2002</v>
      </c>
      <c r="G903" s="2">
        <v>6</v>
      </c>
      <c r="H903" s="2">
        <v>0</v>
      </c>
      <c r="I903" s="2">
        <f t="shared" si="89"/>
        <v>6</v>
      </c>
      <c r="J903" s="2">
        <f t="shared" si="90"/>
        <v>16</v>
      </c>
      <c r="K903" s="2" t="str" cm="1">
        <f t="array" ref="K903">_xlfn.IFS(I903&lt;-5,"Autocracy",I903&lt;1,"Closed Anocracy",I903&lt;6,"Open Anocracy",I903&gt;=6,"Democracy")</f>
        <v>Democracy</v>
      </c>
      <c r="L903" s="2" t="str" cm="1">
        <f t="array" ref="L903">_xlfn.IFS(I903&lt;-5,"Autocracy",I903&lt;1,"Closed Anocracy",I903&lt;6,"Open Amocracy",I903&lt;10,"Democracy",I903=10,"Full democracy")</f>
        <v>Democracy</v>
      </c>
      <c r="M903" s="2">
        <v>2</v>
      </c>
      <c r="N903" s="2">
        <v>2</v>
      </c>
      <c r="O903" s="2">
        <v>4</v>
      </c>
      <c r="P903" s="2">
        <v>4</v>
      </c>
      <c r="Q903" s="2"/>
      <c r="R903" s="7">
        <f t="shared" si="86"/>
        <v>0.8</v>
      </c>
      <c r="S903">
        <f t="shared" si="87"/>
        <v>1</v>
      </c>
      <c r="T903">
        <f t="shared" si="88"/>
        <v>1</v>
      </c>
      <c r="U903">
        <f t="shared" si="91"/>
        <v>0</v>
      </c>
      <c r="W903" s="8" cm="1">
        <f t="array" ref="W903">(R903+SUM(S903:U903/3))/2</f>
        <v>0.73333333333333339</v>
      </c>
    </row>
    <row r="904" spans="1:24" x14ac:dyDescent="0.2">
      <c r="A904" s="2">
        <v>1</v>
      </c>
      <c r="B904" s="2">
        <v>0</v>
      </c>
      <c r="C904" s="1" t="s">
        <v>218</v>
      </c>
      <c r="D904" s="1" t="s">
        <v>219</v>
      </c>
      <c r="E904" s="2">
        <v>2002</v>
      </c>
      <c r="F904" s="2">
        <v>9999</v>
      </c>
      <c r="G904" s="2">
        <v>9</v>
      </c>
      <c r="H904" s="2">
        <v>0</v>
      </c>
      <c r="I904" s="2">
        <f t="shared" si="89"/>
        <v>9</v>
      </c>
      <c r="J904" s="2">
        <f t="shared" si="90"/>
        <v>19</v>
      </c>
      <c r="K904" s="2" t="str" cm="1">
        <f t="array" ref="K904">_xlfn.IFS(I904&lt;-5,"Autocracy",I904&lt;1,"Closed Anocracy",I904&lt;6,"Open Anocracy",I904&gt;=6,"Democracy")</f>
        <v>Democracy</v>
      </c>
      <c r="L904" s="2" t="str" cm="1">
        <f t="array" ref="L904">_xlfn.IFS(I904&lt;-5,"Autocracy",I904&lt;1,"Closed Anocracy",I904&lt;6,"Open Amocracy",I904&lt;10,"Democracy",I904=10,"Full democracy")</f>
        <v>Democracy</v>
      </c>
      <c r="M904" s="2">
        <v>3</v>
      </c>
      <c r="N904" s="2">
        <v>3</v>
      </c>
      <c r="O904" s="2">
        <v>4</v>
      </c>
      <c r="P904" s="2">
        <v>4</v>
      </c>
      <c r="Q904" s="2">
        <v>0</v>
      </c>
      <c r="R904" s="7">
        <f t="shared" si="86"/>
        <v>0.95</v>
      </c>
      <c r="S904">
        <f t="shared" si="87"/>
        <v>1</v>
      </c>
      <c r="T904">
        <f t="shared" si="88"/>
        <v>1</v>
      </c>
      <c r="U904">
        <f t="shared" si="91"/>
        <v>0</v>
      </c>
      <c r="V904">
        <f>IF(Q904=0,1,0)</f>
        <v>1</v>
      </c>
      <c r="W904" s="8" cm="1">
        <f t="array" ref="W904">(R904+SUM(S904:U904/3))/2</f>
        <v>0.80833333333333335</v>
      </c>
      <c r="X904">
        <f>SUM(S904:V904)/4</f>
        <v>0.75</v>
      </c>
    </row>
    <row r="905" spans="1:24" x14ac:dyDescent="0.2">
      <c r="A905" s="2"/>
      <c r="B905" s="2">
        <v>1</v>
      </c>
      <c r="C905" s="1" t="s">
        <v>220</v>
      </c>
      <c r="D905" s="1" t="s">
        <v>221</v>
      </c>
      <c r="E905" s="2">
        <v>1960</v>
      </c>
      <c r="F905" s="2">
        <v>1972</v>
      </c>
      <c r="G905" s="2">
        <v>2</v>
      </c>
      <c r="H905" s="2">
        <v>1</v>
      </c>
      <c r="I905" s="2">
        <f t="shared" si="89"/>
        <v>1</v>
      </c>
      <c r="J905" s="2">
        <f t="shared" si="90"/>
        <v>11</v>
      </c>
      <c r="K905" s="2" t="str" cm="1">
        <f t="array" ref="K905">_xlfn.IFS(I905&lt;-5,"Autocracy",I905&lt;1,"Closed Anocracy",I905&lt;6,"Open Anocracy",I905&gt;=6,"Democracy")</f>
        <v>Open Anocracy</v>
      </c>
      <c r="L905" s="2" t="str" cm="1">
        <f t="array" ref="L905">_xlfn.IFS(I905&lt;-5,"Autocracy",I905&lt;1,"Closed Anocracy",I905&lt;6,"Open Amocracy",I905&lt;10,"Democracy",I905=10,"Full democracy")</f>
        <v>Open Amocracy</v>
      </c>
      <c r="M905" s="2">
        <v>2</v>
      </c>
      <c r="N905" s="2">
        <v>2</v>
      </c>
      <c r="O905" s="2">
        <v>4</v>
      </c>
      <c r="P905" s="2">
        <v>0</v>
      </c>
      <c r="Q905" s="2"/>
      <c r="R905" s="7">
        <f t="shared" si="86"/>
        <v>0.55000000000000004</v>
      </c>
      <c r="S905">
        <f t="shared" si="87"/>
        <v>1</v>
      </c>
      <c r="T905">
        <f t="shared" si="88"/>
        <v>1</v>
      </c>
      <c r="U905">
        <f t="shared" si="91"/>
        <v>0</v>
      </c>
      <c r="W905" s="8" cm="1">
        <f t="array" ref="W905">(R905+SUM(S905:U905/3))/2</f>
        <v>0.60833333333333339</v>
      </c>
    </row>
    <row r="906" spans="1:24" x14ac:dyDescent="0.2">
      <c r="A906" s="2"/>
      <c r="B906" s="2">
        <v>1</v>
      </c>
      <c r="C906" s="1" t="s">
        <v>220</v>
      </c>
      <c r="D906" s="1" t="s">
        <v>221</v>
      </c>
      <c r="E906" s="2">
        <v>1972</v>
      </c>
      <c r="F906" s="2">
        <v>1975</v>
      </c>
      <c r="G906" s="2">
        <v>1</v>
      </c>
      <c r="H906" s="2">
        <v>4</v>
      </c>
      <c r="I906" s="2">
        <f t="shared" si="89"/>
        <v>-3</v>
      </c>
      <c r="J906" s="2">
        <f t="shared" si="90"/>
        <v>7</v>
      </c>
      <c r="K906" s="2" t="str" cm="1">
        <f t="array" ref="K906">_xlfn.IFS(I906&lt;-5,"Autocracy",I906&lt;1,"Closed Anocracy",I906&lt;6,"Open Anocracy",I906&gt;=6,"Democracy")</f>
        <v>Closed Anocracy</v>
      </c>
      <c r="L906" s="2" t="str" cm="1">
        <f t="array" ref="L906">_xlfn.IFS(I906&lt;-5,"Autocracy",I906&lt;1,"Closed Anocracy",I906&lt;6,"Open Amocracy",I906&lt;10,"Democracy",I906=10,"Full democracy")</f>
        <v>Closed Anocracy</v>
      </c>
      <c r="M906" s="2">
        <v>2</v>
      </c>
      <c r="N906" s="2">
        <v>1</v>
      </c>
      <c r="O906" s="2">
        <v>4</v>
      </c>
      <c r="P906" s="2">
        <v>3</v>
      </c>
      <c r="Q906" s="2"/>
      <c r="R906" s="7">
        <f t="shared" si="86"/>
        <v>0.35</v>
      </c>
      <c r="S906">
        <f t="shared" si="87"/>
        <v>0</v>
      </c>
      <c r="T906">
        <f t="shared" si="88"/>
        <v>1</v>
      </c>
      <c r="U906">
        <f t="shared" si="91"/>
        <v>0</v>
      </c>
      <c r="W906" s="8" cm="1">
        <f t="array" ref="W906">(R906+SUM(S906:U906/3))/2</f>
        <v>0.34166666666666667</v>
      </c>
    </row>
    <row r="907" spans="1:24" x14ac:dyDescent="0.2">
      <c r="A907" s="2"/>
      <c r="B907" s="2">
        <v>1</v>
      </c>
      <c r="C907" s="1" t="s">
        <v>220</v>
      </c>
      <c r="D907" s="1" t="s">
        <v>221</v>
      </c>
      <c r="E907" s="2">
        <v>1975</v>
      </c>
      <c r="F907" s="2">
        <v>1991</v>
      </c>
      <c r="G907" s="2">
        <v>0</v>
      </c>
      <c r="H907" s="2">
        <v>6</v>
      </c>
      <c r="I907" s="2">
        <f t="shared" si="89"/>
        <v>-6</v>
      </c>
      <c r="J907" s="2">
        <f t="shared" si="90"/>
        <v>4</v>
      </c>
      <c r="K907" s="2" t="str" cm="1">
        <f t="array" ref="K907">_xlfn.IFS(I907&lt;-5,"Autocracy",I907&lt;1,"Closed Anocracy",I907&lt;6,"Open Anocracy",I907&gt;=6,"Democracy")</f>
        <v>Autocracy</v>
      </c>
      <c r="L907" s="2" t="str" cm="1">
        <f t="array" ref="L907">_xlfn.IFS(I907&lt;-5,"Autocracy",I907&lt;1,"Closed Anocracy",I907&lt;6,"Open Amocracy",I907&lt;10,"Democracy",I907=10,"Full democracy")</f>
        <v>Autocracy</v>
      </c>
      <c r="M907" s="2">
        <v>2</v>
      </c>
      <c r="N907" s="2">
        <v>1</v>
      </c>
      <c r="O907" s="2">
        <v>4</v>
      </c>
      <c r="P907" s="2">
        <v>2</v>
      </c>
      <c r="Q907" s="2"/>
      <c r="R907" s="7">
        <f t="shared" si="86"/>
        <v>0.2</v>
      </c>
      <c r="S907">
        <f t="shared" si="87"/>
        <v>0</v>
      </c>
      <c r="T907">
        <f t="shared" si="88"/>
        <v>1</v>
      </c>
      <c r="U907">
        <f t="shared" si="91"/>
        <v>0</v>
      </c>
      <c r="W907" s="8" cm="1">
        <f t="array" ref="W907">(R907+SUM(S907:U907/3))/2</f>
        <v>0.26666666666666666</v>
      </c>
    </row>
    <row r="908" spans="1:24" x14ac:dyDescent="0.2">
      <c r="A908" s="2"/>
      <c r="B908" s="2">
        <v>1</v>
      </c>
      <c r="C908" s="1" t="s">
        <v>220</v>
      </c>
      <c r="D908" s="1" t="s">
        <v>221</v>
      </c>
      <c r="E908" s="2">
        <v>1991</v>
      </c>
      <c r="F908" s="2">
        <v>1992</v>
      </c>
      <c r="G908" s="2">
        <v>-88</v>
      </c>
      <c r="H908" s="2">
        <v>-88</v>
      </c>
      <c r="I908" s="2">
        <f t="shared" si="89"/>
        <v>0</v>
      </c>
      <c r="J908" s="2">
        <f t="shared" si="90"/>
        <v>10</v>
      </c>
      <c r="K908" s="2" t="str" cm="1">
        <f t="array" ref="K908">_xlfn.IFS(I908&lt;-5,"Autocracy",I908&lt;1,"Closed Anocracy",I908&lt;6,"Open Anocracy",I908&gt;=6,"Democracy")</f>
        <v>Closed Anocracy</v>
      </c>
      <c r="L908" s="2" t="str" cm="1">
        <f t="array" ref="L908">_xlfn.IFS(I908&lt;-5,"Autocracy",I908&lt;1,"Closed Anocracy",I908&lt;6,"Open Amocracy",I908&lt;10,"Democracy",I908=10,"Full democracy")</f>
        <v>Closed Anocracy</v>
      </c>
      <c r="M908" s="2">
        <v>-88</v>
      </c>
      <c r="N908" s="2">
        <v>-88</v>
      </c>
      <c r="O908" s="2">
        <v>-88</v>
      </c>
      <c r="P908" s="2">
        <v>-88</v>
      </c>
      <c r="Q908" s="2"/>
      <c r="R908" s="7">
        <f t="shared" si="86"/>
        <v>0.5</v>
      </c>
      <c r="S908">
        <f t="shared" si="87"/>
        <v>0</v>
      </c>
      <c r="T908">
        <f t="shared" si="88"/>
        <v>0</v>
      </c>
      <c r="U908">
        <f t="shared" si="91"/>
        <v>0</v>
      </c>
      <c r="W908" s="8" cm="1">
        <f t="array" ref="W908">(R908+SUM(S908:U908/3))/2</f>
        <v>0.25</v>
      </c>
    </row>
    <row r="909" spans="1:24" x14ac:dyDescent="0.2">
      <c r="A909" s="2"/>
      <c r="B909" s="2">
        <v>1</v>
      </c>
      <c r="C909" s="1" t="s">
        <v>220</v>
      </c>
      <c r="D909" s="1" t="s">
        <v>221</v>
      </c>
      <c r="E909" s="2">
        <v>1992</v>
      </c>
      <c r="F909" s="2">
        <v>1998</v>
      </c>
      <c r="G909" s="2">
        <v>9</v>
      </c>
      <c r="H909" s="2">
        <v>0</v>
      </c>
      <c r="I909" s="2">
        <f t="shared" si="89"/>
        <v>9</v>
      </c>
      <c r="J909" s="2">
        <f t="shared" si="90"/>
        <v>19</v>
      </c>
      <c r="K909" s="2" t="str" cm="1">
        <f t="array" ref="K909">_xlfn.IFS(I909&lt;-5,"Autocracy",I909&lt;1,"Closed Anocracy",I909&lt;6,"Open Anocracy",I909&gt;=6,"Democracy")</f>
        <v>Democracy</v>
      </c>
      <c r="L909" s="2" t="str" cm="1">
        <f t="array" ref="L909">_xlfn.IFS(I909&lt;-5,"Autocracy",I909&lt;1,"Closed Anocracy",I909&lt;6,"Open Amocracy",I909&lt;10,"Democracy",I909=10,"Full democracy")</f>
        <v>Democracy</v>
      </c>
      <c r="M909" s="2">
        <v>3</v>
      </c>
      <c r="N909" s="2">
        <v>3</v>
      </c>
      <c r="O909" s="2">
        <v>4</v>
      </c>
      <c r="P909" s="2">
        <v>4</v>
      </c>
      <c r="Q909" s="2"/>
      <c r="R909" s="7">
        <f t="shared" si="86"/>
        <v>0.95</v>
      </c>
      <c r="S909">
        <f t="shared" si="87"/>
        <v>1</v>
      </c>
      <c r="T909">
        <f t="shared" si="88"/>
        <v>1</v>
      </c>
      <c r="U909">
        <f t="shared" si="91"/>
        <v>0</v>
      </c>
      <c r="W909" s="8" cm="1">
        <f t="array" ref="W909">(R909+SUM(S909:U909/3))/2</f>
        <v>0.80833333333333335</v>
      </c>
    </row>
    <row r="910" spans="1:24" x14ac:dyDescent="0.2">
      <c r="A910" s="2"/>
      <c r="B910" s="2">
        <v>1</v>
      </c>
      <c r="C910" s="1" t="s">
        <v>220</v>
      </c>
      <c r="D910" s="1" t="s">
        <v>221</v>
      </c>
      <c r="E910" s="2">
        <v>1998</v>
      </c>
      <c r="F910" s="2">
        <v>2009</v>
      </c>
      <c r="G910" s="2">
        <v>7</v>
      </c>
      <c r="H910" s="2">
        <v>0</v>
      </c>
      <c r="I910" s="2">
        <f t="shared" si="89"/>
        <v>7</v>
      </c>
      <c r="J910" s="2">
        <f t="shared" si="90"/>
        <v>17</v>
      </c>
      <c r="K910" s="2" t="str" cm="1">
        <f t="array" ref="K910">_xlfn.IFS(I910&lt;-5,"Autocracy",I910&lt;1,"Closed Anocracy",I910&lt;6,"Open Anocracy",I910&gt;=6,"Democracy")</f>
        <v>Democracy</v>
      </c>
      <c r="L910" s="2" t="str" cm="1">
        <f t="array" ref="L910">_xlfn.IFS(I910&lt;-5,"Autocracy",I910&lt;1,"Closed Anocracy",I910&lt;6,"Open Amocracy",I910&lt;10,"Democracy",I910=10,"Full democracy")</f>
        <v>Democracy</v>
      </c>
      <c r="M910" s="2">
        <v>3</v>
      </c>
      <c r="N910" s="2">
        <v>3</v>
      </c>
      <c r="O910" s="2">
        <v>4</v>
      </c>
      <c r="P910" s="2">
        <v>4</v>
      </c>
      <c r="Q910" s="2"/>
      <c r="R910" s="7">
        <f t="shared" si="86"/>
        <v>0.85</v>
      </c>
      <c r="S910">
        <f t="shared" si="87"/>
        <v>1</v>
      </c>
      <c r="T910">
        <f t="shared" si="88"/>
        <v>1</v>
      </c>
      <c r="U910">
        <f t="shared" si="91"/>
        <v>0</v>
      </c>
      <c r="W910" s="8" cm="1">
        <f t="array" ref="W910">(R910+SUM(S910:U910/3))/2</f>
        <v>0.7583333333333333</v>
      </c>
    </row>
    <row r="911" spans="1:24" x14ac:dyDescent="0.2">
      <c r="A911" s="2"/>
      <c r="B911" s="2">
        <v>1</v>
      </c>
      <c r="C911" s="1" t="s">
        <v>220</v>
      </c>
      <c r="D911" s="1" t="s">
        <v>221</v>
      </c>
      <c r="E911" s="2">
        <v>2009</v>
      </c>
      <c r="F911" s="2">
        <v>2011</v>
      </c>
      <c r="G911" s="2">
        <v>3</v>
      </c>
      <c r="H911" s="2">
        <v>3</v>
      </c>
      <c r="I911" s="2">
        <f t="shared" si="89"/>
        <v>0</v>
      </c>
      <c r="J911" s="2">
        <f t="shared" si="90"/>
        <v>10</v>
      </c>
      <c r="K911" s="2" t="str" cm="1">
        <f t="array" ref="K911">_xlfn.IFS(I911&lt;-5,"Autocracy",I911&lt;1,"Closed Anocracy",I911&lt;6,"Open Anocracy",I911&gt;=6,"Democracy")</f>
        <v>Closed Anocracy</v>
      </c>
      <c r="L911" s="2" t="str" cm="1">
        <f t="array" ref="L911">_xlfn.IFS(I911&lt;-5,"Autocracy",I911&lt;1,"Closed Anocracy",I911&lt;6,"Open Amocracy",I911&lt;10,"Democracy",I911=10,"Full democracy")</f>
        <v>Closed Anocracy</v>
      </c>
      <c r="M911" s="2">
        <v>2</v>
      </c>
      <c r="N911" s="2">
        <v>1</v>
      </c>
      <c r="O911" s="2">
        <v>4</v>
      </c>
      <c r="P911" s="2">
        <v>3</v>
      </c>
      <c r="Q911" s="2"/>
      <c r="R911" s="7">
        <f t="shared" si="86"/>
        <v>0.5</v>
      </c>
      <c r="S911">
        <f t="shared" si="87"/>
        <v>0</v>
      </c>
      <c r="T911">
        <f t="shared" si="88"/>
        <v>1</v>
      </c>
      <c r="U911">
        <f t="shared" si="91"/>
        <v>0</v>
      </c>
      <c r="W911" s="8" cm="1">
        <f t="array" ref="W911">(R911+SUM(S911:U911/3))/2</f>
        <v>0.41666666666666663</v>
      </c>
    </row>
    <row r="912" spans="1:24" x14ac:dyDescent="0.2">
      <c r="A912" s="2"/>
      <c r="B912" s="2">
        <v>1</v>
      </c>
      <c r="C912" s="1" t="s">
        <v>220</v>
      </c>
      <c r="D912" s="1" t="s">
        <v>221</v>
      </c>
      <c r="E912" s="2">
        <v>2011</v>
      </c>
      <c r="F912" s="2">
        <v>2014</v>
      </c>
      <c r="G912" s="2">
        <v>4</v>
      </c>
      <c r="H912" s="2">
        <v>1</v>
      </c>
      <c r="I912" s="2">
        <f t="shared" si="89"/>
        <v>3</v>
      </c>
      <c r="J912" s="2">
        <f t="shared" si="90"/>
        <v>13</v>
      </c>
      <c r="K912" s="2" t="str" cm="1">
        <f t="array" ref="K912">_xlfn.IFS(I912&lt;-5,"Autocracy",I912&lt;1,"Closed Anocracy",I912&lt;6,"Open Anocracy",I912&gt;=6,"Democracy")</f>
        <v>Open Anocracy</v>
      </c>
      <c r="L912" s="2" t="str" cm="1">
        <f t="array" ref="L912">_xlfn.IFS(I912&lt;-5,"Autocracy",I912&lt;1,"Closed Anocracy",I912&lt;6,"Open Amocracy",I912&lt;10,"Democracy",I912=10,"Full democracy")</f>
        <v>Open Amocracy</v>
      </c>
      <c r="M912" s="2">
        <v>2</v>
      </c>
      <c r="N912" s="2">
        <v>0</v>
      </c>
      <c r="O912" s="2">
        <v>0</v>
      </c>
      <c r="P912" s="2">
        <v>4</v>
      </c>
      <c r="Q912" s="2"/>
      <c r="R912" s="7">
        <f t="shared" si="86"/>
        <v>0.65</v>
      </c>
      <c r="S912">
        <f t="shared" si="87"/>
        <v>0</v>
      </c>
      <c r="T912">
        <f t="shared" si="88"/>
        <v>0</v>
      </c>
      <c r="U912">
        <f t="shared" si="91"/>
        <v>0</v>
      </c>
      <c r="W912" s="8" cm="1">
        <f t="array" ref="W912">(R912+SUM(S912:U912/3))/2</f>
        <v>0.32500000000000001</v>
      </c>
    </row>
    <row r="913" spans="1:24" x14ac:dyDescent="0.2">
      <c r="A913" s="2">
        <v>1</v>
      </c>
      <c r="B913" s="2">
        <v>1</v>
      </c>
      <c r="C913" s="1" t="s">
        <v>220</v>
      </c>
      <c r="D913" s="1" t="s">
        <v>221</v>
      </c>
      <c r="E913" s="2">
        <v>2014</v>
      </c>
      <c r="F913" s="2">
        <v>9999</v>
      </c>
      <c r="G913" s="2">
        <v>6</v>
      </c>
      <c r="H913" s="2">
        <v>0</v>
      </c>
      <c r="I913" s="2">
        <f t="shared" si="89"/>
        <v>6</v>
      </c>
      <c r="J913" s="2">
        <f t="shared" si="90"/>
        <v>16</v>
      </c>
      <c r="K913" s="2" t="str" cm="1">
        <f t="array" ref="K913">_xlfn.IFS(I913&lt;-5,"Autocracy",I913&lt;1,"Closed Anocracy",I913&lt;6,"Open Anocracy",I913&gt;=6,"Democracy")</f>
        <v>Democracy</v>
      </c>
      <c r="L913" s="2" t="str" cm="1">
        <f t="array" ref="L913">_xlfn.IFS(I913&lt;-5,"Autocracy",I913&lt;1,"Closed Anocracy",I913&lt;6,"Open Amocracy",I913&lt;10,"Democracy",I913=10,"Full democracy")</f>
        <v>Democracy</v>
      </c>
      <c r="M913" s="2">
        <v>2</v>
      </c>
      <c r="N913" s="2">
        <v>2</v>
      </c>
      <c r="O913" s="2">
        <v>4</v>
      </c>
      <c r="P913" s="2">
        <v>3</v>
      </c>
      <c r="Q913" s="2">
        <v>0</v>
      </c>
      <c r="R913" s="7">
        <f t="shared" si="86"/>
        <v>0.8</v>
      </c>
      <c r="S913">
        <f t="shared" si="87"/>
        <v>1</v>
      </c>
      <c r="T913">
        <f t="shared" si="88"/>
        <v>1</v>
      </c>
      <c r="U913">
        <f t="shared" si="91"/>
        <v>0</v>
      </c>
      <c r="V913">
        <f>IF(Q913=0,1,0)</f>
        <v>1</v>
      </c>
      <c r="W913" s="8" cm="1">
        <f t="array" ref="W913">(R913+SUM(S913:U913/3))/2</f>
        <v>0.73333333333333339</v>
      </c>
      <c r="X913">
        <f>SUM(S913:V913)/4</f>
        <v>0.75</v>
      </c>
    </row>
    <row r="914" spans="1:24" x14ac:dyDescent="0.2">
      <c r="A914" s="2"/>
      <c r="B914" s="2">
        <v>1</v>
      </c>
      <c r="C914" s="1" t="s">
        <v>222</v>
      </c>
      <c r="D914" s="1" t="s">
        <v>223</v>
      </c>
      <c r="E914" s="2">
        <v>1957</v>
      </c>
      <c r="F914" s="2">
        <v>1959</v>
      </c>
      <c r="G914" s="2">
        <v>7</v>
      </c>
      <c r="H914" s="2">
        <v>0</v>
      </c>
      <c r="I914" s="2">
        <f t="shared" si="89"/>
        <v>7</v>
      </c>
      <c r="J914" s="2">
        <f t="shared" si="90"/>
        <v>17</v>
      </c>
      <c r="K914" s="2" t="str" cm="1">
        <f t="array" ref="K914">_xlfn.IFS(I914&lt;-5,"Autocracy",I914&lt;1,"Closed Anocracy",I914&lt;6,"Open Anocracy",I914&gt;=6,"Democracy")</f>
        <v>Democracy</v>
      </c>
      <c r="L914" s="2" t="str" cm="1">
        <f t="array" ref="L914">_xlfn.IFS(I914&lt;-5,"Autocracy",I914&lt;1,"Closed Anocracy",I914&lt;6,"Open Amocracy",I914&lt;10,"Democracy",I914=10,"Full democracy")</f>
        <v>Democracy</v>
      </c>
      <c r="M914" s="2">
        <v>2</v>
      </c>
      <c r="N914" s="2">
        <v>2</v>
      </c>
      <c r="O914" s="2">
        <v>4</v>
      </c>
      <c r="P914" s="2">
        <v>4</v>
      </c>
      <c r="Q914" s="2"/>
      <c r="R914" s="7">
        <f t="shared" si="86"/>
        <v>0.85</v>
      </c>
      <c r="S914">
        <f t="shared" si="87"/>
        <v>1</v>
      </c>
      <c r="T914">
        <f t="shared" si="88"/>
        <v>1</v>
      </c>
      <c r="U914">
        <f t="shared" si="91"/>
        <v>0</v>
      </c>
      <c r="W914" s="8" cm="1">
        <f t="array" ref="W914">(R914+SUM(S914:U914/3))/2</f>
        <v>0.7583333333333333</v>
      </c>
    </row>
    <row r="915" spans="1:24" x14ac:dyDescent="0.2">
      <c r="A915" s="2"/>
      <c r="B915" s="2">
        <v>1</v>
      </c>
      <c r="C915" s="1" t="s">
        <v>222</v>
      </c>
      <c r="D915" s="1" t="s">
        <v>223</v>
      </c>
      <c r="E915" s="2">
        <v>1959</v>
      </c>
      <c r="F915" s="2">
        <v>1969</v>
      </c>
      <c r="G915" s="2">
        <v>7</v>
      </c>
      <c r="H915" s="2">
        <v>0</v>
      </c>
      <c r="I915" s="2">
        <f t="shared" si="89"/>
        <v>7</v>
      </c>
      <c r="J915" s="2">
        <f t="shared" si="90"/>
        <v>17</v>
      </c>
      <c r="K915" s="2" t="str" cm="1">
        <f t="array" ref="K915">_xlfn.IFS(I915&lt;-5,"Autocracy",I915&lt;1,"Closed Anocracy",I915&lt;6,"Open Anocracy",I915&gt;=6,"Democracy")</f>
        <v>Democracy</v>
      </c>
      <c r="L915" s="2" t="str" cm="1">
        <f t="array" ref="L915">_xlfn.IFS(I915&lt;-5,"Autocracy",I915&lt;1,"Closed Anocracy",I915&lt;6,"Open Amocracy",I915&lt;10,"Democracy",I915=10,"Full democracy")</f>
        <v>Democracy</v>
      </c>
      <c r="M915" s="2">
        <v>3</v>
      </c>
      <c r="N915" s="2">
        <v>3</v>
      </c>
      <c r="O915" s="2">
        <v>4</v>
      </c>
      <c r="P915" s="2">
        <v>4</v>
      </c>
      <c r="Q915" s="2"/>
      <c r="R915" s="7">
        <f t="shared" si="86"/>
        <v>0.85</v>
      </c>
      <c r="S915">
        <f t="shared" si="87"/>
        <v>1</v>
      </c>
      <c r="T915">
        <f t="shared" si="88"/>
        <v>1</v>
      </c>
      <c r="U915">
        <f t="shared" si="91"/>
        <v>0</v>
      </c>
      <c r="W915" s="8" cm="1">
        <f t="array" ref="W915">(R915+SUM(S915:U915/3))/2</f>
        <v>0.7583333333333333</v>
      </c>
    </row>
    <row r="916" spans="1:24" x14ac:dyDescent="0.2">
      <c r="A916" s="2"/>
      <c r="B916" s="2">
        <v>1</v>
      </c>
      <c r="C916" s="1" t="s">
        <v>222</v>
      </c>
      <c r="D916" s="1" t="s">
        <v>223</v>
      </c>
      <c r="E916" s="2">
        <v>1969</v>
      </c>
      <c r="F916" s="2">
        <v>1971</v>
      </c>
      <c r="G916" s="2">
        <v>3</v>
      </c>
      <c r="H916" s="2">
        <v>2</v>
      </c>
      <c r="I916" s="2">
        <f t="shared" si="89"/>
        <v>1</v>
      </c>
      <c r="J916" s="2">
        <f t="shared" si="90"/>
        <v>11</v>
      </c>
      <c r="K916" s="2" t="str" cm="1">
        <f t="array" ref="K916">_xlfn.IFS(I916&lt;-5,"Autocracy",I916&lt;1,"Closed Anocracy",I916&lt;6,"Open Anocracy",I916&gt;=6,"Democracy")</f>
        <v>Open Anocracy</v>
      </c>
      <c r="L916" s="2" t="str" cm="1">
        <f t="array" ref="L916">_xlfn.IFS(I916&lt;-5,"Autocracy",I916&lt;1,"Closed Anocracy",I916&lt;6,"Open Amocracy",I916&lt;10,"Democracy",I916=10,"Full democracy")</f>
        <v>Open Amocracy</v>
      </c>
      <c r="M916" s="2">
        <v>2</v>
      </c>
      <c r="N916" s="2">
        <v>2</v>
      </c>
      <c r="O916" s="2">
        <v>4</v>
      </c>
      <c r="P916" s="2">
        <v>3</v>
      </c>
      <c r="Q916" s="2"/>
      <c r="R916" s="7">
        <f t="shared" si="86"/>
        <v>0.55000000000000004</v>
      </c>
      <c r="S916">
        <f t="shared" si="87"/>
        <v>1</v>
      </c>
      <c r="T916">
        <f t="shared" si="88"/>
        <v>1</v>
      </c>
      <c r="U916">
        <f t="shared" si="91"/>
        <v>0</v>
      </c>
      <c r="W916" s="8" cm="1">
        <f t="array" ref="W916">(R916+SUM(S916:U916/3))/2</f>
        <v>0.60833333333333339</v>
      </c>
    </row>
    <row r="917" spans="1:24" x14ac:dyDescent="0.2">
      <c r="A917" s="2"/>
      <c r="B917" s="2">
        <v>1</v>
      </c>
      <c r="C917" s="1" t="s">
        <v>222</v>
      </c>
      <c r="D917" s="1" t="s">
        <v>223</v>
      </c>
      <c r="E917" s="2">
        <v>1971</v>
      </c>
      <c r="F917" s="2">
        <v>1996</v>
      </c>
      <c r="G917" s="2">
        <v>5</v>
      </c>
      <c r="H917" s="2">
        <v>1</v>
      </c>
      <c r="I917" s="2">
        <f t="shared" si="89"/>
        <v>4</v>
      </c>
      <c r="J917" s="2">
        <f t="shared" si="90"/>
        <v>14</v>
      </c>
      <c r="K917" s="2" t="str" cm="1">
        <f t="array" ref="K917">_xlfn.IFS(I917&lt;-5,"Autocracy",I917&lt;1,"Closed Anocracy",I917&lt;6,"Open Anocracy",I917&gt;=6,"Democracy")</f>
        <v>Open Anocracy</v>
      </c>
      <c r="L917" s="2" t="str" cm="1">
        <f t="array" ref="L917">_xlfn.IFS(I917&lt;-5,"Autocracy",I917&lt;1,"Closed Anocracy",I917&lt;6,"Open Amocracy",I917&lt;10,"Democracy",I917=10,"Full democracy")</f>
        <v>Open Amocracy</v>
      </c>
      <c r="M917" s="2">
        <v>2</v>
      </c>
      <c r="N917" s="2">
        <v>2</v>
      </c>
      <c r="O917" s="2">
        <v>4</v>
      </c>
      <c r="P917" s="2">
        <v>3</v>
      </c>
      <c r="Q917" s="2"/>
      <c r="R917" s="7">
        <f t="shared" si="86"/>
        <v>0.7</v>
      </c>
      <c r="S917">
        <f t="shared" si="87"/>
        <v>1</v>
      </c>
      <c r="T917">
        <f t="shared" si="88"/>
        <v>1</v>
      </c>
      <c r="U917">
        <f t="shared" si="91"/>
        <v>0</v>
      </c>
      <c r="W917" s="8" cm="1">
        <f t="array" ref="W917">(R917+SUM(S917:U917/3))/2</f>
        <v>0.68333333333333335</v>
      </c>
    </row>
    <row r="918" spans="1:24" x14ac:dyDescent="0.2">
      <c r="A918" s="2"/>
      <c r="B918" s="2">
        <v>1</v>
      </c>
      <c r="C918" s="1" t="s">
        <v>222</v>
      </c>
      <c r="D918" s="1" t="s">
        <v>223</v>
      </c>
      <c r="E918" s="2">
        <v>1996</v>
      </c>
      <c r="F918" s="2">
        <v>2008</v>
      </c>
      <c r="G918" s="2">
        <v>4</v>
      </c>
      <c r="H918" s="2">
        <v>1</v>
      </c>
      <c r="I918" s="2">
        <f t="shared" si="89"/>
        <v>3</v>
      </c>
      <c r="J918" s="2">
        <f t="shared" si="90"/>
        <v>13</v>
      </c>
      <c r="K918" s="2" t="str" cm="1">
        <f t="array" ref="K918">_xlfn.IFS(I918&lt;-5,"Autocracy",I918&lt;1,"Closed Anocracy",I918&lt;6,"Open Anocracy",I918&gt;=6,"Democracy")</f>
        <v>Open Anocracy</v>
      </c>
      <c r="L918" s="2" t="str" cm="1">
        <f t="array" ref="L918">_xlfn.IFS(I918&lt;-5,"Autocracy",I918&lt;1,"Closed Anocracy",I918&lt;6,"Open Amocracy",I918&lt;10,"Democracy",I918=10,"Full democracy")</f>
        <v>Open Amocracy</v>
      </c>
      <c r="M918" s="2">
        <v>2</v>
      </c>
      <c r="N918" s="2">
        <v>2</v>
      </c>
      <c r="O918" s="2">
        <v>4</v>
      </c>
      <c r="P918" s="2">
        <v>3</v>
      </c>
      <c r="Q918" s="2"/>
      <c r="R918" s="7">
        <f t="shared" si="86"/>
        <v>0.65</v>
      </c>
      <c r="S918">
        <f t="shared" si="87"/>
        <v>1</v>
      </c>
      <c r="T918">
        <f t="shared" si="88"/>
        <v>1</v>
      </c>
      <c r="U918">
        <f t="shared" si="91"/>
        <v>0</v>
      </c>
      <c r="W918" s="8" cm="1">
        <f t="array" ref="W918">(R918+SUM(S918:U918/3))/2</f>
        <v>0.65833333333333333</v>
      </c>
    </row>
    <row r="919" spans="1:24" x14ac:dyDescent="0.2">
      <c r="A919" s="2"/>
      <c r="B919" s="2">
        <v>1</v>
      </c>
      <c r="C919" s="1" t="s">
        <v>222</v>
      </c>
      <c r="D919" s="1" t="s">
        <v>223</v>
      </c>
      <c r="E919" s="2">
        <v>2008</v>
      </c>
      <c r="F919" s="2">
        <v>2014</v>
      </c>
      <c r="G919" s="2">
        <v>6</v>
      </c>
      <c r="H919" s="2">
        <v>0</v>
      </c>
      <c r="I919" s="2">
        <f t="shared" si="89"/>
        <v>6</v>
      </c>
      <c r="J919" s="2">
        <f t="shared" si="90"/>
        <v>16</v>
      </c>
      <c r="K919" s="2" t="str" cm="1">
        <f t="array" ref="K919">_xlfn.IFS(I919&lt;-5,"Autocracy",I919&lt;1,"Closed Anocracy",I919&lt;6,"Open Anocracy",I919&gt;=6,"Democracy")</f>
        <v>Democracy</v>
      </c>
      <c r="L919" s="2" t="str" cm="1">
        <f t="array" ref="L919">_xlfn.IFS(I919&lt;-5,"Autocracy",I919&lt;1,"Closed Anocracy",I919&lt;6,"Open Amocracy",I919&lt;10,"Democracy",I919=10,"Full democracy")</f>
        <v>Democracy</v>
      </c>
      <c r="M919" s="2">
        <v>3</v>
      </c>
      <c r="N919" s="2">
        <v>3</v>
      </c>
      <c r="O919" s="2">
        <v>4</v>
      </c>
      <c r="P919" s="2">
        <v>3</v>
      </c>
      <c r="Q919" s="2"/>
      <c r="R919" s="7">
        <f t="shared" si="86"/>
        <v>0.8</v>
      </c>
      <c r="S919">
        <f t="shared" si="87"/>
        <v>1</v>
      </c>
      <c r="T919">
        <f t="shared" si="88"/>
        <v>1</v>
      </c>
      <c r="U919">
        <f t="shared" si="91"/>
        <v>0</v>
      </c>
      <c r="W919" s="8" cm="1">
        <f t="array" ref="W919">(R919+SUM(S919:U919/3))/2</f>
        <v>0.73333333333333339</v>
      </c>
    </row>
    <row r="920" spans="1:24" x14ac:dyDescent="0.2">
      <c r="A920" s="2"/>
      <c r="B920" s="2">
        <v>1</v>
      </c>
      <c r="C920" s="1" t="s">
        <v>222</v>
      </c>
      <c r="D920" s="1" t="s">
        <v>223</v>
      </c>
      <c r="E920" s="2">
        <v>2014</v>
      </c>
      <c r="F920" s="2">
        <v>2018</v>
      </c>
      <c r="G920" s="2">
        <v>6</v>
      </c>
      <c r="H920" s="2">
        <v>1</v>
      </c>
      <c r="I920" s="2">
        <f t="shared" si="89"/>
        <v>5</v>
      </c>
      <c r="J920" s="2">
        <f t="shared" si="90"/>
        <v>15</v>
      </c>
      <c r="K920" s="2" t="str" cm="1">
        <f t="array" ref="K920">_xlfn.IFS(I920&lt;-5,"Autocracy",I920&lt;1,"Closed Anocracy",I920&lt;6,"Open Anocracy",I920&gt;=6,"Democracy")</f>
        <v>Open Anocracy</v>
      </c>
      <c r="L920" s="2" t="str" cm="1">
        <f t="array" ref="L920">_xlfn.IFS(I920&lt;-5,"Autocracy",I920&lt;1,"Closed Anocracy",I920&lt;6,"Open Amocracy",I920&lt;10,"Democracy",I920=10,"Full democracy")</f>
        <v>Open Amocracy</v>
      </c>
      <c r="M920" s="2">
        <v>3</v>
      </c>
      <c r="N920" s="2">
        <v>3</v>
      </c>
      <c r="O920" s="2">
        <v>4</v>
      </c>
      <c r="P920" s="2">
        <v>3</v>
      </c>
      <c r="Q920" s="2"/>
      <c r="R920" s="7">
        <f t="shared" si="86"/>
        <v>0.75</v>
      </c>
      <c r="S920">
        <f t="shared" si="87"/>
        <v>1</v>
      </c>
      <c r="T920">
        <f t="shared" si="88"/>
        <v>1</v>
      </c>
      <c r="U920">
        <f t="shared" si="91"/>
        <v>0</v>
      </c>
      <c r="W920" s="8" cm="1">
        <f t="array" ref="W920">(R920+SUM(S920:U920/3))/2</f>
        <v>0.70833333333333326</v>
      </c>
    </row>
    <row r="921" spans="1:24" x14ac:dyDescent="0.2">
      <c r="A921" s="2">
        <v>1</v>
      </c>
      <c r="B921" s="2">
        <v>1</v>
      </c>
      <c r="C921" s="1" t="s">
        <v>222</v>
      </c>
      <c r="D921" s="1" t="s">
        <v>223</v>
      </c>
      <c r="E921" s="2">
        <v>2018</v>
      </c>
      <c r="F921" s="2">
        <v>9999</v>
      </c>
      <c r="G921" s="2">
        <v>7</v>
      </c>
      <c r="H921" s="2">
        <v>0</v>
      </c>
      <c r="I921" s="2">
        <f t="shared" si="89"/>
        <v>7</v>
      </c>
      <c r="J921" s="2">
        <f t="shared" si="90"/>
        <v>17</v>
      </c>
      <c r="K921" s="2" t="str" cm="1">
        <f t="array" ref="K921">_xlfn.IFS(I921&lt;-5,"Autocracy",I921&lt;1,"Closed Anocracy",I921&lt;6,"Open Anocracy",I921&gt;=6,"Democracy")</f>
        <v>Democracy</v>
      </c>
      <c r="L921" s="2" t="str" cm="1">
        <f t="array" ref="L921">_xlfn.IFS(I921&lt;-5,"Autocracy",I921&lt;1,"Closed Anocracy",I921&lt;6,"Open Amocracy",I921&lt;10,"Democracy",I921=10,"Full democracy")</f>
        <v>Democracy</v>
      </c>
      <c r="M921" s="2">
        <v>3</v>
      </c>
      <c r="N921" s="2">
        <v>3</v>
      </c>
      <c r="O921" s="2">
        <v>4</v>
      </c>
      <c r="P921" s="2">
        <v>4</v>
      </c>
      <c r="Q921" s="2">
        <v>0</v>
      </c>
      <c r="R921" s="7">
        <f t="shared" si="86"/>
        <v>0.85</v>
      </c>
      <c r="S921">
        <f t="shared" si="87"/>
        <v>1</v>
      </c>
      <c r="T921">
        <f t="shared" si="88"/>
        <v>1</v>
      </c>
      <c r="U921">
        <f t="shared" si="91"/>
        <v>0</v>
      </c>
      <c r="V921">
        <f>IF(Q921=0,1,0)</f>
        <v>1</v>
      </c>
      <c r="W921" s="8" cm="1">
        <f t="array" ref="W921">(R921+SUM(S921:U921/3))/2</f>
        <v>0.7583333333333333</v>
      </c>
      <c r="X921">
        <f>SUM(S921:V921)/4</f>
        <v>0.75</v>
      </c>
    </row>
    <row r="922" spans="1:24" x14ac:dyDescent="0.2">
      <c r="A922" s="2"/>
      <c r="B922" s="2">
        <v>0</v>
      </c>
      <c r="C922" s="1" t="s">
        <v>224</v>
      </c>
      <c r="D922" s="1" t="s">
        <v>225</v>
      </c>
      <c r="E922" s="2">
        <v>1968</v>
      </c>
      <c r="F922" s="2">
        <v>1982</v>
      </c>
      <c r="G922" s="2">
        <v>9</v>
      </c>
      <c r="H922" s="2">
        <v>0</v>
      </c>
      <c r="I922" s="2">
        <f t="shared" si="89"/>
        <v>9</v>
      </c>
      <c r="J922" s="2">
        <f t="shared" si="90"/>
        <v>19</v>
      </c>
      <c r="K922" s="2" t="str" cm="1">
        <f t="array" ref="K922">_xlfn.IFS(I922&lt;-5,"Autocracy",I922&lt;1,"Closed Anocracy",I922&lt;6,"Open Anocracy",I922&gt;=6,"Democracy")</f>
        <v>Democracy</v>
      </c>
      <c r="L922" s="2" t="str" cm="1">
        <f t="array" ref="L922">_xlfn.IFS(I922&lt;-5,"Autocracy",I922&lt;1,"Closed Anocracy",I922&lt;6,"Open Amocracy",I922&lt;10,"Democracy",I922=10,"Full democracy")</f>
        <v>Democracy</v>
      </c>
      <c r="M922" s="2">
        <v>3</v>
      </c>
      <c r="N922" s="2">
        <v>3</v>
      </c>
      <c r="O922" s="2">
        <v>4</v>
      </c>
      <c r="P922" s="2">
        <v>4</v>
      </c>
      <c r="Q922" s="2"/>
      <c r="R922" s="7">
        <f t="shared" si="86"/>
        <v>0.95</v>
      </c>
      <c r="S922">
        <f t="shared" si="87"/>
        <v>1</v>
      </c>
      <c r="T922">
        <f t="shared" si="88"/>
        <v>1</v>
      </c>
      <c r="U922">
        <f t="shared" si="91"/>
        <v>0</v>
      </c>
      <c r="W922" s="8" cm="1">
        <f t="array" ref="W922">(R922+SUM(S922:U922/3))/2</f>
        <v>0.80833333333333335</v>
      </c>
    </row>
    <row r="923" spans="1:24" x14ac:dyDescent="0.2">
      <c r="A923" s="2">
        <v>1</v>
      </c>
      <c r="B923" s="2">
        <v>0</v>
      </c>
      <c r="C923" s="1" t="s">
        <v>224</v>
      </c>
      <c r="D923" s="1" t="s">
        <v>225</v>
      </c>
      <c r="E923" s="2">
        <v>1982</v>
      </c>
      <c r="F923" s="2">
        <v>9999</v>
      </c>
      <c r="G923" s="2">
        <v>10</v>
      </c>
      <c r="H923" s="2">
        <v>0</v>
      </c>
      <c r="I923" s="2">
        <f t="shared" si="89"/>
        <v>10</v>
      </c>
      <c r="J923" s="2">
        <f t="shared" si="90"/>
        <v>20</v>
      </c>
      <c r="K923" s="2" t="str" cm="1">
        <f t="array" ref="K923">_xlfn.IFS(I923&lt;-5,"Autocracy",I923&lt;1,"Closed Anocracy",I923&lt;6,"Open Anocracy",I923&gt;=6,"Democracy")</f>
        <v>Democracy</v>
      </c>
      <c r="L923" s="2" t="str" cm="1">
        <f t="array" ref="L923">_xlfn.IFS(I923&lt;-5,"Autocracy",I923&lt;1,"Closed Anocracy",I923&lt;6,"Open Amocracy",I923&lt;10,"Democracy",I923=10,"Full democracy")</f>
        <v>Full democracy</v>
      </c>
      <c r="M923" s="2">
        <v>3</v>
      </c>
      <c r="N923" s="2">
        <v>3</v>
      </c>
      <c r="O923" s="2">
        <v>4</v>
      </c>
      <c r="P923" s="2">
        <v>5</v>
      </c>
      <c r="Q923" s="2">
        <v>0</v>
      </c>
      <c r="R923" s="7">
        <f t="shared" si="86"/>
        <v>1</v>
      </c>
      <c r="S923">
        <f t="shared" si="87"/>
        <v>1</v>
      </c>
      <c r="T923">
        <f t="shared" si="88"/>
        <v>1</v>
      </c>
      <c r="U923">
        <f t="shared" si="91"/>
        <v>1</v>
      </c>
      <c r="V923">
        <f>IF(Q923=0,1,0)</f>
        <v>1</v>
      </c>
      <c r="W923" s="8" cm="1">
        <f t="array" ref="W923">(R923+SUM(S923:U923/3))/2</f>
        <v>1</v>
      </c>
      <c r="X923">
        <f>SUM(S923:V923)/4</f>
        <v>1</v>
      </c>
    </row>
    <row r="924" spans="1:24" x14ac:dyDescent="0.2">
      <c r="A924" s="2"/>
      <c r="B924" s="2">
        <v>1</v>
      </c>
      <c r="C924" s="1" t="s">
        <v>226</v>
      </c>
      <c r="D924" s="1" t="s">
        <v>227</v>
      </c>
      <c r="E924" s="2">
        <v>1964</v>
      </c>
      <c r="F924" s="2">
        <v>1993</v>
      </c>
      <c r="G924" s="2">
        <v>0</v>
      </c>
      <c r="H924" s="2">
        <v>9</v>
      </c>
      <c r="I924" s="2">
        <f t="shared" si="89"/>
        <v>-9</v>
      </c>
      <c r="J924" s="2">
        <f t="shared" si="90"/>
        <v>1</v>
      </c>
      <c r="K924" s="2" t="str" cm="1">
        <f t="array" ref="K924">_xlfn.IFS(I924&lt;-5,"Autocracy",I924&lt;1,"Closed Anocracy",I924&lt;6,"Open Anocracy",I924&gt;=6,"Democracy")</f>
        <v>Autocracy</v>
      </c>
      <c r="L924" s="2" t="str" cm="1">
        <f t="array" ref="L924">_xlfn.IFS(I924&lt;-5,"Autocracy",I924&lt;1,"Closed Anocracy",I924&lt;6,"Open Amocracy",I924&lt;10,"Democracy",I924=10,"Full democracy")</f>
        <v>Autocracy</v>
      </c>
      <c r="M924" s="2">
        <v>2</v>
      </c>
      <c r="N924" s="2">
        <v>1</v>
      </c>
      <c r="O924" s="2">
        <v>4</v>
      </c>
      <c r="P924" s="2">
        <v>1</v>
      </c>
      <c r="Q924" s="2"/>
      <c r="R924" s="7">
        <f t="shared" si="86"/>
        <v>0.05</v>
      </c>
      <c r="S924">
        <f t="shared" si="87"/>
        <v>0</v>
      </c>
      <c r="T924">
        <f t="shared" si="88"/>
        <v>1</v>
      </c>
      <c r="U924">
        <f t="shared" si="91"/>
        <v>0</v>
      </c>
      <c r="W924" s="8" cm="1">
        <f t="array" ref="W924">(R924+SUM(S924:U924/3))/2</f>
        <v>0.19166666666666665</v>
      </c>
    </row>
    <row r="925" spans="1:24" x14ac:dyDescent="0.2">
      <c r="A925" s="2"/>
      <c r="B925" s="2">
        <v>1</v>
      </c>
      <c r="C925" s="1" t="s">
        <v>226</v>
      </c>
      <c r="D925" s="1" t="s">
        <v>227</v>
      </c>
      <c r="E925" s="2">
        <v>1993</v>
      </c>
      <c r="F925" s="2">
        <v>1994</v>
      </c>
      <c r="G925" s="2">
        <v>0</v>
      </c>
      <c r="H925" s="2">
        <v>6</v>
      </c>
      <c r="I925" s="2">
        <f t="shared" si="89"/>
        <v>-6</v>
      </c>
      <c r="J925" s="2">
        <f t="shared" si="90"/>
        <v>4</v>
      </c>
      <c r="K925" s="2" t="str" cm="1">
        <f t="array" ref="K925">_xlfn.IFS(I925&lt;-5,"Autocracy",I925&lt;1,"Closed Anocracy",I925&lt;6,"Open Anocracy",I925&gt;=6,"Democracy")</f>
        <v>Autocracy</v>
      </c>
      <c r="L925" s="2" t="str" cm="1">
        <f t="array" ref="L925">_xlfn.IFS(I925&lt;-5,"Autocracy",I925&lt;1,"Closed Anocracy",I925&lt;6,"Open Amocracy",I925&lt;10,"Democracy",I925=10,"Full democracy")</f>
        <v>Autocracy</v>
      </c>
      <c r="M925" s="2">
        <v>2</v>
      </c>
      <c r="N925" s="2">
        <v>1</v>
      </c>
      <c r="O925" s="2">
        <v>4</v>
      </c>
      <c r="P925" s="2">
        <v>2</v>
      </c>
      <c r="Q925" s="2"/>
      <c r="R925" s="7">
        <f t="shared" si="86"/>
        <v>0.2</v>
      </c>
      <c r="S925">
        <f t="shared" si="87"/>
        <v>0</v>
      </c>
      <c r="T925">
        <f t="shared" si="88"/>
        <v>1</v>
      </c>
      <c r="U925">
        <f t="shared" si="91"/>
        <v>0</v>
      </c>
      <c r="W925" s="8" cm="1">
        <f t="array" ref="W925">(R925+SUM(S925:U925/3))/2</f>
        <v>0.26666666666666666</v>
      </c>
    </row>
    <row r="926" spans="1:24" x14ac:dyDescent="0.2">
      <c r="A926" s="2"/>
      <c r="B926" s="2">
        <v>1</v>
      </c>
      <c r="C926" s="1" t="s">
        <v>226</v>
      </c>
      <c r="D926" s="1" t="s">
        <v>227</v>
      </c>
      <c r="E926" s="2">
        <v>1994</v>
      </c>
      <c r="F926" s="2">
        <v>2001</v>
      </c>
      <c r="G926" s="2">
        <v>6</v>
      </c>
      <c r="H926" s="2">
        <v>0</v>
      </c>
      <c r="I926" s="2">
        <f t="shared" si="89"/>
        <v>6</v>
      </c>
      <c r="J926" s="2">
        <f t="shared" si="90"/>
        <v>16</v>
      </c>
      <c r="K926" s="2" t="str" cm="1">
        <f t="array" ref="K926">_xlfn.IFS(I926&lt;-5,"Autocracy",I926&lt;1,"Closed Anocracy",I926&lt;6,"Open Anocracy",I926&gt;=6,"Democracy")</f>
        <v>Democracy</v>
      </c>
      <c r="L926" s="2" t="str" cm="1">
        <f t="array" ref="L926">_xlfn.IFS(I926&lt;-5,"Autocracy",I926&lt;1,"Closed Anocracy",I926&lt;6,"Open Amocracy",I926&lt;10,"Democracy",I926=10,"Full democracy")</f>
        <v>Democracy</v>
      </c>
      <c r="M926" s="2">
        <v>2</v>
      </c>
      <c r="N926" s="2">
        <v>2</v>
      </c>
      <c r="O926" s="2">
        <v>4</v>
      </c>
      <c r="P926" s="2">
        <v>4</v>
      </c>
      <c r="Q926" s="2"/>
      <c r="R926" s="7">
        <f t="shared" si="86"/>
        <v>0.8</v>
      </c>
      <c r="S926">
        <f t="shared" si="87"/>
        <v>1</v>
      </c>
      <c r="T926">
        <f t="shared" si="88"/>
        <v>1</v>
      </c>
      <c r="U926">
        <f t="shared" si="91"/>
        <v>0</v>
      </c>
      <c r="W926" s="8" cm="1">
        <f t="array" ref="W926">(R926+SUM(S926:U926/3))/2</f>
        <v>0.73333333333333339</v>
      </c>
    </row>
    <row r="927" spans="1:24" x14ac:dyDescent="0.2">
      <c r="A927" s="2"/>
      <c r="B927" s="2">
        <v>1</v>
      </c>
      <c r="C927" s="1" t="s">
        <v>226</v>
      </c>
      <c r="D927" s="1" t="s">
        <v>227</v>
      </c>
      <c r="E927" s="2">
        <v>2001</v>
      </c>
      <c r="F927" s="2">
        <v>2003</v>
      </c>
      <c r="G927" s="2">
        <v>5</v>
      </c>
      <c r="H927" s="2">
        <v>1</v>
      </c>
      <c r="I927" s="2">
        <f t="shared" si="89"/>
        <v>4</v>
      </c>
      <c r="J927" s="2">
        <f t="shared" si="90"/>
        <v>14</v>
      </c>
      <c r="K927" s="2" t="str" cm="1">
        <f t="array" ref="K927">_xlfn.IFS(I927&lt;-5,"Autocracy",I927&lt;1,"Closed Anocracy",I927&lt;6,"Open Anocracy",I927&gt;=6,"Democracy")</f>
        <v>Open Anocracy</v>
      </c>
      <c r="L927" s="2" t="str" cm="1">
        <f t="array" ref="L927">_xlfn.IFS(I927&lt;-5,"Autocracy",I927&lt;1,"Closed Anocracy",I927&lt;6,"Open Amocracy",I927&lt;10,"Democracy",I927=10,"Full democracy")</f>
        <v>Open Amocracy</v>
      </c>
      <c r="M927" s="2">
        <v>2</v>
      </c>
      <c r="N927" s="2">
        <v>2</v>
      </c>
      <c r="O927" s="2">
        <v>4</v>
      </c>
      <c r="P927" s="2">
        <v>4</v>
      </c>
      <c r="Q927" s="2"/>
      <c r="R927" s="7">
        <f t="shared" si="86"/>
        <v>0.7</v>
      </c>
      <c r="S927">
        <f t="shared" si="87"/>
        <v>1</v>
      </c>
      <c r="T927">
        <f t="shared" si="88"/>
        <v>1</v>
      </c>
      <c r="U927">
        <f t="shared" si="91"/>
        <v>0</v>
      </c>
      <c r="W927" s="8" cm="1">
        <f t="array" ref="W927">(R927+SUM(S927:U927/3))/2</f>
        <v>0.68333333333333335</v>
      </c>
    </row>
    <row r="928" spans="1:24" x14ac:dyDescent="0.2">
      <c r="A928" s="2"/>
      <c r="B928" s="2">
        <v>1</v>
      </c>
      <c r="C928" s="1" t="s">
        <v>226</v>
      </c>
      <c r="D928" s="1" t="s">
        <v>227</v>
      </c>
      <c r="E928" s="2">
        <v>2003</v>
      </c>
      <c r="F928" s="2">
        <v>2004</v>
      </c>
      <c r="G928" s="2">
        <v>6</v>
      </c>
      <c r="H928" s="2">
        <v>1</v>
      </c>
      <c r="I928" s="2">
        <f t="shared" si="89"/>
        <v>5</v>
      </c>
      <c r="J928" s="2">
        <f t="shared" si="90"/>
        <v>15</v>
      </c>
      <c r="K928" s="2" t="str" cm="1">
        <f t="array" ref="K928">_xlfn.IFS(I928&lt;-5,"Autocracy",I928&lt;1,"Closed Anocracy",I928&lt;6,"Open Anocracy",I928&gt;=6,"Democracy")</f>
        <v>Open Anocracy</v>
      </c>
      <c r="L928" s="2" t="str" cm="1">
        <f t="array" ref="L928">_xlfn.IFS(I928&lt;-5,"Autocracy",I928&lt;1,"Closed Anocracy",I928&lt;6,"Open Amocracy",I928&lt;10,"Democracy",I928=10,"Full democracy")</f>
        <v>Open Amocracy</v>
      </c>
      <c r="M928" s="2">
        <v>2</v>
      </c>
      <c r="N928" s="2">
        <v>2</v>
      </c>
      <c r="O928" s="2">
        <v>4</v>
      </c>
      <c r="P928" s="2">
        <v>4</v>
      </c>
      <c r="Q928" s="2"/>
      <c r="R928" s="7">
        <f t="shared" si="86"/>
        <v>0.75</v>
      </c>
      <c r="S928">
        <f t="shared" si="87"/>
        <v>1</v>
      </c>
      <c r="T928">
        <f t="shared" si="88"/>
        <v>1</v>
      </c>
      <c r="U928">
        <f t="shared" si="91"/>
        <v>0</v>
      </c>
      <c r="W928" s="8" cm="1">
        <f t="array" ref="W928">(R928+SUM(S928:U928/3))/2</f>
        <v>0.70833333333333326</v>
      </c>
    </row>
    <row r="929" spans="1:24" x14ac:dyDescent="0.2">
      <c r="A929" s="2"/>
      <c r="B929" s="2">
        <v>1</v>
      </c>
      <c r="C929" s="1" t="s">
        <v>226</v>
      </c>
      <c r="D929" s="1" t="s">
        <v>227</v>
      </c>
      <c r="E929" s="2">
        <v>2004</v>
      </c>
      <c r="F929" s="2">
        <v>2005</v>
      </c>
      <c r="G929" s="2">
        <v>7</v>
      </c>
      <c r="H929" s="2">
        <v>1</v>
      </c>
      <c r="I929" s="2">
        <f t="shared" si="89"/>
        <v>6</v>
      </c>
      <c r="J929" s="2">
        <f t="shared" si="90"/>
        <v>16</v>
      </c>
      <c r="K929" s="2" t="str" cm="1">
        <f t="array" ref="K929">_xlfn.IFS(I929&lt;-5,"Autocracy",I929&lt;1,"Closed Anocracy",I929&lt;6,"Open Anocracy",I929&gt;=6,"Democracy")</f>
        <v>Democracy</v>
      </c>
      <c r="L929" s="2" t="str" cm="1">
        <f t="array" ref="L929">_xlfn.IFS(I929&lt;-5,"Autocracy",I929&lt;1,"Closed Anocracy",I929&lt;6,"Open Amocracy",I929&lt;10,"Democracy",I929=10,"Full democracy")</f>
        <v>Democracy</v>
      </c>
      <c r="M929" s="2">
        <v>2</v>
      </c>
      <c r="N929" s="2">
        <v>2</v>
      </c>
      <c r="O929" s="2">
        <v>4</v>
      </c>
      <c r="P929" s="2">
        <v>4</v>
      </c>
      <c r="Q929" s="2"/>
      <c r="R929" s="7">
        <f t="shared" si="86"/>
        <v>0.8</v>
      </c>
      <c r="S929">
        <f t="shared" si="87"/>
        <v>1</v>
      </c>
      <c r="T929">
        <f t="shared" si="88"/>
        <v>1</v>
      </c>
      <c r="U929">
        <f t="shared" si="91"/>
        <v>0</v>
      </c>
      <c r="W929" s="8" cm="1">
        <f t="array" ref="W929">(R929+SUM(S929:U929/3))/2</f>
        <v>0.73333333333333339</v>
      </c>
    </row>
    <row r="930" spans="1:24" x14ac:dyDescent="0.2">
      <c r="A930" s="2">
        <v>1</v>
      </c>
      <c r="B930" s="2">
        <v>1</v>
      </c>
      <c r="C930" s="1" t="s">
        <v>226</v>
      </c>
      <c r="D930" s="1" t="s">
        <v>227</v>
      </c>
      <c r="E930" s="2">
        <v>2005</v>
      </c>
      <c r="F930" s="2">
        <v>9999</v>
      </c>
      <c r="G930" s="2">
        <v>6</v>
      </c>
      <c r="H930" s="2">
        <v>0</v>
      </c>
      <c r="I930" s="2">
        <f t="shared" si="89"/>
        <v>6</v>
      </c>
      <c r="J930" s="2">
        <f t="shared" si="90"/>
        <v>16</v>
      </c>
      <c r="K930" s="2" t="str" cm="1">
        <f t="array" ref="K930">_xlfn.IFS(I930&lt;-5,"Autocracy",I930&lt;1,"Closed Anocracy",I930&lt;6,"Open Anocracy",I930&gt;=6,"Democracy")</f>
        <v>Democracy</v>
      </c>
      <c r="L930" s="2" t="str" cm="1">
        <f t="array" ref="L930">_xlfn.IFS(I930&lt;-5,"Autocracy",I930&lt;1,"Closed Anocracy",I930&lt;6,"Open Amocracy",I930&lt;10,"Democracy",I930=10,"Full democracy")</f>
        <v>Democracy</v>
      </c>
      <c r="M930" s="2">
        <v>2</v>
      </c>
      <c r="N930" s="2">
        <v>2</v>
      </c>
      <c r="O930" s="2">
        <v>4</v>
      </c>
      <c r="P930" s="2">
        <v>3</v>
      </c>
      <c r="Q930" s="2">
        <v>0</v>
      </c>
      <c r="R930" s="7">
        <f t="shared" si="86"/>
        <v>0.8</v>
      </c>
      <c r="S930">
        <f t="shared" si="87"/>
        <v>1</v>
      </c>
      <c r="T930">
        <f t="shared" si="88"/>
        <v>1</v>
      </c>
      <c r="U930">
        <f t="shared" si="91"/>
        <v>0</v>
      </c>
      <c r="V930">
        <f>IF(Q930=0,1,0)</f>
        <v>1</v>
      </c>
      <c r="W930" s="8" cm="1">
        <f t="array" ref="W930">(R930+SUM(S930:U930/3))/2</f>
        <v>0.73333333333333339</v>
      </c>
      <c r="X930">
        <f>SUM(S930:V930)/4</f>
        <v>0.75</v>
      </c>
    </row>
    <row r="931" spans="1:24" x14ac:dyDescent="0.2">
      <c r="A931" s="2"/>
      <c r="B931" s="2">
        <v>0</v>
      </c>
      <c r="C931" s="1" t="s">
        <v>228</v>
      </c>
      <c r="D931" s="1" t="s">
        <v>229</v>
      </c>
      <c r="E931" s="2">
        <v>1822</v>
      </c>
      <c r="F931" s="2">
        <v>1834</v>
      </c>
      <c r="G931" s="2">
        <v>1</v>
      </c>
      <c r="H931" s="2">
        <v>2</v>
      </c>
      <c r="I931" s="2">
        <f t="shared" si="89"/>
        <v>-1</v>
      </c>
      <c r="J931" s="2">
        <f t="shared" si="90"/>
        <v>9</v>
      </c>
      <c r="K931" s="2" t="str" cm="1">
        <f t="array" ref="K931">_xlfn.IFS(I931&lt;-5,"Autocracy",I931&lt;1,"Closed Anocracy",I931&lt;6,"Open Anocracy",I931&gt;=6,"Democracy")</f>
        <v>Closed Anocracy</v>
      </c>
      <c r="L931" s="2" t="str" cm="1">
        <f t="array" ref="L931">_xlfn.IFS(I931&lt;-5,"Autocracy",I931&lt;1,"Closed Anocracy",I931&lt;6,"Open Amocracy",I931&lt;10,"Democracy",I931=10,"Full democracy")</f>
        <v>Closed Anocracy</v>
      </c>
      <c r="M931" s="2">
        <v>1</v>
      </c>
      <c r="N931" s="2">
        <v>0</v>
      </c>
      <c r="O931" s="2">
        <v>0</v>
      </c>
      <c r="P931" s="2">
        <v>3</v>
      </c>
      <c r="Q931" s="2"/>
      <c r="R931" s="7">
        <f t="shared" si="86"/>
        <v>0.45</v>
      </c>
      <c r="S931">
        <f t="shared" si="87"/>
        <v>0</v>
      </c>
      <c r="T931">
        <f t="shared" si="88"/>
        <v>0</v>
      </c>
      <c r="U931">
        <f t="shared" si="91"/>
        <v>0</v>
      </c>
      <c r="W931" s="8" cm="1">
        <f t="array" ref="W931">(R931+SUM(S931:U931/3))/2</f>
        <v>0.22500000000000001</v>
      </c>
    </row>
    <row r="932" spans="1:24" x14ac:dyDescent="0.2">
      <c r="A932" s="2"/>
      <c r="B932" s="2">
        <v>0</v>
      </c>
      <c r="C932" s="1" t="s">
        <v>228</v>
      </c>
      <c r="D932" s="1" t="s">
        <v>229</v>
      </c>
      <c r="E932" s="2">
        <v>1834</v>
      </c>
      <c r="F932" s="2">
        <v>1835</v>
      </c>
      <c r="G932" s="2">
        <v>-88</v>
      </c>
      <c r="H932" s="2">
        <v>-88</v>
      </c>
      <c r="I932" s="2">
        <f t="shared" si="89"/>
        <v>0</v>
      </c>
      <c r="J932" s="2">
        <f t="shared" si="90"/>
        <v>10</v>
      </c>
      <c r="K932" s="2" t="str" cm="1">
        <f t="array" ref="K932">_xlfn.IFS(I932&lt;-5,"Autocracy",I932&lt;1,"Closed Anocracy",I932&lt;6,"Open Anocracy",I932&gt;=6,"Democracy")</f>
        <v>Closed Anocracy</v>
      </c>
      <c r="L932" s="2" t="str" cm="1">
        <f t="array" ref="L932">_xlfn.IFS(I932&lt;-5,"Autocracy",I932&lt;1,"Closed Anocracy",I932&lt;6,"Open Amocracy",I932&lt;10,"Democracy",I932=10,"Full democracy")</f>
        <v>Closed Anocracy</v>
      </c>
      <c r="M932" s="2">
        <v>-88</v>
      </c>
      <c r="N932" s="2">
        <v>-88</v>
      </c>
      <c r="O932" s="2">
        <v>-88</v>
      </c>
      <c r="P932" s="2">
        <v>-88</v>
      </c>
      <c r="Q932" s="2"/>
      <c r="R932" s="7">
        <f t="shared" si="86"/>
        <v>0.5</v>
      </c>
      <c r="S932">
        <f t="shared" si="87"/>
        <v>0</v>
      </c>
      <c r="T932">
        <f t="shared" si="88"/>
        <v>0</v>
      </c>
      <c r="U932">
        <f t="shared" si="91"/>
        <v>0</v>
      </c>
      <c r="W932" s="8" cm="1">
        <f t="array" ref="W932">(R932+SUM(S932:U932/3))/2</f>
        <v>0.25</v>
      </c>
    </row>
    <row r="933" spans="1:24" x14ac:dyDescent="0.2">
      <c r="A933" s="2"/>
      <c r="B933" s="2">
        <v>0</v>
      </c>
      <c r="C933" s="1" t="s">
        <v>228</v>
      </c>
      <c r="D933" s="1" t="s">
        <v>229</v>
      </c>
      <c r="E933" s="2">
        <v>1835</v>
      </c>
      <c r="F933" s="2">
        <v>1846</v>
      </c>
      <c r="G933" s="2">
        <v>1</v>
      </c>
      <c r="H933" s="2">
        <v>4</v>
      </c>
      <c r="I933" s="2">
        <f t="shared" si="89"/>
        <v>-3</v>
      </c>
      <c r="J933" s="2">
        <f t="shared" si="90"/>
        <v>7</v>
      </c>
      <c r="K933" s="2" t="str" cm="1">
        <f t="array" ref="K933">_xlfn.IFS(I933&lt;-5,"Autocracy",I933&lt;1,"Closed Anocracy",I933&lt;6,"Open Anocracy",I933&gt;=6,"Democracy")</f>
        <v>Closed Anocracy</v>
      </c>
      <c r="L933" s="2" t="str" cm="1">
        <f t="array" ref="L933">_xlfn.IFS(I933&lt;-5,"Autocracy",I933&lt;1,"Closed Anocracy",I933&lt;6,"Open Amocracy",I933&lt;10,"Democracy",I933=10,"Full democracy")</f>
        <v>Closed Anocracy</v>
      </c>
      <c r="M933" s="2">
        <v>1</v>
      </c>
      <c r="N933" s="2">
        <v>0</v>
      </c>
      <c r="O933" s="2">
        <v>0</v>
      </c>
      <c r="P933" s="2">
        <v>3</v>
      </c>
      <c r="Q933" s="2"/>
      <c r="R933" s="7">
        <f t="shared" si="86"/>
        <v>0.35</v>
      </c>
      <c r="S933">
        <f t="shared" si="87"/>
        <v>0</v>
      </c>
      <c r="T933">
        <f t="shared" si="88"/>
        <v>0</v>
      </c>
      <c r="U933">
        <f t="shared" si="91"/>
        <v>0</v>
      </c>
      <c r="W933" s="8" cm="1">
        <f t="array" ref="W933">(R933+SUM(S933:U933/3))/2</f>
        <v>0.17499999999999999</v>
      </c>
    </row>
    <row r="934" spans="1:24" x14ac:dyDescent="0.2">
      <c r="A934" s="2"/>
      <c r="B934" s="2">
        <v>0</v>
      </c>
      <c r="C934" s="1" t="s">
        <v>228</v>
      </c>
      <c r="D934" s="1" t="s">
        <v>229</v>
      </c>
      <c r="E934" s="2">
        <v>1846</v>
      </c>
      <c r="F934" s="2">
        <v>1848</v>
      </c>
      <c r="G934" s="2">
        <v>-66</v>
      </c>
      <c r="H934" s="2">
        <v>-66</v>
      </c>
      <c r="I934" s="2">
        <f t="shared" si="89"/>
        <v>0</v>
      </c>
      <c r="J934" s="2">
        <f t="shared" si="90"/>
        <v>10</v>
      </c>
      <c r="K934" s="2" t="str" cm="1">
        <f t="array" ref="K934">_xlfn.IFS(I934&lt;-5,"Autocracy",I934&lt;1,"Closed Anocracy",I934&lt;6,"Open Anocracy",I934&gt;=6,"Democracy")</f>
        <v>Closed Anocracy</v>
      </c>
      <c r="L934" s="2" t="str" cm="1">
        <f t="array" ref="L934">_xlfn.IFS(I934&lt;-5,"Autocracy",I934&lt;1,"Closed Anocracy",I934&lt;6,"Open Amocracy",I934&lt;10,"Democracy",I934=10,"Full democracy")</f>
        <v>Closed Anocracy</v>
      </c>
      <c r="M934" s="2">
        <v>-66</v>
      </c>
      <c r="N934" s="2">
        <v>-66</v>
      </c>
      <c r="O934" s="2">
        <v>-66</v>
      </c>
      <c r="P934" s="2">
        <v>-66</v>
      </c>
      <c r="Q934" s="2"/>
      <c r="R934" s="7">
        <f t="shared" si="86"/>
        <v>0.5</v>
      </c>
      <c r="S934">
        <f t="shared" si="87"/>
        <v>0</v>
      </c>
      <c r="T934">
        <f t="shared" si="88"/>
        <v>0</v>
      </c>
      <c r="U934">
        <f t="shared" si="91"/>
        <v>0</v>
      </c>
      <c r="W934" s="8" cm="1">
        <f t="array" ref="W934">(R934+SUM(S934:U934/3))/2</f>
        <v>0.25</v>
      </c>
    </row>
    <row r="935" spans="1:24" x14ac:dyDescent="0.2">
      <c r="A935" s="2"/>
      <c r="B935" s="2">
        <v>0</v>
      </c>
      <c r="C935" s="1" t="s">
        <v>228</v>
      </c>
      <c r="D935" s="1" t="s">
        <v>229</v>
      </c>
      <c r="E935" s="2">
        <v>1848</v>
      </c>
      <c r="F935" s="2">
        <v>1863</v>
      </c>
      <c r="G935" s="2">
        <v>1</v>
      </c>
      <c r="H935" s="2">
        <v>4</v>
      </c>
      <c r="I935" s="2">
        <f t="shared" si="89"/>
        <v>-3</v>
      </c>
      <c r="J935" s="2">
        <f t="shared" si="90"/>
        <v>7</v>
      </c>
      <c r="K935" s="2" t="str" cm="1">
        <f t="array" ref="K935">_xlfn.IFS(I935&lt;-5,"Autocracy",I935&lt;1,"Closed Anocracy",I935&lt;6,"Open Anocracy",I935&gt;=6,"Democracy")</f>
        <v>Closed Anocracy</v>
      </c>
      <c r="L935" s="2" t="str" cm="1">
        <f t="array" ref="L935">_xlfn.IFS(I935&lt;-5,"Autocracy",I935&lt;1,"Closed Anocracy",I935&lt;6,"Open Amocracy",I935&lt;10,"Democracy",I935=10,"Full democracy")</f>
        <v>Closed Anocracy</v>
      </c>
      <c r="M935" s="2">
        <v>1</v>
      </c>
      <c r="N935" s="2">
        <v>0</v>
      </c>
      <c r="O935" s="2">
        <v>0</v>
      </c>
      <c r="P935" s="2">
        <v>3</v>
      </c>
      <c r="Q935" s="2"/>
      <c r="R935" s="7">
        <f t="shared" si="86"/>
        <v>0.35</v>
      </c>
      <c r="S935">
        <f t="shared" si="87"/>
        <v>0</v>
      </c>
      <c r="T935">
        <f t="shared" si="88"/>
        <v>0</v>
      </c>
      <c r="U935">
        <f t="shared" si="91"/>
        <v>0</v>
      </c>
      <c r="W935" s="8" cm="1">
        <f t="array" ref="W935">(R935+SUM(S935:U935/3))/2</f>
        <v>0.17499999999999999</v>
      </c>
    </row>
    <row r="936" spans="1:24" x14ac:dyDescent="0.2">
      <c r="A936" s="2"/>
      <c r="B936" s="2">
        <v>0</v>
      </c>
      <c r="C936" s="1" t="s">
        <v>228</v>
      </c>
      <c r="D936" s="1" t="s">
        <v>229</v>
      </c>
      <c r="E936" s="2">
        <v>1863</v>
      </c>
      <c r="F936" s="2">
        <v>1864</v>
      </c>
      <c r="G936" s="2">
        <v>-66</v>
      </c>
      <c r="H936" s="2">
        <v>-66</v>
      </c>
      <c r="I936" s="2">
        <f t="shared" si="89"/>
        <v>0</v>
      </c>
      <c r="J936" s="2">
        <f t="shared" si="90"/>
        <v>10</v>
      </c>
      <c r="K936" s="2" t="str" cm="1">
        <f t="array" ref="K936">_xlfn.IFS(I936&lt;-5,"Autocracy",I936&lt;1,"Closed Anocracy",I936&lt;6,"Open Anocracy",I936&gt;=6,"Democracy")</f>
        <v>Closed Anocracy</v>
      </c>
      <c r="L936" s="2" t="str" cm="1">
        <f t="array" ref="L936">_xlfn.IFS(I936&lt;-5,"Autocracy",I936&lt;1,"Closed Anocracy",I936&lt;6,"Open Amocracy",I936&lt;10,"Democracy",I936=10,"Full democracy")</f>
        <v>Closed Anocracy</v>
      </c>
      <c r="M936" s="2">
        <v>-66</v>
      </c>
      <c r="N936" s="2">
        <v>-66</v>
      </c>
      <c r="O936" s="2">
        <v>-66</v>
      </c>
      <c r="P936" s="2">
        <v>-66</v>
      </c>
      <c r="Q936" s="2"/>
      <c r="R936" s="7">
        <f t="shared" si="86"/>
        <v>0.5</v>
      </c>
      <c r="S936">
        <f t="shared" si="87"/>
        <v>0</v>
      </c>
      <c r="T936">
        <f t="shared" si="88"/>
        <v>0</v>
      </c>
      <c r="U936">
        <f t="shared" si="91"/>
        <v>0</v>
      </c>
      <c r="W936" s="8" cm="1">
        <f t="array" ref="W936">(R936+SUM(S936:U936/3))/2</f>
        <v>0.25</v>
      </c>
    </row>
    <row r="937" spans="1:24" x14ac:dyDescent="0.2">
      <c r="A937" s="2"/>
      <c r="B937" s="2">
        <v>0</v>
      </c>
      <c r="C937" s="1" t="s">
        <v>228</v>
      </c>
      <c r="D937" s="1" t="s">
        <v>229</v>
      </c>
      <c r="E937" s="2">
        <v>1864</v>
      </c>
      <c r="F937" s="2">
        <v>1867</v>
      </c>
      <c r="G937" s="2">
        <v>1</v>
      </c>
      <c r="H937" s="2">
        <v>4</v>
      </c>
      <c r="I937" s="2">
        <f t="shared" si="89"/>
        <v>-3</v>
      </c>
      <c r="J937" s="2">
        <f t="shared" si="90"/>
        <v>7</v>
      </c>
      <c r="K937" s="2" t="str" cm="1">
        <f t="array" ref="K937">_xlfn.IFS(I937&lt;-5,"Autocracy",I937&lt;1,"Closed Anocracy",I937&lt;6,"Open Anocracy",I937&gt;=6,"Democracy")</f>
        <v>Closed Anocracy</v>
      </c>
      <c r="L937" s="2" t="str" cm="1">
        <f t="array" ref="L937">_xlfn.IFS(I937&lt;-5,"Autocracy",I937&lt;1,"Closed Anocracy",I937&lt;6,"Open Amocracy",I937&lt;10,"Democracy",I937=10,"Full democracy")</f>
        <v>Closed Anocracy</v>
      </c>
      <c r="M937" s="2">
        <v>1</v>
      </c>
      <c r="N937" s="2">
        <v>0</v>
      </c>
      <c r="O937" s="2">
        <v>0</v>
      </c>
      <c r="P937" s="2">
        <v>3</v>
      </c>
      <c r="Q937" s="2"/>
      <c r="R937" s="7">
        <f t="shared" si="86"/>
        <v>0.35</v>
      </c>
      <c r="S937">
        <f t="shared" si="87"/>
        <v>0</v>
      </c>
      <c r="T937">
        <f t="shared" si="88"/>
        <v>0</v>
      </c>
      <c r="U937">
        <f t="shared" si="91"/>
        <v>0</v>
      </c>
      <c r="W937" s="8" cm="1">
        <f t="array" ref="W937">(R937+SUM(S937:U937/3))/2</f>
        <v>0.17499999999999999</v>
      </c>
    </row>
    <row r="938" spans="1:24" x14ac:dyDescent="0.2">
      <c r="A938" s="2"/>
      <c r="B938" s="2">
        <v>0</v>
      </c>
      <c r="C938" s="1" t="s">
        <v>228</v>
      </c>
      <c r="D938" s="1" t="s">
        <v>229</v>
      </c>
      <c r="E938" s="2">
        <v>1867</v>
      </c>
      <c r="F938" s="2">
        <v>1876</v>
      </c>
      <c r="G938" s="2">
        <v>1</v>
      </c>
      <c r="H938" s="2">
        <v>6</v>
      </c>
      <c r="I938" s="2">
        <f t="shared" si="89"/>
        <v>-5</v>
      </c>
      <c r="J938" s="2">
        <f t="shared" si="90"/>
        <v>5</v>
      </c>
      <c r="K938" s="2" t="str" cm="1">
        <f t="array" ref="K938">_xlfn.IFS(I938&lt;-5,"Autocracy",I938&lt;1,"Closed Anocracy",I938&lt;6,"Open Anocracy",I938&gt;=6,"Democracy")</f>
        <v>Closed Anocracy</v>
      </c>
      <c r="L938" s="2" t="str" cm="1">
        <f t="array" ref="L938">_xlfn.IFS(I938&lt;-5,"Autocracy",I938&lt;1,"Closed Anocracy",I938&lt;6,"Open Amocracy",I938&lt;10,"Democracy",I938=10,"Full democracy")</f>
        <v>Closed Anocracy</v>
      </c>
      <c r="M938" s="2">
        <v>2</v>
      </c>
      <c r="N938" s="2">
        <v>1</v>
      </c>
      <c r="O938" s="2">
        <v>4</v>
      </c>
      <c r="P938" s="2">
        <v>3</v>
      </c>
      <c r="Q938" s="2"/>
      <c r="R938" s="7">
        <f t="shared" si="86"/>
        <v>0.25</v>
      </c>
      <c r="S938">
        <f t="shared" si="87"/>
        <v>0</v>
      </c>
      <c r="T938">
        <f t="shared" si="88"/>
        <v>1</v>
      </c>
      <c r="U938">
        <f t="shared" si="91"/>
        <v>0</v>
      </c>
      <c r="W938" s="8" cm="1">
        <f t="array" ref="W938">(R938+SUM(S938:U938/3))/2</f>
        <v>0.29166666666666663</v>
      </c>
    </row>
    <row r="939" spans="1:24" x14ac:dyDescent="0.2">
      <c r="A939" s="2"/>
      <c r="B939" s="2">
        <v>0</v>
      </c>
      <c r="C939" s="1" t="s">
        <v>228</v>
      </c>
      <c r="D939" s="1" t="s">
        <v>229</v>
      </c>
      <c r="E939" s="2">
        <v>1876</v>
      </c>
      <c r="F939" s="2">
        <v>1880</v>
      </c>
      <c r="G939" s="2">
        <v>-88</v>
      </c>
      <c r="H939" s="2">
        <v>-88</v>
      </c>
      <c r="I939" s="2">
        <f t="shared" si="89"/>
        <v>0</v>
      </c>
      <c r="J939" s="2">
        <f t="shared" si="90"/>
        <v>10</v>
      </c>
      <c r="K939" s="2" t="str" cm="1">
        <f t="array" ref="K939">_xlfn.IFS(I939&lt;-5,"Autocracy",I939&lt;1,"Closed Anocracy",I939&lt;6,"Open Anocracy",I939&gt;=6,"Democracy")</f>
        <v>Closed Anocracy</v>
      </c>
      <c r="L939" s="2" t="str" cm="1">
        <f t="array" ref="L939">_xlfn.IFS(I939&lt;-5,"Autocracy",I939&lt;1,"Closed Anocracy",I939&lt;6,"Open Amocracy",I939&lt;10,"Democracy",I939=10,"Full democracy")</f>
        <v>Closed Anocracy</v>
      </c>
      <c r="M939" s="2">
        <v>-88</v>
      </c>
      <c r="N939" s="2">
        <v>-88</v>
      </c>
      <c r="O939" s="2">
        <v>-88</v>
      </c>
      <c r="P939" s="2">
        <v>-88</v>
      </c>
      <c r="Q939" s="2"/>
      <c r="R939" s="7">
        <f t="shared" si="86"/>
        <v>0.5</v>
      </c>
      <c r="S939">
        <f t="shared" si="87"/>
        <v>0</v>
      </c>
      <c r="T939">
        <f t="shared" si="88"/>
        <v>0</v>
      </c>
      <c r="U939">
        <f t="shared" si="91"/>
        <v>0</v>
      </c>
      <c r="W939" s="8" cm="1">
        <f t="array" ref="W939">(R939+SUM(S939:U939/3))/2</f>
        <v>0.25</v>
      </c>
    </row>
    <row r="940" spans="1:24" x14ac:dyDescent="0.2">
      <c r="A940" s="2"/>
      <c r="B940" s="2">
        <v>0</v>
      </c>
      <c r="C940" s="1" t="s">
        <v>228</v>
      </c>
      <c r="D940" s="1" t="s">
        <v>229</v>
      </c>
      <c r="E940" s="2">
        <v>1880</v>
      </c>
      <c r="F940" s="2">
        <v>1911</v>
      </c>
      <c r="G940" s="2">
        <v>0</v>
      </c>
      <c r="H940" s="2">
        <v>9</v>
      </c>
      <c r="I940" s="2">
        <f t="shared" si="89"/>
        <v>-9</v>
      </c>
      <c r="J940" s="2">
        <f t="shared" si="90"/>
        <v>1</v>
      </c>
      <c r="K940" s="2" t="str" cm="1">
        <f t="array" ref="K940">_xlfn.IFS(I940&lt;-5,"Autocracy",I940&lt;1,"Closed Anocracy",I940&lt;6,"Open Anocracy",I940&gt;=6,"Democracy")</f>
        <v>Autocracy</v>
      </c>
      <c r="L940" s="2" t="str" cm="1">
        <f t="array" ref="L940">_xlfn.IFS(I940&lt;-5,"Autocracy",I940&lt;1,"Closed Anocracy",I940&lt;6,"Open Amocracy",I940&lt;10,"Democracy",I940=10,"Full democracy")</f>
        <v>Autocracy</v>
      </c>
      <c r="M940" s="2">
        <v>2</v>
      </c>
      <c r="N940" s="2">
        <v>1</v>
      </c>
      <c r="O940" s="2">
        <v>4</v>
      </c>
      <c r="P940" s="2">
        <v>1</v>
      </c>
      <c r="Q940" s="2"/>
      <c r="R940" s="7">
        <f t="shared" si="86"/>
        <v>0.05</v>
      </c>
      <c r="S940">
        <f t="shared" si="87"/>
        <v>0</v>
      </c>
      <c r="T940">
        <f t="shared" si="88"/>
        <v>1</v>
      </c>
      <c r="U940">
        <f t="shared" si="91"/>
        <v>0</v>
      </c>
      <c r="W940" s="8" cm="1">
        <f t="array" ref="W940">(R940+SUM(S940:U940/3))/2</f>
        <v>0.19166666666666665</v>
      </c>
    </row>
    <row r="941" spans="1:24" x14ac:dyDescent="0.2">
      <c r="A941" s="2"/>
      <c r="B941" s="2">
        <v>0</v>
      </c>
      <c r="C941" s="1" t="s">
        <v>228</v>
      </c>
      <c r="D941" s="1" t="s">
        <v>229</v>
      </c>
      <c r="E941" s="2">
        <v>1911</v>
      </c>
      <c r="F941" s="2">
        <v>1917</v>
      </c>
      <c r="G941" s="2">
        <v>-77</v>
      </c>
      <c r="H941" s="2">
        <v>-77</v>
      </c>
      <c r="I941" s="2">
        <f t="shared" si="89"/>
        <v>0</v>
      </c>
      <c r="J941" s="2">
        <f t="shared" si="90"/>
        <v>10</v>
      </c>
      <c r="K941" s="2" t="str" cm="1">
        <f t="array" ref="K941">_xlfn.IFS(I941&lt;-5,"Autocracy",I941&lt;1,"Closed Anocracy",I941&lt;6,"Open Anocracy",I941&gt;=6,"Democracy")</f>
        <v>Closed Anocracy</v>
      </c>
      <c r="L941" s="2" t="str" cm="1">
        <f t="array" ref="L941">_xlfn.IFS(I941&lt;-5,"Autocracy",I941&lt;1,"Closed Anocracy",I941&lt;6,"Open Amocracy",I941&lt;10,"Democracy",I941=10,"Full democracy")</f>
        <v>Closed Anocracy</v>
      </c>
      <c r="M941" s="2">
        <v>-77</v>
      </c>
      <c r="N941" s="2">
        <v>-77</v>
      </c>
      <c r="O941" s="2">
        <v>-77</v>
      </c>
      <c r="P941" s="2">
        <v>-77</v>
      </c>
      <c r="Q941" s="2"/>
      <c r="R941" s="7">
        <f t="shared" si="86"/>
        <v>0.5</v>
      </c>
      <c r="S941">
        <f t="shared" si="87"/>
        <v>0</v>
      </c>
      <c r="T941">
        <f t="shared" si="88"/>
        <v>0</v>
      </c>
      <c r="U941">
        <f t="shared" si="91"/>
        <v>0</v>
      </c>
      <c r="W941" s="8" cm="1">
        <f t="array" ref="W941">(R941+SUM(S941:U941/3))/2</f>
        <v>0.25</v>
      </c>
    </row>
    <row r="942" spans="1:24" x14ac:dyDescent="0.2">
      <c r="A942" s="2"/>
      <c r="B942" s="2">
        <v>0</v>
      </c>
      <c r="C942" s="1" t="s">
        <v>228</v>
      </c>
      <c r="D942" s="1" t="s">
        <v>229</v>
      </c>
      <c r="E942" s="2">
        <v>1917</v>
      </c>
      <c r="F942" s="2">
        <v>1919</v>
      </c>
      <c r="G942" s="2">
        <v>1</v>
      </c>
      <c r="H942" s="2">
        <v>2</v>
      </c>
      <c r="I942" s="2">
        <f t="shared" si="89"/>
        <v>-1</v>
      </c>
      <c r="J942" s="2">
        <f t="shared" si="90"/>
        <v>9</v>
      </c>
      <c r="K942" s="2" t="str" cm="1">
        <f t="array" ref="K942">_xlfn.IFS(I942&lt;-5,"Autocracy",I942&lt;1,"Closed Anocracy",I942&lt;6,"Open Anocracy",I942&gt;=6,"Democracy")</f>
        <v>Closed Anocracy</v>
      </c>
      <c r="L942" s="2" t="str" cm="1">
        <f t="array" ref="L942">_xlfn.IFS(I942&lt;-5,"Autocracy",I942&lt;1,"Closed Anocracy",I942&lt;6,"Open Amocracy",I942&lt;10,"Democracy",I942=10,"Full democracy")</f>
        <v>Closed Anocracy</v>
      </c>
      <c r="M942" s="2">
        <v>1</v>
      </c>
      <c r="N942" s="2">
        <v>0</v>
      </c>
      <c r="O942" s="2">
        <v>0</v>
      </c>
      <c r="P942" s="2">
        <v>3</v>
      </c>
      <c r="Q942" s="2"/>
      <c r="R942" s="7">
        <f t="shared" si="86"/>
        <v>0.45</v>
      </c>
      <c r="S942">
        <f t="shared" si="87"/>
        <v>0</v>
      </c>
      <c r="T942">
        <f t="shared" si="88"/>
        <v>0</v>
      </c>
      <c r="U942">
        <f t="shared" si="91"/>
        <v>0</v>
      </c>
      <c r="W942" s="8" cm="1">
        <f t="array" ref="W942">(R942+SUM(S942:U942/3))/2</f>
        <v>0.22500000000000001</v>
      </c>
    </row>
    <row r="943" spans="1:24" x14ac:dyDescent="0.2">
      <c r="A943" s="2"/>
      <c r="B943" s="2">
        <v>0</v>
      </c>
      <c r="C943" s="1" t="s">
        <v>228</v>
      </c>
      <c r="D943" s="1" t="s">
        <v>229</v>
      </c>
      <c r="E943" s="2">
        <v>1920</v>
      </c>
      <c r="F943" s="2">
        <v>1924</v>
      </c>
      <c r="G943" s="2">
        <v>1</v>
      </c>
      <c r="H943" s="2">
        <v>2</v>
      </c>
      <c r="I943" s="2">
        <f t="shared" si="89"/>
        <v>-1</v>
      </c>
      <c r="J943" s="2">
        <f t="shared" si="90"/>
        <v>9</v>
      </c>
      <c r="K943" s="2" t="str" cm="1">
        <f t="array" ref="K943">_xlfn.IFS(I943&lt;-5,"Autocracy",I943&lt;1,"Closed Anocracy",I943&lt;6,"Open Anocracy",I943&gt;=6,"Democracy")</f>
        <v>Closed Anocracy</v>
      </c>
      <c r="L943" s="2" t="str" cm="1">
        <f t="array" ref="L943">_xlfn.IFS(I943&lt;-5,"Autocracy",I943&lt;1,"Closed Anocracy",I943&lt;6,"Open Amocracy",I943&lt;10,"Democracy",I943=10,"Full democracy")</f>
        <v>Closed Anocracy</v>
      </c>
      <c r="M943" s="2">
        <v>2</v>
      </c>
      <c r="N943" s="2">
        <v>0</v>
      </c>
      <c r="O943" s="2">
        <v>0</v>
      </c>
      <c r="P943" s="2">
        <v>3</v>
      </c>
      <c r="Q943" s="2"/>
      <c r="R943" s="7">
        <f t="shared" si="86"/>
        <v>0.45</v>
      </c>
      <c r="S943">
        <f t="shared" si="87"/>
        <v>0</v>
      </c>
      <c r="T943">
        <f t="shared" si="88"/>
        <v>0</v>
      </c>
      <c r="U943">
        <f t="shared" si="91"/>
        <v>0</v>
      </c>
      <c r="W943" s="8" cm="1">
        <f t="array" ref="W943">(R943+SUM(S943:U943/3))/2</f>
        <v>0.22500000000000001</v>
      </c>
    </row>
    <row r="944" spans="1:24" x14ac:dyDescent="0.2">
      <c r="A944" s="2"/>
      <c r="B944" s="2">
        <v>0</v>
      </c>
      <c r="C944" s="1" t="s">
        <v>228</v>
      </c>
      <c r="D944" s="1" t="s">
        <v>229</v>
      </c>
      <c r="E944" s="2">
        <v>1924</v>
      </c>
      <c r="F944" s="2">
        <v>1930</v>
      </c>
      <c r="G944" s="2">
        <v>1</v>
      </c>
      <c r="H944" s="2">
        <v>4</v>
      </c>
      <c r="I944" s="2">
        <f t="shared" si="89"/>
        <v>-3</v>
      </c>
      <c r="J944" s="2">
        <f t="shared" si="90"/>
        <v>7</v>
      </c>
      <c r="K944" s="2" t="str" cm="1">
        <f t="array" ref="K944">_xlfn.IFS(I944&lt;-5,"Autocracy",I944&lt;1,"Closed Anocracy",I944&lt;6,"Open Anocracy",I944&gt;=6,"Democracy")</f>
        <v>Closed Anocracy</v>
      </c>
      <c r="L944" s="2" t="str" cm="1">
        <f t="array" ref="L944">_xlfn.IFS(I944&lt;-5,"Autocracy",I944&lt;1,"Closed Anocracy",I944&lt;6,"Open Amocracy",I944&lt;10,"Democracy",I944=10,"Full democracy")</f>
        <v>Closed Anocracy</v>
      </c>
      <c r="M944" s="2">
        <v>2</v>
      </c>
      <c r="N944" s="2">
        <v>1</v>
      </c>
      <c r="O944" s="2">
        <v>4</v>
      </c>
      <c r="P944" s="2">
        <v>3</v>
      </c>
      <c r="Q944" s="2"/>
      <c r="R944" s="7">
        <f t="shared" si="86"/>
        <v>0.35</v>
      </c>
      <c r="S944">
        <f t="shared" si="87"/>
        <v>0</v>
      </c>
      <c r="T944">
        <f t="shared" si="88"/>
        <v>1</v>
      </c>
      <c r="U944">
        <f t="shared" si="91"/>
        <v>0</v>
      </c>
      <c r="W944" s="8" cm="1">
        <f t="array" ref="W944">(R944+SUM(S944:U944/3))/2</f>
        <v>0.34166666666666667</v>
      </c>
    </row>
    <row r="945" spans="1:24" x14ac:dyDescent="0.2">
      <c r="A945" s="2"/>
      <c r="B945" s="2">
        <v>0</v>
      </c>
      <c r="C945" s="1" t="s">
        <v>228</v>
      </c>
      <c r="D945" s="1" t="s">
        <v>229</v>
      </c>
      <c r="E945" s="2">
        <v>1930</v>
      </c>
      <c r="F945" s="2">
        <v>1977</v>
      </c>
      <c r="G945" s="2">
        <v>0</v>
      </c>
      <c r="H945" s="2">
        <v>6</v>
      </c>
      <c r="I945" s="2">
        <f t="shared" si="89"/>
        <v>-6</v>
      </c>
      <c r="J945" s="2">
        <f t="shared" si="90"/>
        <v>4</v>
      </c>
      <c r="K945" s="2" t="str" cm="1">
        <f t="array" ref="K945">_xlfn.IFS(I945&lt;-5,"Autocracy",I945&lt;1,"Closed Anocracy",I945&lt;6,"Open Anocracy",I945&gt;=6,"Democracy")</f>
        <v>Autocracy</v>
      </c>
      <c r="L945" s="2" t="str" cm="1">
        <f t="array" ref="L945">_xlfn.IFS(I945&lt;-5,"Autocracy",I945&lt;1,"Closed Anocracy",I945&lt;6,"Open Amocracy",I945&lt;10,"Democracy",I945=10,"Full democracy")</f>
        <v>Autocracy</v>
      </c>
      <c r="M945" s="2">
        <v>2</v>
      </c>
      <c r="N945" s="2">
        <v>1</v>
      </c>
      <c r="O945" s="2">
        <v>4</v>
      </c>
      <c r="P945" s="2">
        <v>2</v>
      </c>
      <c r="Q945" s="2"/>
      <c r="R945" s="7">
        <f t="shared" si="86"/>
        <v>0.2</v>
      </c>
      <c r="S945">
        <f t="shared" si="87"/>
        <v>0</v>
      </c>
      <c r="T945">
        <f t="shared" si="88"/>
        <v>1</v>
      </c>
      <c r="U945">
        <f t="shared" si="91"/>
        <v>0</v>
      </c>
      <c r="W945" s="8" cm="1">
        <f t="array" ref="W945">(R945+SUM(S945:U945/3))/2</f>
        <v>0.26666666666666666</v>
      </c>
    </row>
    <row r="946" spans="1:24" x14ac:dyDescent="0.2">
      <c r="A946" s="2"/>
      <c r="B946" s="2">
        <v>0</v>
      </c>
      <c r="C946" s="1" t="s">
        <v>228</v>
      </c>
      <c r="D946" s="1" t="s">
        <v>229</v>
      </c>
      <c r="E946" s="2">
        <v>1977</v>
      </c>
      <c r="F946" s="2">
        <v>1988</v>
      </c>
      <c r="G946" s="2">
        <v>1</v>
      </c>
      <c r="H946" s="2">
        <v>4</v>
      </c>
      <c r="I946" s="2">
        <f t="shared" si="89"/>
        <v>-3</v>
      </c>
      <c r="J946" s="2">
        <f t="shared" si="90"/>
        <v>7</v>
      </c>
      <c r="K946" s="2" t="str" cm="1">
        <f t="array" ref="K946">_xlfn.IFS(I946&lt;-5,"Autocracy",I946&lt;1,"Closed Anocracy",I946&lt;6,"Open Anocracy",I946&gt;=6,"Democracy")</f>
        <v>Closed Anocracy</v>
      </c>
      <c r="L946" s="2" t="str" cm="1">
        <f t="array" ref="L946">_xlfn.IFS(I946&lt;-5,"Autocracy",I946&lt;1,"Closed Anocracy",I946&lt;6,"Open Amocracy",I946&lt;10,"Democracy",I946=10,"Full democracy")</f>
        <v>Closed Anocracy</v>
      </c>
      <c r="M946" s="2">
        <v>2</v>
      </c>
      <c r="N946" s="2">
        <v>1</v>
      </c>
      <c r="O946" s="2">
        <v>4</v>
      </c>
      <c r="P946" s="2">
        <v>3</v>
      </c>
      <c r="Q946" s="2"/>
      <c r="R946" s="7">
        <f t="shared" si="86"/>
        <v>0.35</v>
      </c>
      <c r="S946">
        <f t="shared" si="87"/>
        <v>0</v>
      </c>
      <c r="T946">
        <f t="shared" si="88"/>
        <v>1</v>
      </c>
      <c r="U946">
        <f t="shared" si="91"/>
        <v>0</v>
      </c>
      <c r="W946" s="8" cm="1">
        <f t="array" ref="W946">(R946+SUM(S946:U946/3))/2</f>
        <v>0.34166666666666667</v>
      </c>
    </row>
    <row r="947" spans="1:24" x14ac:dyDescent="0.2">
      <c r="A947" s="2"/>
      <c r="B947" s="2">
        <v>0</v>
      </c>
      <c r="C947" s="1" t="s">
        <v>228</v>
      </c>
      <c r="D947" s="1" t="s">
        <v>229</v>
      </c>
      <c r="E947" s="2">
        <v>1988</v>
      </c>
      <c r="F947" s="2">
        <v>1994</v>
      </c>
      <c r="G947" s="2">
        <v>2</v>
      </c>
      <c r="H947" s="2">
        <v>2</v>
      </c>
      <c r="I947" s="2">
        <f t="shared" si="89"/>
        <v>0</v>
      </c>
      <c r="J947" s="2">
        <f t="shared" si="90"/>
        <v>10</v>
      </c>
      <c r="K947" s="2" t="str" cm="1">
        <f t="array" ref="K947">_xlfn.IFS(I947&lt;-5,"Autocracy",I947&lt;1,"Closed Anocracy",I947&lt;6,"Open Anocracy",I947&gt;=6,"Democracy")</f>
        <v>Closed Anocracy</v>
      </c>
      <c r="L947" s="2" t="str" cm="1">
        <f t="array" ref="L947">_xlfn.IFS(I947&lt;-5,"Autocracy",I947&lt;1,"Closed Anocracy",I947&lt;6,"Open Amocracy",I947&lt;10,"Democracy",I947=10,"Full democracy")</f>
        <v>Closed Anocracy</v>
      </c>
      <c r="M947" s="2">
        <v>2</v>
      </c>
      <c r="N947" s="2">
        <v>1</v>
      </c>
      <c r="O947" s="2">
        <v>4</v>
      </c>
      <c r="P947" s="2">
        <v>3</v>
      </c>
      <c r="Q947" s="2"/>
      <c r="R947" s="7">
        <f t="shared" si="86"/>
        <v>0.5</v>
      </c>
      <c r="S947">
        <f t="shared" si="87"/>
        <v>0</v>
      </c>
      <c r="T947">
        <f t="shared" si="88"/>
        <v>1</v>
      </c>
      <c r="U947">
        <f t="shared" si="91"/>
        <v>0</v>
      </c>
      <c r="W947" s="8" cm="1">
        <f t="array" ref="W947">(R947+SUM(S947:U947/3))/2</f>
        <v>0.41666666666666663</v>
      </c>
    </row>
    <row r="948" spans="1:24" x14ac:dyDescent="0.2">
      <c r="A948" s="2"/>
      <c r="B948" s="2">
        <v>0</v>
      </c>
      <c r="C948" s="1" t="s">
        <v>228</v>
      </c>
      <c r="D948" s="1" t="s">
        <v>229</v>
      </c>
      <c r="E948" s="2">
        <v>1994</v>
      </c>
      <c r="F948" s="2">
        <v>1997</v>
      </c>
      <c r="G948" s="2">
        <v>4</v>
      </c>
      <c r="H948" s="2">
        <v>0</v>
      </c>
      <c r="I948" s="2">
        <f t="shared" si="89"/>
        <v>4</v>
      </c>
      <c r="J948" s="2">
        <f t="shared" si="90"/>
        <v>14</v>
      </c>
      <c r="K948" s="2" t="str" cm="1">
        <f t="array" ref="K948">_xlfn.IFS(I948&lt;-5,"Autocracy",I948&lt;1,"Closed Anocracy",I948&lt;6,"Open Anocracy",I948&gt;=6,"Democracy")</f>
        <v>Open Anocracy</v>
      </c>
      <c r="L948" s="2" t="str" cm="1">
        <f t="array" ref="L948">_xlfn.IFS(I948&lt;-5,"Autocracy",I948&lt;1,"Closed Anocracy",I948&lt;6,"Open Amocracy",I948&lt;10,"Democracy",I948=10,"Full democracy")</f>
        <v>Open Amocracy</v>
      </c>
      <c r="M948" s="2">
        <v>2</v>
      </c>
      <c r="N948" s="2">
        <v>2</v>
      </c>
      <c r="O948" s="2">
        <v>4</v>
      </c>
      <c r="P948" s="2">
        <v>3</v>
      </c>
      <c r="Q948" s="2"/>
      <c r="R948" s="7">
        <f t="shared" si="86"/>
        <v>0.7</v>
      </c>
      <c r="S948">
        <f t="shared" si="87"/>
        <v>1</v>
      </c>
      <c r="T948">
        <f t="shared" si="88"/>
        <v>1</v>
      </c>
      <c r="U948">
        <f t="shared" si="91"/>
        <v>0</v>
      </c>
      <c r="W948" s="8" cm="1">
        <f t="array" ref="W948">(R948+SUM(S948:U948/3))/2</f>
        <v>0.68333333333333335</v>
      </c>
    </row>
    <row r="949" spans="1:24" x14ac:dyDescent="0.2">
      <c r="A949" s="2"/>
      <c r="B949" s="2">
        <v>0</v>
      </c>
      <c r="C949" s="1" t="s">
        <v>228</v>
      </c>
      <c r="D949" s="1" t="s">
        <v>229</v>
      </c>
      <c r="E949" s="2">
        <v>1997</v>
      </c>
      <c r="F949" s="2">
        <v>1998</v>
      </c>
      <c r="G949" s="2">
        <v>6</v>
      </c>
      <c r="H949" s="2">
        <v>0</v>
      </c>
      <c r="I949" s="2">
        <f t="shared" si="89"/>
        <v>6</v>
      </c>
      <c r="J949" s="2">
        <f t="shared" si="90"/>
        <v>16</v>
      </c>
      <c r="K949" s="2" t="str" cm="1">
        <f t="array" ref="K949">_xlfn.IFS(I949&lt;-5,"Autocracy",I949&lt;1,"Closed Anocracy",I949&lt;6,"Open Anocracy",I949&gt;=6,"Democracy")</f>
        <v>Democracy</v>
      </c>
      <c r="L949" s="2" t="str" cm="1">
        <f t="array" ref="L949">_xlfn.IFS(I949&lt;-5,"Autocracy",I949&lt;1,"Closed Anocracy",I949&lt;6,"Open Amocracy",I949&lt;10,"Democracy",I949=10,"Full democracy")</f>
        <v>Democracy</v>
      </c>
      <c r="M949" s="2">
        <v>2</v>
      </c>
      <c r="N949" s="2">
        <v>2</v>
      </c>
      <c r="O949" s="2">
        <v>4</v>
      </c>
      <c r="P949" s="2">
        <v>4</v>
      </c>
      <c r="Q949" s="2"/>
      <c r="R949" s="7">
        <f t="shared" si="86"/>
        <v>0.8</v>
      </c>
      <c r="S949">
        <f t="shared" si="87"/>
        <v>1</v>
      </c>
      <c r="T949">
        <f t="shared" si="88"/>
        <v>1</v>
      </c>
      <c r="U949">
        <f t="shared" si="91"/>
        <v>0</v>
      </c>
      <c r="W949" s="8" cm="1">
        <f t="array" ref="W949">(R949+SUM(S949:U949/3))/2</f>
        <v>0.73333333333333339</v>
      </c>
    </row>
    <row r="950" spans="1:24" x14ac:dyDescent="0.2">
      <c r="A950" s="2"/>
      <c r="B950" s="2">
        <v>0</v>
      </c>
      <c r="C950" s="1" t="s">
        <v>228</v>
      </c>
      <c r="D950" s="1" t="s">
        <v>229</v>
      </c>
      <c r="E950" s="2">
        <v>1999</v>
      </c>
      <c r="F950" s="2">
        <v>2000</v>
      </c>
      <c r="G950" s="2">
        <v>6</v>
      </c>
      <c r="H950" s="2">
        <v>0</v>
      </c>
      <c r="I950" s="2">
        <f t="shared" si="89"/>
        <v>6</v>
      </c>
      <c r="J950" s="2">
        <f t="shared" si="90"/>
        <v>16</v>
      </c>
      <c r="K950" s="2" t="str" cm="1">
        <f t="array" ref="K950">_xlfn.IFS(I950&lt;-5,"Autocracy",I950&lt;1,"Closed Anocracy",I950&lt;6,"Open Anocracy",I950&gt;=6,"Democracy")</f>
        <v>Democracy</v>
      </c>
      <c r="L950" s="2" t="str" cm="1">
        <f t="array" ref="L950">_xlfn.IFS(I950&lt;-5,"Autocracy",I950&lt;1,"Closed Anocracy",I950&lt;6,"Open Amocracy",I950&lt;10,"Democracy",I950=10,"Full democracy")</f>
        <v>Democracy</v>
      </c>
      <c r="M950" s="2">
        <v>2</v>
      </c>
      <c r="N950" s="2">
        <v>2</v>
      </c>
      <c r="O950" s="2">
        <v>4</v>
      </c>
      <c r="P950" s="2">
        <v>3</v>
      </c>
      <c r="Q950" s="2"/>
      <c r="R950" s="7">
        <f t="shared" si="86"/>
        <v>0.8</v>
      </c>
      <c r="S950">
        <f t="shared" si="87"/>
        <v>1</v>
      </c>
      <c r="T950">
        <f t="shared" si="88"/>
        <v>1</v>
      </c>
      <c r="U950">
        <f t="shared" si="91"/>
        <v>0</v>
      </c>
      <c r="W950" s="8" cm="1">
        <f t="array" ref="W950">(R950+SUM(S950:U950/3))/2</f>
        <v>0.73333333333333339</v>
      </c>
    </row>
    <row r="951" spans="1:24" x14ac:dyDescent="0.2">
      <c r="A951" s="2">
        <v>1</v>
      </c>
      <c r="B951" s="2">
        <v>0</v>
      </c>
      <c r="C951" s="1" t="s">
        <v>228</v>
      </c>
      <c r="D951" s="1" t="s">
        <v>229</v>
      </c>
      <c r="E951" s="2">
        <v>2000</v>
      </c>
      <c r="F951" s="2">
        <v>9999</v>
      </c>
      <c r="G951" s="2">
        <v>8</v>
      </c>
      <c r="H951" s="2">
        <v>0</v>
      </c>
      <c r="I951" s="2">
        <f t="shared" si="89"/>
        <v>8</v>
      </c>
      <c r="J951" s="2">
        <f t="shared" si="90"/>
        <v>18</v>
      </c>
      <c r="K951" s="2" t="str" cm="1">
        <f t="array" ref="K951">_xlfn.IFS(I951&lt;-5,"Autocracy",I951&lt;1,"Closed Anocracy",I951&lt;6,"Open Anocracy",I951&gt;=6,"Democracy")</f>
        <v>Democracy</v>
      </c>
      <c r="L951" s="2" t="str" cm="1">
        <f t="array" ref="L951">_xlfn.IFS(I951&lt;-5,"Autocracy",I951&lt;1,"Closed Anocracy",I951&lt;6,"Open Amocracy",I951&lt;10,"Democracy",I951=10,"Full democracy")</f>
        <v>Democracy</v>
      </c>
      <c r="M951" s="2">
        <v>3</v>
      </c>
      <c r="N951" s="2">
        <v>3</v>
      </c>
      <c r="O951" s="2">
        <v>4</v>
      </c>
      <c r="P951" s="2">
        <v>4</v>
      </c>
      <c r="Q951" s="2">
        <v>0</v>
      </c>
      <c r="R951" s="7">
        <f t="shared" si="86"/>
        <v>0.9</v>
      </c>
      <c r="S951">
        <f t="shared" si="87"/>
        <v>1</v>
      </c>
      <c r="T951">
        <f t="shared" si="88"/>
        <v>1</v>
      </c>
      <c r="U951">
        <f t="shared" si="91"/>
        <v>0</v>
      </c>
      <c r="V951">
        <f>IF(Q951=0,1,0)</f>
        <v>1</v>
      </c>
      <c r="W951" s="8" cm="1">
        <f t="array" ref="W951">(R951+SUM(S951:U951/3))/2</f>
        <v>0.78333333333333333</v>
      </c>
      <c r="X951">
        <f>SUM(S951:V951)/4</f>
        <v>0.75</v>
      </c>
    </row>
    <row r="952" spans="1:24" x14ac:dyDescent="0.2">
      <c r="A952" s="2"/>
      <c r="B952" s="2">
        <v>1</v>
      </c>
      <c r="C952" s="1" t="s">
        <v>230</v>
      </c>
      <c r="D952" s="1" t="s">
        <v>231</v>
      </c>
      <c r="E952" s="2">
        <v>1991</v>
      </c>
      <c r="F952" s="2">
        <v>1994</v>
      </c>
      <c r="G952" s="2">
        <v>5</v>
      </c>
      <c r="H952" s="2">
        <v>0</v>
      </c>
      <c r="I952" s="2">
        <f t="shared" si="89"/>
        <v>5</v>
      </c>
      <c r="J952" s="2">
        <f t="shared" si="90"/>
        <v>15</v>
      </c>
      <c r="K952" s="2" t="str" cm="1">
        <f t="array" ref="K952">_xlfn.IFS(I952&lt;-5,"Autocracy",I952&lt;1,"Closed Anocracy",I952&lt;6,"Open Anocracy",I952&gt;=6,"Democracy")</f>
        <v>Open Anocracy</v>
      </c>
      <c r="L952" s="2" t="str" cm="1">
        <f t="array" ref="L952">_xlfn.IFS(I952&lt;-5,"Autocracy",I952&lt;1,"Closed Anocracy",I952&lt;6,"Open Amocracy",I952&lt;10,"Democracy",I952=10,"Full democracy")</f>
        <v>Open Amocracy</v>
      </c>
      <c r="M952" s="2">
        <v>2</v>
      </c>
      <c r="N952" s="2">
        <v>2</v>
      </c>
      <c r="O952" s="2">
        <v>4</v>
      </c>
      <c r="P952" s="2">
        <v>3</v>
      </c>
      <c r="Q952" s="2"/>
      <c r="R952" s="7">
        <f t="shared" si="86"/>
        <v>0.75</v>
      </c>
      <c r="S952">
        <f t="shared" si="87"/>
        <v>1</v>
      </c>
      <c r="T952">
        <f t="shared" si="88"/>
        <v>1</v>
      </c>
      <c r="U952">
        <f t="shared" si="91"/>
        <v>0</v>
      </c>
      <c r="W952" s="8" cm="1">
        <f t="array" ref="W952">(R952+SUM(S952:U952/3))/2</f>
        <v>0.70833333333333326</v>
      </c>
    </row>
    <row r="953" spans="1:24" x14ac:dyDescent="0.2">
      <c r="A953" s="2"/>
      <c r="B953" s="2">
        <v>1</v>
      </c>
      <c r="C953" s="1" t="s">
        <v>230</v>
      </c>
      <c r="D953" s="1" t="s">
        <v>231</v>
      </c>
      <c r="E953" s="2">
        <v>1994</v>
      </c>
      <c r="F953" s="2">
        <v>2001</v>
      </c>
      <c r="G953" s="2">
        <v>7</v>
      </c>
      <c r="H953" s="2">
        <v>0</v>
      </c>
      <c r="I953" s="2">
        <f t="shared" si="89"/>
        <v>7</v>
      </c>
      <c r="J953" s="2">
        <f t="shared" si="90"/>
        <v>17</v>
      </c>
      <c r="K953" s="2" t="str" cm="1">
        <f t="array" ref="K953">_xlfn.IFS(I953&lt;-5,"Autocracy",I953&lt;1,"Closed Anocracy",I953&lt;6,"Open Anocracy",I953&gt;=6,"Democracy")</f>
        <v>Democracy</v>
      </c>
      <c r="L953" s="2" t="str" cm="1">
        <f t="array" ref="L953">_xlfn.IFS(I953&lt;-5,"Autocracy",I953&lt;1,"Closed Anocracy",I953&lt;6,"Open Amocracy",I953&lt;10,"Democracy",I953=10,"Full democracy")</f>
        <v>Democracy</v>
      </c>
      <c r="M953" s="2">
        <v>2</v>
      </c>
      <c r="N953" s="2">
        <v>2</v>
      </c>
      <c r="O953" s="2">
        <v>4</v>
      </c>
      <c r="P953" s="2">
        <v>3</v>
      </c>
      <c r="Q953" s="2"/>
      <c r="R953" s="7">
        <f t="shared" si="86"/>
        <v>0.85</v>
      </c>
      <c r="S953">
        <f t="shared" si="87"/>
        <v>1</v>
      </c>
      <c r="T953">
        <f t="shared" si="88"/>
        <v>1</v>
      </c>
      <c r="U953">
        <f t="shared" si="91"/>
        <v>0</v>
      </c>
      <c r="W953" s="8" cm="1">
        <f t="array" ref="W953">(R953+SUM(S953:U953/3))/2</f>
        <v>0.7583333333333333</v>
      </c>
    </row>
    <row r="954" spans="1:24" x14ac:dyDescent="0.2">
      <c r="A954" s="2"/>
      <c r="B954" s="2">
        <v>1</v>
      </c>
      <c r="C954" s="1" t="s">
        <v>230</v>
      </c>
      <c r="D954" s="1" t="s">
        <v>231</v>
      </c>
      <c r="E954" s="2">
        <v>2001</v>
      </c>
      <c r="F954" s="2">
        <v>2005</v>
      </c>
      <c r="G954" s="2">
        <v>8</v>
      </c>
      <c r="H954" s="2">
        <v>0</v>
      </c>
      <c r="I954" s="2">
        <f t="shared" si="89"/>
        <v>8</v>
      </c>
      <c r="J954" s="2">
        <f t="shared" si="90"/>
        <v>18</v>
      </c>
      <c r="K954" s="2" t="str" cm="1">
        <f t="array" ref="K954">_xlfn.IFS(I954&lt;-5,"Autocracy",I954&lt;1,"Closed Anocracy",I954&lt;6,"Open Anocracy",I954&gt;=6,"Democracy")</f>
        <v>Democracy</v>
      </c>
      <c r="L954" s="2" t="str" cm="1">
        <f t="array" ref="L954">_xlfn.IFS(I954&lt;-5,"Autocracy",I954&lt;1,"Closed Anocracy",I954&lt;6,"Open Amocracy",I954&lt;10,"Democracy",I954=10,"Full democracy")</f>
        <v>Democracy</v>
      </c>
      <c r="M954" s="2">
        <v>3</v>
      </c>
      <c r="N954" s="2">
        <v>3</v>
      </c>
      <c r="O954" s="2">
        <v>4</v>
      </c>
      <c r="P954" s="2">
        <v>3</v>
      </c>
      <c r="Q954" s="2"/>
      <c r="R954" s="7">
        <f t="shared" si="86"/>
        <v>0.9</v>
      </c>
      <c r="S954">
        <f t="shared" si="87"/>
        <v>1</v>
      </c>
      <c r="T954">
        <f t="shared" si="88"/>
        <v>1</v>
      </c>
      <c r="U954">
        <f t="shared" si="91"/>
        <v>0</v>
      </c>
      <c r="W954" s="8" cm="1">
        <f t="array" ref="W954">(R954+SUM(S954:U954/3))/2</f>
        <v>0.78333333333333333</v>
      </c>
    </row>
    <row r="955" spans="1:24" x14ac:dyDescent="0.2">
      <c r="A955" s="2">
        <v>1</v>
      </c>
      <c r="B955" s="2">
        <v>1</v>
      </c>
      <c r="C955" s="1" t="s">
        <v>230</v>
      </c>
      <c r="D955" s="1" t="s">
        <v>231</v>
      </c>
      <c r="E955" s="2">
        <v>2005</v>
      </c>
      <c r="F955" s="2">
        <v>9999</v>
      </c>
      <c r="G955" s="2">
        <v>9</v>
      </c>
      <c r="H955" s="2">
        <v>0</v>
      </c>
      <c r="I955" s="2">
        <f t="shared" si="89"/>
        <v>9</v>
      </c>
      <c r="J955" s="2">
        <f t="shared" si="90"/>
        <v>19</v>
      </c>
      <c r="K955" s="2" t="str" cm="1">
        <f t="array" ref="K955">_xlfn.IFS(I955&lt;-5,"Autocracy",I955&lt;1,"Closed Anocracy",I955&lt;6,"Open Anocracy",I955&gt;=6,"Democracy")</f>
        <v>Democracy</v>
      </c>
      <c r="L955" s="2" t="str" cm="1">
        <f t="array" ref="L955">_xlfn.IFS(I955&lt;-5,"Autocracy",I955&lt;1,"Closed Anocracy",I955&lt;6,"Open Amocracy",I955&lt;10,"Democracy",I955=10,"Full democracy")</f>
        <v>Democracy</v>
      </c>
      <c r="M955" s="2">
        <v>3</v>
      </c>
      <c r="N955" s="2">
        <v>3</v>
      </c>
      <c r="O955" s="2">
        <v>4</v>
      </c>
      <c r="P955" s="2">
        <v>4</v>
      </c>
      <c r="Q955" s="2">
        <v>0</v>
      </c>
      <c r="R955" s="7">
        <f t="shared" si="86"/>
        <v>0.95</v>
      </c>
      <c r="S955">
        <f t="shared" si="87"/>
        <v>1</v>
      </c>
      <c r="T955">
        <f t="shared" si="88"/>
        <v>1</v>
      </c>
      <c r="U955">
        <f t="shared" si="91"/>
        <v>0</v>
      </c>
      <c r="V955">
        <f>IF(Q955=0,1,0)</f>
        <v>1</v>
      </c>
      <c r="W955" s="8" cm="1">
        <f t="array" ref="W955">(R955+SUM(S955:U955/3))/2</f>
        <v>0.80833333333333335</v>
      </c>
      <c r="X955">
        <f>SUM(S955:V955)/4</f>
        <v>0.75</v>
      </c>
    </row>
    <row r="956" spans="1:24" x14ac:dyDescent="0.2">
      <c r="A956" s="2"/>
      <c r="B956" s="2">
        <v>1</v>
      </c>
      <c r="C956" s="1" t="s">
        <v>232</v>
      </c>
      <c r="D956" s="1" t="s">
        <v>233</v>
      </c>
      <c r="E956" s="2">
        <v>1960</v>
      </c>
      <c r="F956" s="2">
        <v>1967</v>
      </c>
      <c r="G956" s="2">
        <v>0</v>
      </c>
      <c r="H956" s="2">
        <v>7</v>
      </c>
      <c r="I956" s="2">
        <f t="shared" si="89"/>
        <v>-7</v>
      </c>
      <c r="J956" s="2">
        <f t="shared" si="90"/>
        <v>3</v>
      </c>
      <c r="K956" s="2" t="str" cm="1">
        <f t="array" ref="K956">_xlfn.IFS(I956&lt;-5,"Autocracy",I956&lt;1,"Closed Anocracy",I956&lt;6,"Open Anocracy",I956&gt;=6,"Democracy")</f>
        <v>Autocracy</v>
      </c>
      <c r="L956" s="2" t="str" cm="1">
        <f t="array" ref="L956">_xlfn.IFS(I956&lt;-5,"Autocracy",I956&lt;1,"Closed Anocracy",I956&lt;6,"Open Amocracy",I956&lt;10,"Democracy",I956=10,"Full democracy")</f>
        <v>Autocracy</v>
      </c>
      <c r="M956" s="2">
        <v>2</v>
      </c>
      <c r="N956" s="2">
        <v>1</v>
      </c>
      <c r="O956" s="2">
        <v>4</v>
      </c>
      <c r="P956" s="2">
        <v>1</v>
      </c>
      <c r="Q956" s="2"/>
      <c r="R956" s="7">
        <f t="shared" si="86"/>
        <v>0.15</v>
      </c>
      <c r="S956">
        <f t="shared" si="87"/>
        <v>0</v>
      </c>
      <c r="T956">
        <f t="shared" si="88"/>
        <v>1</v>
      </c>
      <c r="U956">
        <f t="shared" si="91"/>
        <v>0</v>
      </c>
      <c r="W956" s="8" cm="1">
        <f t="array" ref="W956">(R956+SUM(S956:U956/3))/2</f>
        <v>0.24166666666666664</v>
      </c>
    </row>
    <row r="957" spans="1:24" x14ac:dyDescent="0.2">
      <c r="A957" s="2"/>
      <c r="B957" s="2">
        <v>1</v>
      </c>
      <c r="C957" s="1" t="s">
        <v>232</v>
      </c>
      <c r="D957" s="1" t="s">
        <v>233</v>
      </c>
      <c r="E957" s="2">
        <v>1967</v>
      </c>
      <c r="F957" s="2">
        <v>1991</v>
      </c>
      <c r="G957" s="2">
        <v>0</v>
      </c>
      <c r="H957" s="2">
        <v>7</v>
      </c>
      <c r="I957" s="2">
        <f t="shared" si="89"/>
        <v>-7</v>
      </c>
      <c r="J957" s="2">
        <f t="shared" si="90"/>
        <v>3</v>
      </c>
      <c r="K957" s="2" t="str" cm="1">
        <f t="array" ref="K957">_xlfn.IFS(I957&lt;-5,"Autocracy",I957&lt;1,"Closed Anocracy",I957&lt;6,"Open Anocracy",I957&gt;=6,"Democracy")</f>
        <v>Autocracy</v>
      </c>
      <c r="L957" s="2" t="str" cm="1">
        <f t="array" ref="L957">_xlfn.IFS(I957&lt;-5,"Autocracy",I957&lt;1,"Closed Anocracy",I957&lt;6,"Open Amocracy",I957&lt;10,"Democracy",I957=10,"Full democracy")</f>
        <v>Autocracy</v>
      </c>
      <c r="M957" s="2">
        <v>1</v>
      </c>
      <c r="N957" s="2">
        <v>0</v>
      </c>
      <c r="O957" s="2">
        <v>0</v>
      </c>
      <c r="P957" s="2">
        <v>1</v>
      </c>
      <c r="Q957" s="2"/>
      <c r="R957" s="7">
        <f t="shared" si="86"/>
        <v>0.15</v>
      </c>
      <c r="S957">
        <f t="shared" si="87"/>
        <v>0</v>
      </c>
      <c r="T957">
        <f t="shared" si="88"/>
        <v>0</v>
      </c>
      <c r="U957">
        <f t="shared" si="91"/>
        <v>0</v>
      </c>
      <c r="W957" s="8" cm="1">
        <f t="array" ref="W957">(R957+SUM(S957:U957/3))/2</f>
        <v>7.4999999999999997E-2</v>
      </c>
    </row>
    <row r="958" spans="1:24" x14ac:dyDescent="0.2">
      <c r="A958" s="2"/>
      <c r="B958" s="2">
        <v>1</v>
      </c>
      <c r="C958" s="1" t="s">
        <v>232</v>
      </c>
      <c r="D958" s="1" t="s">
        <v>233</v>
      </c>
      <c r="E958" s="2">
        <v>1991</v>
      </c>
      <c r="F958" s="2">
        <v>1992</v>
      </c>
      <c r="G958" s="2">
        <v>-88</v>
      </c>
      <c r="H958" s="2">
        <v>-88</v>
      </c>
      <c r="I958" s="2">
        <f t="shared" si="89"/>
        <v>0</v>
      </c>
      <c r="J958" s="2">
        <f t="shared" si="90"/>
        <v>10</v>
      </c>
      <c r="K958" s="2" t="str" cm="1">
        <f t="array" ref="K958">_xlfn.IFS(I958&lt;-5,"Autocracy",I958&lt;1,"Closed Anocracy",I958&lt;6,"Open Anocracy",I958&gt;=6,"Democracy")</f>
        <v>Closed Anocracy</v>
      </c>
      <c r="L958" s="2" t="str" cm="1">
        <f t="array" ref="L958">_xlfn.IFS(I958&lt;-5,"Autocracy",I958&lt;1,"Closed Anocracy",I958&lt;6,"Open Amocracy",I958&lt;10,"Democracy",I958=10,"Full democracy")</f>
        <v>Closed Anocracy</v>
      </c>
      <c r="M958" s="2">
        <v>-88</v>
      </c>
      <c r="N958" s="2">
        <v>-88</v>
      </c>
      <c r="O958" s="2">
        <v>-88</v>
      </c>
      <c r="P958" s="2">
        <v>-88</v>
      </c>
      <c r="Q958" s="2"/>
      <c r="R958" s="7">
        <f t="shared" si="86"/>
        <v>0.5</v>
      </c>
      <c r="S958">
        <f t="shared" si="87"/>
        <v>0</v>
      </c>
      <c r="T958">
        <f t="shared" si="88"/>
        <v>0</v>
      </c>
      <c r="U958">
        <f t="shared" si="91"/>
        <v>0</v>
      </c>
      <c r="W958" s="8" cm="1">
        <f t="array" ref="W958">(R958+SUM(S958:U958/3))/2</f>
        <v>0.25</v>
      </c>
    </row>
    <row r="959" spans="1:24" x14ac:dyDescent="0.2">
      <c r="A959" s="2"/>
      <c r="B959" s="2">
        <v>1</v>
      </c>
      <c r="C959" s="1" t="s">
        <v>232</v>
      </c>
      <c r="D959" s="1" t="s">
        <v>233</v>
      </c>
      <c r="E959" s="2">
        <v>1992</v>
      </c>
      <c r="F959" s="2">
        <v>1997</v>
      </c>
      <c r="G959" s="2">
        <v>4</v>
      </c>
      <c r="H959" s="2">
        <v>0</v>
      </c>
      <c r="I959" s="2">
        <f t="shared" si="89"/>
        <v>4</v>
      </c>
      <c r="J959" s="2">
        <f t="shared" si="90"/>
        <v>14</v>
      </c>
      <c r="K959" s="2" t="str" cm="1">
        <f t="array" ref="K959">_xlfn.IFS(I959&lt;-5,"Autocracy",I959&lt;1,"Closed Anocracy",I959&lt;6,"Open Anocracy",I959&gt;=6,"Democracy")</f>
        <v>Open Anocracy</v>
      </c>
      <c r="L959" s="2" t="str" cm="1">
        <f t="array" ref="L959">_xlfn.IFS(I959&lt;-5,"Autocracy",I959&lt;1,"Closed Anocracy",I959&lt;6,"Open Amocracy",I959&lt;10,"Democracy",I959=10,"Full democracy")</f>
        <v>Open Amocracy</v>
      </c>
      <c r="M959" s="2">
        <v>2</v>
      </c>
      <c r="N959" s="2">
        <v>2</v>
      </c>
      <c r="O959" s="2">
        <v>4</v>
      </c>
      <c r="P959" s="2">
        <v>0</v>
      </c>
      <c r="Q959" s="2"/>
      <c r="R959" s="7">
        <f t="shared" si="86"/>
        <v>0.7</v>
      </c>
      <c r="S959">
        <f t="shared" si="87"/>
        <v>1</v>
      </c>
      <c r="T959">
        <f t="shared" si="88"/>
        <v>1</v>
      </c>
      <c r="U959">
        <f t="shared" si="91"/>
        <v>0</v>
      </c>
      <c r="W959" s="8" cm="1">
        <f t="array" ref="W959">(R959+SUM(S959:U959/3))/2</f>
        <v>0.68333333333333335</v>
      </c>
    </row>
    <row r="960" spans="1:24" x14ac:dyDescent="0.2">
      <c r="A960" s="2"/>
      <c r="B960" s="2">
        <v>1</v>
      </c>
      <c r="C960" s="1" t="s">
        <v>232</v>
      </c>
      <c r="D960" s="1" t="s">
        <v>233</v>
      </c>
      <c r="E960" s="2">
        <v>1997</v>
      </c>
      <c r="F960" s="2">
        <v>2002</v>
      </c>
      <c r="G960" s="2">
        <v>5</v>
      </c>
      <c r="H960" s="2">
        <v>0</v>
      </c>
      <c r="I960" s="2">
        <f t="shared" si="89"/>
        <v>5</v>
      </c>
      <c r="J960" s="2">
        <f t="shared" si="90"/>
        <v>15</v>
      </c>
      <c r="K960" s="2" t="str" cm="1">
        <f t="array" ref="K960">_xlfn.IFS(I960&lt;-5,"Autocracy",I960&lt;1,"Closed Anocracy",I960&lt;6,"Open Anocracy",I960&gt;=6,"Democracy")</f>
        <v>Open Anocracy</v>
      </c>
      <c r="L960" s="2" t="str" cm="1">
        <f t="array" ref="L960">_xlfn.IFS(I960&lt;-5,"Autocracy",I960&lt;1,"Closed Anocracy",I960&lt;6,"Open Amocracy",I960&lt;10,"Democracy",I960=10,"Full democracy")</f>
        <v>Open Amocracy</v>
      </c>
      <c r="M960" s="2">
        <v>2</v>
      </c>
      <c r="N960" s="2">
        <v>2</v>
      </c>
      <c r="O960" s="2">
        <v>4</v>
      </c>
      <c r="P960" s="2">
        <v>3</v>
      </c>
      <c r="Q960" s="2"/>
      <c r="R960" s="7">
        <f t="shared" si="86"/>
        <v>0.75</v>
      </c>
      <c r="S960">
        <f t="shared" si="87"/>
        <v>1</v>
      </c>
      <c r="T960">
        <f t="shared" si="88"/>
        <v>1</v>
      </c>
      <c r="U960">
        <f t="shared" si="91"/>
        <v>0</v>
      </c>
      <c r="W960" s="8" cm="1">
        <f t="array" ref="W960">(R960+SUM(S960:U960/3))/2</f>
        <v>0.70833333333333326</v>
      </c>
    </row>
    <row r="961" spans="1:24" x14ac:dyDescent="0.2">
      <c r="A961" s="2"/>
      <c r="B961" s="2">
        <v>1</v>
      </c>
      <c r="C961" s="1" t="s">
        <v>232</v>
      </c>
      <c r="D961" s="1" t="s">
        <v>233</v>
      </c>
      <c r="E961" s="2">
        <v>2002</v>
      </c>
      <c r="F961" s="2">
        <v>2007</v>
      </c>
      <c r="G961" s="2">
        <v>6</v>
      </c>
      <c r="H961" s="2">
        <v>1</v>
      </c>
      <c r="I961" s="2">
        <f t="shared" si="89"/>
        <v>5</v>
      </c>
      <c r="J961" s="2">
        <f t="shared" si="90"/>
        <v>15</v>
      </c>
      <c r="K961" s="2" t="str" cm="1">
        <f t="array" ref="K961">_xlfn.IFS(I961&lt;-5,"Autocracy",I961&lt;1,"Closed Anocracy",I961&lt;6,"Open Anocracy",I961&gt;=6,"Democracy")</f>
        <v>Open Anocracy</v>
      </c>
      <c r="L961" s="2" t="str" cm="1">
        <f t="array" ref="L961">_xlfn.IFS(I961&lt;-5,"Autocracy",I961&lt;1,"Closed Anocracy",I961&lt;6,"Open Amocracy",I961&lt;10,"Democracy",I961=10,"Full democracy")</f>
        <v>Open Amocracy</v>
      </c>
      <c r="M961" s="2">
        <v>2</v>
      </c>
      <c r="N961" s="2">
        <v>2</v>
      </c>
      <c r="O961" s="2">
        <v>4</v>
      </c>
      <c r="P961" s="2">
        <v>4</v>
      </c>
      <c r="Q961" s="2"/>
      <c r="R961" s="7">
        <f t="shared" si="86"/>
        <v>0.75</v>
      </c>
      <c r="S961">
        <f t="shared" si="87"/>
        <v>1</v>
      </c>
      <c r="T961">
        <f t="shared" si="88"/>
        <v>1</v>
      </c>
      <c r="U961">
        <f t="shared" si="91"/>
        <v>0</v>
      </c>
      <c r="W961" s="8" cm="1">
        <f t="array" ref="W961">(R961+SUM(S961:U961/3))/2</f>
        <v>0.70833333333333326</v>
      </c>
    </row>
    <row r="962" spans="1:24" x14ac:dyDescent="0.2">
      <c r="A962" s="2"/>
      <c r="B962" s="2">
        <v>1</v>
      </c>
      <c r="C962" s="1" t="s">
        <v>232</v>
      </c>
      <c r="D962" s="1" t="s">
        <v>233</v>
      </c>
      <c r="E962" s="2">
        <v>2007</v>
      </c>
      <c r="F962" s="2">
        <v>2012</v>
      </c>
      <c r="G962" s="2">
        <v>7</v>
      </c>
      <c r="H962" s="2">
        <v>0</v>
      </c>
      <c r="I962" s="2">
        <f t="shared" si="89"/>
        <v>7</v>
      </c>
      <c r="J962" s="2">
        <f t="shared" si="90"/>
        <v>17</v>
      </c>
      <c r="K962" s="2" t="str" cm="1">
        <f t="array" ref="K962">_xlfn.IFS(I962&lt;-5,"Autocracy",I962&lt;1,"Closed Anocracy",I962&lt;6,"Open Anocracy",I962&gt;=6,"Democracy")</f>
        <v>Democracy</v>
      </c>
      <c r="L962" s="2" t="str" cm="1">
        <f t="array" ref="L962">_xlfn.IFS(I962&lt;-5,"Autocracy",I962&lt;1,"Closed Anocracy",I962&lt;6,"Open Amocracy",I962&lt;10,"Democracy",I962=10,"Full democracy")</f>
        <v>Democracy</v>
      </c>
      <c r="M962" s="2">
        <v>3</v>
      </c>
      <c r="N962" s="2">
        <v>3</v>
      </c>
      <c r="O962" s="2">
        <v>4</v>
      </c>
      <c r="P962" s="2">
        <v>4</v>
      </c>
      <c r="Q962" s="2"/>
      <c r="R962" s="7">
        <f t="shared" ref="R962:R1025" si="92">J962/20</f>
        <v>0.85</v>
      </c>
      <c r="S962">
        <f t="shared" ref="S962:S1025" si="93">IF(N962&gt;=2,1,0)</f>
        <v>1</v>
      </c>
      <c r="T962">
        <f t="shared" ref="T962:T1025" si="94">IF(O962&gt;2,1,0)</f>
        <v>1</v>
      </c>
      <c r="U962">
        <f t="shared" si="91"/>
        <v>0</v>
      </c>
      <c r="W962" s="8" cm="1">
        <f t="array" ref="W962">(R962+SUM(S962:U962/3))/2</f>
        <v>0.7583333333333333</v>
      </c>
    </row>
    <row r="963" spans="1:24" x14ac:dyDescent="0.2">
      <c r="A963" s="2"/>
      <c r="B963" s="2">
        <v>1</v>
      </c>
      <c r="C963" s="1" t="s">
        <v>232</v>
      </c>
      <c r="D963" s="1" t="s">
        <v>233</v>
      </c>
      <c r="E963" s="2">
        <v>2012</v>
      </c>
      <c r="F963" s="2">
        <v>2013</v>
      </c>
      <c r="G963" s="2">
        <v>-77</v>
      </c>
      <c r="H963" s="2">
        <v>-77</v>
      </c>
      <c r="I963" s="2">
        <f t="shared" ref="I963:I1026" si="95">G963-H963</f>
        <v>0</v>
      </c>
      <c r="J963" s="2">
        <f t="shared" ref="J963:J1026" si="96">I963+10</f>
        <v>10</v>
      </c>
      <c r="K963" s="2" t="str" cm="1">
        <f t="array" ref="K963">_xlfn.IFS(I963&lt;-5,"Autocracy",I963&lt;1,"Closed Anocracy",I963&lt;6,"Open Anocracy",I963&gt;=6,"Democracy")</f>
        <v>Closed Anocracy</v>
      </c>
      <c r="L963" s="2" t="str" cm="1">
        <f t="array" ref="L963">_xlfn.IFS(I963&lt;-5,"Autocracy",I963&lt;1,"Closed Anocracy",I963&lt;6,"Open Amocracy",I963&lt;10,"Democracy",I963=10,"Full democracy")</f>
        <v>Closed Anocracy</v>
      </c>
      <c r="M963" s="2">
        <v>-77</v>
      </c>
      <c r="N963" s="2">
        <v>-77</v>
      </c>
      <c r="O963" s="2">
        <v>-77</v>
      </c>
      <c r="P963" s="2">
        <v>-77</v>
      </c>
      <c r="Q963" s="2"/>
      <c r="R963" s="7">
        <f t="shared" si="92"/>
        <v>0.5</v>
      </c>
      <c r="S963">
        <f t="shared" si="93"/>
        <v>0</v>
      </c>
      <c r="T963">
        <f t="shared" si="94"/>
        <v>0</v>
      </c>
      <c r="U963">
        <f t="shared" ref="U963:U1026" si="97">IF(P963=5,1,0)</f>
        <v>0</v>
      </c>
      <c r="W963" s="8" cm="1">
        <f t="array" ref="W963">(R963+SUM(S963:U963/3))/2</f>
        <v>0.25</v>
      </c>
    </row>
    <row r="964" spans="1:24" x14ac:dyDescent="0.2">
      <c r="A964" s="2">
        <v>1</v>
      </c>
      <c r="B964" s="2">
        <v>1</v>
      </c>
      <c r="C964" s="1" t="s">
        <v>232</v>
      </c>
      <c r="D964" s="1" t="s">
        <v>233</v>
      </c>
      <c r="E964" s="2">
        <v>2013</v>
      </c>
      <c r="F964" s="2">
        <v>9999</v>
      </c>
      <c r="G964" s="2">
        <v>6</v>
      </c>
      <c r="H964" s="2">
        <v>1</v>
      </c>
      <c r="I964" s="2">
        <f t="shared" si="95"/>
        <v>5</v>
      </c>
      <c r="J964" s="2">
        <f t="shared" si="96"/>
        <v>15</v>
      </c>
      <c r="K964" s="2" t="str" cm="1">
        <f t="array" ref="K964">_xlfn.IFS(I964&lt;-5,"Autocracy",I964&lt;1,"Closed Anocracy",I964&lt;6,"Open Anocracy",I964&gt;=6,"Democracy")</f>
        <v>Open Anocracy</v>
      </c>
      <c r="L964" s="2" t="str" cm="1">
        <f t="array" ref="L964">_xlfn.IFS(I964&lt;-5,"Autocracy",I964&lt;1,"Closed Anocracy",I964&lt;6,"Open Amocracy",I964&lt;10,"Democracy",I964=10,"Full democracy")</f>
        <v>Open Amocracy</v>
      </c>
      <c r="M964" s="2">
        <v>2</v>
      </c>
      <c r="N964" s="2">
        <v>2</v>
      </c>
      <c r="O964" s="2">
        <v>4</v>
      </c>
      <c r="P964" s="2">
        <v>4</v>
      </c>
      <c r="Q964" s="2">
        <v>0</v>
      </c>
      <c r="R964" s="7">
        <f t="shared" si="92"/>
        <v>0.75</v>
      </c>
      <c r="S964">
        <f t="shared" si="93"/>
        <v>1</v>
      </c>
      <c r="T964">
        <f t="shared" si="94"/>
        <v>1</v>
      </c>
      <c r="U964">
        <f t="shared" si="97"/>
        <v>0</v>
      </c>
      <c r="V964">
        <f t="shared" ref="V964:V965" si="98">IF(Q964=0,1,0)</f>
        <v>1</v>
      </c>
      <c r="W964" s="8" cm="1">
        <f t="array" ref="W964">(R964+SUM(S964:U964/3))/2</f>
        <v>0.70833333333333326</v>
      </c>
      <c r="X964">
        <f t="shared" ref="X964:X965" si="99">SUM(S964:V964)/4</f>
        <v>0.75</v>
      </c>
    </row>
    <row r="965" spans="1:24" x14ac:dyDescent="0.2">
      <c r="A965" s="2">
        <v>1</v>
      </c>
      <c r="B965" s="2">
        <v>1</v>
      </c>
      <c r="C965" s="1" t="s">
        <v>234</v>
      </c>
      <c r="D965" s="1" t="s">
        <v>235</v>
      </c>
      <c r="E965" s="2">
        <v>2006</v>
      </c>
      <c r="F965" s="2">
        <v>9999</v>
      </c>
      <c r="G965" s="2">
        <v>9</v>
      </c>
      <c r="H965" s="2">
        <v>0</v>
      </c>
      <c r="I965" s="2">
        <f t="shared" si="95"/>
        <v>9</v>
      </c>
      <c r="J965" s="2">
        <f t="shared" si="96"/>
        <v>19</v>
      </c>
      <c r="K965" s="2" t="str" cm="1">
        <f t="array" ref="K965">_xlfn.IFS(I965&lt;-5,"Autocracy",I965&lt;1,"Closed Anocracy",I965&lt;6,"Open Anocracy",I965&gt;=6,"Democracy")</f>
        <v>Democracy</v>
      </c>
      <c r="L965" s="2" t="str" cm="1">
        <f t="array" ref="L965">_xlfn.IFS(I965&lt;-5,"Autocracy",I965&lt;1,"Closed Anocracy",I965&lt;6,"Open Amocracy",I965&lt;10,"Democracy",I965=10,"Full democracy")</f>
        <v>Democracy</v>
      </c>
      <c r="M965" s="2">
        <v>3</v>
      </c>
      <c r="N965" s="2">
        <v>3</v>
      </c>
      <c r="O965" s="2">
        <v>4</v>
      </c>
      <c r="P965" s="2">
        <v>4</v>
      </c>
      <c r="Q965" s="2">
        <v>0</v>
      </c>
      <c r="R965" s="7">
        <f t="shared" si="92"/>
        <v>0.95</v>
      </c>
      <c r="S965">
        <f t="shared" si="93"/>
        <v>1</v>
      </c>
      <c r="T965">
        <f t="shared" si="94"/>
        <v>1</v>
      </c>
      <c r="U965">
        <f t="shared" si="97"/>
        <v>0</v>
      </c>
      <c r="V965">
        <f t="shared" si="98"/>
        <v>1</v>
      </c>
      <c r="W965" s="8" cm="1">
        <f t="array" ref="W965">(R965+SUM(S965:U965/3))/2</f>
        <v>0.80833333333333335</v>
      </c>
      <c r="X965">
        <f t="shared" si="99"/>
        <v>0.75</v>
      </c>
    </row>
    <row r="966" spans="1:24" x14ac:dyDescent="0.2">
      <c r="A966" s="2"/>
      <c r="B966" s="2">
        <v>0</v>
      </c>
      <c r="C966" s="1" t="s">
        <v>236</v>
      </c>
      <c r="D966" s="1" t="s">
        <v>237</v>
      </c>
      <c r="E966" s="2">
        <v>1815</v>
      </c>
      <c r="F966" s="2">
        <v>1860</v>
      </c>
      <c r="G966" s="2">
        <v>0</v>
      </c>
      <c r="H966" s="2">
        <v>10</v>
      </c>
      <c r="I966" s="2">
        <f t="shared" si="95"/>
        <v>-10</v>
      </c>
      <c r="J966" s="2">
        <f t="shared" si="96"/>
        <v>0</v>
      </c>
      <c r="K966" s="2" t="str" cm="1">
        <f t="array" ref="K966">_xlfn.IFS(I966&lt;-5,"Autocracy",I966&lt;1,"Closed Anocracy",I966&lt;6,"Open Anocracy",I966&gt;=6,"Democracy")</f>
        <v>Autocracy</v>
      </c>
      <c r="L966" s="2" t="str" cm="1">
        <f t="array" ref="L966">_xlfn.IFS(I966&lt;-5,"Autocracy",I966&lt;1,"Closed Anocracy",I966&lt;6,"Open Amocracy",I966&lt;10,"Democracy",I966=10,"Full democracy")</f>
        <v>Autocracy</v>
      </c>
      <c r="M966" s="2">
        <v>3</v>
      </c>
      <c r="N966" s="2">
        <v>1</v>
      </c>
      <c r="O966" s="2">
        <v>1</v>
      </c>
      <c r="P966" s="2">
        <v>1</v>
      </c>
      <c r="Q966" s="2"/>
      <c r="R966" s="7">
        <f t="shared" si="92"/>
        <v>0</v>
      </c>
      <c r="S966">
        <f t="shared" si="93"/>
        <v>0</v>
      </c>
      <c r="T966">
        <f t="shared" si="94"/>
        <v>0</v>
      </c>
      <c r="U966">
        <f t="shared" si="97"/>
        <v>0</v>
      </c>
      <c r="W966" s="8" cm="1">
        <f t="array" ref="W966">(R966+SUM(S966:U966/3))/2</f>
        <v>0</v>
      </c>
    </row>
    <row r="967" spans="1:24" x14ac:dyDescent="0.2">
      <c r="A967" s="2"/>
      <c r="B967" s="2">
        <v>0</v>
      </c>
      <c r="C967" s="1" t="s">
        <v>238</v>
      </c>
      <c r="D967" s="1" t="s">
        <v>239</v>
      </c>
      <c r="E967" s="2">
        <v>1924</v>
      </c>
      <c r="F967" s="2">
        <v>1934</v>
      </c>
      <c r="G967" s="2">
        <v>0</v>
      </c>
      <c r="H967" s="2">
        <v>7</v>
      </c>
      <c r="I967" s="2">
        <f t="shared" si="95"/>
        <v>-7</v>
      </c>
      <c r="J967" s="2">
        <f t="shared" si="96"/>
        <v>3</v>
      </c>
      <c r="K967" s="2" t="str" cm="1">
        <f t="array" ref="K967">_xlfn.IFS(I967&lt;-5,"Autocracy",I967&lt;1,"Closed Anocracy",I967&lt;6,"Open Anocracy",I967&gt;=6,"Democracy")</f>
        <v>Autocracy</v>
      </c>
      <c r="L967" s="2" t="str" cm="1">
        <f t="array" ref="L967">_xlfn.IFS(I967&lt;-5,"Autocracy",I967&lt;1,"Closed Anocracy",I967&lt;6,"Open Amocracy",I967&lt;10,"Democracy",I967=10,"Full democracy")</f>
        <v>Autocracy</v>
      </c>
      <c r="M967" s="2">
        <v>2</v>
      </c>
      <c r="N967" s="2">
        <v>1</v>
      </c>
      <c r="O967" s="2">
        <v>4</v>
      </c>
      <c r="P967" s="2">
        <v>1</v>
      </c>
      <c r="Q967" s="2"/>
      <c r="R967" s="7">
        <f t="shared" si="92"/>
        <v>0.15</v>
      </c>
      <c r="S967">
        <f t="shared" si="93"/>
        <v>0</v>
      </c>
      <c r="T967">
        <f t="shared" si="94"/>
        <v>1</v>
      </c>
      <c r="U967">
        <f t="shared" si="97"/>
        <v>0</v>
      </c>
      <c r="W967" s="8" cm="1">
        <f t="array" ref="W967">(R967+SUM(S967:U967/3))/2</f>
        <v>0.24166666666666664</v>
      </c>
    </row>
    <row r="968" spans="1:24" x14ac:dyDescent="0.2">
      <c r="A968" s="2"/>
      <c r="B968" s="2">
        <v>0</v>
      </c>
      <c r="C968" s="1" t="s">
        <v>238</v>
      </c>
      <c r="D968" s="1" t="s">
        <v>239</v>
      </c>
      <c r="E968" s="2">
        <v>1934</v>
      </c>
      <c r="F968" s="2">
        <v>1952</v>
      </c>
      <c r="G968" s="2">
        <v>0</v>
      </c>
      <c r="H968" s="2">
        <v>9</v>
      </c>
      <c r="I968" s="2">
        <f t="shared" si="95"/>
        <v>-9</v>
      </c>
      <c r="J968" s="2">
        <f t="shared" si="96"/>
        <v>1</v>
      </c>
      <c r="K968" s="2" t="str" cm="1">
        <f t="array" ref="K968">_xlfn.IFS(I968&lt;-5,"Autocracy",I968&lt;1,"Closed Anocracy",I968&lt;6,"Open Anocracy",I968&gt;=6,"Democracy")</f>
        <v>Autocracy</v>
      </c>
      <c r="L968" s="2" t="str" cm="1">
        <f t="array" ref="L968">_xlfn.IFS(I968&lt;-5,"Autocracy",I968&lt;1,"Closed Anocracy",I968&lt;6,"Open Amocracy",I968&lt;10,"Democracy",I968=10,"Full democracy")</f>
        <v>Autocracy</v>
      </c>
      <c r="M968" s="2">
        <v>2</v>
      </c>
      <c r="N968" s="2">
        <v>1</v>
      </c>
      <c r="O968" s="2">
        <v>4</v>
      </c>
      <c r="P968" s="2">
        <v>1</v>
      </c>
      <c r="Q968" s="2"/>
      <c r="R968" s="7">
        <f t="shared" si="92"/>
        <v>0.05</v>
      </c>
      <c r="S968">
        <f t="shared" si="93"/>
        <v>0</v>
      </c>
      <c r="T968">
        <f t="shared" si="94"/>
        <v>1</v>
      </c>
      <c r="U968">
        <f t="shared" si="97"/>
        <v>0</v>
      </c>
      <c r="W968" s="8" cm="1">
        <f t="array" ref="W968">(R968+SUM(S968:U968/3))/2</f>
        <v>0.19166666666666665</v>
      </c>
    </row>
    <row r="969" spans="1:24" x14ac:dyDescent="0.2">
      <c r="A969" s="2"/>
      <c r="B969" s="2">
        <v>0</v>
      </c>
      <c r="C969" s="1" t="s">
        <v>238</v>
      </c>
      <c r="D969" s="1" t="s">
        <v>239</v>
      </c>
      <c r="E969" s="2">
        <v>1952</v>
      </c>
      <c r="F969" s="2">
        <v>1990</v>
      </c>
      <c r="G969" s="2">
        <v>0</v>
      </c>
      <c r="H969" s="2">
        <v>7</v>
      </c>
      <c r="I969" s="2">
        <f t="shared" si="95"/>
        <v>-7</v>
      </c>
      <c r="J969" s="2">
        <f t="shared" si="96"/>
        <v>3</v>
      </c>
      <c r="K969" s="2" t="str" cm="1">
        <f t="array" ref="K969">_xlfn.IFS(I969&lt;-5,"Autocracy",I969&lt;1,"Closed Anocracy",I969&lt;6,"Open Anocracy",I969&gt;=6,"Democracy")</f>
        <v>Autocracy</v>
      </c>
      <c r="L969" s="2" t="str" cm="1">
        <f t="array" ref="L969">_xlfn.IFS(I969&lt;-5,"Autocracy",I969&lt;1,"Closed Anocracy",I969&lt;6,"Open Amocracy",I969&lt;10,"Democracy",I969=10,"Full democracy")</f>
        <v>Autocracy</v>
      </c>
      <c r="M969" s="2">
        <v>2</v>
      </c>
      <c r="N969" s="2">
        <v>1</v>
      </c>
      <c r="O969" s="2">
        <v>4</v>
      </c>
      <c r="P969" s="2">
        <v>1</v>
      </c>
      <c r="Q969" s="2"/>
      <c r="R969" s="7">
        <f t="shared" si="92"/>
        <v>0.15</v>
      </c>
      <c r="S969">
        <f t="shared" si="93"/>
        <v>0</v>
      </c>
      <c r="T969">
        <f t="shared" si="94"/>
        <v>1</v>
      </c>
      <c r="U969">
        <f t="shared" si="97"/>
        <v>0</v>
      </c>
      <c r="W969" s="8" cm="1">
        <f t="array" ref="W969">(R969+SUM(S969:U969/3))/2</f>
        <v>0.24166666666666664</v>
      </c>
    </row>
    <row r="970" spans="1:24" x14ac:dyDescent="0.2">
      <c r="A970" s="2"/>
      <c r="B970" s="2">
        <v>0</v>
      </c>
      <c r="C970" s="1" t="s">
        <v>238</v>
      </c>
      <c r="D970" s="1" t="s">
        <v>239</v>
      </c>
      <c r="E970" s="2">
        <v>1990</v>
      </c>
      <c r="F970" s="2">
        <v>1992</v>
      </c>
      <c r="G970" s="2">
        <v>4</v>
      </c>
      <c r="H970" s="2">
        <v>2</v>
      </c>
      <c r="I970" s="2">
        <f t="shared" si="95"/>
        <v>2</v>
      </c>
      <c r="J970" s="2">
        <f t="shared" si="96"/>
        <v>12</v>
      </c>
      <c r="K970" s="2" t="str" cm="1">
        <f t="array" ref="K970">_xlfn.IFS(I970&lt;-5,"Autocracy",I970&lt;1,"Closed Anocracy",I970&lt;6,"Open Anocracy",I970&gt;=6,"Democracy")</f>
        <v>Open Anocracy</v>
      </c>
      <c r="L970" s="2" t="str" cm="1">
        <f t="array" ref="L970">_xlfn.IFS(I970&lt;-5,"Autocracy",I970&lt;1,"Closed Anocracy",I970&lt;6,"Open Amocracy",I970&lt;10,"Democracy",I970=10,"Full democracy")</f>
        <v>Open Amocracy</v>
      </c>
      <c r="M970" s="2">
        <v>2</v>
      </c>
      <c r="N970" s="2">
        <v>2</v>
      </c>
      <c r="O970" s="2">
        <v>4</v>
      </c>
      <c r="P970" s="2">
        <v>2</v>
      </c>
      <c r="Q970" s="2"/>
      <c r="R970" s="7">
        <f t="shared" si="92"/>
        <v>0.6</v>
      </c>
      <c r="S970">
        <f t="shared" si="93"/>
        <v>1</v>
      </c>
      <c r="T970">
        <f t="shared" si="94"/>
        <v>1</v>
      </c>
      <c r="U970">
        <f t="shared" si="97"/>
        <v>0</v>
      </c>
      <c r="W970" s="8" cm="1">
        <f t="array" ref="W970">(R970+SUM(S970:U970/3))/2</f>
        <v>0.6333333333333333</v>
      </c>
    </row>
    <row r="971" spans="1:24" x14ac:dyDescent="0.2">
      <c r="A971" s="2"/>
      <c r="B971" s="2">
        <v>0</v>
      </c>
      <c r="C971" s="1" t="s">
        <v>238</v>
      </c>
      <c r="D971" s="1" t="s">
        <v>239</v>
      </c>
      <c r="E971" s="2">
        <v>1992</v>
      </c>
      <c r="F971" s="2">
        <v>1996</v>
      </c>
      <c r="G971" s="2">
        <v>9</v>
      </c>
      <c r="H971" s="2">
        <v>0</v>
      </c>
      <c r="I971" s="2">
        <f t="shared" si="95"/>
        <v>9</v>
      </c>
      <c r="J971" s="2">
        <f t="shared" si="96"/>
        <v>19</v>
      </c>
      <c r="K971" s="2" t="str" cm="1">
        <f t="array" ref="K971">_xlfn.IFS(I971&lt;-5,"Autocracy",I971&lt;1,"Closed Anocracy",I971&lt;6,"Open Anocracy",I971&gt;=6,"Democracy")</f>
        <v>Democracy</v>
      </c>
      <c r="L971" s="2" t="str" cm="1">
        <f t="array" ref="L971">_xlfn.IFS(I971&lt;-5,"Autocracy",I971&lt;1,"Closed Anocracy",I971&lt;6,"Open Amocracy",I971&lt;10,"Democracy",I971=10,"Full democracy")</f>
        <v>Democracy</v>
      </c>
      <c r="M971" s="2">
        <v>3</v>
      </c>
      <c r="N971" s="2">
        <v>3</v>
      </c>
      <c r="O971" s="2">
        <v>4</v>
      </c>
      <c r="P971" s="2">
        <v>4</v>
      </c>
      <c r="Q971" s="2"/>
      <c r="R971" s="7">
        <f t="shared" si="92"/>
        <v>0.95</v>
      </c>
      <c r="S971">
        <f t="shared" si="93"/>
        <v>1</v>
      </c>
      <c r="T971">
        <f t="shared" si="94"/>
        <v>1</v>
      </c>
      <c r="U971">
        <f t="shared" si="97"/>
        <v>0</v>
      </c>
      <c r="W971" s="8" cm="1">
        <f t="array" ref="W971">(R971+SUM(S971:U971/3))/2</f>
        <v>0.80833333333333335</v>
      </c>
    </row>
    <row r="972" spans="1:24" x14ac:dyDescent="0.2">
      <c r="A972" s="2">
        <v>1</v>
      </c>
      <c r="B972" s="2">
        <v>0</v>
      </c>
      <c r="C972" s="1" t="s">
        <v>238</v>
      </c>
      <c r="D972" s="1" t="s">
        <v>239</v>
      </c>
      <c r="E972" s="2">
        <v>1996</v>
      </c>
      <c r="F972" s="2">
        <v>9999</v>
      </c>
      <c r="G972" s="2">
        <v>10</v>
      </c>
      <c r="H972" s="2">
        <v>0</v>
      </c>
      <c r="I972" s="2">
        <f t="shared" si="95"/>
        <v>10</v>
      </c>
      <c r="J972" s="2">
        <f t="shared" si="96"/>
        <v>20</v>
      </c>
      <c r="K972" s="2" t="str" cm="1">
        <f t="array" ref="K972">_xlfn.IFS(I972&lt;-5,"Autocracy",I972&lt;1,"Closed Anocracy",I972&lt;6,"Open Anocracy",I972&gt;=6,"Democracy")</f>
        <v>Democracy</v>
      </c>
      <c r="L972" s="2" t="str" cm="1">
        <f t="array" ref="L972">_xlfn.IFS(I972&lt;-5,"Autocracy",I972&lt;1,"Closed Anocracy",I972&lt;6,"Open Amocracy",I972&lt;10,"Democracy",I972=10,"Full democracy")</f>
        <v>Full democracy</v>
      </c>
      <c r="M972" s="2">
        <v>3</v>
      </c>
      <c r="N972" s="2">
        <v>3</v>
      </c>
      <c r="O972" s="2">
        <v>4</v>
      </c>
      <c r="P972" s="2">
        <v>5</v>
      </c>
      <c r="Q972" s="2">
        <v>0</v>
      </c>
      <c r="R972" s="7">
        <f t="shared" si="92"/>
        <v>1</v>
      </c>
      <c r="S972">
        <f t="shared" si="93"/>
        <v>1</v>
      </c>
      <c r="T972">
        <f t="shared" si="94"/>
        <v>1</v>
      </c>
      <c r="U972">
        <f t="shared" si="97"/>
        <v>1</v>
      </c>
      <c r="V972">
        <f>IF(Q972=0,1,0)</f>
        <v>1</v>
      </c>
      <c r="W972" s="8" cm="1">
        <f t="array" ref="W972">(R972+SUM(S972:U972/3))/2</f>
        <v>1</v>
      </c>
      <c r="X972">
        <f>SUM(S972:V972)/4</f>
        <v>1</v>
      </c>
    </row>
    <row r="973" spans="1:24" x14ac:dyDescent="0.2">
      <c r="A973" s="2"/>
      <c r="B973" s="2">
        <v>1</v>
      </c>
      <c r="C973" s="1" t="s">
        <v>240</v>
      </c>
      <c r="D973" s="1" t="s">
        <v>241</v>
      </c>
      <c r="E973" s="2">
        <v>1800</v>
      </c>
      <c r="F973" s="2">
        <v>1912</v>
      </c>
      <c r="G973" s="2">
        <v>1</v>
      </c>
      <c r="H973" s="2">
        <v>7</v>
      </c>
      <c r="I973" s="2">
        <f t="shared" si="95"/>
        <v>-6</v>
      </c>
      <c r="J973" s="2">
        <f t="shared" si="96"/>
        <v>4</v>
      </c>
      <c r="K973" s="2" t="str" cm="1">
        <f t="array" ref="K973">_xlfn.IFS(I973&lt;-5,"Autocracy",I973&lt;1,"Closed Anocracy",I973&lt;6,"Open Anocracy",I973&gt;=6,"Democracy")</f>
        <v>Autocracy</v>
      </c>
      <c r="L973" s="2" t="str" cm="1">
        <f t="array" ref="L973">_xlfn.IFS(I973&lt;-5,"Autocracy",I973&lt;1,"Closed Anocracy",I973&lt;6,"Open Amocracy",I973&lt;10,"Democracy",I973=10,"Full democracy")</f>
        <v>Autocracy</v>
      </c>
      <c r="M973" s="2">
        <v>3</v>
      </c>
      <c r="N973" s="2">
        <v>1</v>
      </c>
      <c r="O973" s="2">
        <v>1</v>
      </c>
      <c r="P973" s="2">
        <v>3</v>
      </c>
      <c r="Q973" s="2"/>
      <c r="R973" s="7">
        <f t="shared" si="92"/>
        <v>0.2</v>
      </c>
      <c r="S973">
        <f t="shared" si="93"/>
        <v>0</v>
      </c>
      <c r="T973">
        <f t="shared" si="94"/>
        <v>0</v>
      </c>
      <c r="U973">
        <f t="shared" si="97"/>
        <v>0</v>
      </c>
      <c r="W973" s="8" cm="1">
        <f t="array" ref="W973">(R973+SUM(S973:U973/3))/2</f>
        <v>0.1</v>
      </c>
    </row>
    <row r="974" spans="1:24" x14ac:dyDescent="0.2">
      <c r="A974" s="2"/>
      <c r="B974" s="2">
        <v>1</v>
      </c>
      <c r="C974" s="1" t="s">
        <v>240</v>
      </c>
      <c r="D974" s="1" t="s">
        <v>241</v>
      </c>
      <c r="E974" s="2">
        <v>1956</v>
      </c>
      <c r="F974" s="2">
        <v>1961</v>
      </c>
      <c r="G974" s="2">
        <v>1</v>
      </c>
      <c r="H974" s="2">
        <v>6</v>
      </c>
      <c r="I974" s="2">
        <f t="shared" si="95"/>
        <v>-5</v>
      </c>
      <c r="J974" s="2">
        <f t="shared" si="96"/>
        <v>5</v>
      </c>
      <c r="K974" s="2" t="str" cm="1">
        <f t="array" ref="K974">_xlfn.IFS(I974&lt;-5,"Autocracy",I974&lt;1,"Closed Anocracy",I974&lt;6,"Open Anocracy",I974&gt;=6,"Democracy")</f>
        <v>Closed Anocracy</v>
      </c>
      <c r="L974" s="2" t="str" cm="1">
        <f t="array" ref="L974">_xlfn.IFS(I974&lt;-5,"Autocracy",I974&lt;1,"Closed Anocracy",I974&lt;6,"Open Amocracy",I974&lt;10,"Democracy",I974=10,"Full democracy")</f>
        <v>Closed Anocracy</v>
      </c>
      <c r="M974" s="2">
        <v>3</v>
      </c>
      <c r="N974" s="2">
        <v>1</v>
      </c>
      <c r="O974" s="2">
        <v>1</v>
      </c>
      <c r="P974" s="2">
        <v>3</v>
      </c>
      <c r="Q974" s="2"/>
      <c r="R974" s="7">
        <f t="shared" si="92"/>
        <v>0.25</v>
      </c>
      <c r="S974">
        <f t="shared" si="93"/>
        <v>0</v>
      </c>
      <c r="T974">
        <f t="shared" si="94"/>
        <v>0</v>
      </c>
      <c r="U974">
        <f t="shared" si="97"/>
        <v>0</v>
      </c>
      <c r="W974" s="8" cm="1">
        <f t="array" ref="W974">(R974+SUM(S974:U974/3))/2</f>
        <v>0.125</v>
      </c>
    </row>
    <row r="975" spans="1:24" x14ac:dyDescent="0.2">
      <c r="A975" s="2"/>
      <c r="B975" s="2">
        <v>1</v>
      </c>
      <c r="C975" s="1" t="s">
        <v>240</v>
      </c>
      <c r="D975" s="1" t="s">
        <v>241</v>
      </c>
      <c r="E975" s="2">
        <v>1961</v>
      </c>
      <c r="F975" s="2">
        <v>1963</v>
      </c>
      <c r="G975" s="2">
        <v>-88</v>
      </c>
      <c r="H975" s="2">
        <v>-88</v>
      </c>
      <c r="I975" s="2">
        <f t="shared" si="95"/>
        <v>0</v>
      </c>
      <c r="J975" s="2">
        <f t="shared" si="96"/>
        <v>10</v>
      </c>
      <c r="K975" s="2" t="str" cm="1">
        <f t="array" ref="K975">_xlfn.IFS(I975&lt;-5,"Autocracy",I975&lt;1,"Closed Anocracy",I975&lt;6,"Open Anocracy",I975&gt;=6,"Democracy")</f>
        <v>Closed Anocracy</v>
      </c>
      <c r="L975" s="2" t="str" cm="1">
        <f t="array" ref="L975">_xlfn.IFS(I975&lt;-5,"Autocracy",I975&lt;1,"Closed Anocracy",I975&lt;6,"Open Amocracy",I975&lt;10,"Democracy",I975=10,"Full democracy")</f>
        <v>Closed Anocracy</v>
      </c>
      <c r="M975" s="2">
        <v>-88</v>
      </c>
      <c r="N975" s="2">
        <v>-88</v>
      </c>
      <c r="O975" s="2">
        <v>-88</v>
      </c>
      <c r="P975" s="2">
        <v>-88</v>
      </c>
      <c r="Q975" s="2"/>
      <c r="R975" s="7">
        <f t="shared" si="92"/>
        <v>0.5</v>
      </c>
      <c r="S975">
        <f t="shared" si="93"/>
        <v>0</v>
      </c>
      <c r="T975">
        <f t="shared" si="94"/>
        <v>0</v>
      </c>
      <c r="U975">
        <f t="shared" si="97"/>
        <v>0</v>
      </c>
      <c r="W975" s="8" cm="1">
        <f t="array" ref="W975">(R975+SUM(S975:U975/3))/2</f>
        <v>0.25</v>
      </c>
    </row>
    <row r="976" spans="1:24" x14ac:dyDescent="0.2">
      <c r="A976" s="2"/>
      <c r="B976" s="2">
        <v>1</v>
      </c>
      <c r="C976" s="1" t="s">
        <v>240</v>
      </c>
      <c r="D976" s="1" t="s">
        <v>241</v>
      </c>
      <c r="E976" s="2">
        <v>1963</v>
      </c>
      <c r="F976" s="2">
        <v>1965</v>
      </c>
      <c r="G976" s="2">
        <v>1</v>
      </c>
      <c r="H976" s="2">
        <v>4</v>
      </c>
      <c r="I976" s="2">
        <f t="shared" si="95"/>
        <v>-3</v>
      </c>
      <c r="J976" s="2">
        <f t="shared" si="96"/>
        <v>7</v>
      </c>
      <c r="K976" s="2" t="str" cm="1">
        <f t="array" ref="K976">_xlfn.IFS(I976&lt;-5,"Autocracy",I976&lt;1,"Closed Anocracy",I976&lt;6,"Open Anocracy",I976&gt;=6,"Democracy")</f>
        <v>Closed Anocracy</v>
      </c>
      <c r="L976" s="2" t="str" cm="1">
        <f t="array" ref="L976">_xlfn.IFS(I976&lt;-5,"Autocracy",I976&lt;1,"Closed Anocracy",I976&lt;6,"Open Amocracy",I976&lt;10,"Democracy",I976=10,"Full democracy")</f>
        <v>Closed Anocracy</v>
      </c>
      <c r="M976" s="2">
        <v>3</v>
      </c>
      <c r="N976" s="2">
        <v>1</v>
      </c>
      <c r="O976" s="2">
        <v>2</v>
      </c>
      <c r="P976" s="2">
        <v>3</v>
      </c>
      <c r="Q976" s="2"/>
      <c r="R976" s="7">
        <f t="shared" si="92"/>
        <v>0.35</v>
      </c>
      <c r="S976">
        <f t="shared" si="93"/>
        <v>0</v>
      </c>
      <c r="T976">
        <f t="shared" si="94"/>
        <v>0</v>
      </c>
      <c r="U976">
        <f t="shared" si="97"/>
        <v>0</v>
      </c>
      <c r="W976" s="8" cm="1">
        <f t="array" ref="W976">(R976+SUM(S976:U976/3))/2</f>
        <v>0.17499999999999999</v>
      </c>
    </row>
    <row r="977" spans="1:24" x14ac:dyDescent="0.2">
      <c r="A977" s="2"/>
      <c r="B977" s="2">
        <v>1</v>
      </c>
      <c r="C977" s="1" t="s">
        <v>240</v>
      </c>
      <c r="D977" s="1" t="s">
        <v>241</v>
      </c>
      <c r="E977" s="2">
        <v>1965</v>
      </c>
      <c r="F977" s="2">
        <v>1977</v>
      </c>
      <c r="G977" s="2">
        <v>0</v>
      </c>
      <c r="H977" s="2">
        <v>9</v>
      </c>
      <c r="I977" s="2">
        <f t="shared" si="95"/>
        <v>-9</v>
      </c>
      <c r="J977" s="2">
        <f t="shared" si="96"/>
        <v>1</v>
      </c>
      <c r="K977" s="2" t="str" cm="1">
        <f t="array" ref="K977">_xlfn.IFS(I977&lt;-5,"Autocracy",I977&lt;1,"Closed Anocracy",I977&lt;6,"Open Anocracy",I977&gt;=6,"Democracy")</f>
        <v>Autocracy</v>
      </c>
      <c r="L977" s="2" t="str" cm="1">
        <f t="array" ref="L977">_xlfn.IFS(I977&lt;-5,"Autocracy",I977&lt;1,"Closed Anocracy",I977&lt;6,"Open Amocracy",I977&lt;10,"Democracy",I977=10,"Full democracy")</f>
        <v>Autocracy</v>
      </c>
      <c r="M977" s="2">
        <v>3</v>
      </c>
      <c r="N977" s="2">
        <v>1</v>
      </c>
      <c r="O977" s="2">
        <v>1</v>
      </c>
      <c r="P977" s="2">
        <v>2</v>
      </c>
      <c r="Q977" s="2"/>
      <c r="R977" s="7">
        <f t="shared" si="92"/>
        <v>0.05</v>
      </c>
      <c r="S977">
        <f t="shared" si="93"/>
        <v>0</v>
      </c>
      <c r="T977">
        <f t="shared" si="94"/>
        <v>0</v>
      </c>
      <c r="U977">
        <f t="shared" si="97"/>
        <v>0</v>
      </c>
      <c r="W977" s="8" cm="1">
        <f t="array" ref="W977">(R977+SUM(S977:U977/3))/2</f>
        <v>2.5000000000000001E-2</v>
      </c>
    </row>
    <row r="978" spans="1:24" x14ac:dyDescent="0.2">
      <c r="A978" s="2"/>
      <c r="B978" s="2">
        <v>1</v>
      </c>
      <c r="C978" s="1" t="s">
        <v>240</v>
      </c>
      <c r="D978" s="1" t="s">
        <v>241</v>
      </c>
      <c r="E978" s="2">
        <v>1977</v>
      </c>
      <c r="F978" s="2">
        <v>1992</v>
      </c>
      <c r="G978" s="2">
        <v>0</v>
      </c>
      <c r="H978" s="2">
        <v>8</v>
      </c>
      <c r="I978" s="2">
        <f t="shared" si="95"/>
        <v>-8</v>
      </c>
      <c r="J978" s="2">
        <f t="shared" si="96"/>
        <v>2</v>
      </c>
      <c r="K978" s="2" t="str" cm="1">
        <f t="array" ref="K978">_xlfn.IFS(I978&lt;-5,"Autocracy",I978&lt;1,"Closed Anocracy",I978&lt;6,"Open Anocracy",I978&gt;=6,"Democracy")</f>
        <v>Autocracy</v>
      </c>
      <c r="L978" s="2" t="str" cm="1">
        <f t="array" ref="L978">_xlfn.IFS(I978&lt;-5,"Autocracy",I978&lt;1,"Closed Anocracy",I978&lt;6,"Open Amocracy",I978&lt;10,"Democracy",I978=10,"Full democracy")</f>
        <v>Autocracy</v>
      </c>
      <c r="M978" s="2">
        <v>3</v>
      </c>
      <c r="N978" s="2">
        <v>1</v>
      </c>
      <c r="O978" s="2">
        <v>2</v>
      </c>
      <c r="P978" s="2">
        <v>2</v>
      </c>
      <c r="Q978" s="2"/>
      <c r="R978" s="7">
        <f t="shared" si="92"/>
        <v>0.1</v>
      </c>
      <c r="S978">
        <f t="shared" si="93"/>
        <v>0</v>
      </c>
      <c r="T978">
        <f t="shared" si="94"/>
        <v>0</v>
      </c>
      <c r="U978">
        <f t="shared" si="97"/>
        <v>0</v>
      </c>
      <c r="W978" s="8" cm="1">
        <f t="array" ref="W978">(R978+SUM(S978:U978/3))/2</f>
        <v>0.05</v>
      </c>
    </row>
    <row r="979" spans="1:24" x14ac:dyDescent="0.2">
      <c r="A979" s="2"/>
      <c r="B979" s="2">
        <v>1</v>
      </c>
      <c r="C979" s="1" t="s">
        <v>240</v>
      </c>
      <c r="D979" s="1" t="s">
        <v>241</v>
      </c>
      <c r="E979" s="2">
        <v>1992</v>
      </c>
      <c r="F979" s="2">
        <v>1998</v>
      </c>
      <c r="G979" s="2">
        <v>0</v>
      </c>
      <c r="H979" s="2">
        <v>7</v>
      </c>
      <c r="I979" s="2">
        <f t="shared" si="95"/>
        <v>-7</v>
      </c>
      <c r="J979" s="2">
        <f t="shared" si="96"/>
        <v>3</v>
      </c>
      <c r="K979" s="2" t="str" cm="1">
        <f t="array" ref="K979">_xlfn.IFS(I979&lt;-5,"Autocracy",I979&lt;1,"Closed Anocracy",I979&lt;6,"Open Anocracy",I979&gt;=6,"Democracy")</f>
        <v>Autocracy</v>
      </c>
      <c r="L979" s="2" t="str" cm="1">
        <f t="array" ref="L979">_xlfn.IFS(I979&lt;-5,"Autocracy",I979&lt;1,"Closed Anocracy",I979&lt;6,"Open Amocracy",I979&lt;10,"Democracy",I979=10,"Full democracy")</f>
        <v>Autocracy</v>
      </c>
      <c r="M979" s="2">
        <v>3</v>
      </c>
      <c r="N979" s="2">
        <v>1</v>
      </c>
      <c r="O979" s="2">
        <v>2</v>
      </c>
      <c r="P979" s="2">
        <v>2</v>
      </c>
      <c r="Q979" s="2"/>
      <c r="R979" s="7">
        <f t="shared" si="92"/>
        <v>0.15</v>
      </c>
      <c r="S979">
        <f t="shared" si="93"/>
        <v>0</v>
      </c>
      <c r="T979">
        <f t="shared" si="94"/>
        <v>0</v>
      </c>
      <c r="U979">
        <f t="shared" si="97"/>
        <v>0</v>
      </c>
      <c r="W979" s="8" cm="1">
        <f t="array" ref="W979">(R979+SUM(S979:U979/3))/2</f>
        <v>7.4999999999999997E-2</v>
      </c>
    </row>
    <row r="980" spans="1:24" x14ac:dyDescent="0.2">
      <c r="A980" s="2"/>
      <c r="B980" s="2">
        <v>1</v>
      </c>
      <c r="C980" s="1" t="s">
        <v>240</v>
      </c>
      <c r="D980" s="1" t="s">
        <v>241</v>
      </c>
      <c r="E980" s="2">
        <v>1998</v>
      </c>
      <c r="F980" s="2">
        <v>2011</v>
      </c>
      <c r="G980" s="2">
        <v>0</v>
      </c>
      <c r="H980" s="2">
        <v>6</v>
      </c>
      <c r="I980" s="2">
        <f t="shared" si="95"/>
        <v>-6</v>
      </c>
      <c r="J980" s="2">
        <f t="shared" si="96"/>
        <v>4</v>
      </c>
      <c r="K980" s="2" t="str" cm="1">
        <f t="array" ref="K980">_xlfn.IFS(I980&lt;-5,"Autocracy",I980&lt;1,"Closed Anocracy",I980&lt;6,"Open Anocracy",I980&gt;=6,"Democracy")</f>
        <v>Autocracy</v>
      </c>
      <c r="L980" s="2" t="str" cm="1">
        <f t="array" ref="L980">_xlfn.IFS(I980&lt;-5,"Autocracy",I980&lt;1,"Closed Anocracy",I980&lt;6,"Open Amocracy",I980&lt;10,"Democracy",I980=10,"Full democracy")</f>
        <v>Autocracy</v>
      </c>
      <c r="M980" s="2">
        <v>3</v>
      </c>
      <c r="N980" s="2">
        <v>1</v>
      </c>
      <c r="O980" s="2">
        <v>2</v>
      </c>
      <c r="P980" s="2">
        <v>2</v>
      </c>
      <c r="Q980" s="2"/>
      <c r="R980" s="7">
        <f t="shared" si="92"/>
        <v>0.2</v>
      </c>
      <c r="S980">
        <f t="shared" si="93"/>
        <v>0</v>
      </c>
      <c r="T980">
        <f t="shared" si="94"/>
        <v>0</v>
      </c>
      <c r="U980">
        <f t="shared" si="97"/>
        <v>0</v>
      </c>
      <c r="W980" s="8" cm="1">
        <f t="array" ref="W980">(R980+SUM(S980:U980/3))/2</f>
        <v>0.1</v>
      </c>
    </row>
    <row r="981" spans="1:24" x14ac:dyDescent="0.2">
      <c r="A981" s="2">
        <v>1</v>
      </c>
      <c r="B981" s="2">
        <v>1</v>
      </c>
      <c r="C981" s="1" t="s">
        <v>240</v>
      </c>
      <c r="D981" s="1" t="s">
        <v>241</v>
      </c>
      <c r="E981" s="2">
        <v>2011</v>
      </c>
      <c r="F981" s="2">
        <v>9999</v>
      </c>
      <c r="G981" s="2">
        <v>1</v>
      </c>
      <c r="H981" s="2">
        <v>5</v>
      </c>
      <c r="I981" s="2">
        <f t="shared" si="95"/>
        <v>-4</v>
      </c>
      <c r="J981" s="2">
        <f t="shared" si="96"/>
        <v>6</v>
      </c>
      <c r="K981" s="2" t="str" cm="1">
        <f t="array" ref="K981">_xlfn.IFS(I981&lt;-5,"Autocracy",I981&lt;1,"Closed Anocracy",I981&lt;6,"Open Anocracy",I981&gt;=6,"Democracy")</f>
        <v>Closed Anocracy</v>
      </c>
      <c r="L981" s="2" t="str" cm="1">
        <f t="array" ref="L981">_xlfn.IFS(I981&lt;-5,"Autocracy",I981&lt;1,"Closed Anocracy",I981&lt;6,"Open Amocracy",I981&lt;10,"Democracy",I981=10,"Full democracy")</f>
        <v>Closed Anocracy</v>
      </c>
      <c r="M981" s="2">
        <v>3</v>
      </c>
      <c r="N981" s="2">
        <v>1</v>
      </c>
      <c r="O981" s="2">
        <v>2</v>
      </c>
      <c r="P981" s="2">
        <v>2</v>
      </c>
      <c r="Q981" s="2">
        <v>0</v>
      </c>
      <c r="R981" s="7">
        <f t="shared" si="92"/>
        <v>0.3</v>
      </c>
      <c r="S981">
        <f t="shared" si="93"/>
        <v>0</v>
      </c>
      <c r="T981">
        <f t="shared" si="94"/>
        <v>0</v>
      </c>
      <c r="U981">
        <f t="shared" si="97"/>
        <v>0</v>
      </c>
      <c r="V981">
        <f>IF(Q981=0,1,0)</f>
        <v>1</v>
      </c>
      <c r="W981" s="8" cm="1">
        <f t="array" ref="W981">(R981+SUM(S981:U981/3))/2</f>
        <v>0.15</v>
      </c>
      <c r="X981">
        <f>SUM(S981:V981)/4</f>
        <v>0.25</v>
      </c>
    </row>
    <row r="982" spans="1:24" x14ac:dyDescent="0.2">
      <c r="A982" s="2"/>
      <c r="B982" s="2">
        <v>1</v>
      </c>
      <c r="C982" s="1" t="s">
        <v>242</v>
      </c>
      <c r="D982" s="1" t="s">
        <v>243</v>
      </c>
      <c r="E982" s="2">
        <v>1948</v>
      </c>
      <c r="F982" s="2">
        <v>1958</v>
      </c>
      <c r="G982" s="2">
        <v>7</v>
      </c>
      <c r="H982" s="2">
        <v>1</v>
      </c>
      <c r="I982" s="2">
        <f t="shared" si="95"/>
        <v>6</v>
      </c>
      <c r="J982" s="2">
        <f t="shared" si="96"/>
        <v>16</v>
      </c>
      <c r="K982" s="2" t="str" cm="1">
        <f t="array" ref="K982">_xlfn.IFS(I982&lt;-5,"Autocracy",I982&lt;1,"Closed Anocracy",I982&lt;6,"Open Anocracy",I982&gt;=6,"Democracy")</f>
        <v>Democracy</v>
      </c>
      <c r="L982" s="2" t="str" cm="1">
        <f t="array" ref="L982">_xlfn.IFS(I982&lt;-5,"Autocracy",I982&lt;1,"Closed Anocracy",I982&lt;6,"Open Amocracy",I982&lt;10,"Democracy",I982=10,"Full democracy")</f>
        <v>Democracy</v>
      </c>
      <c r="M982" s="2">
        <v>2</v>
      </c>
      <c r="N982" s="2">
        <v>2</v>
      </c>
      <c r="O982" s="2">
        <v>4</v>
      </c>
      <c r="P982" s="2">
        <v>3</v>
      </c>
      <c r="Q982" s="2"/>
      <c r="R982" s="7">
        <f t="shared" si="92"/>
        <v>0.8</v>
      </c>
      <c r="S982">
        <f t="shared" si="93"/>
        <v>1</v>
      </c>
      <c r="T982">
        <f t="shared" si="94"/>
        <v>1</v>
      </c>
      <c r="U982">
        <f t="shared" si="97"/>
        <v>0</v>
      </c>
      <c r="W982" s="8" cm="1">
        <f t="array" ref="W982">(R982+SUM(S982:U982/3))/2</f>
        <v>0.73333333333333339</v>
      </c>
    </row>
    <row r="983" spans="1:24" x14ac:dyDescent="0.2">
      <c r="A983" s="2"/>
      <c r="B983" s="2">
        <v>1</v>
      </c>
      <c r="C983" s="1" t="s">
        <v>242</v>
      </c>
      <c r="D983" s="1" t="s">
        <v>243</v>
      </c>
      <c r="E983" s="2">
        <v>1958</v>
      </c>
      <c r="F983" s="2">
        <v>1960</v>
      </c>
      <c r="G983" s="2">
        <v>2</v>
      </c>
      <c r="H983" s="2">
        <v>1</v>
      </c>
      <c r="I983" s="2">
        <f t="shared" si="95"/>
        <v>1</v>
      </c>
      <c r="J983" s="2">
        <f t="shared" si="96"/>
        <v>11</v>
      </c>
      <c r="K983" s="2" t="str" cm="1">
        <f t="array" ref="K983">_xlfn.IFS(I983&lt;-5,"Autocracy",I983&lt;1,"Closed Anocracy",I983&lt;6,"Open Anocracy",I983&gt;=6,"Democracy")</f>
        <v>Open Anocracy</v>
      </c>
      <c r="L983" s="2" t="str" cm="1">
        <f t="array" ref="L983">_xlfn.IFS(I983&lt;-5,"Autocracy",I983&lt;1,"Closed Anocracy",I983&lt;6,"Open Amocracy",I983&lt;10,"Democracy",I983=10,"Full democracy")</f>
        <v>Open Amocracy</v>
      </c>
      <c r="M983" s="2">
        <v>2</v>
      </c>
      <c r="N983" s="2">
        <v>0</v>
      </c>
      <c r="O983" s="2">
        <v>0</v>
      </c>
      <c r="P983" s="2">
        <v>3</v>
      </c>
      <c r="Q983" s="2"/>
      <c r="R983" s="7">
        <f t="shared" si="92"/>
        <v>0.55000000000000004</v>
      </c>
      <c r="S983">
        <f t="shared" si="93"/>
        <v>0</v>
      </c>
      <c r="T983">
        <f t="shared" si="94"/>
        <v>0</v>
      </c>
      <c r="U983">
        <f t="shared" si="97"/>
        <v>0</v>
      </c>
      <c r="W983" s="8" cm="1">
        <f t="array" ref="W983">(R983+SUM(S983:U983/3))/2</f>
        <v>0.27500000000000002</v>
      </c>
    </row>
    <row r="984" spans="1:24" x14ac:dyDescent="0.2">
      <c r="A984" s="2"/>
      <c r="B984" s="2">
        <v>1</v>
      </c>
      <c r="C984" s="1" t="s">
        <v>242</v>
      </c>
      <c r="D984" s="1" t="s">
        <v>243</v>
      </c>
      <c r="E984" s="2">
        <v>1960</v>
      </c>
      <c r="F984" s="2">
        <v>1962</v>
      </c>
      <c r="G984" s="2">
        <v>6</v>
      </c>
      <c r="H984" s="2">
        <v>1</v>
      </c>
      <c r="I984" s="2">
        <f t="shared" si="95"/>
        <v>5</v>
      </c>
      <c r="J984" s="2">
        <f t="shared" si="96"/>
        <v>15</v>
      </c>
      <c r="K984" s="2" t="str" cm="1">
        <f t="array" ref="K984">_xlfn.IFS(I984&lt;-5,"Autocracy",I984&lt;1,"Closed Anocracy",I984&lt;6,"Open Anocracy",I984&gt;=6,"Democracy")</f>
        <v>Open Anocracy</v>
      </c>
      <c r="L984" s="2" t="str" cm="1">
        <f t="array" ref="L984">_xlfn.IFS(I984&lt;-5,"Autocracy",I984&lt;1,"Closed Anocracy",I984&lt;6,"Open Amocracy",I984&lt;10,"Democracy",I984=10,"Full democracy")</f>
        <v>Open Amocracy</v>
      </c>
      <c r="M984" s="2">
        <v>3</v>
      </c>
      <c r="N984" s="2">
        <v>3</v>
      </c>
      <c r="O984" s="2">
        <v>4</v>
      </c>
      <c r="P984" s="2">
        <v>3</v>
      </c>
      <c r="Q984" s="2"/>
      <c r="R984" s="7">
        <f t="shared" si="92"/>
        <v>0.75</v>
      </c>
      <c r="S984">
        <f t="shared" si="93"/>
        <v>1</v>
      </c>
      <c r="T984">
        <f t="shared" si="94"/>
        <v>1</v>
      </c>
      <c r="U984">
        <f t="shared" si="97"/>
        <v>0</v>
      </c>
      <c r="W984" s="8" cm="1">
        <f t="array" ref="W984">(R984+SUM(S984:U984/3))/2</f>
        <v>0.70833333333333326</v>
      </c>
    </row>
    <row r="985" spans="1:24" x14ac:dyDescent="0.2">
      <c r="A985" s="2"/>
      <c r="B985" s="2">
        <v>1</v>
      </c>
      <c r="C985" s="1" t="s">
        <v>242</v>
      </c>
      <c r="D985" s="1" t="s">
        <v>243</v>
      </c>
      <c r="E985" s="2">
        <v>1962</v>
      </c>
      <c r="F985" s="2">
        <v>1964</v>
      </c>
      <c r="G985" s="2">
        <v>0</v>
      </c>
      <c r="H985" s="2">
        <v>6</v>
      </c>
      <c r="I985" s="2">
        <f t="shared" si="95"/>
        <v>-6</v>
      </c>
      <c r="J985" s="2">
        <f t="shared" si="96"/>
        <v>4</v>
      </c>
      <c r="K985" s="2" t="str" cm="1">
        <f t="array" ref="K985">_xlfn.IFS(I985&lt;-5,"Autocracy",I985&lt;1,"Closed Anocracy",I985&lt;6,"Open Anocracy",I985&gt;=6,"Democracy")</f>
        <v>Autocracy</v>
      </c>
      <c r="L985" s="2" t="str" cm="1">
        <f t="array" ref="L985">_xlfn.IFS(I985&lt;-5,"Autocracy",I985&lt;1,"Closed Anocracy",I985&lt;6,"Open Amocracy",I985&lt;10,"Democracy",I985=10,"Full democracy")</f>
        <v>Autocracy</v>
      </c>
      <c r="M985" s="2">
        <v>1</v>
      </c>
      <c r="N985" s="2">
        <v>0</v>
      </c>
      <c r="O985" s="2">
        <v>0</v>
      </c>
      <c r="P985" s="2">
        <v>2</v>
      </c>
      <c r="Q985" s="2"/>
      <c r="R985" s="7">
        <f t="shared" si="92"/>
        <v>0.2</v>
      </c>
      <c r="S985">
        <f t="shared" si="93"/>
        <v>0</v>
      </c>
      <c r="T985">
        <f t="shared" si="94"/>
        <v>0</v>
      </c>
      <c r="U985">
        <f t="shared" si="97"/>
        <v>0</v>
      </c>
      <c r="W985" s="8" cm="1">
        <f t="array" ref="W985">(R985+SUM(S985:U985/3))/2</f>
        <v>0.1</v>
      </c>
    </row>
    <row r="986" spans="1:24" x14ac:dyDescent="0.2">
      <c r="A986" s="2"/>
      <c r="B986" s="2">
        <v>1</v>
      </c>
      <c r="C986" s="1" t="s">
        <v>242</v>
      </c>
      <c r="D986" s="1" t="s">
        <v>243</v>
      </c>
      <c r="E986" s="2">
        <v>1964</v>
      </c>
      <c r="F986" s="2">
        <v>1974</v>
      </c>
      <c r="G986" s="2">
        <v>0</v>
      </c>
      <c r="H986" s="2">
        <v>7</v>
      </c>
      <c r="I986" s="2">
        <f t="shared" si="95"/>
        <v>-7</v>
      </c>
      <c r="J986" s="2">
        <f t="shared" si="96"/>
        <v>3</v>
      </c>
      <c r="K986" s="2" t="str" cm="1">
        <f t="array" ref="K986">_xlfn.IFS(I986&lt;-5,"Autocracy",I986&lt;1,"Closed Anocracy",I986&lt;6,"Open Anocracy",I986&gt;=6,"Democracy")</f>
        <v>Autocracy</v>
      </c>
      <c r="L986" s="2" t="str" cm="1">
        <f t="array" ref="L986">_xlfn.IFS(I986&lt;-5,"Autocracy",I986&lt;1,"Closed Anocracy",I986&lt;6,"Open Amocracy",I986&lt;10,"Democracy",I986=10,"Full democracy")</f>
        <v>Autocracy</v>
      </c>
      <c r="M986" s="2">
        <v>1</v>
      </c>
      <c r="N986" s="2">
        <v>0</v>
      </c>
      <c r="O986" s="2">
        <v>0</v>
      </c>
      <c r="P986" s="2">
        <v>1</v>
      </c>
      <c r="Q986" s="2"/>
      <c r="R986" s="7">
        <f t="shared" si="92"/>
        <v>0.15</v>
      </c>
      <c r="S986">
        <f t="shared" si="93"/>
        <v>0</v>
      </c>
      <c r="T986">
        <f t="shared" si="94"/>
        <v>0</v>
      </c>
      <c r="U986">
        <f t="shared" si="97"/>
        <v>0</v>
      </c>
      <c r="W986" s="8" cm="1">
        <f t="array" ref="W986">(R986+SUM(S986:U986/3))/2</f>
        <v>7.4999999999999997E-2</v>
      </c>
    </row>
    <row r="987" spans="1:24" x14ac:dyDescent="0.2">
      <c r="A987" s="2"/>
      <c r="B987" s="2">
        <v>1</v>
      </c>
      <c r="C987" s="1" t="s">
        <v>242</v>
      </c>
      <c r="D987" s="1" t="s">
        <v>243</v>
      </c>
      <c r="E987" s="2">
        <v>1974</v>
      </c>
      <c r="F987" s="2">
        <v>1988</v>
      </c>
      <c r="G987" s="2">
        <v>0</v>
      </c>
      <c r="H987" s="2">
        <v>9</v>
      </c>
      <c r="I987" s="2">
        <f t="shared" si="95"/>
        <v>-9</v>
      </c>
      <c r="J987" s="2">
        <f t="shared" si="96"/>
        <v>1</v>
      </c>
      <c r="K987" s="2" t="str" cm="1">
        <f t="array" ref="K987">_xlfn.IFS(I987&lt;-5,"Autocracy",I987&lt;1,"Closed Anocracy",I987&lt;6,"Open Anocracy",I987&gt;=6,"Democracy")</f>
        <v>Autocracy</v>
      </c>
      <c r="L987" s="2" t="str" cm="1">
        <f t="array" ref="L987">_xlfn.IFS(I987&lt;-5,"Autocracy",I987&lt;1,"Closed Anocracy",I987&lt;6,"Open Amocracy",I987&lt;10,"Democracy",I987=10,"Full democracy")</f>
        <v>Autocracy</v>
      </c>
      <c r="M987" s="2">
        <v>2</v>
      </c>
      <c r="N987" s="2">
        <v>1</v>
      </c>
      <c r="O987" s="2">
        <v>4</v>
      </c>
      <c r="P987" s="2">
        <v>1</v>
      </c>
      <c r="Q987" s="2"/>
      <c r="R987" s="7">
        <f t="shared" si="92"/>
        <v>0.05</v>
      </c>
      <c r="S987">
        <f t="shared" si="93"/>
        <v>0</v>
      </c>
      <c r="T987">
        <f t="shared" si="94"/>
        <v>1</v>
      </c>
      <c r="U987">
        <f t="shared" si="97"/>
        <v>0</v>
      </c>
      <c r="W987" s="8" cm="1">
        <f t="array" ref="W987">(R987+SUM(S987:U987/3))/2</f>
        <v>0.19166666666666665</v>
      </c>
    </row>
    <row r="988" spans="1:24" x14ac:dyDescent="0.2">
      <c r="A988" s="2"/>
      <c r="B988" s="2">
        <v>1</v>
      </c>
      <c r="C988" s="1" t="s">
        <v>242</v>
      </c>
      <c r="D988" s="1" t="s">
        <v>243</v>
      </c>
      <c r="E988" s="2">
        <v>1988</v>
      </c>
      <c r="F988" s="2">
        <v>1990</v>
      </c>
      <c r="G988" s="2">
        <v>0</v>
      </c>
      <c r="H988" s="2">
        <v>4</v>
      </c>
      <c r="I988" s="2">
        <f t="shared" si="95"/>
        <v>-4</v>
      </c>
      <c r="J988" s="2">
        <f t="shared" si="96"/>
        <v>6</v>
      </c>
      <c r="K988" s="2" t="str" cm="1">
        <f t="array" ref="K988">_xlfn.IFS(I988&lt;-5,"Autocracy",I988&lt;1,"Closed Anocracy",I988&lt;6,"Open Anocracy",I988&gt;=6,"Democracy")</f>
        <v>Closed Anocracy</v>
      </c>
      <c r="L988" s="2" t="str" cm="1">
        <f t="array" ref="L988">_xlfn.IFS(I988&lt;-5,"Autocracy",I988&lt;1,"Closed Anocracy",I988&lt;6,"Open Amocracy",I988&lt;10,"Democracy",I988=10,"Full democracy")</f>
        <v>Closed Anocracy</v>
      </c>
      <c r="M988" s="2">
        <v>2</v>
      </c>
      <c r="N988" s="2">
        <v>0</v>
      </c>
      <c r="O988" s="2">
        <v>0</v>
      </c>
      <c r="P988" s="2">
        <v>2</v>
      </c>
      <c r="Q988" s="2"/>
      <c r="R988" s="7">
        <f t="shared" si="92"/>
        <v>0.3</v>
      </c>
      <c r="S988">
        <f t="shared" si="93"/>
        <v>0</v>
      </c>
      <c r="T988">
        <f t="shared" si="94"/>
        <v>0</v>
      </c>
      <c r="U988">
        <f t="shared" si="97"/>
        <v>0</v>
      </c>
      <c r="W988" s="8" cm="1">
        <f t="array" ref="W988">(R988+SUM(S988:U988/3))/2</f>
        <v>0.15</v>
      </c>
    </row>
    <row r="989" spans="1:24" x14ac:dyDescent="0.2">
      <c r="A989" s="2"/>
      <c r="B989" s="2">
        <v>1</v>
      </c>
      <c r="C989" s="1" t="s">
        <v>242</v>
      </c>
      <c r="D989" s="1" t="s">
        <v>243</v>
      </c>
      <c r="E989" s="2">
        <v>1990</v>
      </c>
      <c r="F989" s="2">
        <v>2004</v>
      </c>
      <c r="G989" s="2">
        <v>0</v>
      </c>
      <c r="H989" s="2">
        <v>5</v>
      </c>
      <c r="I989" s="2">
        <f t="shared" si="95"/>
        <v>-5</v>
      </c>
      <c r="J989" s="2">
        <f t="shared" si="96"/>
        <v>5</v>
      </c>
      <c r="K989" s="2" t="str" cm="1">
        <f t="array" ref="K989">_xlfn.IFS(I989&lt;-5,"Autocracy",I989&lt;1,"Closed Anocracy",I989&lt;6,"Open Anocracy",I989&gt;=6,"Democracy")</f>
        <v>Closed Anocracy</v>
      </c>
      <c r="L989" s="2" t="str" cm="1">
        <f t="array" ref="L989">_xlfn.IFS(I989&lt;-5,"Autocracy",I989&lt;1,"Closed Anocracy",I989&lt;6,"Open Amocracy",I989&lt;10,"Democracy",I989=10,"Full democracy")</f>
        <v>Closed Anocracy</v>
      </c>
      <c r="M989" s="2">
        <v>1</v>
      </c>
      <c r="N989" s="2">
        <v>0</v>
      </c>
      <c r="O989" s="2">
        <v>0</v>
      </c>
      <c r="P989" s="2">
        <v>2</v>
      </c>
      <c r="Q989" s="2"/>
      <c r="R989" s="7">
        <f t="shared" si="92"/>
        <v>0.25</v>
      </c>
      <c r="S989">
        <f t="shared" si="93"/>
        <v>0</v>
      </c>
      <c r="T989">
        <f t="shared" si="94"/>
        <v>0</v>
      </c>
      <c r="U989">
        <f t="shared" si="97"/>
        <v>0</v>
      </c>
      <c r="W989" s="8" cm="1">
        <f t="array" ref="W989">(R989+SUM(S989:U989/3))/2</f>
        <v>0.125</v>
      </c>
    </row>
    <row r="990" spans="1:24" x14ac:dyDescent="0.2">
      <c r="A990" s="2"/>
      <c r="B990" s="2">
        <v>1</v>
      </c>
      <c r="C990" s="1" t="s">
        <v>242</v>
      </c>
      <c r="D990" s="1" t="s">
        <v>243</v>
      </c>
      <c r="E990" s="2">
        <v>2004</v>
      </c>
      <c r="F990" s="2">
        <v>2008</v>
      </c>
      <c r="G990" s="2">
        <v>0</v>
      </c>
      <c r="H990" s="2">
        <v>6</v>
      </c>
      <c r="I990" s="2">
        <f t="shared" si="95"/>
        <v>-6</v>
      </c>
      <c r="J990" s="2">
        <f t="shared" si="96"/>
        <v>4</v>
      </c>
      <c r="K990" s="2" t="str" cm="1">
        <f t="array" ref="K990">_xlfn.IFS(I990&lt;-5,"Autocracy",I990&lt;1,"Closed Anocracy",I990&lt;6,"Open Anocracy",I990&gt;=6,"Democracy")</f>
        <v>Autocracy</v>
      </c>
      <c r="L990" s="2" t="str" cm="1">
        <f t="array" ref="L990">_xlfn.IFS(I990&lt;-5,"Autocracy",I990&lt;1,"Closed Anocracy",I990&lt;6,"Open Amocracy",I990&lt;10,"Democracy",I990=10,"Full democracy")</f>
        <v>Autocracy</v>
      </c>
      <c r="M990" s="2">
        <v>1</v>
      </c>
      <c r="N990" s="2">
        <v>0</v>
      </c>
      <c r="O990" s="2">
        <v>0</v>
      </c>
      <c r="P990" s="2">
        <v>2</v>
      </c>
      <c r="Q990" s="2"/>
      <c r="R990" s="7">
        <f t="shared" si="92"/>
        <v>0.2</v>
      </c>
      <c r="S990">
        <f t="shared" si="93"/>
        <v>0</v>
      </c>
      <c r="T990">
        <f t="shared" si="94"/>
        <v>0</v>
      </c>
      <c r="U990">
        <f t="shared" si="97"/>
        <v>0</v>
      </c>
      <c r="W990" s="8" cm="1">
        <f t="array" ref="W990">(R990+SUM(S990:U990/3))/2</f>
        <v>0.1</v>
      </c>
    </row>
    <row r="991" spans="1:24" x14ac:dyDescent="0.2">
      <c r="A991" s="2"/>
      <c r="B991" s="2">
        <v>1</v>
      </c>
      <c r="C991" s="1" t="s">
        <v>242</v>
      </c>
      <c r="D991" s="1" t="s">
        <v>243</v>
      </c>
      <c r="E991" s="2">
        <v>2008</v>
      </c>
      <c r="F991" s="2">
        <v>2011</v>
      </c>
      <c r="G991" s="2">
        <v>0</v>
      </c>
      <c r="H991" s="2">
        <v>6</v>
      </c>
      <c r="I991" s="2">
        <f t="shared" si="95"/>
        <v>-6</v>
      </c>
      <c r="J991" s="2">
        <f t="shared" si="96"/>
        <v>4</v>
      </c>
      <c r="K991" s="2" t="str" cm="1">
        <f t="array" ref="K991">_xlfn.IFS(I991&lt;-5,"Autocracy",I991&lt;1,"Closed Anocracy",I991&lt;6,"Open Anocracy",I991&gt;=6,"Democracy")</f>
        <v>Autocracy</v>
      </c>
      <c r="L991" s="2" t="str" cm="1">
        <f t="array" ref="L991">_xlfn.IFS(I991&lt;-5,"Autocracy",I991&lt;1,"Closed Anocracy",I991&lt;6,"Open Amocracy",I991&lt;10,"Democracy",I991=10,"Full democracy")</f>
        <v>Autocracy</v>
      </c>
      <c r="M991" s="2">
        <v>2</v>
      </c>
      <c r="N991" s="2">
        <v>0</v>
      </c>
      <c r="O991" s="2">
        <v>0</v>
      </c>
      <c r="P991" s="2">
        <v>1</v>
      </c>
      <c r="Q991" s="2"/>
      <c r="R991" s="7">
        <f t="shared" si="92"/>
        <v>0.2</v>
      </c>
      <c r="S991">
        <f t="shared" si="93"/>
        <v>0</v>
      </c>
      <c r="T991">
        <f t="shared" si="94"/>
        <v>0</v>
      </c>
      <c r="U991">
        <f t="shared" si="97"/>
        <v>0</v>
      </c>
      <c r="W991" s="8" cm="1">
        <f t="array" ref="W991">(R991+SUM(S991:U991/3))/2</f>
        <v>0.1</v>
      </c>
    </row>
    <row r="992" spans="1:24" x14ac:dyDescent="0.2">
      <c r="A992" s="2"/>
      <c r="B992" s="2">
        <v>1</v>
      </c>
      <c r="C992" s="1" t="s">
        <v>242</v>
      </c>
      <c r="D992" s="1" t="s">
        <v>243</v>
      </c>
      <c r="E992" s="2">
        <v>2011</v>
      </c>
      <c r="F992" s="2">
        <v>2015</v>
      </c>
      <c r="G992" s="2">
        <v>0</v>
      </c>
      <c r="H992" s="2">
        <v>3</v>
      </c>
      <c r="I992" s="2">
        <f t="shared" si="95"/>
        <v>-3</v>
      </c>
      <c r="J992" s="2">
        <f t="shared" si="96"/>
        <v>7</v>
      </c>
      <c r="K992" s="2" t="str" cm="1">
        <f t="array" ref="K992">_xlfn.IFS(I992&lt;-5,"Autocracy",I992&lt;1,"Closed Anocracy",I992&lt;6,"Open Anocracy",I992&gt;=6,"Democracy")</f>
        <v>Closed Anocracy</v>
      </c>
      <c r="L992" s="2" t="str" cm="1">
        <f t="array" ref="L992">_xlfn.IFS(I992&lt;-5,"Autocracy",I992&lt;1,"Closed Anocracy",I992&lt;6,"Open Amocracy",I992&lt;10,"Democracy",I992=10,"Full democracy")</f>
        <v>Closed Anocracy</v>
      </c>
      <c r="M992" s="2">
        <v>2</v>
      </c>
      <c r="N992" s="2">
        <v>0</v>
      </c>
      <c r="O992" s="2">
        <v>0</v>
      </c>
      <c r="P992" s="2">
        <v>2</v>
      </c>
      <c r="Q992" s="2"/>
      <c r="R992" s="7">
        <f t="shared" si="92"/>
        <v>0.35</v>
      </c>
      <c r="S992">
        <f t="shared" si="93"/>
        <v>0</v>
      </c>
      <c r="T992">
        <f t="shared" si="94"/>
        <v>0</v>
      </c>
      <c r="U992">
        <f t="shared" si="97"/>
        <v>0</v>
      </c>
      <c r="W992" s="8" cm="1">
        <f t="array" ref="W992">(R992+SUM(S992:U992/3))/2</f>
        <v>0.17499999999999999</v>
      </c>
    </row>
    <row r="993" spans="1:24" x14ac:dyDescent="0.2">
      <c r="A993" s="2"/>
      <c r="B993" s="2">
        <v>1</v>
      </c>
      <c r="C993" s="1" t="s">
        <v>242</v>
      </c>
      <c r="D993" s="1" t="s">
        <v>243</v>
      </c>
      <c r="E993" s="2">
        <v>2015</v>
      </c>
      <c r="F993" s="2">
        <v>2016</v>
      </c>
      <c r="G993" s="2">
        <v>-88</v>
      </c>
      <c r="H993" s="2">
        <v>-88</v>
      </c>
      <c r="I993" s="2">
        <f t="shared" si="95"/>
        <v>0</v>
      </c>
      <c r="J993" s="2">
        <f t="shared" si="96"/>
        <v>10</v>
      </c>
      <c r="K993" s="2" t="str" cm="1">
        <f t="array" ref="K993">_xlfn.IFS(I993&lt;-5,"Autocracy",I993&lt;1,"Closed Anocracy",I993&lt;6,"Open Anocracy",I993&gt;=6,"Democracy")</f>
        <v>Closed Anocracy</v>
      </c>
      <c r="L993" s="2" t="str" cm="1">
        <f t="array" ref="L993">_xlfn.IFS(I993&lt;-5,"Autocracy",I993&lt;1,"Closed Anocracy",I993&lt;6,"Open Amocracy",I993&lt;10,"Democracy",I993=10,"Full democracy")</f>
        <v>Closed Anocracy</v>
      </c>
      <c r="M993" s="2">
        <v>-88</v>
      </c>
      <c r="N993" s="2">
        <v>-88</v>
      </c>
      <c r="O993" s="2">
        <v>-88</v>
      </c>
      <c r="P993" s="2">
        <v>-88</v>
      </c>
      <c r="Q993" s="2"/>
      <c r="R993" s="7">
        <f t="shared" si="92"/>
        <v>0.5</v>
      </c>
      <c r="S993">
        <f t="shared" si="93"/>
        <v>0</v>
      </c>
      <c r="T993">
        <f t="shared" si="94"/>
        <v>0</v>
      </c>
      <c r="U993">
        <f t="shared" si="97"/>
        <v>0</v>
      </c>
      <c r="W993" s="8" cm="1">
        <f t="array" ref="W993">(R993+SUM(S993:U993/3))/2</f>
        <v>0.25</v>
      </c>
    </row>
    <row r="994" spans="1:24" x14ac:dyDescent="0.2">
      <c r="A994" s="2">
        <v>1</v>
      </c>
      <c r="B994" s="2">
        <v>1</v>
      </c>
      <c r="C994" s="1" t="s">
        <v>242</v>
      </c>
      <c r="D994" s="1" t="s">
        <v>243</v>
      </c>
      <c r="E994" s="2">
        <v>2016</v>
      </c>
      <c r="F994" s="2">
        <v>9999</v>
      </c>
      <c r="G994" s="2">
        <v>8</v>
      </c>
      <c r="H994" s="2">
        <v>0</v>
      </c>
      <c r="I994" s="2">
        <f t="shared" si="95"/>
        <v>8</v>
      </c>
      <c r="J994" s="2">
        <f t="shared" si="96"/>
        <v>18</v>
      </c>
      <c r="K994" s="2" t="str" cm="1">
        <f t="array" ref="K994">_xlfn.IFS(I994&lt;-5,"Autocracy",I994&lt;1,"Closed Anocracy",I994&lt;6,"Open Anocracy",I994&gt;=6,"Democracy")</f>
        <v>Democracy</v>
      </c>
      <c r="L994" s="2" t="str" cm="1">
        <f t="array" ref="L994">_xlfn.IFS(I994&lt;-5,"Autocracy",I994&lt;1,"Closed Anocracy",I994&lt;6,"Open Amocracy",I994&lt;10,"Democracy",I994=10,"Full democracy")</f>
        <v>Democracy</v>
      </c>
      <c r="M994" s="2">
        <v>2</v>
      </c>
      <c r="N994" s="2">
        <v>2</v>
      </c>
      <c r="O994" s="2">
        <v>4</v>
      </c>
      <c r="P994" s="2">
        <v>4</v>
      </c>
      <c r="Q994" s="2">
        <v>0</v>
      </c>
      <c r="R994" s="7">
        <f t="shared" si="92"/>
        <v>0.9</v>
      </c>
      <c r="S994">
        <f t="shared" si="93"/>
        <v>1</v>
      </c>
      <c r="T994">
        <f t="shared" si="94"/>
        <v>1</v>
      </c>
      <c r="U994">
        <f t="shared" si="97"/>
        <v>0</v>
      </c>
      <c r="V994">
        <f>IF(Q994=0,1,0)</f>
        <v>1</v>
      </c>
      <c r="W994" s="8" cm="1">
        <f t="array" ref="W994">(R994+SUM(S994:U994/3))/2</f>
        <v>0.78333333333333333</v>
      </c>
      <c r="X994">
        <f>SUM(S994:V994)/4</f>
        <v>0.75</v>
      </c>
    </row>
    <row r="995" spans="1:24" x14ac:dyDescent="0.2">
      <c r="A995" s="2"/>
      <c r="B995" s="2">
        <v>0</v>
      </c>
      <c r="C995" s="1" t="s">
        <v>244</v>
      </c>
      <c r="D995" s="1" t="s">
        <v>245</v>
      </c>
      <c r="E995" s="2">
        <v>1975</v>
      </c>
      <c r="F995" s="2">
        <v>1986</v>
      </c>
      <c r="G995" s="2">
        <v>0</v>
      </c>
      <c r="H995" s="2">
        <v>8</v>
      </c>
      <c r="I995" s="2">
        <f t="shared" si="95"/>
        <v>-8</v>
      </c>
      <c r="J995" s="2">
        <f t="shared" si="96"/>
        <v>2</v>
      </c>
      <c r="K995" s="2" t="str" cm="1">
        <f t="array" ref="K995">_xlfn.IFS(I995&lt;-5,"Autocracy",I995&lt;1,"Closed Anocracy",I995&lt;6,"Open Anocracy",I995&gt;=6,"Democracy")</f>
        <v>Autocracy</v>
      </c>
      <c r="L995" s="2" t="str" cm="1">
        <f t="array" ref="L995">_xlfn.IFS(I995&lt;-5,"Autocracy",I995&lt;1,"Closed Anocracy",I995&lt;6,"Open Amocracy",I995&lt;10,"Democracy",I995=10,"Full democracy")</f>
        <v>Autocracy</v>
      </c>
      <c r="M995" s="2">
        <v>2</v>
      </c>
      <c r="N995" s="2">
        <v>1</v>
      </c>
      <c r="O995" s="2">
        <v>4</v>
      </c>
      <c r="P995" s="2">
        <v>1</v>
      </c>
      <c r="Q995" s="2"/>
      <c r="R995" s="7">
        <f t="shared" si="92"/>
        <v>0.1</v>
      </c>
      <c r="S995">
        <f t="shared" si="93"/>
        <v>0</v>
      </c>
      <c r="T995">
        <f t="shared" si="94"/>
        <v>1</v>
      </c>
      <c r="U995">
        <f t="shared" si="97"/>
        <v>0</v>
      </c>
      <c r="W995" s="8" cm="1">
        <f t="array" ref="W995">(R995+SUM(S995:U995/3))/2</f>
        <v>0.21666666666666667</v>
      </c>
    </row>
    <row r="996" spans="1:24" x14ac:dyDescent="0.2">
      <c r="A996" s="2"/>
      <c r="B996" s="2">
        <v>0</v>
      </c>
      <c r="C996" s="1" t="s">
        <v>244</v>
      </c>
      <c r="D996" s="1" t="s">
        <v>245</v>
      </c>
      <c r="E996" s="2">
        <v>1986</v>
      </c>
      <c r="F996" s="2">
        <v>1991</v>
      </c>
      <c r="G996" s="2">
        <v>0</v>
      </c>
      <c r="H996" s="2">
        <v>7</v>
      </c>
      <c r="I996" s="2">
        <f t="shared" si="95"/>
        <v>-7</v>
      </c>
      <c r="J996" s="2">
        <f t="shared" si="96"/>
        <v>3</v>
      </c>
      <c r="K996" s="2" t="str" cm="1">
        <f t="array" ref="K996">_xlfn.IFS(I996&lt;-5,"Autocracy",I996&lt;1,"Closed Anocracy",I996&lt;6,"Open Anocracy",I996&gt;=6,"Democracy")</f>
        <v>Autocracy</v>
      </c>
      <c r="L996" s="2" t="str" cm="1">
        <f t="array" ref="L996">_xlfn.IFS(I996&lt;-5,"Autocracy",I996&lt;1,"Closed Anocracy",I996&lt;6,"Open Amocracy",I996&lt;10,"Democracy",I996=10,"Full democracy")</f>
        <v>Autocracy</v>
      </c>
      <c r="M996" s="2">
        <v>2</v>
      </c>
      <c r="N996" s="2">
        <v>1</v>
      </c>
      <c r="O996" s="2">
        <v>4</v>
      </c>
      <c r="P996" s="2">
        <v>1</v>
      </c>
      <c r="Q996" s="2"/>
      <c r="R996" s="7">
        <f t="shared" si="92"/>
        <v>0.15</v>
      </c>
      <c r="S996">
        <f t="shared" si="93"/>
        <v>0</v>
      </c>
      <c r="T996">
        <f t="shared" si="94"/>
        <v>1</v>
      </c>
      <c r="U996">
        <f t="shared" si="97"/>
        <v>0</v>
      </c>
      <c r="W996" s="8" cm="1">
        <f t="array" ref="W996">(R996+SUM(S996:U996/3))/2</f>
        <v>0.24166666666666664</v>
      </c>
    </row>
    <row r="997" spans="1:24" x14ac:dyDescent="0.2">
      <c r="A997" s="2"/>
      <c r="B997" s="2">
        <v>0</v>
      </c>
      <c r="C997" s="1" t="s">
        <v>244</v>
      </c>
      <c r="D997" s="1" t="s">
        <v>245</v>
      </c>
      <c r="E997" s="2">
        <v>1991</v>
      </c>
      <c r="F997" s="2">
        <v>1994</v>
      </c>
      <c r="G997" s="2">
        <v>0</v>
      </c>
      <c r="H997" s="2">
        <v>6</v>
      </c>
      <c r="I997" s="2">
        <f t="shared" si="95"/>
        <v>-6</v>
      </c>
      <c r="J997" s="2">
        <f t="shared" si="96"/>
        <v>4</v>
      </c>
      <c r="K997" s="2" t="str" cm="1">
        <f t="array" ref="K997">_xlfn.IFS(I997&lt;-5,"Autocracy",I997&lt;1,"Closed Anocracy",I997&lt;6,"Open Anocracy",I997&gt;=6,"Democracy")</f>
        <v>Autocracy</v>
      </c>
      <c r="L997" s="2" t="str" cm="1">
        <f t="array" ref="L997">_xlfn.IFS(I997&lt;-5,"Autocracy",I997&lt;1,"Closed Anocracy",I997&lt;6,"Open Amocracy",I997&lt;10,"Democracy",I997=10,"Full democracy")</f>
        <v>Autocracy</v>
      </c>
      <c r="M997" s="2">
        <v>2</v>
      </c>
      <c r="N997" s="2">
        <v>1</v>
      </c>
      <c r="O997" s="2">
        <v>4</v>
      </c>
      <c r="P997" s="2">
        <v>2</v>
      </c>
      <c r="Q997" s="2"/>
      <c r="R997" s="7">
        <f t="shared" si="92"/>
        <v>0.2</v>
      </c>
      <c r="S997">
        <f t="shared" si="93"/>
        <v>0</v>
      </c>
      <c r="T997">
        <f t="shared" si="94"/>
        <v>1</v>
      </c>
      <c r="U997">
        <f t="shared" si="97"/>
        <v>0</v>
      </c>
      <c r="W997" s="8" cm="1">
        <f t="array" ref="W997">(R997+SUM(S997:U997/3))/2</f>
        <v>0.26666666666666666</v>
      </c>
    </row>
    <row r="998" spans="1:24" x14ac:dyDescent="0.2">
      <c r="A998" s="2"/>
      <c r="B998" s="2">
        <v>0</v>
      </c>
      <c r="C998" s="1" t="s">
        <v>244</v>
      </c>
      <c r="D998" s="1" t="s">
        <v>245</v>
      </c>
      <c r="E998" s="2">
        <v>1994</v>
      </c>
      <c r="F998" s="2">
        <v>2013</v>
      </c>
      <c r="G998" s="2">
        <v>5</v>
      </c>
      <c r="H998" s="2">
        <v>0</v>
      </c>
      <c r="I998" s="2">
        <f t="shared" si="95"/>
        <v>5</v>
      </c>
      <c r="J998" s="2">
        <f t="shared" si="96"/>
        <v>15</v>
      </c>
      <c r="K998" s="2" t="str" cm="1">
        <f t="array" ref="K998">_xlfn.IFS(I998&lt;-5,"Autocracy",I998&lt;1,"Closed Anocracy",I998&lt;6,"Open Anocracy",I998&gt;=6,"Democracy")</f>
        <v>Open Anocracy</v>
      </c>
      <c r="L998" s="2" t="str" cm="1">
        <f t="array" ref="L998">_xlfn.IFS(I998&lt;-5,"Autocracy",I998&lt;1,"Closed Anocracy",I998&lt;6,"Open Amocracy",I998&lt;10,"Democracy",I998=10,"Full democracy")</f>
        <v>Open Amocracy</v>
      </c>
      <c r="M998" s="2">
        <v>2</v>
      </c>
      <c r="N998" s="2">
        <v>2</v>
      </c>
      <c r="O998" s="2">
        <v>4</v>
      </c>
      <c r="P998" s="2">
        <v>4</v>
      </c>
      <c r="Q998" s="2"/>
      <c r="R998" s="7">
        <f t="shared" si="92"/>
        <v>0.75</v>
      </c>
      <c r="S998">
        <f t="shared" si="93"/>
        <v>1</v>
      </c>
      <c r="T998">
        <f t="shared" si="94"/>
        <v>1</v>
      </c>
      <c r="U998">
        <f t="shared" si="97"/>
        <v>0</v>
      </c>
      <c r="W998" s="8" cm="1">
        <f t="array" ref="W998">(R998+SUM(S998:U998/3))/2</f>
        <v>0.70833333333333326</v>
      </c>
    </row>
    <row r="999" spans="1:24" x14ac:dyDescent="0.2">
      <c r="A999" s="2">
        <v>1</v>
      </c>
      <c r="B999" s="2">
        <v>0</v>
      </c>
      <c r="C999" s="1" t="s">
        <v>244</v>
      </c>
      <c r="D999" s="1" t="s">
        <v>245</v>
      </c>
      <c r="E999" s="2">
        <v>2013</v>
      </c>
      <c r="F999" s="2">
        <v>9999</v>
      </c>
      <c r="G999" s="2">
        <v>6</v>
      </c>
      <c r="H999" s="2">
        <v>1</v>
      </c>
      <c r="I999" s="2">
        <f t="shared" si="95"/>
        <v>5</v>
      </c>
      <c r="J999" s="2">
        <f t="shared" si="96"/>
        <v>15</v>
      </c>
      <c r="K999" s="2" t="str" cm="1">
        <f t="array" ref="K999">_xlfn.IFS(I999&lt;-5,"Autocracy",I999&lt;1,"Closed Anocracy",I999&lt;6,"Open Anocracy",I999&gt;=6,"Democracy")</f>
        <v>Open Anocracy</v>
      </c>
      <c r="L999" s="2" t="str" cm="1">
        <f t="array" ref="L999">_xlfn.IFS(I999&lt;-5,"Autocracy",I999&lt;1,"Closed Anocracy",I999&lt;6,"Open Amocracy",I999&lt;10,"Democracy",I999=10,"Full democracy")</f>
        <v>Open Amocracy</v>
      </c>
      <c r="M999" s="2">
        <v>2</v>
      </c>
      <c r="N999" s="2">
        <v>2</v>
      </c>
      <c r="O999" s="2">
        <v>4</v>
      </c>
      <c r="P999" s="2">
        <v>4</v>
      </c>
      <c r="Q999" s="2">
        <v>0</v>
      </c>
      <c r="R999" s="7">
        <f t="shared" si="92"/>
        <v>0.75</v>
      </c>
      <c r="S999">
        <f t="shared" si="93"/>
        <v>1</v>
      </c>
      <c r="T999">
        <f t="shared" si="94"/>
        <v>1</v>
      </c>
      <c r="U999">
        <f t="shared" si="97"/>
        <v>0</v>
      </c>
      <c r="V999">
        <f t="shared" ref="V999:V1000" si="100">IF(Q999=0,1,0)</f>
        <v>1</v>
      </c>
      <c r="W999" s="8" cm="1">
        <f t="array" ref="W999">(R999+SUM(S999:U999/3))/2</f>
        <v>0.70833333333333326</v>
      </c>
      <c r="X999">
        <f t="shared" ref="X999:X1000" si="101">SUM(S999:V999)/4</f>
        <v>0.75</v>
      </c>
    </row>
    <row r="1000" spans="1:24" x14ac:dyDescent="0.2">
      <c r="A1000" s="2">
        <v>1</v>
      </c>
      <c r="B1000" s="2">
        <v>0</v>
      </c>
      <c r="C1000" s="1" t="s">
        <v>246</v>
      </c>
      <c r="D1000" s="1" t="s">
        <v>247</v>
      </c>
      <c r="E1000" s="2">
        <v>1990</v>
      </c>
      <c r="F1000" s="2">
        <v>9999</v>
      </c>
      <c r="G1000" s="2">
        <v>6</v>
      </c>
      <c r="H1000" s="2">
        <v>0</v>
      </c>
      <c r="I1000" s="2">
        <f t="shared" si="95"/>
        <v>6</v>
      </c>
      <c r="J1000" s="2">
        <f t="shared" si="96"/>
        <v>16</v>
      </c>
      <c r="K1000" s="2" t="str" cm="1">
        <f t="array" ref="K1000">_xlfn.IFS(I1000&lt;-5,"Autocracy",I1000&lt;1,"Closed Anocracy",I1000&lt;6,"Open Anocracy",I1000&gt;=6,"Democracy")</f>
        <v>Democracy</v>
      </c>
      <c r="L1000" s="2" t="str" cm="1">
        <f t="array" ref="L1000">_xlfn.IFS(I1000&lt;-5,"Autocracy",I1000&lt;1,"Closed Anocracy",I1000&lt;6,"Open Amocracy",I1000&lt;10,"Democracy",I1000=10,"Full democracy")</f>
        <v>Democracy</v>
      </c>
      <c r="M1000" s="2">
        <v>2</v>
      </c>
      <c r="N1000" s="2">
        <v>2</v>
      </c>
      <c r="O1000" s="2">
        <v>4</v>
      </c>
      <c r="P1000" s="2">
        <v>4</v>
      </c>
      <c r="Q1000" s="2">
        <v>0</v>
      </c>
      <c r="R1000" s="7">
        <f t="shared" si="92"/>
        <v>0.8</v>
      </c>
      <c r="S1000">
        <f t="shared" si="93"/>
        <v>1</v>
      </c>
      <c r="T1000">
        <f t="shared" si="94"/>
        <v>1</v>
      </c>
      <c r="U1000">
        <f t="shared" si="97"/>
        <v>0</v>
      </c>
      <c r="V1000">
        <f t="shared" si="100"/>
        <v>1</v>
      </c>
      <c r="W1000" s="8" cm="1">
        <f t="array" ref="W1000">(R1000+SUM(S1000:U1000/3))/2</f>
        <v>0.73333333333333339</v>
      </c>
      <c r="X1000">
        <f t="shared" si="101"/>
        <v>0.75</v>
      </c>
    </row>
    <row r="1001" spans="1:24" x14ac:dyDescent="0.2">
      <c r="A1001" s="2"/>
      <c r="B1001" s="2">
        <v>0</v>
      </c>
      <c r="C1001" s="1" t="s">
        <v>248</v>
      </c>
      <c r="D1001" s="1" t="s">
        <v>249</v>
      </c>
      <c r="E1001" s="2">
        <v>1800</v>
      </c>
      <c r="F1001" s="2">
        <v>1846</v>
      </c>
      <c r="G1001" s="2">
        <v>1</v>
      </c>
      <c r="H1001" s="2">
        <v>7</v>
      </c>
      <c r="I1001" s="2">
        <f t="shared" si="95"/>
        <v>-6</v>
      </c>
      <c r="J1001" s="2">
        <f t="shared" si="96"/>
        <v>4</v>
      </c>
      <c r="K1001" s="2" t="str" cm="1">
        <f t="array" ref="K1001">_xlfn.IFS(I1001&lt;-5,"Autocracy",I1001&lt;1,"Closed Anocracy",I1001&lt;6,"Open Anocracy",I1001&gt;=6,"Democracy")</f>
        <v>Autocracy</v>
      </c>
      <c r="L1001" s="2" t="str" cm="1">
        <f t="array" ref="L1001">_xlfn.IFS(I1001&lt;-5,"Autocracy",I1001&lt;1,"Closed Anocracy",I1001&lt;6,"Open Amocracy",I1001&lt;10,"Democracy",I1001=10,"Full democracy")</f>
        <v>Autocracy</v>
      </c>
      <c r="M1001" s="2">
        <v>3</v>
      </c>
      <c r="N1001" s="2">
        <v>1</v>
      </c>
      <c r="O1001" s="2">
        <v>1</v>
      </c>
      <c r="P1001" s="2">
        <v>3</v>
      </c>
      <c r="Q1001" s="2"/>
      <c r="R1001" s="7">
        <f t="shared" si="92"/>
        <v>0.2</v>
      </c>
      <c r="S1001">
        <f t="shared" si="93"/>
        <v>0</v>
      </c>
      <c r="T1001">
        <f t="shared" si="94"/>
        <v>0</v>
      </c>
      <c r="U1001">
        <f t="shared" si="97"/>
        <v>0</v>
      </c>
      <c r="W1001" s="8" cm="1">
        <f t="array" ref="W1001">(R1001+SUM(S1001:U1001/3))/2</f>
        <v>0.1</v>
      </c>
    </row>
    <row r="1002" spans="1:24" x14ac:dyDescent="0.2">
      <c r="A1002" s="2"/>
      <c r="B1002" s="2">
        <v>0</v>
      </c>
      <c r="C1002" s="1" t="s">
        <v>248</v>
      </c>
      <c r="D1002" s="1" t="s">
        <v>249</v>
      </c>
      <c r="E1002" s="2">
        <v>1846</v>
      </c>
      <c r="F1002" s="2">
        <v>1947</v>
      </c>
      <c r="G1002" s="2">
        <v>1</v>
      </c>
      <c r="H1002" s="2">
        <v>4</v>
      </c>
      <c r="I1002" s="2">
        <f t="shared" si="95"/>
        <v>-3</v>
      </c>
      <c r="J1002" s="2">
        <f t="shared" si="96"/>
        <v>7</v>
      </c>
      <c r="K1002" s="2" t="str" cm="1">
        <f t="array" ref="K1002">_xlfn.IFS(I1002&lt;-5,"Autocracy",I1002&lt;1,"Closed Anocracy",I1002&lt;6,"Open Anocracy",I1002&gt;=6,"Democracy")</f>
        <v>Closed Anocracy</v>
      </c>
      <c r="L1002" s="2" t="str" cm="1">
        <f t="array" ref="L1002">_xlfn.IFS(I1002&lt;-5,"Autocracy",I1002&lt;1,"Closed Anocracy",I1002&lt;6,"Open Amocracy",I1002&lt;10,"Democracy",I1002=10,"Full democracy")</f>
        <v>Closed Anocracy</v>
      </c>
      <c r="M1002" s="2">
        <v>1</v>
      </c>
      <c r="N1002" s="2">
        <v>0</v>
      </c>
      <c r="O1002" s="2">
        <v>0</v>
      </c>
      <c r="P1002" s="2">
        <v>3</v>
      </c>
      <c r="Q1002" s="2"/>
      <c r="R1002" s="7">
        <f t="shared" si="92"/>
        <v>0.35</v>
      </c>
      <c r="S1002">
        <f t="shared" si="93"/>
        <v>0</v>
      </c>
      <c r="T1002">
        <f t="shared" si="94"/>
        <v>0</v>
      </c>
      <c r="U1002">
        <f t="shared" si="97"/>
        <v>0</v>
      </c>
      <c r="W1002" s="8" cm="1">
        <f t="array" ref="W1002">(R1002+SUM(S1002:U1002/3))/2</f>
        <v>0.17499999999999999</v>
      </c>
    </row>
    <row r="1003" spans="1:24" x14ac:dyDescent="0.2">
      <c r="A1003" s="2"/>
      <c r="B1003" s="2">
        <v>0</v>
      </c>
      <c r="C1003" s="1" t="s">
        <v>248</v>
      </c>
      <c r="D1003" s="1" t="s">
        <v>249</v>
      </c>
      <c r="E1003" s="2">
        <v>1947</v>
      </c>
      <c r="F1003" s="2">
        <v>1951</v>
      </c>
      <c r="G1003" s="2">
        <v>0</v>
      </c>
      <c r="H1003" s="2">
        <v>5</v>
      </c>
      <c r="I1003" s="2">
        <f t="shared" si="95"/>
        <v>-5</v>
      </c>
      <c r="J1003" s="2">
        <f t="shared" si="96"/>
        <v>5</v>
      </c>
      <c r="K1003" s="2" t="str" cm="1">
        <f t="array" ref="K1003">_xlfn.IFS(I1003&lt;-5,"Autocracy",I1003&lt;1,"Closed Anocracy",I1003&lt;6,"Open Anocracy",I1003&gt;=6,"Democracy")</f>
        <v>Closed Anocracy</v>
      </c>
      <c r="L1003" s="2" t="str" cm="1">
        <f t="array" ref="L1003">_xlfn.IFS(I1003&lt;-5,"Autocracy",I1003&lt;1,"Closed Anocracy",I1003&lt;6,"Open Amocracy",I1003&lt;10,"Democracy",I1003=10,"Full democracy")</f>
        <v>Closed Anocracy</v>
      </c>
      <c r="M1003" s="2">
        <v>1</v>
      </c>
      <c r="N1003" s="2">
        <v>0</v>
      </c>
      <c r="O1003" s="2">
        <v>0</v>
      </c>
      <c r="P1003" s="2">
        <v>2</v>
      </c>
      <c r="Q1003" s="2"/>
      <c r="R1003" s="7">
        <f t="shared" si="92"/>
        <v>0.25</v>
      </c>
      <c r="S1003">
        <f t="shared" si="93"/>
        <v>0</v>
      </c>
      <c r="T1003">
        <f t="shared" si="94"/>
        <v>0</v>
      </c>
      <c r="U1003">
        <f t="shared" si="97"/>
        <v>0</v>
      </c>
      <c r="W1003" s="8" cm="1">
        <f t="array" ref="W1003">(R1003+SUM(S1003:U1003/3))/2</f>
        <v>0.125</v>
      </c>
    </row>
    <row r="1004" spans="1:24" x14ac:dyDescent="0.2">
      <c r="A1004" s="2"/>
      <c r="B1004" s="2">
        <v>0</v>
      </c>
      <c r="C1004" s="1" t="s">
        <v>248</v>
      </c>
      <c r="D1004" s="1" t="s">
        <v>249</v>
      </c>
      <c r="E1004" s="2">
        <v>1951</v>
      </c>
      <c r="F1004" s="2">
        <v>1957</v>
      </c>
      <c r="G1004" s="2">
        <v>0</v>
      </c>
      <c r="H1004" s="2">
        <v>7</v>
      </c>
      <c r="I1004" s="2">
        <f t="shared" si="95"/>
        <v>-7</v>
      </c>
      <c r="J1004" s="2">
        <f t="shared" si="96"/>
        <v>3</v>
      </c>
      <c r="K1004" s="2" t="str" cm="1">
        <f t="array" ref="K1004">_xlfn.IFS(I1004&lt;-5,"Autocracy",I1004&lt;1,"Closed Anocracy",I1004&lt;6,"Open Anocracy",I1004&gt;=6,"Democracy")</f>
        <v>Autocracy</v>
      </c>
      <c r="L1004" s="2" t="str" cm="1">
        <f t="array" ref="L1004">_xlfn.IFS(I1004&lt;-5,"Autocracy",I1004&lt;1,"Closed Anocracy",I1004&lt;6,"Open Amocracy",I1004&lt;10,"Democracy",I1004=10,"Full democracy")</f>
        <v>Autocracy</v>
      </c>
      <c r="M1004" s="2">
        <v>3</v>
      </c>
      <c r="N1004" s="2">
        <v>1</v>
      </c>
      <c r="O1004" s="2">
        <v>1</v>
      </c>
      <c r="P1004" s="2">
        <v>2</v>
      </c>
      <c r="Q1004" s="2"/>
      <c r="R1004" s="7">
        <f t="shared" si="92"/>
        <v>0.15</v>
      </c>
      <c r="S1004">
        <f t="shared" si="93"/>
        <v>0</v>
      </c>
      <c r="T1004">
        <f t="shared" si="94"/>
        <v>0</v>
      </c>
      <c r="U1004">
        <f t="shared" si="97"/>
        <v>0</v>
      </c>
      <c r="W1004" s="8" cm="1">
        <f t="array" ref="W1004">(R1004+SUM(S1004:U1004/3))/2</f>
        <v>7.4999999999999997E-2</v>
      </c>
    </row>
    <row r="1005" spans="1:24" x14ac:dyDescent="0.2">
      <c r="A1005" s="2"/>
      <c r="B1005" s="2">
        <v>0</v>
      </c>
      <c r="C1005" s="1" t="s">
        <v>248</v>
      </c>
      <c r="D1005" s="1" t="s">
        <v>249</v>
      </c>
      <c r="E1005" s="2">
        <v>1957</v>
      </c>
      <c r="F1005" s="2">
        <v>1959</v>
      </c>
      <c r="G1005" s="2">
        <v>-88</v>
      </c>
      <c r="H1005" s="2">
        <v>-88</v>
      </c>
      <c r="I1005" s="2">
        <f t="shared" si="95"/>
        <v>0</v>
      </c>
      <c r="J1005" s="2">
        <f t="shared" si="96"/>
        <v>10</v>
      </c>
      <c r="K1005" s="2" t="str" cm="1">
        <f t="array" ref="K1005">_xlfn.IFS(I1005&lt;-5,"Autocracy",I1005&lt;1,"Closed Anocracy",I1005&lt;6,"Open Anocracy",I1005&gt;=6,"Democracy")</f>
        <v>Closed Anocracy</v>
      </c>
      <c r="L1005" s="2" t="str" cm="1">
        <f t="array" ref="L1005">_xlfn.IFS(I1005&lt;-5,"Autocracy",I1005&lt;1,"Closed Anocracy",I1005&lt;6,"Open Amocracy",I1005&lt;10,"Democracy",I1005=10,"Full democracy")</f>
        <v>Closed Anocracy</v>
      </c>
      <c r="M1005" s="2">
        <v>-88</v>
      </c>
      <c r="N1005" s="2">
        <v>-88</v>
      </c>
      <c r="O1005" s="2">
        <v>-88</v>
      </c>
      <c r="P1005" s="2">
        <v>-88</v>
      </c>
      <c r="Q1005" s="2"/>
      <c r="R1005" s="7">
        <f t="shared" si="92"/>
        <v>0.5</v>
      </c>
      <c r="S1005">
        <f t="shared" si="93"/>
        <v>0</v>
      </c>
      <c r="T1005">
        <f t="shared" si="94"/>
        <v>0</v>
      </c>
      <c r="U1005">
        <f t="shared" si="97"/>
        <v>0</v>
      </c>
      <c r="W1005" s="8" cm="1">
        <f t="array" ref="W1005">(R1005+SUM(S1005:U1005/3))/2</f>
        <v>0.25</v>
      </c>
    </row>
    <row r="1006" spans="1:24" x14ac:dyDescent="0.2">
      <c r="A1006" s="2"/>
      <c r="B1006" s="2">
        <v>0</v>
      </c>
      <c r="C1006" s="1" t="s">
        <v>248</v>
      </c>
      <c r="D1006" s="1" t="s">
        <v>249</v>
      </c>
      <c r="E1006" s="2">
        <v>1959</v>
      </c>
      <c r="F1006" s="2">
        <v>1960</v>
      </c>
      <c r="G1006" s="2">
        <v>4</v>
      </c>
      <c r="H1006" s="2">
        <v>2</v>
      </c>
      <c r="I1006" s="2">
        <f t="shared" si="95"/>
        <v>2</v>
      </c>
      <c r="J1006" s="2">
        <f t="shared" si="96"/>
        <v>12</v>
      </c>
      <c r="K1006" s="2" t="str" cm="1">
        <f t="array" ref="K1006">_xlfn.IFS(I1006&lt;-5,"Autocracy",I1006&lt;1,"Closed Anocracy",I1006&lt;6,"Open Anocracy",I1006&gt;=6,"Democracy")</f>
        <v>Open Anocracy</v>
      </c>
      <c r="L1006" s="2" t="str" cm="1">
        <f t="array" ref="L1006">_xlfn.IFS(I1006&lt;-5,"Autocracy",I1006&lt;1,"Closed Anocracy",I1006&lt;6,"Open Amocracy",I1006&lt;10,"Democracy",I1006=10,"Full democracy")</f>
        <v>Open Amocracy</v>
      </c>
      <c r="M1006" s="2">
        <v>3</v>
      </c>
      <c r="N1006" s="2">
        <v>3</v>
      </c>
      <c r="O1006" s="2">
        <v>4</v>
      </c>
      <c r="P1006" s="2">
        <v>3</v>
      </c>
      <c r="Q1006" s="2"/>
      <c r="R1006" s="7">
        <f t="shared" si="92"/>
        <v>0.6</v>
      </c>
      <c r="S1006">
        <f t="shared" si="93"/>
        <v>1</v>
      </c>
      <c r="T1006">
        <f t="shared" si="94"/>
        <v>1</v>
      </c>
      <c r="U1006">
        <f t="shared" si="97"/>
        <v>0</v>
      </c>
      <c r="W1006" s="8" cm="1">
        <f t="array" ref="W1006">(R1006+SUM(S1006:U1006/3))/2</f>
        <v>0.6333333333333333</v>
      </c>
    </row>
    <row r="1007" spans="1:24" x14ac:dyDescent="0.2">
      <c r="A1007" s="2"/>
      <c r="B1007" s="2">
        <v>0</v>
      </c>
      <c r="C1007" s="1" t="s">
        <v>248</v>
      </c>
      <c r="D1007" s="1" t="s">
        <v>249</v>
      </c>
      <c r="E1007" s="2">
        <v>1960</v>
      </c>
      <c r="F1007" s="2">
        <v>1962</v>
      </c>
      <c r="G1007" s="2">
        <v>0</v>
      </c>
      <c r="H1007" s="2">
        <v>10</v>
      </c>
      <c r="I1007" s="2">
        <f t="shared" si="95"/>
        <v>-10</v>
      </c>
      <c r="J1007" s="2">
        <f t="shared" si="96"/>
        <v>0</v>
      </c>
      <c r="K1007" s="2" t="str" cm="1">
        <f t="array" ref="K1007">_xlfn.IFS(I1007&lt;-5,"Autocracy",I1007&lt;1,"Closed Anocracy",I1007&lt;6,"Open Anocracy",I1007&gt;=6,"Democracy")</f>
        <v>Autocracy</v>
      </c>
      <c r="L1007" s="2" t="str" cm="1">
        <f t="array" ref="L1007">_xlfn.IFS(I1007&lt;-5,"Autocracy",I1007&lt;1,"Closed Anocracy",I1007&lt;6,"Open Amocracy",I1007&lt;10,"Democracy",I1007=10,"Full democracy")</f>
        <v>Autocracy</v>
      </c>
      <c r="M1007" s="2">
        <v>3</v>
      </c>
      <c r="N1007" s="2">
        <v>1</v>
      </c>
      <c r="O1007" s="2">
        <v>1</v>
      </c>
      <c r="P1007" s="2">
        <v>1</v>
      </c>
      <c r="Q1007" s="2"/>
      <c r="R1007" s="7">
        <f t="shared" si="92"/>
        <v>0</v>
      </c>
      <c r="S1007">
        <f t="shared" si="93"/>
        <v>0</v>
      </c>
      <c r="T1007">
        <f t="shared" si="94"/>
        <v>0</v>
      </c>
      <c r="U1007">
        <f t="shared" si="97"/>
        <v>0</v>
      </c>
      <c r="W1007" s="8" cm="1">
        <f t="array" ref="W1007">(R1007+SUM(S1007:U1007/3))/2</f>
        <v>0</v>
      </c>
    </row>
    <row r="1008" spans="1:24" x14ac:dyDescent="0.2">
      <c r="A1008" s="2"/>
      <c r="B1008" s="2">
        <v>0</v>
      </c>
      <c r="C1008" s="1" t="s">
        <v>248</v>
      </c>
      <c r="D1008" s="1" t="s">
        <v>249</v>
      </c>
      <c r="E1008" s="2">
        <v>1962</v>
      </c>
      <c r="F1008" s="2">
        <v>1981</v>
      </c>
      <c r="G1008" s="2">
        <v>0</v>
      </c>
      <c r="H1008" s="2">
        <v>9</v>
      </c>
      <c r="I1008" s="2">
        <f t="shared" si="95"/>
        <v>-9</v>
      </c>
      <c r="J1008" s="2">
        <f t="shared" si="96"/>
        <v>1</v>
      </c>
      <c r="K1008" s="2" t="str" cm="1">
        <f t="array" ref="K1008">_xlfn.IFS(I1008&lt;-5,"Autocracy",I1008&lt;1,"Closed Anocracy",I1008&lt;6,"Open Anocracy",I1008&gt;=6,"Democracy")</f>
        <v>Autocracy</v>
      </c>
      <c r="L1008" s="2" t="str" cm="1">
        <f t="array" ref="L1008">_xlfn.IFS(I1008&lt;-5,"Autocracy",I1008&lt;1,"Closed Anocracy",I1008&lt;6,"Open Amocracy",I1008&lt;10,"Democracy",I1008=10,"Full democracy")</f>
        <v>Autocracy</v>
      </c>
      <c r="M1008" s="2">
        <v>3</v>
      </c>
      <c r="N1008" s="2">
        <v>1</v>
      </c>
      <c r="O1008" s="2">
        <v>2</v>
      </c>
      <c r="P1008" s="2">
        <v>1</v>
      </c>
      <c r="Q1008" s="2"/>
      <c r="R1008" s="7">
        <f t="shared" si="92"/>
        <v>0.05</v>
      </c>
      <c r="S1008">
        <f t="shared" si="93"/>
        <v>0</v>
      </c>
      <c r="T1008">
        <f t="shared" si="94"/>
        <v>0</v>
      </c>
      <c r="U1008">
        <f t="shared" si="97"/>
        <v>0</v>
      </c>
      <c r="W1008" s="8" cm="1">
        <f t="array" ref="W1008">(R1008+SUM(S1008:U1008/3))/2</f>
        <v>2.5000000000000001E-2</v>
      </c>
    </row>
    <row r="1009" spans="1:24" x14ac:dyDescent="0.2">
      <c r="A1009" s="2"/>
      <c r="B1009" s="2">
        <v>0</v>
      </c>
      <c r="C1009" s="1" t="s">
        <v>248</v>
      </c>
      <c r="D1009" s="1" t="s">
        <v>249</v>
      </c>
      <c r="E1009" s="2">
        <v>1981</v>
      </c>
      <c r="F1009" s="2">
        <v>1990</v>
      </c>
      <c r="G1009" s="2">
        <v>2</v>
      </c>
      <c r="H1009" s="2">
        <v>4</v>
      </c>
      <c r="I1009" s="2">
        <f t="shared" si="95"/>
        <v>-2</v>
      </c>
      <c r="J1009" s="2">
        <f t="shared" si="96"/>
        <v>8</v>
      </c>
      <c r="K1009" s="2" t="str" cm="1">
        <f t="array" ref="K1009">_xlfn.IFS(I1009&lt;-5,"Autocracy",I1009&lt;1,"Closed Anocracy",I1009&lt;6,"Open Anocracy",I1009&gt;=6,"Democracy")</f>
        <v>Closed Anocracy</v>
      </c>
      <c r="L1009" s="2" t="str" cm="1">
        <f t="array" ref="L1009">_xlfn.IFS(I1009&lt;-5,"Autocracy",I1009&lt;1,"Closed Anocracy",I1009&lt;6,"Open Amocracy",I1009&lt;10,"Democracy",I1009=10,"Full democracy")</f>
        <v>Closed Anocracy</v>
      </c>
      <c r="M1009" s="2">
        <v>3</v>
      </c>
      <c r="N1009" s="2">
        <v>2</v>
      </c>
      <c r="O1009" s="2">
        <v>3</v>
      </c>
      <c r="P1009" s="2">
        <v>2</v>
      </c>
      <c r="Q1009" s="2"/>
      <c r="R1009" s="7">
        <f t="shared" si="92"/>
        <v>0.4</v>
      </c>
      <c r="S1009">
        <f t="shared" si="93"/>
        <v>1</v>
      </c>
      <c r="T1009">
        <f t="shared" si="94"/>
        <v>1</v>
      </c>
      <c r="U1009">
        <f t="shared" si="97"/>
        <v>0</v>
      </c>
      <c r="W1009" s="8" cm="1">
        <f t="array" ref="W1009">(R1009+SUM(S1009:U1009/3))/2</f>
        <v>0.53333333333333333</v>
      </c>
    </row>
    <row r="1010" spans="1:24" x14ac:dyDescent="0.2">
      <c r="A1010" s="2"/>
      <c r="B1010" s="2">
        <v>0</v>
      </c>
      <c r="C1010" s="1" t="s">
        <v>248</v>
      </c>
      <c r="D1010" s="1" t="s">
        <v>249</v>
      </c>
      <c r="E1010" s="2">
        <v>1990</v>
      </c>
      <c r="F1010" s="2">
        <v>1999</v>
      </c>
      <c r="G1010" s="2">
        <v>5</v>
      </c>
      <c r="H1010" s="2">
        <v>0</v>
      </c>
      <c r="I1010" s="2">
        <f t="shared" si="95"/>
        <v>5</v>
      </c>
      <c r="J1010" s="2">
        <f t="shared" si="96"/>
        <v>15</v>
      </c>
      <c r="K1010" s="2" t="str" cm="1">
        <f t="array" ref="K1010">_xlfn.IFS(I1010&lt;-5,"Autocracy",I1010&lt;1,"Closed Anocracy",I1010&lt;6,"Open Anocracy",I1010&gt;=6,"Democracy")</f>
        <v>Open Anocracy</v>
      </c>
      <c r="L1010" s="2" t="str" cm="1">
        <f t="array" ref="L1010">_xlfn.IFS(I1010&lt;-5,"Autocracy",I1010&lt;1,"Closed Anocracy",I1010&lt;6,"Open Amocracy",I1010&lt;10,"Democracy",I1010=10,"Full democracy")</f>
        <v>Open Amocracy</v>
      </c>
      <c r="M1010" s="2">
        <v>3</v>
      </c>
      <c r="N1010" s="2">
        <v>2</v>
      </c>
      <c r="O1010" s="2">
        <v>3</v>
      </c>
      <c r="P1010" s="2">
        <v>0</v>
      </c>
      <c r="Q1010" s="2"/>
      <c r="R1010" s="7">
        <f t="shared" si="92"/>
        <v>0.75</v>
      </c>
      <c r="S1010">
        <f t="shared" si="93"/>
        <v>1</v>
      </c>
      <c r="T1010">
        <f t="shared" si="94"/>
        <v>1</v>
      </c>
      <c r="U1010">
        <f t="shared" si="97"/>
        <v>0</v>
      </c>
      <c r="W1010" s="8" cm="1">
        <f t="array" ref="W1010">(R1010+SUM(S1010:U1010/3))/2</f>
        <v>0.70833333333333326</v>
      </c>
    </row>
    <row r="1011" spans="1:24" x14ac:dyDescent="0.2">
      <c r="A1011" s="2"/>
      <c r="B1011" s="2">
        <v>0</v>
      </c>
      <c r="C1011" s="1" t="s">
        <v>248</v>
      </c>
      <c r="D1011" s="1" t="s">
        <v>249</v>
      </c>
      <c r="E1011" s="2">
        <v>1999</v>
      </c>
      <c r="F1011" s="2">
        <v>2002</v>
      </c>
      <c r="G1011" s="2">
        <v>7</v>
      </c>
      <c r="H1011" s="2">
        <v>1</v>
      </c>
      <c r="I1011" s="2">
        <f t="shared" si="95"/>
        <v>6</v>
      </c>
      <c r="J1011" s="2">
        <f t="shared" si="96"/>
        <v>16</v>
      </c>
      <c r="K1011" s="2" t="str" cm="1">
        <f t="array" ref="K1011">_xlfn.IFS(I1011&lt;-5,"Autocracy",I1011&lt;1,"Closed Anocracy",I1011&lt;6,"Open Anocracy",I1011&gt;=6,"Democracy")</f>
        <v>Democracy</v>
      </c>
      <c r="L1011" s="2" t="str" cm="1">
        <f t="array" ref="L1011">_xlfn.IFS(I1011&lt;-5,"Autocracy",I1011&lt;1,"Closed Anocracy",I1011&lt;6,"Open Amocracy",I1011&lt;10,"Democracy",I1011=10,"Full democracy")</f>
        <v>Democracy</v>
      </c>
      <c r="M1011" s="2">
        <v>3</v>
      </c>
      <c r="N1011" s="2">
        <v>2</v>
      </c>
      <c r="O1011" s="2">
        <v>3</v>
      </c>
      <c r="P1011" s="2">
        <v>4</v>
      </c>
      <c r="Q1011" s="2"/>
      <c r="R1011" s="7">
        <f t="shared" si="92"/>
        <v>0.8</v>
      </c>
      <c r="S1011">
        <f t="shared" si="93"/>
        <v>1</v>
      </c>
      <c r="T1011">
        <f t="shared" si="94"/>
        <v>1</v>
      </c>
      <c r="U1011">
        <f t="shared" si="97"/>
        <v>0</v>
      </c>
      <c r="W1011" s="8" cm="1">
        <f t="array" ref="W1011">(R1011+SUM(S1011:U1011/3))/2</f>
        <v>0.73333333333333339</v>
      </c>
    </row>
    <row r="1012" spans="1:24" x14ac:dyDescent="0.2">
      <c r="A1012" s="2"/>
      <c r="B1012" s="2">
        <v>0</v>
      </c>
      <c r="C1012" s="1" t="s">
        <v>248</v>
      </c>
      <c r="D1012" s="1" t="s">
        <v>249</v>
      </c>
      <c r="E1012" s="2">
        <v>2002</v>
      </c>
      <c r="F1012" s="2">
        <v>2006</v>
      </c>
      <c r="G1012" s="2">
        <v>1</v>
      </c>
      <c r="H1012" s="2">
        <v>7</v>
      </c>
      <c r="I1012" s="2">
        <f t="shared" si="95"/>
        <v>-6</v>
      </c>
      <c r="J1012" s="2">
        <f t="shared" si="96"/>
        <v>4</v>
      </c>
      <c r="K1012" s="2" t="str" cm="1">
        <f t="array" ref="K1012">_xlfn.IFS(I1012&lt;-5,"Autocracy",I1012&lt;1,"Closed Anocracy",I1012&lt;6,"Open Anocracy",I1012&gt;=6,"Democracy")</f>
        <v>Autocracy</v>
      </c>
      <c r="L1012" s="2" t="str" cm="1">
        <f t="array" ref="L1012">_xlfn.IFS(I1012&lt;-5,"Autocracy",I1012&lt;1,"Closed Anocracy",I1012&lt;6,"Open Amocracy",I1012&lt;10,"Democracy",I1012=10,"Full democracy")</f>
        <v>Autocracy</v>
      </c>
      <c r="M1012" s="2">
        <v>3</v>
      </c>
      <c r="N1012" s="2">
        <v>1</v>
      </c>
      <c r="O1012" s="2">
        <v>2</v>
      </c>
      <c r="P1012" s="2">
        <v>3</v>
      </c>
      <c r="Q1012" s="2"/>
      <c r="R1012" s="7">
        <f t="shared" si="92"/>
        <v>0.2</v>
      </c>
      <c r="S1012">
        <f t="shared" si="93"/>
        <v>0</v>
      </c>
      <c r="T1012">
        <f t="shared" si="94"/>
        <v>0</v>
      </c>
      <c r="U1012">
        <f t="shared" si="97"/>
        <v>0</v>
      </c>
      <c r="W1012" s="8" cm="1">
        <f t="array" ref="W1012">(R1012+SUM(S1012:U1012/3))/2</f>
        <v>0.1</v>
      </c>
    </row>
    <row r="1013" spans="1:24" x14ac:dyDescent="0.2">
      <c r="A1013" s="2"/>
      <c r="B1013" s="2">
        <v>0</v>
      </c>
      <c r="C1013" s="1" t="s">
        <v>248</v>
      </c>
      <c r="D1013" s="1" t="s">
        <v>249</v>
      </c>
      <c r="E1013" s="2">
        <v>2006</v>
      </c>
      <c r="F1013" s="2">
        <v>2006</v>
      </c>
      <c r="G1013" s="2">
        <v>-88</v>
      </c>
      <c r="H1013" s="2">
        <v>-88</v>
      </c>
      <c r="I1013" s="2">
        <f t="shared" si="95"/>
        <v>0</v>
      </c>
      <c r="J1013" s="2">
        <f t="shared" si="96"/>
        <v>10</v>
      </c>
      <c r="K1013" s="2" t="str" cm="1">
        <f t="array" ref="K1013">_xlfn.IFS(I1013&lt;-5,"Autocracy",I1013&lt;1,"Closed Anocracy",I1013&lt;6,"Open Anocracy",I1013&gt;=6,"Democracy")</f>
        <v>Closed Anocracy</v>
      </c>
      <c r="L1013" s="2" t="str" cm="1">
        <f t="array" ref="L1013">_xlfn.IFS(I1013&lt;-5,"Autocracy",I1013&lt;1,"Closed Anocracy",I1013&lt;6,"Open Amocracy",I1013&lt;10,"Democracy",I1013=10,"Full democracy")</f>
        <v>Closed Anocracy</v>
      </c>
      <c r="M1013" s="2">
        <v>-88</v>
      </c>
      <c r="N1013" s="2">
        <v>-88</v>
      </c>
      <c r="O1013" s="2">
        <v>-88</v>
      </c>
      <c r="P1013" s="2">
        <v>-88</v>
      </c>
      <c r="Q1013" s="2"/>
      <c r="R1013" s="7">
        <f t="shared" si="92"/>
        <v>0.5</v>
      </c>
      <c r="S1013">
        <f t="shared" si="93"/>
        <v>0</v>
      </c>
      <c r="T1013">
        <f t="shared" si="94"/>
        <v>0</v>
      </c>
      <c r="U1013">
        <f t="shared" si="97"/>
        <v>0</v>
      </c>
      <c r="W1013" s="8" cm="1">
        <f t="array" ref="W1013">(R1013+SUM(S1013:U1013/3))/2</f>
        <v>0.25</v>
      </c>
    </row>
    <row r="1014" spans="1:24" x14ac:dyDescent="0.2">
      <c r="A1014" s="2"/>
      <c r="B1014" s="2">
        <v>0</v>
      </c>
      <c r="C1014" s="1" t="s">
        <v>248</v>
      </c>
      <c r="D1014" s="1" t="s">
        <v>249</v>
      </c>
      <c r="E1014" s="2">
        <v>2006</v>
      </c>
      <c r="F1014" s="2">
        <v>2009</v>
      </c>
      <c r="G1014" s="2">
        <v>7</v>
      </c>
      <c r="H1014" s="2">
        <v>1</v>
      </c>
      <c r="I1014" s="2">
        <f t="shared" si="95"/>
        <v>6</v>
      </c>
      <c r="J1014" s="2">
        <f t="shared" si="96"/>
        <v>16</v>
      </c>
      <c r="K1014" s="2" t="str" cm="1">
        <f t="array" ref="K1014">_xlfn.IFS(I1014&lt;-5,"Autocracy",I1014&lt;1,"Closed Anocracy",I1014&lt;6,"Open Anocracy",I1014&gt;=6,"Democracy")</f>
        <v>Democracy</v>
      </c>
      <c r="L1014" s="2" t="str" cm="1">
        <f t="array" ref="L1014">_xlfn.IFS(I1014&lt;-5,"Autocracy",I1014&lt;1,"Closed Anocracy",I1014&lt;6,"Open Amocracy",I1014&lt;10,"Democracy",I1014=10,"Full democracy")</f>
        <v>Democracy</v>
      </c>
      <c r="M1014" s="2">
        <v>2</v>
      </c>
      <c r="N1014" s="2">
        <v>2</v>
      </c>
      <c r="O1014" s="2">
        <v>4</v>
      </c>
      <c r="P1014" s="2">
        <v>4</v>
      </c>
      <c r="Q1014" s="2"/>
      <c r="R1014" s="7">
        <f t="shared" si="92"/>
        <v>0.8</v>
      </c>
      <c r="S1014">
        <f t="shared" si="93"/>
        <v>1</v>
      </c>
      <c r="T1014">
        <f t="shared" si="94"/>
        <v>1</v>
      </c>
      <c r="U1014">
        <f t="shared" si="97"/>
        <v>0</v>
      </c>
      <c r="W1014" s="8" cm="1">
        <f t="array" ref="W1014">(R1014+SUM(S1014:U1014/3))/2</f>
        <v>0.73333333333333339</v>
      </c>
    </row>
    <row r="1015" spans="1:24" x14ac:dyDescent="0.2">
      <c r="A1015" s="2"/>
      <c r="B1015" s="2">
        <v>0</v>
      </c>
      <c r="C1015" s="1" t="s">
        <v>248</v>
      </c>
      <c r="D1015" s="1" t="s">
        <v>249</v>
      </c>
      <c r="E1015" s="2">
        <v>2009</v>
      </c>
      <c r="F1015" s="2">
        <v>2018</v>
      </c>
      <c r="G1015" s="2">
        <v>6</v>
      </c>
      <c r="H1015" s="2">
        <v>0</v>
      </c>
      <c r="I1015" s="2">
        <f t="shared" si="95"/>
        <v>6</v>
      </c>
      <c r="J1015" s="2">
        <f t="shared" si="96"/>
        <v>16</v>
      </c>
      <c r="K1015" s="2" t="str" cm="1">
        <f t="array" ref="K1015">_xlfn.IFS(I1015&lt;-5,"Autocracy",I1015&lt;1,"Closed Anocracy",I1015&lt;6,"Open Anocracy",I1015&gt;=6,"Democracy")</f>
        <v>Democracy</v>
      </c>
      <c r="L1015" s="2" t="str" cm="1">
        <f t="array" ref="L1015">_xlfn.IFS(I1015&lt;-5,"Autocracy",I1015&lt;1,"Closed Anocracy",I1015&lt;6,"Open Amocracy",I1015&lt;10,"Democracy",I1015=10,"Full democracy")</f>
        <v>Democracy</v>
      </c>
      <c r="M1015" s="2">
        <v>2</v>
      </c>
      <c r="N1015" s="2">
        <v>2</v>
      </c>
      <c r="O1015" s="2">
        <v>4</v>
      </c>
      <c r="P1015" s="2">
        <v>3</v>
      </c>
      <c r="Q1015" s="2"/>
      <c r="R1015" s="7">
        <f t="shared" si="92"/>
        <v>0.8</v>
      </c>
      <c r="S1015">
        <f t="shared" si="93"/>
        <v>1</v>
      </c>
      <c r="T1015">
        <f t="shared" si="94"/>
        <v>1</v>
      </c>
      <c r="U1015">
        <f t="shared" si="97"/>
        <v>0</v>
      </c>
      <c r="W1015" s="8" cm="1">
        <f t="array" ref="W1015">(R1015+SUM(S1015:U1015/3))/2</f>
        <v>0.73333333333333339</v>
      </c>
    </row>
    <row r="1016" spans="1:24" x14ac:dyDescent="0.2">
      <c r="A1016" s="2">
        <v>1</v>
      </c>
      <c r="B1016" s="2">
        <v>0</v>
      </c>
      <c r="C1016" s="1" t="s">
        <v>248</v>
      </c>
      <c r="D1016" s="1" t="s">
        <v>249</v>
      </c>
      <c r="E1016" s="2">
        <v>2018</v>
      </c>
      <c r="F1016" s="2">
        <v>9999</v>
      </c>
      <c r="G1016" s="2">
        <v>8</v>
      </c>
      <c r="H1016" s="2">
        <v>1</v>
      </c>
      <c r="I1016" s="2">
        <f t="shared" si="95"/>
        <v>7</v>
      </c>
      <c r="J1016" s="2">
        <f t="shared" si="96"/>
        <v>17</v>
      </c>
      <c r="K1016" s="2" t="str" cm="1">
        <f t="array" ref="K1016">_xlfn.IFS(I1016&lt;-5,"Autocracy",I1016&lt;1,"Closed Anocracy",I1016&lt;6,"Open Anocracy",I1016&gt;=6,"Democracy")</f>
        <v>Democracy</v>
      </c>
      <c r="L1016" s="2" t="str" cm="1">
        <f t="array" ref="L1016">_xlfn.IFS(I1016&lt;-5,"Autocracy",I1016&lt;1,"Closed Anocracy",I1016&lt;6,"Open Amocracy",I1016&lt;10,"Democracy",I1016=10,"Full democracy")</f>
        <v>Democracy</v>
      </c>
      <c r="M1016" s="2">
        <v>3</v>
      </c>
      <c r="N1016" s="2">
        <v>3</v>
      </c>
      <c r="O1016" s="2">
        <v>4</v>
      </c>
      <c r="P1016" s="2">
        <v>4</v>
      </c>
      <c r="Q1016" s="2">
        <v>0</v>
      </c>
      <c r="R1016" s="7">
        <f t="shared" si="92"/>
        <v>0.85</v>
      </c>
      <c r="S1016">
        <f t="shared" si="93"/>
        <v>1</v>
      </c>
      <c r="T1016">
        <f t="shared" si="94"/>
        <v>1</v>
      </c>
      <c r="U1016">
        <f t="shared" si="97"/>
        <v>0</v>
      </c>
      <c r="V1016">
        <f>IF(Q1016=0,1,0)</f>
        <v>1</v>
      </c>
      <c r="W1016" s="8" cm="1">
        <f t="array" ref="W1016">(R1016+SUM(S1016:U1016/3))/2</f>
        <v>0.7583333333333333</v>
      </c>
      <c r="X1016">
        <f>SUM(S1016:V1016)/4</f>
        <v>0.75</v>
      </c>
    </row>
    <row r="1017" spans="1:24" x14ac:dyDescent="0.2">
      <c r="A1017" s="2"/>
      <c r="B1017" s="2">
        <v>0</v>
      </c>
      <c r="C1017" s="1" t="s">
        <v>250</v>
      </c>
      <c r="D1017" s="1" t="s">
        <v>251</v>
      </c>
      <c r="E1017" s="2">
        <v>1857</v>
      </c>
      <c r="F1017" s="2">
        <v>1876</v>
      </c>
      <c r="G1017" s="2">
        <v>10</v>
      </c>
      <c r="H1017" s="2">
        <v>0</v>
      </c>
      <c r="I1017" s="2">
        <f t="shared" si="95"/>
        <v>10</v>
      </c>
      <c r="J1017" s="2">
        <f t="shared" si="96"/>
        <v>20</v>
      </c>
      <c r="K1017" s="2" t="str" cm="1">
        <f t="array" ref="K1017">_xlfn.IFS(I1017&lt;-5,"Autocracy",I1017&lt;1,"Closed Anocracy",I1017&lt;6,"Open Anocracy",I1017&gt;=6,"Democracy")</f>
        <v>Democracy</v>
      </c>
      <c r="L1017" s="2" t="str" cm="1">
        <f t="array" ref="L1017">_xlfn.IFS(I1017&lt;-5,"Autocracy",I1017&lt;1,"Closed Anocracy",I1017&lt;6,"Open Amocracy",I1017&lt;10,"Democracy",I1017=10,"Full democracy")</f>
        <v>Full democracy</v>
      </c>
      <c r="M1017" s="2">
        <v>3</v>
      </c>
      <c r="N1017" s="2">
        <v>3</v>
      </c>
      <c r="O1017" s="2">
        <v>4</v>
      </c>
      <c r="P1017" s="2">
        <v>5</v>
      </c>
      <c r="Q1017" s="2"/>
      <c r="R1017" s="7">
        <f t="shared" si="92"/>
        <v>1</v>
      </c>
      <c r="S1017">
        <f t="shared" si="93"/>
        <v>1</v>
      </c>
      <c r="T1017">
        <f t="shared" si="94"/>
        <v>1</v>
      </c>
      <c r="U1017">
        <f t="shared" si="97"/>
        <v>1</v>
      </c>
      <c r="W1017" s="8" cm="1">
        <f t="array" ref="W1017">(R1017+SUM(S1017:U1017/3))/2</f>
        <v>1</v>
      </c>
    </row>
    <row r="1018" spans="1:24" x14ac:dyDescent="0.2">
      <c r="A1018" s="2"/>
      <c r="B1018" s="2">
        <v>0</v>
      </c>
      <c r="C1018" s="1" t="s">
        <v>250</v>
      </c>
      <c r="D1018" s="1" t="s">
        <v>251</v>
      </c>
      <c r="E1018" s="2">
        <v>1876</v>
      </c>
      <c r="F1018" s="2">
        <v>1877</v>
      </c>
      <c r="G1018" s="2">
        <v>7</v>
      </c>
      <c r="H1018" s="2">
        <v>3</v>
      </c>
      <c r="I1018" s="2">
        <f t="shared" si="95"/>
        <v>4</v>
      </c>
      <c r="J1018" s="2">
        <f t="shared" si="96"/>
        <v>14</v>
      </c>
      <c r="K1018" s="2" t="str" cm="1">
        <f t="array" ref="K1018">_xlfn.IFS(I1018&lt;-5,"Autocracy",I1018&lt;1,"Closed Anocracy",I1018&lt;6,"Open Anocracy",I1018&gt;=6,"Democracy")</f>
        <v>Open Anocracy</v>
      </c>
      <c r="L1018" s="2" t="str" cm="1">
        <f t="array" ref="L1018">_xlfn.IFS(I1018&lt;-5,"Autocracy",I1018&lt;1,"Closed Anocracy",I1018&lt;6,"Open Amocracy",I1018&lt;10,"Democracy",I1018=10,"Full democracy")</f>
        <v>Open Amocracy</v>
      </c>
      <c r="M1018" s="2">
        <v>3</v>
      </c>
      <c r="N1018" s="2">
        <v>3</v>
      </c>
      <c r="O1018" s="2">
        <v>4</v>
      </c>
      <c r="P1018" s="2">
        <v>2</v>
      </c>
      <c r="Q1018" s="2"/>
      <c r="R1018" s="7">
        <f t="shared" si="92"/>
        <v>0.7</v>
      </c>
      <c r="S1018">
        <f t="shared" si="93"/>
        <v>1</v>
      </c>
      <c r="T1018">
        <f t="shared" si="94"/>
        <v>1</v>
      </c>
      <c r="U1018">
        <f t="shared" si="97"/>
        <v>0</v>
      </c>
      <c r="W1018" s="8" cm="1">
        <f t="array" ref="W1018">(R1018+SUM(S1018:U1018/3))/2</f>
        <v>0.68333333333333335</v>
      </c>
    </row>
    <row r="1019" spans="1:24" x14ac:dyDescent="0.2">
      <c r="A1019" s="2"/>
      <c r="B1019" s="2">
        <v>0</v>
      </c>
      <c r="C1019" s="1" t="s">
        <v>250</v>
      </c>
      <c r="D1019" s="1" t="s">
        <v>251</v>
      </c>
      <c r="E1019" s="2">
        <v>1877</v>
      </c>
      <c r="F1019" s="2">
        <v>1893</v>
      </c>
      <c r="G1019" s="2">
        <v>9</v>
      </c>
      <c r="H1019" s="2">
        <v>0</v>
      </c>
      <c r="I1019" s="2">
        <f t="shared" si="95"/>
        <v>9</v>
      </c>
      <c r="J1019" s="2">
        <f t="shared" si="96"/>
        <v>19</v>
      </c>
      <c r="K1019" s="2" t="str" cm="1">
        <f t="array" ref="K1019">_xlfn.IFS(I1019&lt;-5,"Autocracy",I1019&lt;1,"Closed Anocracy",I1019&lt;6,"Open Anocracy",I1019&gt;=6,"Democracy")</f>
        <v>Democracy</v>
      </c>
      <c r="L1019" s="2" t="str" cm="1">
        <f t="array" ref="L1019">_xlfn.IFS(I1019&lt;-5,"Autocracy",I1019&lt;1,"Closed Anocracy",I1019&lt;6,"Open Amocracy",I1019&lt;10,"Democracy",I1019=10,"Full democracy")</f>
        <v>Democracy</v>
      </c>
      <c r="M1019" s="2">
        <v>3</v>
      </c>
      <c r="N1019" s="2">
        <v>3</v>
      </c>
      <c r="O1019" s="2">
        <v>4</v>
      </c>
      <c r="P1019" s="2">
        <v>4</v>
      </c>
      <c r="Q1019" s="2"/>
      <c r="R1019" s="7">
        <f t="shared" si="92"/>
        <v>0.95</v>
      </c>
      <c r="S1019">
        <f t="shared" si="93"/>
        <v>1</v>
      </c>
      <c r="T1019">
        <f t="shared" si="94"/>
        <v>1</v>
      </c>
      <c r="U1019">
        <f t="shared" si="97"/>
        <v>0</v>
      </c>
      <c r="W1019" s="8" cm="1">
        <f t="array" ref="W1019">(R1019+SUM(S1019:U1019/3))/2</f>
        <v>0.80833333333333335</v>
      </c>
    </row>
    <row r="1020" spans="1:24" x14ac:dyDescent="0.2">
      <c r="A1020" s="2">
        <v>1</v>
      </c>
      <c r="B1020" s="2">
        <v>0</v>
      </c>
      <c r="C1020" s="1" t="s">
        <v>250</v>
      </c>
      <c r="D1020" s="1" t="s">
        <v>251</v>
      </c>
      <c r="E1020" s="2">
        <v>1893</v>
      </c>
      <c r="F1020" s="2">
        <v>9999</v>
      </c>
      <c r="G1020" s="2">
        <v>10</v>
      </c>
      <c r="H1020" s="2">
        <v>0</v>
      </c>
      <c r="I1020" s="2">
        <f t="shared" si="95"/>
        <v>10</v>
      </c>
      <c r="J1020" s="2">
        <f t="shared" si="96"/>
        <v>20</v>
      </c>
      <c r="K1020" s="2" t="str" cm="1">
        <f t="array" ref="K1020">_xlfn.IFS(I1020&lt;-5,"Autocracy",I1020&lt;1,"Closed Anocracy",I1020&lt;6,"Open Anocracy",I1020&gt;=6,"Democracy")</f>
        <v>Democracy</v>
      </c>
      <c r="L1020" s="2" t="str" cm="1">
        <f t="array" ref="L1020">_xlfn.IFS(I1020&lt;-5,"Autocracy",I1020&lt;1,"Closed Anocracy",I1020&lt;6,"Open Amocracy",I1020&lt;10,"Democracy",I1020=10,"Full democracy")</f>
        <v>Full democracy</v>
      </c>
      <c r="M1020" s="2">
        <v>3</v>
      </c>
      <c r="N1020" s="2">
        <v>3</v>
      </c>
      <c r="O1020" s="2">
        <v>4</v>
      </c>
      <c r="P1020" s="2">
        <v>5</v>
      </c>
      <c r="Q1020" s="2">
        <v>0</v>
      </c>
      <c r="R1020" s="7">
        <f t="shared" si="92"/>
        <v>1</v>
      </c>
      <c r="S1020">
        <f t="shared" si="93"/>
        <v>1</v>
      </c>
      <c r="T1020">
        <f t="shared" si="94"/>
        <v>1</v>
      </c>
      <c r="U1020">
        <f t="shared" si="97"/>
        <v>1</v>
      </c>
      <c r="V1020">
        <f>IF(Q1020=0,1,0)</f>
        <v>1</v>
      </c>
      <c r="W1020" s="8" cm="1">
        <f t="array" ref="W1020">(R1020+SUM(S1020:U1020/3))/2</f>
        <v>1</v>
      </c>
      <c r="X1020">
        <f>SUM(S1020:V1020)/4</f>
        <v>1</v>
      </c>
    </row>
    <row r="1021" spans="1:24" x14ac:dyDescent="0.2">
      <c r="A1021" s="2"/>
      <c r="B1021" s="2">
        <v>0</v>
      </c>
      <c r="C1021" s="1" t="s">
        <v>252</v>
      </c>
      <c r="D1021" s="1" t="s">
        <v>253</v>
      </c>
      <c r="E1021" s="2">
        <v>1838</v>
      </c>
      <c r="F1021" s="2">
        <v>1909</v>
      </c>
      <c r="G1021" s="2">
        <v>1</v>
      </c>
      <c r="H1021" s="2">
        <v>6</v>
      </c>
      <c r="I1021" s="2">
        <f t="shared" si="95"/>
        <v>-5</v>
      </c>
      <c r="J1021" s="2">
        <f t="shared" si="96"/>
        <v>5</v>
      </c>
      <c r="K1021" s="2" t="str" cm="1">
        <f t="array" ref="K1021">_xlfn.IFS(I1021&lt;-5,"Autocracy",I1021&lt;1,"Closed Anocracy",I1021&lt;6,"Open Anocracy",I1021&gt;=6,"Democracy")</f>
        <v>Closed Anocracy</v>
      </c>
      <c r="L1021" s="2" t="str" cm="1">
        <f t="array" ref="L1021">_xlfn.IFS(I1021&lt;-5,"Autocracy",I1021&lt;1,"Closed Anocracy",I1021&lt;6,"Open Amocracy",I1021&lt;10,"Democracy",I1021=10,"Full democracy")</f>
        <v>Closed Anocracy</v>
      </c>
      <c r="M1021" s="2">
        <v>2</v>
      </c>
      <c r="N1021" s="2">
        <v>1</v>
      </c>
      <c r="O1021" s="2">
        <v>4</v>
      </c>
      <c r="P1021" s="2">
        <v>3</v>
      </c>
      <c r="Q1021" s="2"/>
      <c r="R1021" s="7">
        <f t="shared" si="92"/>
        <v>0.25</v>
      </c>
      <c r="S1021">
        <f t="shared" si="93"/>
        <v>0</v>
      </c>
      <c r="T1021">
        <f t="shared" si="94"/>
        <v>1</v>
      </c>
      <c r="U1021">
        <f t="shared" si="97"/>
        <v>0</v>
      </c>
      <c r="W1021" s="8" cm="1">
        <f t="array" ref="W1021">(R1021+SUM(S1021:U1021/3))/2</f>
        <v>0.29166666666666663</v>
      </c>
    </row>
    <row r="1022" spans="1:24" x14ac:dyDescent="0.2">
      <c r="A1022" s="2"/>
      <c r="B1022" s="2">
        <v>0</v>
      </c>
      <c r="C1022" s="1" t="s">
        <v>252</v>
      </c>
      <c r="D1022" s="1" t="s">
        <v>253</v>
      </c>
      <c r="E1022" s="2">
        <v>1909</v>
      </c>
      <c r="F1022" s="2">
        <v>1926</v>
      </c>
      <c r="G1022" s="2">
        <v>1</v>
      </c>
      <c r="H1022" s="2">
        <v>4</v>
      </c>
      <c r="I1022" s="2">
        <f t="shared" si="95"/>
        <v>-3</v>
      </c>
      <c r="J1022" s="2">
        <f t="shared" si="96"/>
        <v>7</v>
      </c>
      <c r="K1022" s="2" t="str" cm="1">
        <f t="array" ref="K1022">_xlfn.IFS(I1022&lt;-5,"Autocracy",I1022&lt;1,"Closed Anocracy",I1022&lt;6,"Open Anocracy",I1022&gt;=6,"Democracy")</f>
        <v>Closed Anocracy</v>
      </c>
      <c r="L1022" s="2" t="str" cm="1">
        <f t="array" ref="L1022">_xlfn.IFS(I1022&lt;-5,"Autocracy",I1022&lt;1,"Closed Anocracy",I1022&lt;6,"Open Amocracy",I1022&lt;10,"Democracy",I1022=10,"Full democracy")</f>
        <v>Closed Anocracy</v>
      </c>
      <c r="M1022" s="2">
        <v>2</v>
      </c>
      <c r="N1022" s="2">
        <v>1</v>
      </c>
      <c r="O1022" s="2">
        <v>4</v>
      </c>
      <c r="P1022" s="2">
        <v>3</v>
      </c>
      <c r="Q1022" s="2"/>
      <c r="R1022" s="7">
        <f t="shared" si="92"/>
        <v>0.35</v>
      </c>
      <c r="S1022">
        <f t="shared" si="93"/>
        <v>0</v>
      </c>
      <c r="T1022">
        <f t="shared" si="94"/>
        <v>1</v>
      </c>
      <c r="U1022">
        <f t="shared" si="97"/>
        <v>0</v>
      </c>
      <c r="W1022" s="8" cm="1">
        <f t="array" ref="W1022">(R1022+SUM(S1022:U1022/3))/2</f>
        <v>0.34166666666666667</v>
      </c>
    </row>
    <row r="1023" spans="1:24" x14ac:dyDescent="0.2">
      <c r="A1023" s="2"/>
      <c r="B1023" s="2">
        <v>0</v>
      </c>
      <c r="C1023" s="1" t="s">
        <v>252</v>
      </c>
      <c r="D1023" s="1" t="s">
        <v>253</v>
      </c>
      <c r="E1023" s="2">
        <v>1926</v>
      </c>
      <c r="F1023" s="2">
        <v>1928</v>
      </c>
      <c r="G1023" s="2">
        <v>-66</v>
      </c>
      <c r="H1023" s="2">
        <v>-66</v>
      </c>
      <c r="I1023" s="2">
        <f t="shared" si="95"/>
        <v>0</v>
      </c>
      <c r="J1023" s="2">
        <f t="shared" si="96"/>
        <v>10</v>
      </c>
      <c r="K1023" s="2" t="str" cm="1">
        <f t="array" ref="K1023">_xlfn.IFS(I1023&lt;-5,"Autocracy",I1023&lt;1,"Closed Anocracy",I1023&lt;6,"Open Anocracy",I1023&gt;=6,"Democracy")</f>
        <v>Closed Anocracy</v>
      </c>
      <c r="L1023" s="2" t="str" cm="1">
        <f t="array" ref="L1023">_xlfn.IFS(I1023&lt;-5,"Autocracy",I1023&lt;1,"Closed Anocracy",I1023&lt;6,"Open Amocracy",I1023&lt;10,"Democracy",I1023=10,"Full democracy")</f>
        <v>Closed Anocracy</v>
      </c>
      <c r="M1023" s="2">
        <v>-66</v>
      </c>
      <c r="N1023" s="2">
        <v>-66</v>
      </c>
      <c r="O1023" s="2">
        <v>-66</v>
      </c>
      <c r="P1023" s="2">
        <v>-66</v>
      </c>
      <c r="Q1023" s="2"/>
      <c r="R1023" s="7">
        <f t="shared" si="92"/>
        <v>0.5</v>
      </c>
      <c r="S1023">
        <f t="shared" si="93"/>
        <v>0</v>
      </c>
      <c r="T1023">
        <f t="shared" si="94"/>
        <v>0</v>
      </c>
      <c r="U1023">
        <f t="shared" si="97"/>
        <v>0</v>
      </c>
      <c r="W1023" s="8" cm="1">
        <f t="array" ref="W1023">(R1023+SUM(S1023:U1023/3))/2</f>
        <v>0.25</v>
      </c>
    </row>
    <row r="1024" spans="1:24" x14ac:dyDescent="0.2">
      <c r="A1024" s="2"/>
      <c r="B1024" s="2">
        <v>0</v>
      </c>
      <c r="C1024" s="1" t="s">
        <v>252</v>
      </c>
      <c r="D1024" s="1" t="s">
        <v>253</v>
      </c>
      <c r="E1024" s="2">
        <v>1928</v>
      </c>
      <c r="F1024" s="2">
        <v>1936</v>
      </c>
      <c r="G1024" s="2">
        <v>1</v>
      </c>
      <c r="H1024" s="2">
        <v>4</v>
      </c>
      <c r="I1024" s="2">
        <f t="shared" si="95"/>
        <v>-3</v>
      </c>
      <c r="J1024" s="2">
        <f t="shared" si="96"/>
        <v>7</v>
      </c>
      <c r="K1024" s="2" t="str" cm="1">
        <f t="array" ref="K1024">_xlfn.IFS(I1024&lt;-5,"Autocracy",I1024&lt;1,"Closed Anocracy",I1024&lt;6,"Open Anocracy",I1024&gt;=6,"Democracy")</f>
        <v>Closed Anocracy</v>
      </c>
      <c r="L1024" s="2" t="str" cm="1">
        <f t="array" ref="L1024">_xlfn.IFS(I1024&lt;-5,"Autocracy",I1024&lt;1,"Closed Anocracy",I1024&lt;6,"Open Amocracy",I1024&lt;10,"Democracy",I1024=10,"Full democracy")</f>
        <v>Closed Anocracy</v>
      </c>
      <c r="M1024" s="2">
        <v>2</v>
      </c>
      <c r="N1024" s="2">
        <v>1</v>
      </c>
      <c r="O1024" s="2">
        <v>4</v>
      </c>
      <c r="P1024" s="2">
        <v>3</v>
      </c>
      <c r="Q1024" s="2"/>
      <c r="R1024" s="7">
        <f t="shared" si="92"/>
        <v>0.35</v>
      </c>
      <c r="S1024">
        <f t="shared" si="93"/>
        <v>0</v>
      </c>
      <c r="T1024">
        <f t="shared" si="94"/>
        <v>1</v>
      </c>
      <c r="U1024">
        <f t="shared" si="97"/>
        <v>0</v>
      </c>
      <c r="W1024" s="8" cm="1">
        <f t="array" ref="W1024">(R1024+SUM(S1024:U1024/3))/2</f>
        <v>0.34166666666666667</v>
      </c>
    </row>
    <row r="1025" spans="1:24" x14ac:dyDescent="0.2">
      <c r="A1025" s="2"/>
      <c r="B1025" s="2">
        <v>0</v>
      </c>
      <c r="C1025" s="1" t="s">
        <v>252</v>
      </c>
      <c r="D1025" s="1" t="s">
        <v>253</v>
      </c>
      <c r="E1025" s="2">
        <v>1936</v>
      </c>
      <c r="F1025" s="2">
        <v>1979</v>
      </c>
      <c r="G1025" s="2">
        <v>0</v>
      </c>
      <c r="H1025" s="2">
        <v>8</v>
      </c>
      <c r="I1025" s="2">
        <f t="shared" si="95"/>
        <v>-8</v>
      </c>
      <c r="J1025" s="2">
        <f t="shared" si="96"/>
        <v>2</v>
      </c>
      <c r="K1025" s="2" t="str" cm="1">
        <f t="array" ref="K1025">_xlfn.IFS(I1025&lt;-5,"Autocracy",I1025&lt;1,"Closed Anocracy",I1025&lt;6,"Open Anocracy",I1025&gt;=6,"Democracy")</f>
        <v>Autocracy</v>
      </c>
      <c r="L1025" s="2" t="str" cm="1">
        <f t="array" ref="L1025">_xlfn.IFS(I1025&lt;-5,"Autocracy",I1025&lt;1,"Closed Anocracy",I1025&lt;6,"Open Amocracy",I1025&lt;10,"Democracy",I1025=10,"Full democracy")</f>
        <v>Autocracy</v>
      </c>
      <c r="M1025" s="2">
        <v>2</v>
      </c>
      <c r="N1025" s="2">
        <v>1</v>
      </c>
      <c r="O1025" s="2">
        <v>4</v>
      </c>
      <c r="P1025" s="2">
        <v>2</v>
      </c>
      <c r="Q1025" s="2"/>
      <c r="R1025" s="7">
        <f t="shared" si="92"/>
        <v>0.1</v>
      </c>
      <c r="S1025">
        <f t="shared" si="93"/>
        <v>0</v>
      </c>
      <c r="T1025">
        <f t="shared" si="94"/>
        <v>1</v>
      </c>
      <c r="U1025">
        <f t="shared" si="97"/>
        <v>0</v>
      </c>
      <c r="W1025" s="8" cm="1">
        <f t="array" ref="W1025">(R1025+SUM(S1025:U1025/3))/2</f>
        <v>0.21666666666666667</v>
      </c>
    </row>
    <row r="1026" spans="1:24" x14ac:dyDescent="0.2">
      <c r="A1026" s="2"/>
      <c r="B1026" s="2">
        <v>1</v>
      </c>
      <c r="C1026" s="1" t="s">
        <v>252</v>
      </c>
      <c r="D1026" s="1" t="s">
        <v>253</v>
      </c>
      <c r="E1026" s="2">
        <v>1979</v>
      </c>
      <c r="F1026" s="2">
        <v>1979</v>
      </c>
      <c r="G1026" s="2">
        <v>-77</v>
      </c>
      <c r="H1026" s="2">
        <v>-77</v>
      </c>
      <c r="I1026" s="2">
        <f t="shared" si="95"/>
        <v>0</v>
      </c>
      <c r="J1026" s="2">
        <f t="shared" si="96"/>
        <v>10</v>
      </c>
      <c r="K1026" s="2" t="str" cm="1">
        <f t="array" ref="K1026">_xlfn.IFS(I1026&lt;-5,"Autocracy",I1026&lt;1,"Closed Anocracy",I1026&lt;6,"Open Anocracy",I1026&gt;=6,"Democracy")</f>
        <v>Closed Anocracy</v>
      </c>
      <c r="L1026" s="2" t="str" cm="1">
        <f t="array" ref="L1026">_xlfn.IFS(I1026&lt;-5,"Autocracy",I1026&lt;1,"Closed Anocracy",I1026&lt;6,"Open Amocracy",I1026&lt;10,"Democracy",I1026=10,"Full democracy")</f>
        <v>Closed Anocracy</v>
      </c>
      <c r="M1026" s="2">
        <v>-77</v>
      </c>
      <c r="N1026" s="2">
        <v>-77</v>
      </c>
      <c r="O1026" s="2">
        <v>-77</v>
      </c>
      <c r="P1026" s="2">
        <v>-77</v>
      </c>
      <c r="Q1026" s="2"/>
      <c r="R1026" s="7">
        <f t="shared" ref="R1026:R1089" si="102">J1026/20</f>
        <v>0.5</v>
      </c>
      <c r="S1026">
        <f t="shared" ref="S1026:S1089" si="103">IF(N1026&gt;=2,1,0)</f>
        <v>0</v>
      </c>
      <c r="T1026">
        <f t="shared" ref="T1026:T1089" si="104">IF(O1026&gt;2,1,0)</f>
        <v>0</v>
      </c>
      <c r="U1026">
        <f t="shared" si="97"/>
        <v>0</v>
      </c>
      <c r="W1026" s="8" cm="1">
        <f t="array" ref="W1026">(R1026+SUM(S1026:U1026/3))/2</f>
        <v>0.25</v>
      </c>
    </row>
    <row r="1027" spans="1:24" x14ac:dyDescent="0.2">
      <c r="A1027" s="2"/>
      <c r="B1027" s="2">
        <v>1</v>
      </c>
      <c r="C1027" s="1" t="s">
        <v>252</v>
      </c>
      <c r="D1027" s="1" t="s">
        <v>253</v>
      </c>
      <c r="E1027" s="2">
        <v>1979</v>
      </c>
      <c r="F1027" s="2">
        <v>1981</v>
      </c>
      <c r="G1027" s="2">
        <v>0</v>
      </c>
      <c r="H1027" s="2">
        <v>3</v>
      </c>
      <c r="I1027" s="2">
        <f t="shared" ref="I1027:I1090" si="105">G1027-H1027</f>
        <v>-3</v>
      </c>
      <c r="J1027" s="2">
        <f t="shared" ref="J1027:J1090" si="106">I1027+10</f>
        <v>7</v>
      </c>
      <c r="K1027" s="2" t="str" cm="1">
        <f t="array" ref="K1027">_xlfn.IFS(I1027&lt;-5,"Autocracy",I1027&lt;1,"Closed Anocracy",I1027&lt;6,"Open Anocracy",I1027&gt;=6,"Democracy")</f>
        <v>Closed Anocracy</v>
      </c>
      <c r="L1027" s="2" t="str" cm="1">
        <f t="array" ref="L1027">_xlfn.IFS(I1027&lt;-5,"Autocracy",I1027&lt;1,"Closed Anocracy",I1027&lt;6,"Open Amocracy",I1027&lt;10,"Democracy",I1027=10,"Full democracy")</f>
        <v>Closed Anocracy</v>
      </c>
      <c r="M1027" s="2">
        <v>2</v>
      </c>
      <c r="N1027" s="2">
        <v>0</v>
      </c>
      <c r="O1027" s="2">
        <v>0</v>
      </c>
      <c r="P1027" s="2">
        <v>2</v>
      </c>
      <c r="Q1027" s="2"/>
      <c r="R1027" s="7">
        <f t="shared" si="102"/>
        <v>0.35</v>
      </c>
      <c r="S1027">
        <f t="shared" si="103"/>
        <v>0</v>
      </c>
      <c r="T1027">
        <f t="shared" si="104"/>
        <v>0</v>
      </c>
      <c r="U1027">
        <f t="shared" ref="U1027:U1090" si="107">IF(P1027=5,1,0)</f>
        <v>0</v>
      </c>
      <c r="W1027" s="8" cm="1">
        <f t="array" ref="W1027">(R1027+SUM(S1027:U1027/3))/2</f>
        <v>0.17499999999999999</v>
      </c>
    </row>
    <row r="1028" spans="1:24" x14ac:dyDescent="0.2">
      <c r="A1028" s="2"/>
      <c r="B1028" s="2">
        <v>1</v>
      </c>
      <c r="C1028" s="1" t="s">
        <v>252</v>
      </c>
      <c r="D1028" s="1" t="s">
        <v>253</v>
      </c>
      <c r="E1028" s="2">
        <v>1981</v>
      </c>
      <c r="F1028" s="2">
        <v>1984</v>
      </c>
      <c r="G1028" s="2">
        <v>0</v>
      </c>
      <c r="H1028" s="2">
        <v>5</v>
      </c>
      <c r="I1028" s="2">
        <f t="shared" si="105"/>
        <v>-5</v>
      </c>
      <c r="J1028" s="2">
        <f t="shared" si="106"/>
        <v>5</v>
      </c>
      <c r="K1028" s="2" t="str" cm="1">
        <f t="array" ref="K1028">_xlfn.IFS(I1028&lt;-5,"Autocracy",I1028&lt;1,"Closed Anocracy",I1028&lt;6,"Open Anocracy",I1028&gt;=6,"Democracy")</f>
        <v>Closed Anocracy</v>
      </c>
      <c r="L1028" s="2" t="str" cm="1">
        <f t="array" ref="L1028">_xlfn.IFS(I1028&lt;-5,"Autocracy",I1028&lt;1,"Closed Anocracy",I1028&lt;6,"Open Amocracy",I1028&lt;10,"Democracy",I1028=10,"Full democracy")</f>
        <v>Closed Anocracy</v>
      </c>
      <c r="M1028" s="2">
        <v>1</v>
      </c>
      <c r="N1028" s="2">
        <v>0</v>
      </c>
      <c r="O1028" s="2">
        <v>0</v>
      </c>
      <c r="P1028" s="2">
        <v>2</v>
      </c>
      <c r="Q1028" s="2"/>
      <c r="R1028" s="7">
        <f t="shared" si="102"/>
        <v>0.25</v>
      </c>
      <c r="S1028">
        <f t="shared" si="103"/>
        <v>0</v>
      </c>
      <c r="T1028">
        <f t="shared" si="104"/>
        <v>0</v>
      </c>
      <c r="U1028">
        <f t="shared" si="107"/>
        <v>0</v>
      </c>
      <c r="W1028" s="8" cm="1">
        <f t="array" ref="W1028">(R1028+SUM(S1028:U1028/3))/2</f>
        <v>0.125</v>
      </c>
    </row>
    <row r="1029" spans="1:24" x14ac:dyDescent="0.2">
      <c r="A1029" s="2"/>
      <c r="B1029" s="2">
        <v>1</v>
      </c>
      <c r="C1029" s="1" t="s">
        <v>252</v>
      </c>
      <c r="D1029" s="1" t="s">
        <v>253</v>
      </c>
      <c r="E1029" s="2">
        <v>1984</v>
      </c>
      <c r="F1029" s="2">
        <v>1990</v>
      </c>
      <c r="G1029" s="2">
        <v>1</v>
      </c>
      <c r="H1029" s="2">
        <v>2</v>
      </c>
      <c r="I1029" s="2">
        <f t="shared" si="105"/>
        <v>-1</v>
      </c>
      <c r="J1029" s="2">
        <f t="shared" si="106"/>
        <v>9</v>
      </c>
      <c r="K1029" s="2" t="str" cm="1">
        <f t="array" ref="K1029">_xlfn.IFS(I1029&lt;-5,"Autocracy",I1029&lt;1,"Closed Anocracy",I1029&lt;6,"Open Anocracy",I1029&gt;=6,"Democracy")</f>
        <v>Closed Anocracy</v>
      </c>
      <c r="L1029" s="2" t="str" cm="1">
        <f t="array" ref="L1029">_xlfn.IFS(I1029&lt;-5,"Autocracy",I1029&lt;1,"Closed Anocracy",I1029&lt;6,"Open Amocracy",I1029&lt;10,"Democracy",I1029=10,"Full democracy")</f>
        <v>Closed Anocracy</v>
      </c>
      <c r="M1029" s="2">
        <v>2</v>
      </c>
      <c r="N1029" s="2">
        <v>0</v>
      </c>
      <c r="O1029" s="2">
        <v>0</v>
      </c>
      <c r="P1029" s="2">
        <v>3</v>
      </c>
      <c r="Q1029" s="2"/>
      <c r="R1029" s="7">
        <f t="shared" si="102"/>
        <v>0.45</v>
      </c>
      <c r="S1029">
        <f t="shared" si="103"/>
        <v>0</v>
      </c>
      <c r="T1029">
        <f t="shared" si="104"/>
        <v>0</v>
      </c>
      <c r="U1029">
        <f t="shared" si="107"/>
        <v>0</v>
      </c>
      <c r="W1029" s="8" cm="1">
        <f t="array" ref="W1029">(R1029+SUM(S1029:U1029/3))/2</f>
        <v>0.22500000000000001</v>
      </c>
    </row>
    <row r="1030" spans="1:24" x14ac:dyDescent="0.2">
      <c r="A1030" s="2"/>
      <c r="B1030" s="2">
        <v>1</v>
      </c>
      <c r="C1030" s="1" t="s">
        <v>252</v>
      </c>
      <c r="D1030" s="1" t="s">
        <v>253</v>
      </c>
      <c r="E1030" s="2">
        <v>1990</v>
      </c>
      <c r="F1030" s="2">
        <v>1995</v>
      </c>
      <c r="G1030" s="2">
        <v>6</v>
      </c>
      <c r="H1030" s="2">
        <v>0</v>
      </c>
      <c r="I1030" s="2">
        <f t="shared" si="105"/>
        <v>6</v>
      </c>
      <c r="J1030" s="2">
        <f t="shared" si="106"/>
        <v>16</v>
      </c>
      <c r="K1030" s="2" t="str" cm="1">
        <f t="array" ref="K1030">_xlfn.IFS(I1030&lt;-5,"Autocracy",I1030&lt;1,"Closed Anocracy",I1030&lt;6,"Open Anocracy",I1030&gt;=6,"Democracy")</f>
        <v>Democracy</v>
      </c>
      <c r="L1030" s="2" t="str" cm="1">
        <f t="array" ref="L1030">_xlfn.IFS(I1030&lt;-5,"Autocracy",I1030&lt;1,"Closed Anocracy",I1030&lt;6,"Open Amocracy",I1030&lt;10,"Democracy",I1030=10,"Full democracy")</f>
        <v>Democracy</v>
      </c>
      <c r="M1030" s="2">
        <v>3</v>
      </c>
      <c r="N1030" s="2">
        <v>3</v>
      </c>
      <c r="O1030" s="2">
        <v>4</v>
      </c>
      <c r="P1030" s="2">
        <v>3</v>
      </c>
      <c r="Q1030" s="2"/>
      <c r="R1030" s="7">
        <f t="shared" si="102"/>
        <v>0.8</v>
      </c>
      <c r="S1030">
        <f t="shared" si="103"/>
        <v>1</v>
      </c>
      <c r="T1030">
        <f t="shared" si="104"/>
        <v>1</v>
      </c>
      <c r="U1030">
        <f t="shared" si="107"/>
        <v>0</v>
      </c>
      <c r="W1030" s="8" cm="1">
        <f t="array" ref="W1030">(R1030+SUM(S1030:U1030/3))/2</f>
        <v>0.73333333333333339</v>
      </c>
    </row>
    <row r="1031" spans="1:24" x14ac:dyDescent="0.2">
      <c r="A1031" s="2"/>
      <c r="B1031" s="2">
        <v>1</v>
      </c>
      <c r="C1031" s="1" t="s">
        <v>252</v>
      </c>
      <c r="D1031" s="1" t="s">
        <v>253</v>
      </c>
      <c r="E1031" s="2">
        <v>1995</v>
      </c>
      <c r="F1031" s="2">
        <v>2007</v>
      </c>
      <c r="G1031" s="2">
        <v>8</v>
      </c>
      <c r="H1031" s="2">
        <v>0</v>
      </c>
      <c r="I1031" s="2">
        <f t="shared" si="105"/>
        <v>8</v>
      </c>
      <c r="J1031" s="2">
        <f t="shared" si="106"/>
        <v>18</v>
      </c>
      <c r="K1031" s="2" t="str" cm="1">
        <f t="array" ref="K1031">_xlfn.IFS(I1031&lt;-5,"Autocracy",I1031&lt;1,"Closed Anocracy",I1031&lt;6,"Open Anocracy",I1031&gt;=6,"Democracy")</f>
        <v>Democracy</v>
      </c>
      <c r="L1031" s="2" t="str" cm="1">
        <f t="array" ref="L1031">_xlfn.IFS(I1031&lt;-5,"Autocracy",I1031&lt;1,"Closed Anocracy",I1031&lt;6,"Open Amocracy",I1031&lt;10,"Democracy",I1031=10,"Full democracy")</f>
        <v>Democracy</v>
      </c>
      <c r="M1031" s="2">
        <v>3</v>
      </c>
      <c r="N1031" s="2">
        <v>3</v>
      </c>
      <c r="O1031" s="2">
        <v>4</v>
      </c>
      <c r="P1031" s="2">
        <v>3</v>
      </c>
      <c r="Q1031" s="2"/>
      <c r="R1031" s="7">
        <f t="shared" si="102"/>
        <v>0.9</v>
      </c>
      <c r="S1031">
        <f t="shared" si="103"/>
        <v>1</v>
      </c>
      <c r="T1031">
        <f t="shared" si="104"/>
        <v>1</v>
      </c>
      <c r="U1031">
        <f t="shared" si="107"/>
        <v>0</v>
      </c>
      <c r="W1031" s="8" cm="1">
        <f t="array" ref="W1031">(R1031+SUM(S1031:U1031/3))/2</f>
        <v>0.78333333333333333</v>
      </c>
    </row>
    <row r="1032" spans="1:24" x14ac:dyDescent="0.2">
      <c r="A1032" s="2"/>
      <c r="B1032" s="2">
        <v>1</v>
      </c>
      <c r="C1032" s="1" t="s">
        <v>252</v>
      </c>
      <c r="D1032" s="1" t="s">
        <v>253</v>
      </c>
      <c r="E1032" s="2">
        <v>2007</v>
      </c>
      <c r="F1032" s="2">
        <v>2016</v>
      </c>
      <c r="G1032" s="2">
        <v>9</v>
      </c>
      <c r="H1032" s="2">
        <v>0</v>
      </c>
      <c r="I1032" s="2">
        <f t="shared" si="105"/>
        <v>9</v>
      </c>
      <c r="J1032" s="2">
        <f t="shared" si="106"/>
        <v>19</v>
      </c>
      <c r="K1032" s="2" t="str" cm="1">
        <f t="array" ref="K1032">_xlfn.IFS(I1032&lt;-5,"Autocracy",I1032&lt;1,"Closed Anocracy",I1032&lt;6,"Open Anocracy",I1032&gt;=6,"Democracy")</f>
        <v>Democracy</v>
      </c>
      <c r="L1032" s="2" t="str" cm="1">
        <f t="array" ref="L1032">_xlfn.IFS(I1032&lt;-5,"Autocracy",I1032&lt;1,"Closed Anocracy",I1032&lt;6,"Open Amocracy",I1032&lt;10,"Democracy",I1032=10,"Full democracy")</f>
        <v>Democracy</v>
      </c>
      <c r="M1032" s="2">
        <v>3</v>
      </c>
      <c r="N1032" s="2">
        <v>3</v>
      </c>
      <c r="O1032" s="2">
        <v>4</v>
      </c>
      <c r="P1032" s="2">
        <v>4</v>
      </c>
      <c r="Q1032" s="2"/>
      <c r="R1032" s="7">
        <f t="shared" si="102"/>
        <v>0.95</v>
      </c>
      <c r="S1032">
        <f t="shared" si="103"/>
        <v>1</v>
      </c>
      <c r="T1032">
        <f t="shared" si="104"/>
        <v>1</v>
      </c>
      <c r="U1032">
        <f t="shared" si="107"/>
        <v>0</v>
      </c>
      <c r="W1032" s="8" cm="1">
        <f t="array" ref="W1032">(R1032+SUM(S1032:U1032/3))/2</f>
        <v>0.80833333333333335</v>
      </c>
    </row>
    <row r="1033" spans="1:24" x14ac:dyDescent="0.2">
      <c r="A1033" s="2">
        <v>1</v>
      </c>
      <c r="B1033" s="2">
        <v>1</v>
      </c>
      <c r="C1033" s="1" t="s">
        <v>252</v>
      </c>
      <c r="D1033" s="1" t="s">
        <v>253</v>
      </c>
      <c r="E1033" s="2">
        <v>2016</v>
      </c>
      <c r="F1033" s="2">
        <v>9999</v>
      </c>
      <c r="G1033" s="2">
        <v>7</v>
      </c>
      <c r="H1033" s="2">
        <v>1</v>
      </c>
      <c r="I1033" s="2">
        <f t="shared" si="105"/>
        <v>6</v>
      </c>
      <c r="J1033" s="2">
        <f t="shared" si="106"/>
        <v>16</v>
      </c>
      <c r="K1033" s="2" t="str" cm="1">
        <f t="array" ref="K1033">_xlfn.IFS(I1033&lt;-5,"Autocracy",I1033&lt;1,"Closed Anocracy",I1033&lt;6,"Open Anocracy",I1033&gt;=6,"Democracy")</f>
        <v>Democracy</v>
      </c>
      <c r="L1033" s="2" t="str" cm="1">
        <f t="array" ref="L1033">_xlfn.IFS(I1033&lt;-5,"Autocracy",I1033&lt;1,"Closed Anocracy",I1033&lt;6,"Open Amocracy",I1033&lt;10,"Democracy",I1033=10,"Full democracy")</f>
        <v>Democracy</v>
      </c>
      <c r="M1033" s="2">
        <v>2</v>
      </c>
      <c r="N1033" s="2">
        <v>2</v>
      </c>
      <c r="O1033" s="2">
        <v>4</v>
      </c>
      <c r="P1033" s="2">
        <v>4</v>
      </c>
      <c r="Q1033" s="2">
        <v>0</v>
      </c>
      <c r="R1033" s="7">
        <f t="shared" si="102"/>
        <v>0.8</v>
      </c>
      <c r="S1033">
        <f t="shared" si="103"/>
        <v>1</v>
      </c>
      <c r="T1033">
        <f t="shared" si="104"/>
        <v>1</v>
      </c>
      <c r="U1033">
        <f t="shared" si="107"/>
        <v>0</v>
      </c>
      <c r="V1033">
        <f>IF(Q1033=0,1,0)</f>
        <v>1</v>
      </c>
      <c r="W1033" s="8" cm="1">
        <f t="array" ref="W1033">(R1033+SUM(S1033:U1033/3))/2</f>
        <v>0.73333333333333339</v>
      </c>
      <c r="X1033">
        <f>SUM(S1033:V1033)/4</f>
        <v>0.75</v>
      </c>
    </row>
    <row r="1034" spans="1:24" x14ac:dyDescent="0.2">
      <c r="A1034" s="2"/>
      <c r="B1034" s="2">
        <v>0</v>
      </c>
      <c r="C1034" s="1" t="s">
        <v>254</v>
      </c>
      <c r="D1034" s="1" t="s">
        <v>255</v>
      </c>
      <c r="E1034" s="2">
        <v>1960</v>
      </c>
      <c r="F1034" s="2">
        <v>1964</v>
      </c>
      <c r="G1034" s="2">
        <v>8</v>
      </c>
      <c r="H1034" s="2">
        <v>0</v>
      </c>
      <c r="I1034" s="2">
        <f t="shared" si="105"/>
        <v>8</v>
      </c>
      <c r="J1034" s="2">
        <f t="shared" si="106"/>
        <v>18</v>
      </c>
      <c r="K1034" s="2" t="str" cm="1">
        <f t="array" ref="K1034">_xlfn.IFS(I1034&lt;-5,"Autocracy",I1034&lt;1,"Closed Anocracy",I1034&lt;6,"Open Anocracy",I1034&gt;=6,"Democracy")</f>
        <v>Democracy</v>
      </c>
      <c r="L1034" s="2" t="str" cm="1">
        <f t="array" ref="L1034">_xlfn.IFS(I1034&lt;-5,"Autocracy",I1034&lt;1,"Closed Anocracy",I1034&lt;6,"Open Amocracy",I1034&lt;10,"Democracy",I1034=10,"Full democracy")</f>
        <v>Democracy</v>
      </c>
      <c r="M1034" s="2">
        <v>3</v>
      </c>
      <c r="N1034" s="2">
        <v>3</v>
      </c>
      <c r="O1034" s="2">
        <v>4</v>
      </c>
      <c r="P1034" s="2">
        <v>3</v>
      </c>
      <c r="Q1034" s="2"/>
      <c r="R1034" s="7">
        <f t="shared" si="102"/>
        <v>0.9</v>
      </c>
      <c r="S1034">
        <f t="shared" si="103"/>
        <v>1</v>
      </c>
      <c r="T1034">
        <f t="shared" si="104"/>
        <v>1</v>
      </c>
      <c r="U1034">
        <f t="shared" si="107"/>
        <v>0</v>
      </c>
      <c r="W1034" s="8" cm="1">
        <f t="array" ref="W1034">(R1034+SUM(S1034:U1034/3))/2</f>
        <v>0.78333333333333333</v>
      </c>
    </row>
    <row r="1035" spans="1:24" x14ac:dyDescent="0.2">
      <c r="A1035" s="2"/>
      <c r="B1035" s="2">
        <v>0</v>
      </c>
      <c r="C1035" s="1" t="s">
        <v>254</v>
      </c>
      <c r="D1035" s="1" t="s">
        <v>255</v>
      </c>
      <c r="E1035" s="2">
        <v>1964</v>
      </c>
      <c r="F1035" s="2">
        <v>1966</v>
      </c>
      <c r="G1035" s="2">
        <v>8</v>
      </c>
      <c r="H1035" s="2">
        <v>1</v>
      </c>
      <c r="I1035" s="2">
        <f t="shared" si="105"/>
        <v>7</v>
      </c>
      <c r="J1035" s="2">
        <f t="shared" si="106"/>
        <v>17</v>
      </c>
      <c r="K1035" s="2" t="str" cm="1">
        <f t="array" ref="K1035">_xlfn.IFS(I1035&lt;-5,"Autocracy",I1035&lt;1,"Closed Anocracy",I1035&lt;6,"Open Anocracy",I1035&gt;=6,"Democracy")</f>
        <v>Democracy</v>
      </c>
      <c r="L1035" s="2" t="str" cm="1">
        <f t="array" ref="L1035">_xlfn.IFS(I1035&lt;-5,"Autocracy",I1035&lt;1,"Closed Anocracy",I1035&lt;6,"Open Amocracy",I1035&lt;10,"Democracy",I1035=10,"Full democracy")</f>
        <v>Democracy</v>
      </c>
      <c r="M1035" s="2">
        <v>3</v>
      </c>
      <c r="N1035" s="2">
        <v>3</v>
      </c>
      <c r="O1035" s="2">
        <v>4</v>
      </c>
      <c r="P1035" s="2">
        <v>3</v>
      </c>
      <c r="Q1035" s="2"/>
      <c r="R1035" s="7">
        <f t="shared" si="102"/>
        <v>0.85</v>
      </c>
      <c r="S1035">
        <f t="shared" si="103"/>
        <v>1</v>
      </c>
      <c r="T1035">
        <f t="shared" si="104"/>
        <v>1</v>
      </c>
      <c r="U1035">
        <f t="shared" si="107"/>
        <v>0</v>
      </c>
      <c r="W1035" s="8" cm="1">
        <f t="array" ref="W1035">(R1035+SUM(S1035:U1035/3))/2</f>
        <v>0.7583333333333333</v>
      </c>
    </row>
    <row r="1036" spans="1:24" x14ac:dyDescent="0.2">
      <c r="A1036" s="2"/>
      <c r="B1036" s="2">
        <v>0</v>
      </c>
      <c r="C1036" s="1" t="s">
        <v>254</v>
      </c>
      <c r="D1036" s="1" t="s">
        <v>255</v>
      </c>
      <c r="E1036" s="2">
        <v>1966</v>
      </c>
      <c r="F1036" s="2">
        <v>1978</v>
      </c>
      <c r="G1036" s="2">
        <v>0</v>
      </c>
      <c r="H1036" s="2">
        <v>7</v>
      </c>
      <c r="I1036" s="2">
        <f t="shared" si="105"/>
        <v>-7</v>
      </c>
      <c r="J1036" s="2">
        <f t="shared" si="106"/>
        <v>3</v>
      </c>
      <c r="K1036" s="2" t="str" cm="1">
        <f t="array" ref="K1036">_xlfn.IFS(I1036&lt;-5,"Autocracy",I1036&lt;1,"Closed Anocracy",I1036&lt;6,"Open Anocracy",I1036&gt;=6,"Democracy")</f>
        <v>Autocracy</v>
      </c>
      <c r="L1036" s="2" t="str" cm="1">
        <f t="array" ref="L1036">_xlfn.IFS(I1036&lt;-5,"Autocracy",I1036&lt;1,"Closed Anocracy",I1036&lt;6,"Open Amocracy",I1036&lt;10,"Democracy",I1036=10,"Full democracy")</f>
        <v>Autocracy</v>
      </c>
      <c r="M1036" s="2">
        <v>1</v>
      </c>
      <c r="N1036" s="2">
        <v>0</v>
      </c>
      <c r="O1036" s="2">
        <v>0</v>
      </c>
      <c r="P1036" s="2">
        <v>1</v>
      </c>
      <c r="Q1036" s="2"/>
      <c r="R1036" s="7">
        <f t="shared" si="102"/>
        <v>0.15</v>
      </c>
      <c r="S1036">
        <f t="shared" si="103"/>
        <v>0</v>
      </c>
      <c r="T1036">
        <f t="shared" si="104"/>
        <v>0</v>
      </c>
      <c r="U1036">
        <f t="shared" si="107"/>
        <v>0</v>
      </c>
      <c r="W1036" s="8" cm="1">
        <f t="array" ref="W1036">(R1036+SUM(S1036:U1036/3))/2</f>
        <v>7.4999999999999997E-2</v>
      </c>
    </row>
    <row r="1037" spans="1:24" x14ac:dyDescent="0.2">
      <c r="A1037" s="2"/>
      <c r="B1037" s="2">
        <v>0</v>
      </c>
      <c r="C1037" s="1" t="s">
        <v>254</v>
      </c>
      <c r="D1037" s="1" t="s">
        <v>255</v>
      </c>
      <c r="E1037" s="2">
        <v>1978</v>
      </c>
      <c r="F1037" s="2">
        <v>1979</v>
      </c>
      <c r="G1037" s="2">
        <v>-88</v>
      </c>
      <c r="H1037" s="2">
        <v>-88</v>
      </c>
      <c r="I1037" s="2">
        <f t="shared" si="105"/>
        <v>0</v>
      </c>
      <c r="J1037" s="2">
        <f t="shared" si="106"/>
        <v>10</v>
      </c>
      <c r="K1037" s="2" t="str" cm="1">
        <f t="array" ref="K1037">_xlfn.IFS(I1037&lt;-5,"Autocracy",I1037&lt;1,"Closed Anocracy",I1037&lt;6,"Open Anocracy",I1037&gt;=6,"Democracy")</f>
        <v>Closed Anocracy</v>
      </c>
      <c r="L1037" s="2" t="str" cm="1">
        <f t="array" ref="L1037">_xlfn.IFS(I1037&lt;-5,"Autocracy",I1037&lt;1,"Closed Anocracy",I1037&lt;6,"Open Amocracy",I1037&lt;10,"Democracy",I1037=10,"Full democracy")</f>
        <v>Closed Anocracy</v>
      </c>
      <c r="M1037" s="2">
        <v>-88</v>
      </c>
      <c r="N1037" s="2">
        <v>-88</v>
      </c>
      <c r="O1037" s="2">
        <v>-88</v>
      </c>
      <c r="P1037" s="2">
        <v>-88</v>
      </c>
      <c r="Q1037" s="2"/>
      <c r="R1037" s="7">
        <f t="shared" si="102"/>
        <v>0.5</v>
      </c>
      <c r="S1037">
        <f t="shared" si="103"/>
        <v>0</v>
      </c>
      <c r="T1037">
        <f t="shared" si="104"/>
        <v>0</v>
      </c>
      <c r="U1037">
        <f t="shared" si="107"/>
        <v>0</v>
      </c>
      <c r="W1037" s="8" cm="1">
        <f t="array" ref="W1037">(R1037+SUM(S1037:U1037/3))/2</f>
        <v>0.25</v>
      </c>
    </row>
    <row r="1038" spans="1:24" x14ac:dyDescent="0.2">
      <c r="A1038" s="2"/>
      <c r="B1038" s="2">
        <v>0</v>
      </c>
      <c r="C1038" s="1" t="s">
        <v>254</v>
      </c>
      <c r="D1038" s="1" t="s">
        <v>255</v>
      </c>
      <c r="E1038" s="2">
        <v>1979</v>
      </c>
      <c r="F1038" s="2">
        <v>1984</v>
      </c>
      <c r="G1038" s="2">
        <v>8</v>
      </c>
      <c r="H1038" s="2">
        <v>1</v>
      </c>
      <c r="I1038" s="2">
        <f t="shared" si="105"/>
        <v>7</v>
      </c>
      <c r="J1038" s="2">
        <f t="shared" si="106"/>
        <v>17</v>
      </c>
      <c r="K1038" s="2" t="str" cm="1">
        <f t="array" ref="K1038">_xlfn.IFS(I1038&lt;-5,"Autocracy",I1038&lt;1,"Closed Anocracy",I1038&lt;6,"Open Anocracy",I1038&gt;=6,"Democracy")</f>
        <v>Democracy</v>
      </c>
      <c r="L1038" s="2" t="str" cm="1">
        <f t="array" ref="L1038">_xlfn.IFS(I1038&lt;-5,"Autocracy",I1038&lt;1,"Closed Anocracy",I1038&lt;6,"Open Amocracy",I1038&lt;10,"Democracy",I1038=10,"Full democracy")</f>
        <v>Democracy</v>
      </c>
      <c r="M1038" s="2">
        <v>3</v>
      </c>
      <c r="N1038" s="2">
        <v>3</v>
      </c>
      <c r="O1038" s="2">
        <v>4</v>
      </c>
      <c r="P1038" s="2">
        <v>3</v>
      </c>
      <c r="Q1038" s="2"/>
      <c r="R1038" s="7">
        <f t="shared" si="102"/>
        <v>0.85</v>
      </c>
      <c r="S1038">
        <f t="shared" si="103"/>
        <v>1</v>
      </c>
      <c r="T1038">
        <f t="shared" si="104"/>
        <v>1</v>
      </c>
      <c r="U1038">
        <f t="shared" si="107"/>
        <v>0</v>
      </c>
      <c r="W1038" s="8" cm="1">
        <f t="array" ref="W1038">(R1038+SUM(S1038:U1038/3))/2</f>
        <v>0.7583333333333333</v>
      </c>
    </row>
    <row r="1039" spans="1:24" x14ac:dyDescent="0.2">
      <c r="A1039" s="2"/>
      <c r="B1039" s="2">
        <v>0</v>
      </c>
      <c r="C1039" s="1" t="s">
        <v>254</v>
      </c>
      <c r="D1039" s="1" t="s">
        <v>255</v>
      </c>
      <c r="E1039" s="2">
        <v>1984</v>
      </c>
      <c r="F1039" s="2">
        <v>1989</v>
      </c>
      <c r="G1039" s="2">
        <v>0</v>
      </c>
      <c r="H1039" s="2">
        <v>7</v>
      </c>
      <c r="I1039" s="2">
        <f t="shared" si="105"/>
        <v>-7</v>
      </c>
      <c r="J1039" s="2">
        <f t="shared" si="106"/>
        <v>3</v>
      </c>
      <c r="K1039" s="2" t="str" cm="1">
        <f t="array" ref="K1039">_xlfn.IFS(I1039&lt;-5,"Autocracy",I1039&lt;1,"Closed Anocracy",I1039&lt;6,"Open Anocracy",I1039&gt;=6,"Democracy")</f>
        <v>Autocracy</v>
      </c>
      <c r="L1039" s="2" t="str" cm="1">
        <f t="array" ref="L1039">_xlfn.IFS(I1039&lt;-5,"Autocracy",I1039&lt;1,"Closed Anocracy",I1039&lt;6,"Open Amocracy",I1039&lt;10,"Democracy",I1039=10,"Full democracy")</f>
        <v>Autocracy</v>
      </c>
      <c r="M1039" s="2">
        <v>1</v>
      </c>
      <c r="N1039" s="2">
        <v>0</v>
      </c>
      <c r="O1039" s="2">
        <v>0</v>
      </c>
      <c r="P1039" s="2">
        <v>1</v>
      </c>
      <c r="Q1039" s="2"/>
      <c r="R1039" s="7">
        <f t="shared" si="102"/>
        <v>0.15</v>
      </c>
      <c r="S1039">
        <f t="shared" si="103"/>
        <v>0</v>
      </c>
      <c r="T1039">
        <f t="shared" si="104"/>
        <v>0</v>
      </c>
      <c r="U1039">
        <f t="shared" si="107"/>
        <v>0</v>
      </c>
      <c r="W1039" s="8" cm="1">
        <f t="array" ref="W1039">(R1039+SUM(S1039:U1039/3))/2</f>
        <v>7.4999999999999997E-2</v>
      </c>
    </row>
    <row r="1040" spans="1:24" x14ac:dyDescent="0.2">
      <c r="A1040" s="2"/>
      <c r="B1040" s="2">
        <v>0</v>
      </c>
      <c r="C1040" s="1" t="s">
        <v>254</v>
      </c>
      <c r="D1040" s="1" t="s">
        <v>255</v>
      </c>
      <c r="E1040" s="2">
        <v>1989</v>
      </c>
      <c r="F1040" s="2">
        <v>1993</v>
      </c>
      <c r="G1040" s="2">
        <v>0</v>
      </c>
      <c r="H1040" s="2">
        <v>5</v>
      </c>
      <c r="I1040" s="2">
        <f t="shared" si="105"/>
        <v>-5</v>
      </c>
      <c r="J1040" s="2">
        <f t="shared" si="106"/>
        <v>5</v>
      </c>
      <c r="K1040" s="2" t="str" cm="1">
        <f t="array" ref="K1040">_xlfn.IFS(I1040&lt;-5,"Autocracy",I1040&lt;1,"Closed Anocracy",I1040&lt;6,"Open Anocracy",I1040&gt;=6,"Democracy")</f>
        <v>Closed Anocracy</v>
      </c>
      <c r="L1040" s="2" t="str" cm="1">
        <f t="array" ref="L1040">_xlfn.IFS(I1040&lt;-5,"Autocracy",I1040&lt;1,"Closed Anocracy",I1040&lt;6,"Open Amocracy",I1040&lt;10,"Democracy",I1040=10,"Full democracy")</f>
        <v>Closed Anocracy</v>
      </c>
      <c r="M1040" s="2">
        <v>1</v>
      </c>
      <c r="N1040" s="2">
        <v>0</v>
      </c>
      <c r="O1040" s="2">
        <v>0</v>
      </c>
      <c r="P1040" s="2">
        <v>2</v>
      </c>
      <c r="Q1040" s="2"/>
      <c r="R1040" s="7">
        <f t="shared" si="102"/>
        <v>0.25</v>
      </c>
      <c r="S1040">
        <f t="shared" si="103"/>
        <v>0</v>
      </c>
      <c r="T1040">
        <f t="shared" si="104"/>
        <v>0</v>
      </c>
      <c r="U1040">
        <f t="shared" si="107"/>
        <v>0</v>
      </c>
      <c r="W1040" s="8" cm="1">
        <f t="array" ref="W1040">(R1040+SUM(S1040:U1040/3))/2</f>
        <v>0.125</v>
      </c>
    </row>
    <row r="1041" spans="1:24" x14ac:dyDescent="0.2">
      <c r="A1041" s="2"/>
      <c r="B1041" s="2">
        <v>0</v>
      </c>
      <c r="C1041" s="1" t="s">
        <v>254</v>
      </c>
      <c r="D1041" s="1" t="s">
        <v>255</v>
      </c>
      <c r="E1041" s="2">
        <v>1993</v>
      </c>
      <c r="F1041" s="2">
        <v>1995</v>
      </c>
      <c r="G1041" s="2">
        <v>0</v>
      </c>
      <c r="H1041" s="2">
        <v>7</v>
      </c>
      <c r="I1041" s="2">
        <f t="shared" si="105"/>
        <v>-7</v>
      </c>
      <c r="J1041" s="2">
        <f t="shared" si="106"/>
        <v>3</v>
      </c>
      <c r="K1041" s="2" t="str" cm="1">
        <f t="array" ref="K1041">_xlfn.IFS(I1041&lt;-5,"Autocracy",I1041&lt;1,"Closed Anocracy",I1041&lt;6,"Open Anocracy",I1041&gt;=6,"Democracy")</f>
        <v>Autocracy</v>
      </c>
      <c r="L1041" s="2" t="str" cm="1">
        <f t="array" ref="L1041">_xlfn.IFS(I1041&lt;-5,"Autocracy",I1041&lt;1,"Closed Anocracy",I1041&lt;6,"Open Amocracy",I1041&lt;10,"Democracy",I1041=10,"Full democracy")</f>
        <v>Autocracy</v>
      </c>
      <c r="M1041" s="2">
        <v>1</v>
      </c>
      <c r="N1041" s="2">
        <v>0</v>
      </c>
      <c r="O1041" s="2">
        <v>0</v>
      </c>
      <c r="P1041" s="2">
        <v>1</v>
      </c>
      <c r="Q1041" s="2"/>
      <c r="R1041" s="7">
        <f t="shared" si="102"/>
        <v>0.15</v>
      </c>
      <c r="S1041">
        <f t="shared" si="103"/>
        <v>0</v>
      </c>
      <c r="T1041">
        <f t="shared" si="104"/>
        <v>0</v>
      </c>
      <c r="U1041">
        <f t="shared" si="107"/>
        <v>0</v>
      </c>
      <c r="W1041" s="8" cm="1">
        <f t="array" ref="W1041">(R1041+SUM(S1041:U1041/3))/2</f>
        <v>7.4999999999999997E-2</v>
      </c>
    </row>
    <row r="1042" spans="1:24" x14ac:dyDescent="0.2">
      <c r="A1042" s="2"/>
      <c r="B1042" s="2">
        <v>0</v>
      </c>
      <c r="C1042" s="1" t="s">
        <v>254</v>
      </c>
      <c r="D1042" s="1" t="s">
        <v>255</v>
      </c>
      <c r="E1042" s="2">
        <v>1995</v>
      </c>
      <c r="F1042" s="2">
        <v>1998</v>
      </c>
      <c r="G1042" s="2">
        <v>0</v>
      </c>
      <c r="H1042" s="2">
        <v>6</v>
      </c>
      <c r="I1042" s="2">
        <f t="shared" si="105"/>
        <v>-6</v>
      </c>
      <c r="J1042" s="2">
        <f t="shared" si="106"/>
        <v>4</v>
      </c>
      <c r="K1042" s="2" t="str" cm="1">
        <f t="array" ref="K1042">_xlfn.IFS(I1042&lt;-5,"Autocracy",I1042&lt;1,"Closed Anocracy",I1042&lt;6,"Open Anocracy",I1042&gt;=6,"Democracy")</f>
        <v>Autocracy</v>
      </c>
      <c r="L1042" s="2" t="str" cm="1">
        <f t="array" ref="L1042">_xlfn.IFS(I1042&lt;-5,"Autocracy",I1042&lt;1,"Closed Anocracy",I1042&lt;6,"Open Amocracy",I1042&lt;10,"Democracy",I1042=10,"Full democracy")</f>
        <v>Autocracy</v>
      </c>
      <c r="M1042" s="2">
        <v>1</v>
      </c>
      <c r="N1042" s="2">
        <v>0</v>
      </c>
      <c r="O1042" s="2">
        <v>0</v>
      </c>
      <c r="P1042" s="2">
        <v>2</v>
      </c>
      <c r="Q1042" s="2"/>
      <c r="R1042" s="7">
        <f t="shared" si="102"/>
        <v>0.2</v>
      </c>
      <c r="S1042">
        <f t="shared" si="103"/>
        <v>0</v>
      </c>
      <c r="T1042">
        <f t="shared" si="104"/>
        <v>0</v>
      </c>
      <c r="U1042">
        <f t="shared" si="107"/>
        <v>0</v>
      </c>
      <c r="W1042" s="8" cm="1">
        <f t="array" ref="W1042">(R1042+SUM(S1042:U1042/3))/2</f>
        <v>0.1</v>
      </c>
    </row>
    <row r="1043" spans="1:24" x14ac:dyDescent="0.2">
      <c r="A1043" s="2"/>
      <c r="B1043" s="2">
        <v>0</v>
      </c>
      <c r="C1043" s="1" t="s">
        <v>254</v>
      </c>
      <c r="D1043" s="1" t="s">
        <v>255</v>
      </c>
      <c r="E1043" s="2">
        <v>1998</v>
      </c>
      <c r="F1043" s="2">
        <v>1999</v>
      </c>
      <c r="G1043" s="2">
        <v>-88</v>
      </c>
      <c r="H1043" s="2">
        <v>-88</v>
      </c>
      <c r="I1043" s="2">
        <f t="shared" si="105"/>
        <v>0</v>
      </c>
      <c r="J1043" s="2">
        <f t="shared" si="106"/>
        <v>10</v>
      </c>
      <c r="K1043" s="2" t="str" cm="1">
        <f t="array" ref="K1043">_xlfn.IFS(I1043&lt;-5,"Autocracy",I1043&lt;1,"Closed Anocracy",I1043&lt;6,"Open Anocracy",I1043&gt;=6,"Democracy")</f>
        <v>Closed Anocracy</v>
      </c>
      <c r="L1043" s="2" t="str" cm="1">
        <f t="array" ref="L1043">_xlfn.IFS(I1043&lt;-5,"Autocracy",I1043&lt;1,"Closed Anocracy",I1043&lt;6,"Open Amocracy",I1043&lt;10,"Democracy",I1043=10,"Full democracy")</f>
        <v>Closed Anocracy</v>
      </c>
      <c r="M1043" s="2">
        <v>-88</v>
      </c>
      <c r="N1043" s="2">
        <v>-88</v>
      </c>
      <c r="O1043" s="2">
        <v>-88</v>
      </c>
      <c r="P1043" s="2">
        <v>-88</v>
      </c>
      <c r="Q1043" s="2"/>
      <c r="R1043" s="7">
        <f t="shared" si="102"/>
        <v>0.5</v>
      </c>
      <c r="S1043">
        <f t="shared" si="103"/>
        <v>0</v>
      </c>
      <c r="T1043">
        <f t="shared" si="104"/>
        <v>0</v>
      </c>
      <c r="U1043">
        <f t="shared" si="107"/>
        <v>0</v>
      </c>
      <c r="W1043" s="8" cm="1">
        <f t="array" ref="W1043">(R1043+SUM(S1043:U1043/3))/2</f>
        <v>0.25</v>
      </c>
    </row>
    <row r="1044" spans="1:24" x14ac:dyDescent="0.2">
      <c r="A1044" s="2"/>
      <c r="B1044" s="2">
        <v>0</v>
      </c>
      <c r="C1044" s="1" t="s">
        <v>254</v>
      </c>
      <c r="D1044" s="1" t="s">
        <v>255</v>
      </c>
      <c r="E1044" s="2">
        <v>1999</v>
      </c>
      <c r="F1044" s="2">
        <v>2015</v>
      </c>
      <c r="G1044" s="2">
        <v>4</v>
      </c>
      <c r="H1044" s="2">
        <v>0</v>
      </c>
      <c r="I1044" s="2">
        <f t="shared" si="105"/>
        <v>4</v>
      </c>
      <c r="J1044" s="2">
        <f t="shared" si="106"/>
        <v>14</v>
      </c>
      <c r="K1044" s="2" t="str" cm="1">
        <f t="array" ref="K1044">_xlfn.IFS(I1044&lt;-5,"Autocracy",I1044&lt;1,"Closed Anocracy",I1044&lt;6,"Open Anocracy",I1044&gt;=6,"Democracy")</f>
        <v>Open Anocracy</v>
      </c>
      <c r="L1044" s="2" t="str" cm="1">
        <f t="array" ref="L1044">_xlfn.IFS(I1044&lt;-5,"Autocracy",I1044&lt;1,"Closed Anocracy",I1044&lt;6,"Open Amocracy",I1044&lt;10,"Democracy",I1044=10,"Full democracy")</f>
        <v>Open Amocracy</v>
      </c>
      <c r="M1044" s="2">
        <v>2</v>
      </c>
      <c r="N1044" s="2">
        <v>2</v>
      </c>
      <c r="O1044" s="2">
        <v>4</v>
      </c>
      <c r="P1044" s="2">
        <v>0</v>
      </c>
      <c r="Q1044" s="2"/>
      <c r="R1044" s="7">
        <f t="shared" si="102"/>
        <v>0.7</v>
      </c>
      <c r="S1044">
        <f t="shared" si="103"/>
        <v>1</v>
      </c>
      <c r="T1044">
        <f t="shared" si="104"/>
        <v>1</v>
      </c>
      <c r="U1044">
        <f t="shared" si="107"/>
        <v>0</v>
      </c>
      <c r="W1044" s="8" cm="1">
        <f t="array" ref="W1044">(R1044+SUM(S1044:U1044/3))/2</f>
        <v>0.68333333333333335</v>
      </c>
    </row>
    <row r="1045" spans="1:24" x14ac:dyDescent="0.2">
      <c r="A1045" s="2">
        <v>1</v>
      </c>
      <c r="B1045" s="2">
        <v>0</v>
      </c>
      <c r="C1045" s="1" t="s">
        <v>254</v>
      </c>
      <c r="D1045" s="1" t="s">
        <v>255</v>
      </c>
      <c r="E1045" s="2">
        <v>2015</v>
      </c>
      <c r="F1045" s="2">
        <v>9999</v>
      </c>
      <c r="G1045" s="2">
        <v>8</v>
      </c>
      <c r="H1045" s="2">
        <v>1</v>
      </c>
      <c r="I1045" s="2">
        <f t="shared" si="105"/>
        <v>7</v>
      </c>
      <c r="J1045" s="2">
        <f t="shared" si="106"/>
        <v>17</v>
      </c>
      <c r="K1045" s="2" t="str" cm="1">
        <f t="array" ref="K1045">_xlfn.IFS(I1045&lt;-5,"Autocracy",I1045&lt;1,"Closed Anocracy",I1045&lt;6,"Open Anocracy",I1045&gt;=6,"Democracy")</f>
        <v>Democracy</v>
      </c>
      <c r="L1045" s="2" t="str" cm="1">
        <f t="array" ref="L1045">_xlfn.IFS(I1045&lt;-5,"Autocracy",I1045&lt;1,"Closed Anocracy",I1045&lt;6,"Open Amocracy",I1045&lt;10,"Democracy",I1045=10,"Full democracy")</f>
        <v>Democracy</v>
      </c>
      <c r="M1045" s="2">
        <v>3</v>
      </c>
      <c r="N1045" s="2">
        <v>3</v>
      </c>
      <c r="O1045" s="2">
        <v>4</v>
      </c>
      <c r="P1045" s="2">
        <v>4</v>
      </c>
      <c r="Q1045" s="2">
        <v>0</v>
      </c>
      <c r="R1045" s="7">
        <f t="shared" si="102"/>
        <v>0.85</v>
      </c>
      <c r="S1045">
        <f t="shared" si="103"/>
        <v>1</v>
      </c>
      <c r="T1045">
        <f t="shared" si="104"/>
        <v>1</v>
      </c>
      <c r="U1045">
        <f t="shared" si="107"/>
        <v>0</v>
      </c>
      <c r="V1045">
        <f>IF(Q1045=0,1,0)</f>
        <v>1</v>
      </c>
      <c r="W1045" s="8" cm="1">
        <f t="array" ref="W1045">(R1045+SUM(S1045:U1045/3))/2</f>
        <v>0.7583333333333333</v>
      </c>
      <c r="X1045">
        <f>SUM(S1045:V1045)/4</f>
        <v>0.75</v>
      </c>
    </row>
    <row r="1046" spans="1:24" x14ac:dyDescent="0.2">
      <c r="A1046" s="2"/>
      <c r="B1046" s="2">
        <v>1</v>
      </c>
      <c r="C1046" s="1" t="s">
        <v>256</v>
      </c>
      <c r="D1046" s="1" t="s">
        <v>257</v>
      </c>
      <c r="E1046" s="2">
        <v>1960</v>
      </c>
      <c r="F1046" s="2">
        <v>1974</v>
      </c>
      <c r="G1046" s="2">
        <v>0</v>
      </c>
      <c r="H1046" s="2">
        <v>3</v>
      </c>
      <c r="I1046" s="2">
        <f t="shared" si="105"/>
        <v>-3</v>
      </c>
      <c r="J1046" s="2">
        <f t="shared" si="106"/>
        <v>7</v>
      </c>
      <c r="K1046" s="2" t="str" cm="1">
        <f t="array" ref="K1046">_xlfn.IFS(I1046&lt;-5,"Autocracy",I1046&lt;1,"Closed Anocracy",I1046&lt;6,"Open Anocracy",I1046&gt;=6,"Democracy")</f>
        <v>Closed Anocracy</v>
      </c>
      <c r="L1046" s="2" t="str" cm="1">
        <f t="array" ref="L1046">_xlfn.IFS(I1046&lt;-5,"Autocracy",I1046&lt;1,"Closed Anocracy",I1046&lt;6,"Open Amocracy",I1046&lt;10,"Democracy",I1046=10,"Full democracy")</f>
        <v>Closed Anocracy</v>
      </c>
      <c r="M1046" s="2">
        <v>2</v>
      </c>
      <c r="N1046" s="2">
        <v>1</v>
      </c>
      <c r="O1046" s="2">
        <v>4</v>
      </c>
      <c r="P1046" s="2">
        <v>0</v>
      </c>
      <c r="Q1046" s="2"/>
      <c r="R1046" s="7">
        <f t="shared" si="102"/>
        <v>0.35</v>
      </c>
      <c r="S1046">
        <f t="shared" si="103"/>
        <v>0</v>
      </c>
      <c r="T1046">
        <f t="shared" si="104"/>
        <v>1</v>
      </c>
      <c r="U1046">
        <f t="shared" si="107"/>
        <v>0</v>
      </c>
      <c r="W1046" s="8" cm="1">
        <f t="array" ref="W1046">(R1046+SUM(S1046:U1046/3))/2</f>
        <v>0.34166666666666667</v>
      </c>
    </row>
    <row r="1047" spans="1:24" x14ac:dyDescent="0.2">
      <c r="A1047" s="2"/>
      <c r="B1047" s="2">
        <v>1</v>
      </c>
      <c r="C1047" s="1" t="s">
        <v>256</v>
      </c>
      <c r="D1047" s="1" t="s">
        <v>257</v>
      </c>
      <c r="E1047" s="2">
        <v>1974</v>
      </c>
      <c r="F1047" s="2">
        <v>1987</v>
      </c>
      <c r="G1047" s="2">
        <v>0</v>
      </c>
      <c r="H1047" s="2">
        <v>7</v>
      </c>
      <c r="I1047" s="2">
        <f t="shared" si="105"/>
        <v>-7</v>
      </c>
      <c r="J1047" s="2">
        <f t="shared" si="106"/>
        <v>3</v>
      </c>
      <c r="K1047" s="2" t="str" cm="1">
        <f t="array" ref="K1047">_xlfn.IFS(I1047&lt;-5,"Autocracy",I1047&lt;1,"Closed Anocracy",I1047&lt;6,"Open Anocracy",I1047&gt;=6,"Democracy")</f>
        <v>Autocracy</v>
      </c>
      <c r="L1047" s="2" t="str" cm="1">
        <f t="array" ref="L1047">_xlfn.IFS(I1047&lt;-5,"Autocracy",I1047&lt;1,"Closed Anocracy",I1047&lt;6,"Open Amocracy",I1047&lt;10,"Democracy",I1047=10,"Full democracy")</f>
        <v>Autocracy</v>
      </c>
      <c r="M1047" s="2">
        <v>1</v>
      </c>
      <c r="N1047" s="2">
        <v>0</v>
      </c>
      <c r="O1047" s="2">
        <v>0</v>
      </c>
      <c r="P1047" s="2">
        <v>1</v>
      </c>
      <c r="Q1047" s="2"/>
      <c r="R1047" s="7">
        <f t="shared" si="102"/>
        <v>0.15</v>
      </c>
      <c r="S1047">
        <f t="shared" si="103"/>
        <v>0</v>
      </c>
      <c r="T1047">
        <f t="shared" si="104"/>
        <v>0</v>
      </c>
      <c r="U1047">
        <f t="shared" si="107"/>
        <v>0</v>
      </c>
      <c r="W1047" s="8" cm="1">
        <f t="array" ref="W1047">(R1047+SUM(S1047:U1047/3))/2</f>
        <v>7.4999999999999997E-2</v>
      </c>
    </row>
    <row r="1048" spans="1:24" x14ac:dyDescent="0.2">
      <c r="A1048" s="2"/>
      <c r="B1048" s="2">
        <v>1</v>
      </c>
      <c r="C1048" s="1" t="s">
        <v>256</v>
      </c>
      <c r="D1048" s="1" t="s">
        <v>257</v>
      </c>
      <c r="E1048" s="2">
        <v>1987</v>
      </c>
      <c r="F1048" s="2">
        <v>1990</v>
      </c>
      <c r="G1048" s="2">
        <v>0</v>
      </c>
      <c r="H1048" s="2">
        <v>6</v>
      </c>
      <c r="I1048" s="2">
        <f t="shared" si="105"/>
        <v>-6</v>
      </c>
      <c r="J1048" s="2">
        <f t="shared" si="106"/>
        <v>4</v>
      </c>
      <c r="K1048" s="2" t="str" cm="1">
        <f t="array" ref="K1048">_xlfn.IFS(I1048&lt;-5,"Autocracy",I1048&lt;1,"Closed Anocracy",I1048&lt;6,"Open Anocracy",I1048&gt;=6,"Democracy")</f>
        <v>Autocracy</v>
      </c>
      <c r="L1048" s="2" t="str" cm="1">
        <f t="array" ref="L1048">_xlfn.IFS(I1048&lt;-5,"Autocracy",I1048&lt;1,"Closed Anocracy",I1048&lt;6,"Open Amocracy",I1048&lt;10,"Democracy",I1048=10,"Full democracy")</f>
        <v>Autocracy</v>
      </c>
      <c r="M1048" s="2">
        <v>2</v>
      </c>
      <c r="N1048" s="2">
        <v>0</v>
      </c>
      <c r="O1048" s="2">
        <v>0</v>
      </c>
      <c r="P1048" s="2">
        <v>1</v>
      </c>
      <c r="Q1048" s="2"/>
      <c r="R1048" s="7">
        <f t="shared" si="102"/>
        <v>0.2</v>
      </c>
      <c r="S1048">
        <f t="shared" si="103"/>
        <v>0</v>
      </c>
      <c r="T1048">
        <f t="shared" si="104"/>
        <v>0</v>
      </c>
      <c r="U1048">
        <f t="shared" si="107"/>
        <v>0</v>
      </c>
      <c r="W1048" s="8" cm="1">
        <f t="array" ref="W1048">(R1048+SUM(S1048:U1048/3))/2</f>
        <v>0.1</v>
      </c>
    </row>
    <row r="1049" spans="1:24" x14ac:dyDescent="0.2">
      <c r="A1049" s="2"/>
      <c r="B1049" s="2">
        <v>1</v>
      </c>
      <c r="C1049" s="1" t="s">
        <v>256</v>
      </c>
      <c r="D1049" s="1" t="s">
        <v>257</v>
      </c>
      <c r="E1049" s="2">
        <v>1990</v>
      </c>
      <c r="F1049" s="2">
        <v>1991</v>
      </c>
      <c r="G1049" s="2">
        <v>0</v>
      </c>
      <c r="H1049" s="2">
        <v>4</v>
      </c>
      <c r="I1049" s="2">
        <f t="shared" si="105"/>
        <v>-4</v>
      </c>
      <c r="J1049" s="2">
        <f t="shared" si="106"/>
        <v>6</v>
      </c>
      <c r="K1049" s="2" t="str" cm="1">
        <f t="array" ref="K1049">_xlfn.IFS(I1049&lt;-5,"Autocracy",I1049&lt;1,"Closed Anocracy",I1049&lt;6,"Open Anocracy",I1049&gt;=6,"Democracy")</f>
        <v>Closed Anocracy</v>
      </c>
      <c r="L1049" s="2" t="str" cm="1">
        <f t="array" ref="L1049">_xlfn.IFS(I1049&lt;-5,"Autocracy",I1049&lt;1,"Closed Anocracy",I1049&lt;6,"Open Amocracy",I1049&lt;10,"Democracy",I1049=10,"Full democracy")</f>
        <v>Closed Anocracy</v>
      </c>
      <c r="M1049" s="2">
        <v>2</v>
      </c>
      <c r="N1049" s="2">
        <v>0</v>
      </c>
      <c r="O1049" s="2">
        <v>0</v>
      </c>
      <c r="P1049" s="2">
        <v>2</v>
      </c>
      <c r="Q1049" s="2"/>
      <c r="R1049" s="7">
        <f t="shared" si="102"/>
        <v>0.3</v>
      </c>
      <c r="S1049">
        <f t="shared" si="103"/>
        <v>0</v>
      </c>
      <c r="T1049">
        <f t="shared" si="104"/>
        <v>0</v>
      </c>
      <c r="U1049">
        <f t="shared" si="107"/>
        <v>0</v>
      </c>
      <c r="W1049" s="8" cm="1">
        <f t="array" ref="W1049">(R1049+SUM(S1049:U1049/3))/2</f>
        <v>0.15</v>
      </c>
    </row>
    <row r="1050" spans="1:24" x14ac:dyDescent="0.2">
      <c r="A1050" s="2"/>
      <c r="B1050" s="2">
        <v>1</v>
      </c>
      <c r="C1050" s="1" t="s">
        <v>256</v>
      </c>
      <c r="D1050" s="1" t="s">
        <v>257</v>
      </c>
      <c r="E1050" s="2">
        <v>1991</v>
      </c>
      <c r="F1050" s="2">
        <v>1993</v>
      </c>
      <c r="G1050" s="2">
        <v>-88</v>
      </c>
      <c r="H1050" s="2">
        <v>-88</v>
      </c>
      <c r="I1050" s="2">
        <f t="shared" si="105"/>
        <v>0</v>
      </c>
      <c r="J1050" s="2">
        <f t="shared" si="106"/>
        <v>10</v>
      </c>
      <c r="K1050" s="2" t="str" cm="1">
        <f t="array" ref="K1050">_xlfn.IFS(I1050&lt;-5,"Autocracy",I1050&lt;1,"Closed Anocracy",I1050&lt;6,"Open Anocracy",I1050&gt;=6,"Democracy")</f>
        <v>Closed Anocracy</v>
      </c>
      <c r="L1050" s="2" t="str" cm="1">
        <f t="array" ref="L1050">_xlfn.IFS(I1050&lt;-5,"Autocracy",I1050&lt;1,"Closed Anocracy",I1050&lt;6,"Open Amocracy",I1050&lt;10,"Democracy",I1050=10,"Full democracy")</f>
        <v>Closed Anocracy</v>
      </c>
      <c r="M1050" s="2">
        <v>-88</v>
      </c>
      <c r="N1050" s="2">
        <v>-88</v>
      </c>
      <c r="O1050" s="2">
        <v>-88</v>
      </c>
      <c r="P1050" s="2">
        <v>-88</v>
      </c>
      <c r="Q1050" s="2"/>
      <c r="R1050" s="7">
        <f t="shared" si="102"/>
        <v>0.5</v>
      </c>
      <c r="S1050">
        <f t="shared" si="103"/>
        <v>0</v>
      </c>
      <c r="T1050">
        <f t="shared" si="104"/>
        <v>0</v>
      </c>
      <c r="U1050">
        <f t="shared" si="107"/>
        <v>0</v>
      </c>
      <c r="W1050" s="8" cm="1">
        <f t="array" ref="W1050">(R1050+SUM(S1050:U1050/3))/2</f>
        <v>0.25</v>
      </c>
    </row>
    <row r="1051" spans="1:24" x14ac:dyDescent="0.2">
      <c r="A1051" s="2"/>
      <c r="B1051" s="2">
        <v>1</v>
      </c>
      <c r="C1051" s="1" t="s">
        <v>256</v>
      </c>
      <c r="D1051" s="1" t="s">
        <v>257</v>
      </c>
      <c r="E1051" s="2">
        <v>1993</v>
      </c>
      <c r="F1051" s="2">
        <v>1996</v>
      </c>
      <c r="G1051" s="2">
        <v>6</v>
      </c>
      <c r="H1051" s="2">
        <v>0</v>
      </c>
      <c r="I1051" s="2">
        <f t="shared" si="105"/>
        <v>6</v>
      </c>
      <c r="J1051" s="2">
        <f t="shared" si="106"/>
        <v>16</v>
      </c>
      <c r="K1051" s="2" t="str" cm="1">
        <f t="array" ref="K1051">_xlfn.IFS(I1051&lt;-5,"Autocracy",I1051&lt;1,"Closed Anocracy",I1051&lt;6,"Open Anocracy",I1051&gt;=6,"Democracy")</f>
        <v>Democracy</v>
      </c>
      <c r="L1051" s="2" t="str" cm="1">
        <f t="array" ref="L1051">_xlfn.IFS(I1051&lt;-5,"Autocracy",I1051&lt;1,"Closed Anocracy",I1051&lt;6,"Open Amocracy",I1051&lt;10,"Democracy",I1051=10,"Full democracy")</f>
        <v>Democracy</v>
      </c>
      <c r="M1051" s="2">
        <v>2</v>
      </c>
      <c r="N1051" s="2">
        <v>2</v>
      </c>
      <c r="O1051" s="2">
        <v>4</v>
      </c>
      <c r="P1051" s="2">
        <v>0</v>
      </c>
      <c r="Q1051" s="2"/>
      <c r="R1051" s="7">
        <f t="shared" si="102"/>
        <v>0.8</v>
      </c>
      <c r="S1051">
        <f t="shared" si="103"/>
        <v>1</v>
      </c>
      <c r="T1051">
        <f t="shared" si="104"/>
        <v>1</v>
      </c>
      <c r="U1051">
        <f t="shared" si="107"/>
        <v>0</v>
      </c>
      <c r="W1051" s="8" cm="1">
        <f t="array" ref="W1051">(R1051+SUM(S1051:U1051/3))/2</f>
        <v>0.73333333333333339</v>
      </c>
    </row>
    <row r="1052" spans="1:24" x14ac:dyDescent="0.2">
      <c r="A1052" s="2"/>
      <c r="B1052" s="2">
        <v>1</v>
      </c>
      <c r="C1052" s="1" t="s">
        <v>256</v>
      </c>
      <c r="D1052" s="1" t="s">
        <v>257</v>
      </c>
      <c r="E1052" s="2">
        <v>1996</v>
      </c>
      <c r="F1052" s="2">
        <v>1996</v>
      </c>
      <c r="G1052" s="2">
        <v>0</v>
      </c>
      <c r="H1052" s="2">
        <v>3</v>
      </c>
      <c r="I1052" s="2">
        <f t="shared" si="105"/>
        <v>-3</v>
      </c>
      <c r="J1052" s="2">
        <f t="shared" si="106"/>
        <v>7</v>
      </c>
      <c r="K1052" s="2" t="str" cm="1">
        <f t="array" ref="K1052">_xlfn.IFS(I1052&lt;-5,"Autocracy",I1052&lt;1,"Closed Anocracy",I1052&lt;6,"Open Anocracy",I1052&gt;=6,"Democracy")</f>
        <v>Closed Anocracy</v>
      </c>
      <c r="L1052" s="2" t="str" cm="1">
        <f t="array" ref="L1052">_xlfn.IFS(I1052&lt;-5,"Autocracy",I1052&lt;1,"Closed Anocracy",I1052&lt;6,"Open Amocracy",I1052&lt;10,"Democracy",I1052=10,"Full democracy")</f>
        <v>Closed Anocracy</v>
      </c>
      <c r="M1052" s="2">
        <v>2</v>
      </c>
      <c r="N1052" s="2">
        <v>0</v>
      </c>
      <c r="O1052" s="2">
        <v>0</v>
      </c>
      <c r="P1052" s="2">
        <v>2</v>
      </c>
      <c r="Q1052" s="2"/>
      <c r="R1052" s="7">
        <f t="shared" si="102"/>
        <v>0.35</v>
      </c>
      <c r="S1052">
        <f t="shared" si="103"/>
        <v>0</v>
      </c>
      <c r="T1052">
        <f t="shared" si="104"/>
        <v>0</v>
      </c>
      <c r="U1052">
        <f t="shared" si="107"/>
        <v>0</v>
      </c>
      <c r="W1052" s="8" cm="1">
        <f t="array" ref="W1052">(R1052+SUM(S1052:U1052/3))/2</f>
        <v>0.17499999999999999</v>
      </c>
    </row>
    <row r="1053" spans="1:24" x14ac:dyDescent="0.2">
      <c r="A1053" s="2"/>
      <c r="B1053" s="2">
        <v>1</v>
      </c>
      <c r="C1053" s="1" t="s">
        <v>256</v>
      </c>
      <c r="D1053" s="1" t="s">
        <v>257</v>
      </c>
      <c r="E1053" s="2">
        <v>1996</v>
      </c>
      <c r="F1053" s="2">
        <v>1999</v>
      </c>
      <c r="G1053" s="2">
        <v>1</v>
      </c>
      <c r="H1053" s="2">
        <v>4</v>
      </c>
      <c r="I1053" s="2">
        <f t="shared" si="105"/>
        <v>-3</v>
      </c>
      <c r="J1053" s="2">
        <f t="shared" si="106"/>
        <v>7</v>
      </c>
      <c r="K1053" s="2" t="str" cm="1">
        <f t="array" ref="K1053">_xlfn.IFS(I1053&lt;-5,"Autocracy",I1053&lt;1,"Closed Anocracy",I1053&lt;6,"Open Anocracy",I1053&gt;=6,"Democracy")</f>
        <v>Closed Anocracy</v>
      </c>
      <c r="L1053" s="2" t="str" cm="1">
        <f t="array" ref="L1053">_xlfn.IFS(I1053&lt;-5,"Autocracy",I1053&lt;1,"Closed Anocracy",I1053&lt;6,"Open Amocracy",I1053&lt;10,"Democracy",I1053=10,"Full democracy")</f>
        <v>Closed Anocracy</v>
      </c>
      <c r="M1053" s="2">
        <v>1</v>
      </c>
      <c r="N1053" s="2">
        <v>0</v>
      </c>
      <c r="O1053" s="2">
        <v>0</v>
      </c>
      <c r="P1053" s="2">
        <v>3</v>
      </c>
      <c r="Q1053" s="2"/>
      <c r="R1053" s="7">
        <f t="shared" si="102"/>
        <v>0.35</v>
      </c>
      <c r="S1053">
        <f t="shared" si="103"/>
        <v>0</v>
      </c>
      <c r="T1053">
        <f t="shared" si="104"/>
        <v>0</v>
      </c>
      <c r="U1053">
        <f t="shared" si="107"/>
        <v>0</v>
      </c>
      <c r="W1053" s="8" cm="1">
        <f t="array" ref="W1053">(R1053+SUM(S1053:U1053/3))/2</f>
        <v>0.17499999999999999</v>
      </c>
    </row>
    <row r="1054" spans="1:24" x14ac:dyDescent="0.2">
      <c r="A1054" s="2"/>
      <c r="B1054" s="2">
        <v>1</v>
      </c>
      <c r="C1054" s="1" t="s">
        <v>256</v>
      </c>
      <c r="D1054" s="1" t="s">
        <v>257</v>
      </c>
      <c r="E1054" s="2">
        <v>1999</v>
      </c>
      <c r="F1054" s="2">
        <v>1999</v>
      </c>
      <c r="G1054" s="2">
        <v>-88</v>
      </c>
      <c r="H1054" s="2">
        <v>-88</v>
      </c>
      <c r="I1054" s="2">
        <f t="shared" si="105"/>
        <v>0</v>
      </c>
      <c r="J1054" s="2">
        <f t="shared" si="106"/>
        <v>10</v>
      </c>
      <c r="K1054" s="2" t="str" cm="1">
        <f t="array" ref="K1054">_xlfn.IFS(I1054&lt;-5,"Autocracy",I1054&lt;1,"Closed Anocracy",I1054&lt;6,"Open Anocracy",I1054&gt;=6,"Democracy")</f>
        <v>Closed Anocracy</v>
      </c>
      <c r="L1054" s="2" t="str" cm="1">
        <f t="array" ref="L1054">_xlfn.IFS(I1054&lt;-5,"Autocracy",I1054&lt;1,"Closed Anocracy",I1054&lt;6,"Open Amocracy",I1054&lt;10,"Democracy",I1054=10,"Full democracy")</f>
        <v>Closed Anocracy</v>
      </c>
      <c r="M1054" s="2">
        <v>-88</v>
      </c>
      <c r="N1054" s="2">
        <v>-88</v>
      </c>
      <c r="O1054" s="2">
        <v>-88</v>
      </c>
      <c r="P1054" s="2">
        <v>-88</v>
      </c>
      <c r="Q1054" s="2"/>
      <c r="R1054" s="7">
        <f t="shared" si="102"/>
        <v>0.5</v>
      </c>
      <c r="S1054">
        <f t="shared" si="103"/>
        <v>0</v>
      </c>
      <c r="T1054">
        <f t="shared" si="104"/>
        <v>0</v>
      </c>
      <c r="U1054">
        <f t="shared" si="107"/>
        <v>0</v>
      </c>
      <c r="W1054" s="8" cm="1">
        <f t="array" ref="W1054">(R1054+SUM(S1054:U1054/3))/2</f>
        <v>0.25</v>
      </c>
    </row>
    <row r="1055" spans="1:24" x14ac:dyDescent="0.2">
      <c r="A1055" s="2"/>
      <c r="B1055" s="2">
        <v>1</v>
      </c>
      <c r="C1055" s="1" t="s">
        <v>256</v>
      </c>
      <c r="D1055" s="1" t="s">
        <v>257</v>
      </c>
      <c r="E1055" s="2">
        <v>1999</v>
      </c>
      <c r="F1055" s="2">
        <v>2004</v>
      </c>
      <c r="G1055" s="2">
        <v>6</v>
      </c>
      <c r="H1055" s="2">
        <v>1</v>
      </c>
      <c r="I1055" s="2">
        <f t="shared" si="105"/>
        <v>5</v>
      </c>
      <c r="J1055" s="2">
        <f t="shared" si="106"/>
        <v>15</v>
      </c>
      <c r="K1055" s="2" t="str" cm="1">
        <f t="array" ref="K1055">_xlfn.IFS(I1055&lt;-5,"Autocracy",I1055&lt;1,"Closed Anocracy",I1055&lt;6,"Open Anocracy",I1055&gt;=6,"Democracy")</f>
        <v>Open Anocracy</v>
      </c>
      <c r="L1055" s="2" t="str" cm="1">
        <f t="array" ref="L1055">_xlfn.IFS(I1055&lt;-5,"Autocracy",I1055&lt;1,"Closed Anocracy",I1055&lt;6,"Open Amocracy",I1055&lt;10,"Democracy",I1055=10,"Full democracy")</f>
        <v>Open Amocracy</v>
      </c>
      <c r="M1055" s="2">
        <v>2</v>
      </c>
      <c r="N1055" s="2">
        <v>2</v>
      </c>
      <c r="O1055" s="2">
        <v>4</v>
      </c>
      <c r="P1055" s="2">
        <v>4</v>
      </c>
      <c r="Q1055" s="2"/>
      <c r="R1055" s="7">
        <f t="shared" si="102"/>
        <v>0.75</v>
      </c>
      <c r="S1055">
        <f t="shared" si="103"/>
        <v>1</v>
      </c>
      <c r="T1055">
        <f t="shared" si="104"/>
        <v>1</v>
      </c>
      <c r="U1055">
        <f t="shared" si="107"/>
        <v>0</v>
      </c>
      <c r="W1055" s="8" cm="1">
        <f t="array" ref="W1055">(R1055+SUM(S1055:U1055/3))/2</f>
        <v>0.70833333333333326</v>
      </c>
    </row>
    <row r="1056" spans="1:24" x14ac:dyDescent="0.2">
      <c r="A1056" s="2"/>
      <c r="B1056" s="2">
        <v>1</v>
      </c>
      <c r="C1056" s="1" t="s">
        <v>256</v>
      </c>
      <c r="D1056" s="1" t="s">
        <v>257</v>
      </c>
      <c r="E1056" s="2">
        <v>2004</v>
      </c>
      <c r="F1056" s="2">
        <v>2009</v>
      </c>
      <c r="G1056" s="2">
        <v>7</v>
      </c>
      <c r="H1056" s="2">
        <v>1</v>
      </c>
      <c r="I1056" s="2">
        <f t="shared" si="105"/>
        <v>6</v>
      </c>
      <c r="J1056" s="2">
        <f t="shared" si="106"/>
        <v>16</v>
      </c>
      <c r="K1056" s="2" t="str" cm="1">
        <f t="array" ref="K1056">_xlfn.IFS(I1056&lt;-5,"Autocracy",I1056&lt;1,"Closed Anocracy",I1056&lt;6,"Open Anocracy",I1056&gt;=6,"Democracy")</f>
        <v>Democracy</v>
      </c>
      <c r="L1056" s="2" t="str" cm="1">
        <f t="array" ref="L1056">_xlfn.IFS(I1056&lt;-5,"Autocracy",I1056&lt;1,"Closed Anocracy",I1056&lt;6,"Open Amocracy",I1056&lt;10,"Democracy",I1056=10,"Full democracy")</f>
        <v>Democracy</v>
      </c>
      <c r="M1056" s="2">
        <v>3</v>
      </c>
      <c r="N1056" s="2">
        <v>3</v>
      </c>
      <c r="O1056" s="2">
        <v>4</v>
      </c>
      <c r="P1056" s="2">
        <v>4</v>
      </c>
      <c r="Q1056" s="2"/>
      <c r="R1056" s="7">
        <f t="shared" si="102"/>
        <v>0.8</v>
      </c>
      <c r="S1056">
        <f t="shared" si="103"/>
        <v>1</v>
      </c>
      <c r="T1056">
        <f t="shared" si="104"/>
        <v>1</v>
      </c>
      <c r="U1056">
        <f t="shared" si="107"/>
        <v>0</v>
      </c>
      <c r="W1056" s="8" cm="1">
        <f t="array" ref="W1056">(R1056+SUM(S1056:U1056/3))/2</f>
        <v>0.73333333333333339</v>
      </c>
    </row>
    <row r="1057" spans="1:24" x14ac:dyDescent="0.2">
      <c r="A1057" s="2"/>
      <c r="B1057" s="2">
        <v>1</v>
      </c>
      <c r="C1057" s="1" t="s">
        <v>256</v>
      </c>
      <c r="D1057" s="1" t="s">
        <v>257</v>
      </c>
      <c r="E1057" s="2">
        <v>2009</v>
      </c>
      <c r="F1057" s="2">
        <v>2010</v>
      </c>
      <c r="G1057" s="2">
        <v>0</v>
      </c>
      <c r="H1057" s="2">
        <v>3</v>
      </c>
      <c r="I1057" s="2">
        <f t="shared" si="105"/>
        <v>-3</v>
      </c>
      <c r="J1057" s="2">
        <f t="shared" si="106"/>
        <v>7</v>
      </c>
      <c r="K1057" s="2" t="str" cm="1">
        <f t="array" ref="K1057">_xlfn.IFS(I1057&lt;-5,"Autocracy",I1057&lt;1,"Closed Anocracy",I1057&lt;6,"Open Anocracy",I1057&gt;=6,"Democracy")</f>
        <v>Closed Anocracy</v>
      </c>
      <c r="L1057" s="2" t="str" cm="1">
        <f t="array" ref="L1057">_xlfn.IFS(I1057&lt;-5,"Autocracy",I1057&lt;1,"Closed Anocracy",I1057&lt;6,"Open Amocracy",I1057&lt;10,"Democracy",I1057=10,"Full democracy")</f>
        <v>Closed Anocracy</v>
      </c>
      <c r="M1057" s="2">
        <v>1</v>
      </c>
      <c r="N1057" s="2">
        <v>0</v>
      </c>
      <c r="O1057" s="2">
        <v>0</v>
      </c>
      <c r="P1057" s="2">
        <v>2</v>
      </c>
      <c r="Q1057" s="2"/>
      <c r="R1057" s="7">
        <f t="shared" si="102"/>
        <v>0.35</v>
      </c>
      <c r="S1057">
        <f t="shared" si="103"/>
        <v>0</v>
      </c>
      <c r="T1057">
        <f t="shared" si="104"/>
        <v>0</v>
      </c>
      <c r="U1057">
        <f t="shared" si="107"/>
        <v>0</v>
      </c>
      <c r="W1057" s="8" cm="1">
        <f t="array" ref="W1057">(R1057+SUM(S1057:U1057/3))/2</f>
        <v>0.17499999999999999</v>
      </c>
    </row>
    <row r="1058" spans="1:24" x14ac:dyDescent="0.2">
      <c r="A1058" s="2"/>
      <c r="B1058" s="2">
        <v>1</v>
      </c>
      <c r="C1058" s="1" t="s">
        <v>256</v>
      </c>
      <c r="D1058" s="1" t="s">
        <v>257</v>
      </c>
      <c r="E1058" s="2">
        <v>2010</v>
      </c>
      <c r="F1058" s="2">
        <v>2011</v>
      </c>
      <c r="G1058" s="2">
        <v>4</v>
      </c>
      <c r="H1058" s="2">
        <v>1</v>
      </c>
      <c r="I1058" s="2">
        <f t="shared" si="105"/>
        <v>3</v>
      </c>
      <c r="J1058" s="2">
        <f t="shared" si="106"/>
        <v>13</v>
      </c>
      <c r="K1058" s="2" t="str" cm="1">
        <f t="array" ref="K1058">_xlfn.IFS(I1058&lt;-5,"Autocracy",I1058&lt;1,"Closed Anocracy",I1058&lt;6,"Open Anocracy",I1058&gt;=6,"Democracy")</f>
        <v>Open Anocracy</v>
      </c>
      <c r="L1058" s="2" t="str" cm="1">
        <f t="array" ref="L1058">_xlfn.IFS(I1058&lt;-5,"Autocracy",I1058&lt;1,"Closed Anocracy",I1058&lt;6,"Open Amocracy",I1058&lt;10,"Democracy",I1058=10,"Full democracy")</f>
        <v>Open Amocracy</v>
      </c>
      <c r="M1058" s="2">
        <v>2</v>
      </c>
      <c r="N1058" s="2">
        <v>0</v>
      </c>
      <c r="O1058" s="2">
        <v>0</v>
      </c>
      <c r="P1058" s="2">
        <v>4</v>
      </c>
      <c r="Q1058" s="2"/>
      <c r="R1058" s="7">
        <f t="shared" si="102"/>
        <v>0.65</v>
      </c>
      <c r="S1058">
        <f t="shared" si="103"/>
        <v>0</v>
      </c>
      <c r="T1058">
        <f t="shared" si="104"/>
        <v>0</v>
      </c>
      <c r="U1058">
        <f t="shared" si="107"/>
        <v>0</v>
      </c>
      <c r="W1058" s="8" cm="1">
        <f t="array" ref="W1058">(R1058+SUM(S1058:U1058/3))/2</f>
        <v>0.32500000000000001</v>
      </c>
    </row>
    <row r="1059" spans="1:24" x14ac:dyDescent="0.2">
      <c r="A1059" s="2"/>
      <c r="B1059" s="2">
        <v>1</v>
      </c>
      <c r="C1059" s="1" t="s">
        <v>256</v>
      </c>
      <c r="D1059" s="1" t="s">
        <v>257</v>
      </c>
      <c r="E1059" s="2">
        <v>2011</v>
      </c>
      <c r="F1059" s="2">
        <v>2016</v>
      </c>
      <c r="G1059" s="2">
        <v>7</v>
      </c>
      <c r="H1059" s="2">
        <v>1</v>
      </c>
      <c r="I1059" s="2">
        <f t="shared" si="105"/>
        <v>6</v>
      </c>
      <c r="J1059" s="2">
        <f t="shared" si="106"/>
        <v>16</v>
      </c>
      <c r="K1059" s="2" t="str" cm="1">
        <f t="array" ref="K1059">_xlfn.IFS(I1059&lt;-5,"Autocracy",I1059&lt;1,"Closed Anocracy",I1059&lt;6,"Open Anocracy",I1059&gt;=6,"Democracy")</f>
        <v>Democracy</v>
      </c>
      <c r="L1059" s="2" t="str" cm="1">
        <f t="array" ref="L1059">_xlfn.IFS(I1059&lt;-5,"Autocracy",I1059&lt;1,"Closed Anocracy",I1059&lt;6,"Open Amocracy",I1059&lt;10,"Democracy",I1059=10,"Full democracy")</f>
        <v>Democracy</v>
      </c>
      <c r="M1059" s="2">
        <v>3</v>
      </c>
      <c r="N1059" s="2">
        <v>3</v>
      </c>
      <c r="O1059" s="2">
        <v>4</v>
      </c>
      <c r="P1059" s="2">
        <v>4</v>
      </c>
      <c r="Q1059" s="2"/>
      <c r="R1059" s="7">
        <f t="shared" si="102"/>
        <v>0.8</v>
      </c>
      <c r="S1059">
        <f t="shared" si="103"/>
        <v>1</v>
      </c>
      <c r="T1059">
        <f t="shared" si="104"/>
        <v>1</v>
      </c>
      <c r="U1059">
        <f t="shared" si="107"/>
        <v>0</v>
      </c>
      <c r="W1059" s="8" cm="1">
        <f t="array" ref="W1059">(R1059+SUM(S1059:U1059/3))/2</f>
        <v>0.73333333333333339</v>
      </c>
    </row>
    <row r="1060" spans="1:24" x14ac:dyDescent="0.2">
      <c r="A1060" s="2">
        <v>1</v>
      </c>
      <c r="B1060" s="2">
        <v>1</v>
      </c>
      <c r="C1060" s="1" t="s">
        <v>256</v>
      </c>
      <c r="D1060" s="1" t="s">
        <v>257</v>
      </c>
      <c r="E1060" s="2">
        <v>2016</v>
      </c>
      <c r="F1060" s="2">
        <v>9999</v>
      </c>
      <c r="G1060" s="2">
        <v>6</v>
      </c>
      <c r="H1060" s="2">
        <v>1</v>
      </c>
      <c r="I1060" s="2">
        <f t="shared" si="105"/>
        <v>5</v>
      </c>
      <c r="J1060" s="2">
        <f t="shared" si="106"/>
        <v>15</v>
      </c>
      <c r="K1060" s="2" t="str" cm="1">
        <f t="array" ref="K1060">_xlfn.IFS(I1060&lt;-5,"Autocracy",I1060&lt;1,"Closed Anocracy",I1060&lt;6,"Open Anocracy",I1060&gt;=6,"Democracy")</f>
        <v>Open Anocracy</v>
      </c>
      <c r="L1060" s="2" t="str" cm="1">
        <f t="array" ref="L1060">_xlfn.IFS(I1060&lt;-5,"Autocracy",I1060&lt;1,"Closed Anocracy",I1060&lt;6,"Open Amocracy",I1060&lt;10,"Democracy",I1060=10,"Full democracy")</f>
        <v>Open Amocracy</v>
      </c>
      <c r="M1060" s="2">
        <v>2</v>
      </c>
      <c r="N1060" s="2">
        <v>2</v>
      </c>
      <c r="O1060" s="2">
        <v>4</v>
      </c>
      <c r="P1060" s="2">
        <v>4</v>
      </c>
      <c r="Q1060" s="2">
        <v>0</v>
      </c>
      <c r="R1060" s="7">
        <f t="shared" si="102"/>
        <v>0.75</v>
      </c>
      <c r="S1060">
        <f t="shared" si="103"/>
        <v>1</v>
      </c>
      <c r="T1060">
        <f t="shared" si="104"/>
        <v>1</v>
      </c>
      <c r="U1060">
        <f t="shared" si="107"/>
        <v>0</v>
      </c>
      <c r="V1060">
        <f>IF(Q1060=0,1,0)</f>
        <v>1</v>
      </c>
      <c r="W1060" s="8" cm="1">
        <f t="array" ref="W1060">(R1060+SUM(S1060:U1060/3))/2</f>
        <v>0.70833333333333326</v>
      </c>
      <c r="X1060">
        <f>SUM(S1060:V1060)/4</f>
        <v>0.75</v>
      </c>
    </row>
    <row r="1061" spans="1:24" x14ac:dyDescent="0.2">
      <c r="A1061" s="2"/>
      <c r="B1061" s="2">
        <v>0</v>
      </c>
      <c r="C1061" s="1" t="s">
        <v>258</v>
      </c>
      <c r="D1061" s="1" t="s">
        <v>259</v>
      </c>
      <c r="E1061" s="2">
        <v>1814</v>
      </c>
      <c r="F1061" s="2">
        <v>1873</v>
      </c>
      <c r="G1061" s="2">
        <v>0</v>
      </c>
      <c r="H1061" s="2">
        <v>7</v>
      </c>
      <c r="I1061" s="2">
        <f t="shared" si="105"/>
        <v>-7</v>
      </c>
      <c r="J1061" s="2">
        <f t="shared" si="106"/>
        <v>3</v>
      </c>
      <c r="K1061" s="2" t="str" cm="1">
        <f t="array" ref="K1061">_xlfn.IFS(I1061&lt;-5,"Autocracy",I1061&lt;1,"Closed Anocracy",I1061&lt;6,"Open Anocracy",I1061&gt;=6,"Democracy")</f>
        <v>Autocracy</v>
      </c>
      <c r="L1061" s="2" t="str" cm="1">
        <f t="array" ref="L1061">_xlfn.IFS(I1061&lt;-5,"Autocracy",I1061&lt;1,"Closed Anocracy",I1061&lt;6,"Open Amocracy",I1061&lt;10,"Democracy",I1061=10,"Full democracy")</f>
        <v>Autocracy</v>
      </c>
      <c r="M1061" s="2">
        <v>3</v>
      </c>
      <c r="N1061" s="2">
        <v>1</v>
      </c>
      <c r="O1061" s="2">
        <v>1</v>
      </c>
      <c r="P1061" s="2">
        <v>2</v>
      </c>
      <c r="Q1061" s="2"/>
      <c r="R1061" s="7">
        <f t="shared" si="102"/>
        <v>0.15</v>
      </c>
      <c r="S1061">
        <f t="shared" si="103"/>
        <v>0</v>
      </c>
      <c r="T1061">
        <f t="shared" si="104"/>
        <v>0</v>
      </c>
      <c r="U1061">
        <f t="shared" si="107"/>
        <v>0</v>
      </c>
      <c r="W1061" s="8" cm="1">
        <f t="array" ref="W1061">(R1061+SUM(S1061:U1061/3))/2</f>
        <v>7.4999999999999997E-2</v>
      </c>
    </row>
    <row r="1062" spans="1:24" x14ac:dyDescent="0.2">
      <c r="A1062" s="2"/>
      <c r="B1062" s="2">
        <v>0</v>
      </c>
      <c r="C1062" s="1" t="s">
        <v>258</v>
      </c>
      <c r="D1062" s="1" t="s">
        <v>259</v>
      </c>
      <c r="E1062" s="2">
        <v>1873</v>
      </c>
      <c r="F1062" s="2">
        <v>1884</v>
      </c>
      <c r="G1062" s="2">
        <v>2</v>
      </c>
      <c r="H1062" s="2">
        <v>6</v>
      </c>
      <c r="I1062" s="2">
        <f t="shared" si="105"/>
        <v>-4</v>
      </c>
      <c r="J1062" s="2">
        <f t="shared" si="106"/>
        <v>6</v>
      </c>
      <c r="K1062" s="2" t="str" cm="1">
        <f t="array" ref="K1062">_xlfn.IFS(I1062&lt;-5,"Autocracy",I1062&lt;1,"Closed Anocracy",I1062&lt;6,"Open Anocracy",I1062&gt;=6,"Democracy")</f>
        <v>Closed Anocracy</v>
      </c>
      <c r="L1062" s="2" t="str" cm="1">
        <f t="array" ref="L1062">_xlfn.IFS(I1062&lt;-5,"Autocracy",I1062&lt;1,"Closed Anocracy",I1062&lt;6,"Open Amocracy",I1062&lt;10,"Democracy",I1062=10,"Full democracy")</f>
        <v>Closed Anocracy</v>
      </c>
      <c r="M1062" s="2">
        <v>3</v>
      </c>
      <c r="N1062" s="2">
        <v>1</v>
      </c>
      <c r="O1062" s="2">
        <v>2</v>
      </c>
      <c r="P1062" s="2">
        <v>2</v>
      </c>
      <c r="Q1062" s="2"/>
      <c r="R1062" s="7">
        <f t="shared" si="102"/>
        <v>0.3</v>
      </c>
      <c r="S1062">
        <f t="shared" si="103"/>
        <v>0</v>
      </c>
      <c r="T1062">
        <f t="shared" si="104"/>
        <v>0</v>
      </c>
      <c r="U1062">
        <f t="shared" si="107"/>
        <v>0</v>
      </c>
      <c r="W1062" s="8" cm="1">
        <f t="array" ref="W1062">(R1062+SUM(S1062:U1062/3))/2</f>
        <v>0.15</v>
      </c>
    </row>
    <row r="1063" spans="1:24" x14ac:dyDescent="0.2">
      <c r="A1063" s="2"/>
      <c r="B1063" s="2">
        <v>0</v>
      </c>
      <c r="C1063" s="1" t="s">
        <v>258</v>
      </c>
      <c r="D1063" s="1" t="s">
        <v>259</v>
      </c>
      <c r="E1063" s="2">
        <v>1884</v>
      </c>
      <c r="F1063" s="2">
        <v>1898</v>
      </c>
      <c r="G1063" s="2">
        <v>4</v>
      </c>
      <c r="H1063" s="2">
        <v>6</v>
      </c>
      <c r="I1063" s="2">
        <f t="shared" si="105"/>
        <v>-2</v>
      </c>
      <c r="J1063" s="2">
        <f t="shared" si="106"/>
        <v>8</v>
      </c>
      <c r="K1063" s="2" t="str" cm="1">
        <f t="array" ref="K1063">_xlfn.IFS(I1063&lt;-5,"Autocracy",I1063&lt;1,"Closed Anocracy",I1063&lt;6,"Open Anocracy",I1063&gt;=6,"Democracy")</f>
        <v>Closed Anocracy</v>
      </c>
      <c r="L1063" s="2" t="str" cm="1">
        <f t="array" ref="L1063">_xlfn.IFS(I1063&lt;-5,"Autocracy",I1063&lt;1,"Closed Anocracy",I1063&lt;6,"Open Amocracy",I1063&lt;10,"Democracy",I1063=10,"Full democracy")</f>
        <v>Closed Anocracy</v>
      </c>
      <c r="M1063" s="2">
        <v>3</v>
      </c>
      <c r="N1063" s="2">
        <v>1</v>
      </c>
      <c r="O1063" s="2">
        <v>2</v>
      </c>
      <c r="P1063" s="2">
        <v>2</v>
      </c>
      <c r="Q1063" s="2"/>
      <c r="R1063" s="7">
        <f t="shared" si="102"/>
        <v>0.4</v>
      </c>
      <c r="S1063">
        <f t="shared" si="103"/>
        <v>0</v>
      </c>
      <c r="T1063">
        <f t="shared" si="104"/>
        <v>0</v>
      </c>
      <c r="U1063">
        <f t="shared" si="107"/>
        <v>0</v>
      </c>
      <c r="W1063" s="8" cm="1">
        <f t="array" ref="W1063">(R1063+SUM(S1063:U1063/3))/2</f>
        <v>0.2</v>
      </c>
    </row>
    <row r="1064" spans="1:24" x14ac:dyDescent="0.2">
      <c r="A1064" s="2"/>
      <c r="B1064" s="2">
        <v>0</v>
      </c>
      <c r="C1064" s="1" t="s">
        <v>258</v>
      </c>
      <c r="D1064" s="1" t="s">
        <v>259</v>
      </c>
      <c r="E1064" s="2">
        <v>1898</v>
      </c>
      <c r="F1064" s="2">
        <v>1940</v>
      </c>
      <c r="G1064" s="2">
        <v>10</v>
      </c>
      <c r="H1064" s="2">
        <v>0</v>
      </c>
      <c r="I1064" s="2">
        <f t="shared" si="105"/>
        <v>10</v>
      </c>
      <c r="J1064" s="2">
        <f t="shared" si="106"/>
        <v>20</v>
      </c>
      <c r="K1064" s="2" t="str" cm="1">
        <f t="array" ref="K1064">_xlfn.IFS(I1064&lt;-5,"Autocracy",I1064&lt;1,"Closed Anocracy",I1064&lt;6,"Open Anocracy",I1064&gt;=6,"Democracy")</f>
        <v>Democracy</v>
      </c>
      <c r="L1064" s="2" t="str" cm="1">
        <f t="array" ref="L1064">_xlfn.IFS(I1064&lt;-5,"Autocracy",I1064&lt;1,"Closed Anocracy",I1064&lt;6,"Open Amocracy",I1064&lt;10,"Democracy",I1064=10,"Full democracy")</f>
        <v>Full democracy</v>
      </c>
      <c r="M1064" s="2">
        <v>3</v>
      </c>
      <c r="N1064" s="2">
        <v>3</v>
      </c>
      <c r="O1064" s="2">
        <v>4</v>
      </c>
      <c r="P1064" s="2">
        <v>5</v>
      </c>
      <c r="Q1064" s="2"/>
      <c r="R1064" s="7">
        <f t="shared" si="102"/>
        <v>1</v>
      </c>
      <c r="S1064">
        <f t="shared" si="103"/>
        <v>1</v>
      </c>
      <c r="T1064">
        <f t="shared" si="104"/>
        <v>1</v>
      </c>
      <c r="U1064">
        <f t="shared" si="107"/>
        <v>1</v>
      </c>
      <c r="W1064" s="8" cm="1">
        <f t="array" ref="W1064">(R1064+SUM(S1064:U1064/3))/2</f>
        <v>1</v>
      </c>
    </row>
    <row r="1065" spans="1:24" x14ac:dyDescent="0.2">
      <c r="A1065" s="2"/>
      <c r="B1065" s="2">
        <v>0</v>
      </c>
      <c r="C1065" s="1" t="s">
        <v>258</v>
      </c>
      <c r="D1065" s="1" t="s">
        <v>259</v>
      </c>
      <c r="E1065" s="2">
        <v>1940</v>
      </c>
      <c r="F1065" s="2">
        <v>1945</v>
      </c>
      <c r="G1065" s="2">
        <v>-66</v>
      </c>
      <c r="H1065" s="2">
        <v>-66</v>
      </c>
      <c r="I1065" s="2">
        <f t="shared" si="105"/>
        <v>0</v>
      </c>
      <c r="J1065" s="2">
        <f t="shared" si="106"/>
        <v>10</v>
      </c>
      <c r="K1065" s="2" t="str" cm="1">
        <f t="array" ref="K1065">_xlfn.IFS(I1065&lt;-5,"Autocracy",I1065&lt;1,"Closed Anocracy",I1065&lt;6,"Open Anocracy",I1065&gt;=6,"Democracy")</f>
        <v>Closed Anocracy</v>
      </c>
      <c r="L1065" s="2" t="str" cm="1">
        <f t="array" ref="L1065">_xlfn.IFS(I1065&lt;-5,"Autocracy",I1065&lt;1,"Closed Anocracy",I1065&lt;6,"Open Amocracy",I1065&lt;10,"Democracy",I1065=10,"Full democracy")</f>
        <v>Closed Anocracy</v>
      </c>
      <c r="M1065" s="2">
        <v>-66</v>
      </c>
      <c r="N1065" s="2">
        <v>-66</v>
      </c>
      <c r="O1065" s="2">
        <v>-66</v>
      </c>
      <c r="P1065" s="2">
        <v>-66</v>
      </c>
      <c r="Q1065" s="2"/>
      <c r="R1065" s="7">
        <f t="shared" si="102"/>
        <v>0.5</v>
      </c>
      <c r="S1065">
        <f t="shared" si="103"/>
        <v>0</v>
      </c>
      <c r="T1065">
        <f t="shared" si="104"/>
        <v>0</v>
      </c>
      <c r="U1065">
        <f t="shared" si="107"/>
        <v>0</v>
      </c>
      <c r="W1065" s="8" cm="1">
        <f t="array" ref="W1065">(R1065+SUM(S1065:U1065/3))/2</f>
        <v>0.25</v>
      </c>
    </row>
    <row r="1066" spans="1:24" x14ac:dyDescent="0.2">
      <c r="A1066" s="2">
        <v>1</v>
      </c>
      <c r="B1066" s="2">
        <v>0</v>
      </c>
      <c r="C1066" s="1" t="s">
        <v>258</v>
      </c>
      <c r="D1066" s="1" t="s">
        <v>259</v>
      </c>
      <c r="E1066" s="2">
        <v>1945</v>
      </c>
      <c r="F1066" s="2">
        <v>9999</v>
      </c>
      <c r="G1066" s="2">
        <v>10</v>
      </c>
      <c r="H1066" s="2">
        <v>0</v>
      </c>
      <c r="I1066" s="2">
        <f t="shared" si="105"/>
        <v>10</v>
      </c>
      <c r="J1066" s="2">
        <f t="shared" si="106"/>
        <v>20</v>
      </c>
      <c r="K1066" s="2" t="str" cm="1">
        <f t="array" ref="K1066">_xlfn.IFS(I1066&lt;-5,"Autocracy",I1066&lt;1,"Closed Anocracy",I1066&lt;6,"Open Anocracy",I1066&gt;=6,"Democracy")</f>
        <v>Democracy</v>
      </c>
      <c r="L1066" s="2" t="str" cm="1">
        <f t="array" ref="L1066">_xlfn.IFS(I1066&lt;-5,"Autocracy",I1066&lt;1,"Closed Anocracy",I1066&lt;6,"Open Amocracy",I1066&lt;10,"Democracy",I1066=10,"Full democracy")</f>
        <v>Full democracy</v>
      </c>
      <c r="M1066" s="2">
        <v>3</v>
      </c>
      <c r="N1066" s="2">
        <v>3</v>
      </c>
      <c r="O1066" s="2">
        <v>4</v>
      </c>
      <c r="P1066" s="2">
        <v>5</v>
      </c>
      <c r="Q1066" s="2">
        <v>0</v>
      </c>
      <c r="R1066" s="7">
        <f t="shared" si="102"/>
        <v>1</v>
      </c>
      <c r="S1066">
        <f t="shared" si="103"/>
        <v>1</v>
      </c>
      <c r="T1066">
        <f t="shared" si="104"/>
        <v>1</v>
      </c>
      <c r="U1066">
        <f t="shared" si="107"/>
        <v>1</v>
      </c>
      <c r="V1066">
        <f>IF(Q1066=0,1,0)</f>
        <v>1</v>
      </c>
      <c r="W1066" s="8" cm="1">
        <f t="array" ref="W1066">(R1066+SUM(S1066:U1066/3))/2</f>
        <v>1</v>
      </c>
      <c r="X1066">
        <f>SUM(S1066:V1066)/4</f>
        <v>1</v>
      </c>
    </row>
    <row r="1067" spans="1:24" x14ac:dyDescent="0.2">
      <c r="A1067" s="2"/>
      <c r="B1067" s="2">
        <v>0</v>
      </c>
      <c r="C1067" s="1" t="s">
        <v>260</v>
      </c>
      <c r="D1067" s="1" t="s">
        <v>261</v>
      </c>
      <c r="E1067" s="2">
        <v>1815</v>
      </c>
      <c r="F1067" s="2">
        <v>1840</v>
      </c>
      <c r="G1067" s="2">
        <v>1</v>
      </c>
      <c r="H1067" s="2">
        <v>7</v>
      </c>
      <c r="I1067" s="2">
        <f t="shared" si="105"/>
        <v>-6</v>
      </c>
      <c r="J1067" s="2">
        <f t="shared" si="106"/>
        <v>4</v>
      </c>
      <c r="K1067" s="2" t="str" cm="1">
        <f t="array" ref="K1067">_xlfn.IFS(I1067&lt;-5,"Autocracy",I1067&lt;1,"Closed Anocracy",I1067&lt;6,"Open Anocracy",I1067&gt;=6,"Democracy")</f>
        <v>Autocracy</v>
      </c>
      <c r="L1067" s="2" t="str" cm="1">
        <f t="array" ref="L1067">_xlfn.IFS(I1067&lt;-5,"Autocracy",I1067&lt;1,"Closed Anocracy",I1067&lt;6,"Open Amocracy",I1067&lt;10,"Democracy",I1067=10,"Full democracy")</f>
        <v>Autocracy</v>
      </c>
      <c r="M1067" s="2">
        <v>3</v>
      </c>
      <c r="N1067" s="2">
        <v>1</v>
      </c>
      <c r="O1067" s="2">
        <v>1</v>
      </c>
      <c r="P1067" s="2">
        <v>3</v>
      </c>
      <c r="Q1067" s="2"/>
      <c r="R1067" s="7">
        <f t="shared" si="102"/>
        <v>0.2</v>
      </c>
      <c r="S1067">
        <f t="shared" si="103"/>
        <v>0</v>
      </c>
      <c r="T1067">
        <f t="shared" si="104"/>
        <v>0</v>
      </c>
      <c r="U1067">
        <f t="shared" si="107"/>
        <v>0</v>
      </c>
      <c r="W1067" s="8" cm="1">
        <f t="array" ref="W1067">(R1067+SUM(S1067:U1067/3))/2</f>
        <v>0.1</v>
      </c>
    </row>
    <row r="1068" spans="1:24" x14ac:dyDescent="0.2">
      <c r="A1068" s="2"/>
      <c r="B1068" s="2">
        <v>0</v>
      </c>
      <c r="C1068" s="1" t="s">
        <v>260</v>
      </c>
      <c r="D1068" s="1" t="s">
        <v>261</v>
      </c>
      <c r="E1068" s="2">
        <v>1840</v>
      </c>
      <c r="F1068" s="2">
        <v>1848</v>
      </c>
      <c r="G1068" s="2">
        <v>0</v>
      </c>
      <c r="H1068" s="2">
        <v>7</v>
      </c>
      <c r="I1068" s="2">
        <f t="shared" si="105"/>
        <v>-7</v>
      </c>
      <c r="J1068" s="2">
        <f t="shared" si="106"/>
        <v>3</v>
      </c>
      <c r="K1068" s="2" t="str" cm="1">
        <f t="array" ref="K1068">_xlfn.IFS(I1068&lt;-5,"Autocracy",I1068&lt;1,"Closed Anocracy",I1068&lt;6,"Open Anocracy",I1068&gt;=6,"Democracy")</f>
        <v>Autocracy</v>
      </c>
      <c r="L1068" s="2" t="str" cm="1">
        <f t="array" ref="L1068">_xlfn.IFS(I1068&lt;-5,"Autocracy",I1068&lt;1,"Closed Anocracy",I1068&lt;6,"Open Amocracy",I1068&lt;10,"Democracy",I1068=10,"Full democracy")</f>
        <v>Autocracy</v>
      </c>
      <c r="M1068" s="2">
        <v>3</v>
      </c>
      <c r="N1068" s="2">
        <v>1</v>
      </c>
      <c r="O1068" s="2">
        <v>1</v>
      </c>
      <c r="P1068" s="2">
        <v>2</v>
      </c>
      <c r="Q1068" s="2"/>
      <c r="R1068" s="7">
        <f t="shared" si="102"/>
        <v>0.15</v>
      </c>
      <c r="S1068">
        <f t="shared" si="103"/>
        <v>0</v>
      </c>
      <c r="T1068">
        <f t="shared" si="104"/>
        <v>0</v>
      </c>
      <c r="U1068">
        <f t="shared" si="107"/>
        <v>0</v>
      </c>
      <c r="W1068" s="8" cm="1">
        <f t="array" ref="W1068">(R1068+SUM(S1068:U1068/3))/2</f>
        <v>7.4999999999999997E-2</v>
      </c>
    </row>
    <row r="1069" spans="1:24" x14ac:dyDescent="0.2">
      <c r="A1069" s="2"/>
      <c r="B1069" s="2">
        <v>0</v>
      </c>
      <c r="C1069" s="1" t="s">
        <v>260</v>
      </c>
      <c r="D1069" s="1" t="s">
        <v>261</v>
      </c>
      <c r="E1069" s="2">
        <v>1848</v>
      </c>
      <c r="F1069" s="2">
        <v>1849</v>
      </c>
      <c r="G1069" s="2">
        <v>2</v>
      </c>
      <c r="H1069" s="2">
        <v>6</v>
      </c>
      <c r="I1069" s="2">
        <f t="shared" si="105"/>
        <v>-4</v>
      </c>
      <c r="J1069" s="2">
        <f t="shared" si="106"/>
        <v>6</v>
      </c>
      <c r="K1069" s="2" t="str" cm="1">
        <f t="array" ref="K1069">_xlfn.IFS(I1069&lt;-5,"Autocracy",I1069&lt;1,"Closed Anocracy",I1069&lt;6,"Open Anocracy",I1069&gt;=6,"Democracy")</f>
        <v>Closed Anocracy</v>
      </c>
      <c r="L1069" s="2" t="str" cm="1">
        <f t="array" ref="L1069">_xlfn.IFS(I1069&lt;-5,"Autocracy",I1069&lt;1,"Closed Anocracy",I1069&lt;6,"Open Amocracy",I1069&lt;10,"Democracy",I1069=10,"Full democracy")</f>
        <v>Closed Anocracy</v>
      </c>
      <c r="M1069" s="2">
        <v>3</v>
      </c>
      <c r="N1069" s="2">
        <v>1</v>
      </c>
      <c r="O1069" s="2">
        <v>2</v>
      </c>
      <c r="P1069" s="2">
        <v>2</v>
      </c>
      <c r="Q1069" s="2"/>
      <c r="R1069" s="7">
        <f t="shared" si="102"/>
        <v>0.3</v>
      </c>
      <c r="S1069">
        <f t="shared" si="103"/>
        <v>0</v>
      </c>
      <c r="T1069">
        <f t="shared" si="104"/>
        <v>0</v>
      </c>
      <c r="U1069">
        <f t="shared" si="107"/>
        <v>0</v>
      </c>
      <c r="W1069" s="8" cm="1">
        <f t="array" ref="W1069">(R1069+SUM(S1069:U1069/3))/2</f>
        <v>0.15</v>
      </c>
    </row>
    <row r="1070" spans="1:24" x14ac:dyDescent="0.2">
      <c r="A1070" s="2"/>
      <c r="B1070" s="2">
        <v>0</v>
      </c>
      <c r="C1070" s="1" t="s">
        <v>260</v>
      </c>
      <c r="D1070" s="1" t="s">
        <v>261</v>
      </c>
      <c r="E1070" s="2">
        <v>1849</v>
      </c>
      <c r="F1070" s="2">
        <v>1889</v>
      </c>
      <c r="G1070" s="2">
        <v>3</v>
      </c>
      <c r="H1070" s="2">
        <v>6</v>
      </c>
      <c r="I1070" s="2">
        <f t="shared" si="105"/>
        <v>-3</v>
      </c>
      <c r="J1070" s="2">
        <f t="shared" si="106"/>
        <v>7</v>
      </c>
      <c r="K1070" s="2" t="str" cm="1">
        <f t="array" ref="K1070">_xlfn.IFS(I1070&lt;-5,"Autocracy",I1070&lt;1,"Closed Anocracy",I1070&lt;6,"Open Anocracy",I1070&gt;=6,"Democracy")</f>
        <v>Closed Anocracy</v>
      </c>
      <c r="L1070" s="2" t="str" cm="1">
        <f t="array" ref="L1070">_xlfn.IFS(I1070&lt;-5,"Autocracy",I1070&lt;1,"Closed Anocracy",I1070&lt;6,"Open Amocracy",I1070&lt;10,"Democracy",I1070=10,"Full democracy")</f>
        <v>Closed Anocracy</v>
      </c>
      <c r="M1070" s="2">
        <v>3</v>
      </c>
      <c r="N1070" s="2">
        <v>1</v>
      </c>
      <c r="O1070" s="2">
        <v>2</v>
      </c>
      <c r="P1070" s="2">
        <v>2</v>
      </c>
      <c r="Q1070" s="2"/>
      <c r="R1070" s="7">
        <f t="shared" si="102"/>
        <v>0.35</v>
      </c>
      <c r="S1070">
        <f t="shared" si="103"/>
        <v>0</v>
      </c>
      <c r="T1070">
        <f t="shared" si="104"/>
        <v>0</v>
      </c>
      <c r="U1070">
        <f t="shared" si="107"/>
        <v>0</v>
      </c>
      <c r="W1070" s="8" cm="1">
        <f t="array" ref="W1070">(R1070+SUM(S1070:U1070/3))/2</f>
        <v>0.17499999999999999</v>
      </c>
    </row>
    <row r="1071" spans="1:24" x14ac:dyDescent="0.2">
      <c r="A1071" s="2"/>
      <c r="B1071" s="2">
        <v>0</v>
      </c>
      <c r="C1071" s="1" t="s">
        <v>260</v>
      </c>
      <c r="D1071" s="1" t="s">
        <v>261</v>
      </c>
      <c r="E1071" s="2">
        <v>1889</v>
      </c>
      <c r="F1071" s="2">
        <v>1917</v>
      </c>
      <c r="G1071" s="2">
        <v>4</v>
      </c>
      <c r="H1071" s="2">
        <v>6</v>
      </c>
      <c r="I1071" s="2">
        <f t="shared" si="105"/>
        <v>-2</v>
      </c>
      <c r="J1071" s="2">
        <f t="shared" si="106"/>
        <v>8</v>
      </c>
      <c r="K1071" s="2" t="str" cm="1">
        <f t="array" ref="K1071">_xlfn.IFS(I1071&lt;-5,"Autocracy",I1071&lt;1,"Closed Anocracy",I1071&lt;6,"Open Anocracy",I1071&gt;=6,"Democracy")</f>
        <v>Closed Anocracy</v>
      </c>
      <c r="L1071" s="2" t="str" cm="1">
        <f t="array" ref="L1071">_xlfn.IFS(I1071&lt;-5,"Autocracy",I1071&lt;1,"Closed Anocracy",I1071&lt;6,"Open Amocracy",I1071&lt;10,"Democracy",I1071=10,"Full democracy")</f>
        <v>Closed Anocracy</v>
      </c>
      <c r="M1071" s="2">
        <v>3</v>
      </c>
      <c r="N1071" s="2">
        <v>1</v>
      </c>
      <c r="O1071" s="2">
        <v>2</v>
      </c>
      <c r="P1071" s="2">
        <v>2</v>
      </c>
      <c r="Q1071" s="2"/>
      <c r="R1071" s="7">
        <f t="shared" si="102"/>
        <v>0.4</v>
      </c>
      <c r="S1071">
        <f t="shared" si="103"/>
        <v>0</v>
      </c>
      <c r="T1071">
        <f t="shared" si="104"/>
        <v>0</v>
      </c>
      <c r="U1071">
        <f t="shared" si="107"/>
        <v>0</v>
      </c>
      <c r="W1071" s="8" cm="1">
        <f t="array" ref="W1071">(R1071+SUM(S1071:U1071/3))/2</f>
        <v>0.2</v>
      </c>
    </row>
    <row r="1072" spans="1:24" x14ac:dyDescent="0.2">
      <c r="A1072" s="2"/>
      <c r="B1072" s="2">
        <v>0</v>
      </c>
      <c r="C1072" s="1" t="s">
        <v>260</v>
      </c>
      <c r="D1072" s="1" t="s">
        <v>261</v>
      </c>
      <c r="E1072" s="2">
        <v>1917</v>
      </c>
      <c r="F1072" s="2">
        <v>1940</v>
      </c>
      <c r="G1072" s="2">
        <v>10</v>
      </c>
      <c r="H1072" s="2">
        <v>0</v>
      </c>
      <c r="I1072" s="2">
        <f t="shared" si="105"/>
        <v>10</v>
      </c>
      <c r="J1072" s="2">
        <f t="shared" si="106"/>
        <v>20</v>
      </c>
      <c r="K1072" s="2" t="str" cm="1">
        <f t="array" ref="K1072">_xlfn.IFS(I1072&lt;-5,"Autocracy",I1072&lt;1,"Closed Anocracy",I1072&lt;6,"Open Anocracy",I1072&gt;=6,"Democracy")</f>
        <v>Democracy</v>
      </c>
      <c r="L1072" s="2" t="str" cm="1">
        <f t="array" ref="L1072">_xlfn.IFS(I1072&lt;-5,"Autocracy",I1072&lt;1,"Closed Anocracy",I1072&lt;6,"Open Amocracy",I1072&lt;10,"Democracy",I1072=10,"Full democracy")</f>
        <v>Full democracy</v>
      </c>
      <c r="M1072" s="2">
        <v>3</v>
      </c>
      <c r="N1072" s="2">
        <v>3</v>
      </c>
      <c r="O1072" s="2">
        <v>4</v>
      </c>
      <c r="P1072" s="2">
        <v>5</v>
      </c>
      <c r="Q1072" s="2"/>
      <c r="R1072" s="7">
        <f t="shared" si="102"/>
        <v>1</v>
      </c>
      <c r="S1072">
        <f t="shared" si="103"/>
        <v>1</v>
      </c>
      <c r="T1072">
        <f t="shared" si="104"/>
        <v>1</v>
      </c>
      <c r="U1072">
        <f t="shared" si="107"/>
        <v>1</v>
      </c>
      <c r="W1072" s="8" cm="1">
        <f t="array" ref="W1072">(R1072+SUM(S1072:U1072/3))/2</f>
        <v>1</v>
      </c>
    </row>
    <row r="1073" spans="1:24" x14ac:dyDescent="0.2">
      <c r="A1073" s="2"/>
      <c r="B1073" s="2">
        <v>0</v>
      </c>
      <c r="C1073" s="1" t="s">
        <v>260</v>
      </c>
      <c r="D1073" s="1" t="s">
        <v>261</v>
      </c>
      <c r="E1073" s="2">
        <v>1940</v>
      </c>
      <c r="F1073" s="2">
        <v>1945</v>
      </c>
      <c r="G1073" s="2">
        <v>-66</v>
      </c>
      <c r="H1073" s="2">
        <v>-66</v>
      </c>
      <c r="I1073" s="2">
        <f t="shared" si="105"/>
        <v>0</v>
      </c>
      <c r="J1073" s="2">
        <f t="shared" si="106"/>
        <v>10</v>
      </c>
      <c r="K1073" s="2" t="str" cm="1">
        <f t="array" ref="K1073">_xlfn.IFS(I1073&lt;-5,"Autocracy",I1073&lt;1,"Closed Anocracy",I1073&lt;6,"Open Anocracy",I1073&gt;=6,"Democracy")</f>
        <v>Closed Anocracy</v>
      </c>
      <c r="L1073" s="2" t="str" cm="1">
        <f t="array" ref="L1073">_xlfn.IFS(I1073&lt;-5,"Autocracy",I1073&lt;1,"Closed Anocracy",I1073&lt;6,"Open Amocracy",I1073&lt;10,"Democracy",I1073=10,"Full democracy")</f>
        <v>Closed Anocracy</v>
      </c>
      <c r="M1073" s="2">
        <v>-66</v>
      </c>
      <c r="N1073" s="2">
        <v>-66</v>
      </c>
      <c r="O1073" s="2">
        <v>-66</v>
      </c>
      <c r="P1073" s="2">
        <v>-66</v>
      </c>
      <c r="Q1073" s="2"/>
      <c r="R1073" s="7">
        <f t="shared" si="102"/>
        <v>0.5</v>
      </c>
      <c r="S1073">
        <f t="shared" si="103"/>
        <v>0</v>
      </c>
      <c r="T1073">
        <f t="shared" si="104"/>
        <v>0</v>
      </c>
      <c r="U1073">
        <f t="shared" si="107"/>
        <v>0</v>
      </c>
      <c r="W1073" s="8" cm="1">
        <f t="array" ref="W1073">(R1073+SUM(S1073:U1073/3))/2</f>
        <v>0.25</v>
      </c>
    </row>
    <row r="1074" spans="1:24" x14ac:dyDescent="0.2">
      <c r="A1074" s="2">
        <v>1</v>
      </c>
      <c r="B1074" s="2">
        <v>0</v>
      </c>
      <c r="C1074" s="1" t="s">
        <v>260</v>
      </c>
      <c r="D1074" s="1" t="s">
        <v>261</v>
      </c>
      <c r="E1074" s="2">
        <v>1945</v>
      </c>
      <c r="F1074" s="2">
        <v>9999</v>
      </c>
      <c r="G1074" s="2">
        <v>10</v>
      </c>
      <c r="H1074" s="2">
        <v>0</v>
      </c>
      <c r="I1074" s="2">
        <f t="shared" si="105"/>
        <v>10</v>
      </c>
      <c r="J1074" s="2">
        <f t="shared" si="106"/>
        <v>20</v>
      </c>
      <c r="K1074" s="2" t="str" cm="1">
        <f t="array" ref="K1074">_xlfn.IFS(I1074&lt;-5,"Autocracy",I1074&lt;1,"Closed Anocracy",I1074&lt;6,"Open Anocracy",I1074&gt;=6,"Democracy")</f>
        <v>Democracy</v>
      </c>
      <c r="L1074" s="2" t="str" cm="1">
        <f t="array" ref="L1074">_xlfn.IFS(I1074&lt;-5,"Autocracy",I1074&lt;1,"Closed Anocracy",I1074&lt;6,"Open Amocracy",I1074&lt;10,"Democracy",I1074=10,"Full democracy")</f>
        <v>Full democracy</v>
      </c>
      <c r="M1074" s="2">
        <v>3</v>
      </c>
      <c r="N1074" s="2">
        <v>3</v>
      </c>
      <c r="O1074" s="2">
        <v>4</v>
      </c>
      <c r="P1074" s="2">
        <v>5</v>
      </c>
      <c r="Q1074" s="2">
        <v>0</v>
      </c>
      <c r="R1074" s="7">
        <f t="shared" si="102"/>
        <v>1</v>
      </c>
      <c r="S1074">
        <f t="shared" si="103"/>
        <v>1</v>
      </c>
      <c r="T1074">
        <f t="shared" si="104"/>
        <v>1</v>
      </c>
      <c r="U1074">
        <f t="shared" si="107"/>
        <v>1</v>
      </c>
      <c r="V1074">
        <f>IF(Q1074=0,1,0)</f>
        <v>1</v>
      </c>
      <c r="W1074" s="8" cm="1">
        <f t="array" ref="W1074">(R1074+SUM(S1074:U1074/3))/2</f>
        <v>1</v>
      </c>
      <c r="X1074">
        <f>SUM(S1074:V1074)/4</f>
        <v>1</v>
      </c>
    </row>
    <row r="1075" spans="1:24" x14ac:dyDescent="0.2">
      <c r="A1075" s="2"/>
      <c r="B1075" s="2">
        <v>0</v>
      </c>
      <c r="C1075" s="1" t="s">
        <v>262</v>
      </c>
      <c r="D1075" s="1" t="s">
        <v>263</v>
      </c>
      <c r="E1075" s="2">
        <v>1854</v>
      </c>
      <c r="F1075" s="2">
        <v>1902</v>
      </c>
      <c r="G1075" s="2">
        <v>7</v>
      </c>
      <c r="H1075" s="2">
        <v>3</v>
      </c>
      <c r="I1075" s="2">
        <f t="shared" si="105"/>
        <v>4</v>
      </c>
      <c r="J1075" s="2">
        <f t="shared" si="106"/>
        <v>14</v>
      </c>
      <c r="K1075" s="2" t="str" cm="1">
        <f t="array" ref="K1075">_xlfn.IFS(I1075&lt;-5,"Autocracy",I1075&lt;1,"Closed Anocracy",I1075&lt;6,"Open Anocracy",I1075&gt;=6,"Democracy")</f>
        <v>Open Anocracy</v>
      </c>
      <c r="L1075" s="2" t="str" cm="1">
        <f t="array" ref="L1075">_xlfn.IFS(I1075&lt;-5,"Autocracy",I1075&lt;1,"Closed Anocracy",I1075&lt;6,"Open Amocracy",I1075&lt;10,"Democracy",I1075=10,"Full democracy")</f>
        <v>Open Amocracy</v>
      </c>
      <c r="M1075" s="2">
        <v>3</v>
      </c>
      <c r="N1075" s="2">
        <v>3</v>
      </c>
      <c r="O1075" s="2">
        <v>4</v>
      </c>
      <c r="P1075" s="2">
        <v>2</v>
      </c>
      <c r="Q1075" s="2"/>
      <c r="R1075" s="7">
        <f t="shared" si="102"/>
        <v>0.7</v>
      </c>
      <c r="S1075">
        <f t="shared" si="103"/>
        <v>1</v>
      </c>
      <c r="T1075">
        <f t="shared" si="104"/>
        <v>1</v>
      </c>
      <c r="U1075">
        <f t="shared" si="107"/>
        <v>0</v>
      </c>
      <c r="W1075" s="8" cm="1">
        <f t="array" ref="W1075">(R1075+SUM(S1075:U1075/3))/2</f>
        <v>0.68333333333333335</v>
      </c>
    </row>
    <row r="1076" spans="1:24" x14ac:dyDescent="0.2">
      <c r="A1076" s="2"/>
      <c r="B1076" s="2">
        <v>0</v>
      </c>
      <c r="C1076" s="1" t="s">
        <v>264</v>
      </c>
      <c r="D1076" s="1" t="s">
        <v>265</v>
      </c>
      <c r="E1076" s="2">
        <v>1800</v>
      </c>
      <c r="F1076" s="2">
        <v>1931</v>
      </c>
      <c r="G1076" s="2">
        <v>0</v>
      </c>
      <c r="H1076" s="2">
        <v>6</v>
      </c>
      <c r="I1076" s="2">
        <f t="shared" si="105"/>
        <v>-6</v>
      </c>
      <c r="J1076" s="2">
        <f t="shared" si="106"/>
        <v>4</v>
      </c>
      <c r="K1076" s="2" t="str" cm="1">
        <f t="array" ref="K1076">_xlfn.IFS(I1076&lt;-5,"Autocracy",I1076&lt;1,"Closed Anocracy",I1076&lt;6,"Open Anocracy",I1076&gt;=6,"Democracy")</f>
        <v>Autocracy</v>
      </c>
      <c r="L1076" s="2" t="str" cm="1">
        <f t="array" ref="L1076">_xlfn.IFS(I1076&lt;-5,"Autocracy",I1076&lt;1,"Closed Anocracy",I1076&lt;6,"Open Amocracy",I1076&lt;10,"Democracy",I1076=10,"Full democracy")</f>
        <v>Autocracy</v>
      </c>
      <c r="M1076" s="2">
        <v>3</v>
      </c>
      <c r="N1076" s="2">
        <v>1</v>
      </c>
      <c r="O1076" s="2">
        <v>1</v>
      </c>
      <c r="P1076" s="2">
        <v>0</v>
      </c>
      <c r="Q1076" s="2"/>
      <c r="R1076" s="7">
        <f t="shared" si="102"/>
        <v>0.2</v>
      </c>
      <c r="S1076">
        <f t="shared" si="103"/>
        <v>0</v>
      </c>
      <c r="T1076">
        <f t="shared" si="104"/>
        <v>0</v>
      </c>
      <c r="U1076">
        <f t="shared" si="107"/>
        <v>0</v>
      </c>
      <c r="W1076" s="8" cm="1">
        <f t="array" ref="W1076">(R1076+SUM(S1076:U1076/3))/2</f>
        <v>0.1</v>
      </c>
    </row>
    <row r="1077" spans="1:24" x14ac:dyDescent="0.2">
      <c r="A1077" s="2"/>
      <c r="B1077" s="2">
        <v>0</v>
      </c>
      <c r="C1077" s="1" t="s">
        <v>264</v>
      </c>
      <c r="D1077" s="1" t="s">
        <v>265</v>
      </c>
      <c r="E1077" s="2">
        <v>1932</v>
      </c>
      <c r="F1077" s="2">
        <v>1957</v>
      </c>
      <c r="G1077" s="2">
        <v>0</v>
      </c>
      <c r="H1077" s="2">
        <v>6</v>
      </c>
      <c r="I1077" s="2">
        <f t="shared" si="105"/>
        <v>-6</v>
      </c>
      <c r="J1077" s="2">
        <f t="shared" si="106"/>
        <v>4</v>
      </c>
      <c r="K1077" s="2" t="str" cm="1">
        <f t="array" ref="K1077">_xlfn.IFS(I1077&lt;-5,"Autocracy",I1077&lt;1,"Closed Anocracy",I1077&lt;6,"Open Anocracy",I1077&gt;=6,"Democracy")</f>
        <v>Autocracy</v>
      </c>
      <c r="L1077" s="2" t="str" cm="1">
        <f t="array" ref="L1077">_xlfn.IFS(I1077&lt;-5,"Autocracy",I1077&lt;1,"Closed Anocracy",I1077&lt;6,"Open Amocracy",I1077&lt;10,"Democracy",I1077=10,"Full democracy")</f>
        <v>Autocracy</v>
      </c>
      <c r="M1077" s="2">
        <v>3</v>
      </c>
      <c r="N1077" s="2">
        <v>1</v>
      </c>
      <c r="O1077" s="2">
        <v>1</v>
      </c>
      <c r="P1077" s="2">
        <v>0</v>
      </c>
      <c r="Q1077" s="2"/>
      <c r="R1077" s="7">
        <f t="shared" si="102"/>
        <v>0.2</v>
      </c>
      <c r="S1077">
        <f t="shared" si="103"/>
        <v>0</v>
      </c>
      <c r="T1077">
        <f t="shared" si="104"/>
        <v>0</v>
      </c>
      <c r="U1077">
        <f t="shared" si="107"/>
        <v>0</v>
      </c>
      <c r="W1077" s="8" cm="1">
        <f t="array" ref="W1077">(R1077+SUM(S1077:U1077/3))/2</f>
        <v>0.1</v>
      </c>
    </row>
    <row r="1078" spans="1:24" x14ac:dyDescent="0.2">
      <c r="A1078" s="2"/>
      <c r="B1078" s="2">
        <v>0</v>
      </c>
      <c r="C1078" s="1" t="s">
        <v>264</v>
      </c>
      <c r="D1078" s="1" t="s">
        <v>265</v>
      </c>
      <c r="E1078" s="2">
        <v>1957</v>
      </c>
      <c r="F1078" s="2">
        <v>1991</v>
      </c>
      <c r="G1078" s="2">
        <v>0</v>
      </c>
      <c r="H1078" s="2">
        <v>10</v>
      </c>
      <c r="I1078" s="2">
        <f t="shared" si="105"/>
        <v>-10</v>
      </c>
      <c r="J1078" s="2">
        <f t="shared" si="106"/>
        <v>0</v>
      </c>
      <c r="K1078" s="2" t="str" cm="1">
        <f t="array" ref="K1078">_xlfn.IFS(I1078&lt;-5,"Autocracy",I1078&lt;1,"Closed Anocracy",I1078&lt;6,"Open Anocracy",I1078&gt;=6,"Democracy")</f>
        <v>Autocracy</v>
      </c>
      <c r="L1078" s="2" t="str" cm="1">
        <f t="array" ref="L1078">_xlfn.IFS(I1078&lt;-5,"Autocracy",I1078&lt;1,"Closed Anocracy",I1078&lt;6,"Open Amocracy",I1078&lt;10,"Democracy",I1078=10,"Full democracy")</f>
        <v>Autocracy</v>
      </c>
      <c r="M1078" s="2">
        <v>3</v>
      </c>
      <c r="N1078" s="2">
        <v>1</v>
      </c>
      <c r="O1078" s="2">
        <v>1</v>
      </c>
      <c r="P1078" s="2">
        <v>1</v>
      </c>
      <c r="Q1078" s="2"/>
      <c r="R1078" s="7">
        <f t="shared" si="102"/>
        <v>0</v>
      </c>
      <c r="S1078">
        <f t="shared" si="103"/>
        <v>0</v>
      </c>
      <c r="T1078">
        <f t="shared" si="104"/>
        <v>0</v>
      </c>
      <c r="U1078">
        <f t="shared" si="107"/>
        <v>0</v>
      </c>
      <c r="W1078" s="8" cm="1">
        <f t="array" ref="W1078">(R1078+SUM(S1078:U1078/3))/2</f>
        <v>0</v>
      </c>
    </row>
    <row r="1079" spans="1:24" x14ac:dyDescent="0.2">
      <c r="A1079" s="2"/>
      <c r="B1079" s="2">
        <v>0</v>
      </c>
      <c r="C1079" s="1" t="s">
        <v>264</v>
      </c>
      <c r="D1079" s="1" t="s">
        <v>265</v>
      </c>
      <c r="E1079" s="2">
        <v>1991</v>
      </c>
      <c r="F1079" s="2">
        <v>2002</v>
      </c>
      <c r="G1079" s="2">
        <v>0</v>
      </c>
      <c r="H1079" s="2">
        <v>9</v>
      </c>
      <c r="I1079" s="2">
        <f t="shared" si="105"/>
        <v>-9</v>
      </c>
      <c r="J1079" s="2">
        <f t="shared" si="106"/>
        <v>1</v>
      </c>
      <c r="K1079" s="2" t="str" cm="1">
        <f t="array" ref="K1079">_xlfn.IFS(I1079&lt;-5,"Autocracy",I1079&lt;1,"Closed Anocracy",I1079&lt;6,"Open Anocracy",I1079&gt;=6,"Democracy")</f>
        <v>Autocracy</v>
      </c>
      <c r="L1079" s="2" t="str" cm="1">
        <f t="array" ref="L1079">_xlfn.IFS(I1079&lt;-5,"Autocracy",I1079&lt;1,"Closed Anocracy",I1079&lt;6,"Open Amocracy",I1079&lt;10,"Democracy",I1079=10,"Full democracy")</f>
        <v>Autocracy</v>
      </c>
      <c r="M1079" s="2">
        <v>3</v>
      </c>
      <c r="N1079" s="2">
        <v>1</v>
      </c>
      <c r="O1079" s="2">
        <v>1</v>
      </c>
      <c r="P1079" s="2">
        <v>1</v>
      </c>
      <c r="Q1079" s="2"/>
      <c r="R1079" s="7">
        <f t="shared" si="102"/>
        <v>0.05</v>
      </c>
      <c r="S1079">
        <f t="shared" si="103"/>
        <v>0</v>
      </c>
      <c r="T1079">
        <f t="shared" si="104"/>
        <v>0</v>
      </c>
      <c r="U1079">
        <f t="shared" si="107"/>
        <v>0</v>
      </c>
      <c r="W1079" s="8" cm="1">
        <f t="array" ref="W1079">(R1079+SUM(S1079:U1079/3))/2</f>
        <v>2.5000000000000001E-2</v>
      </c>
    </row>
    <row r="1080" spans="1:24" x14ac:dyDescent="0.2">
      <c r="A1080" s="2">
        <v>1</v>
      </c>
      <c r="B1080" s="2">
        <v>0</v>
      </c>
      <c r="C1080" s="1" t="s">
        <v>264</v>
      </c>
      <c r="D1080" s="1" t="s">
        <v>265</v>
      </c>
      <c r="E1080" s="2">
        <v>2002</v>
      </c>
      <c r="F1080" s="2">
        <v>9999</v>
      </c>
      <c r="G1080" s="2">
        <v>0</v>
      </c>
      <c r="H1080" s="2">
        <v>8</v>
      </c>
      <c r="I1080" s="2">
        <f t="shared" si="105"/>
        <v>-8</v>
      </c>
      <c r="J1080" s="2">
        <f t="shared" si="106"/>
        <v>2</v>
      </c>
      <c r="K1080" s="2" t="str" cm="1">
        <f t="array" ref="K1080">_xlfn.IFS(I1080&lt;-5,"Autocracy",I1080&lt;1,"Closed Anocracy",I1080&lt;6,"Open Anocracy",I1080&gt;=6,"Democracy")</f>
        <v>Autocracy</v>
      </c>
      <c r="L1080" s="2" t="str" cm="1">
        <f t="array" ref="L1080">_xlfn.IFS(I1080&lt;-5,"Autocracy",I1080&lt;1,"Closed Anocracy",I1080&lt;6,"Open Amocracy",I1080&lt;10,"Democracy",I1080=10,"Full democracy")</f>
        <v>Autocracy</v>
      </c>
      <c r="M1080" s="2">
        <v>3</v>
      </c>
      <c r="N1080" s="2">
        <v>1</v>
      </c>
      <c r="O1080" s="2">
        <v>1</v>
      </c>
      <c r="P1080" s="2">
        <v>2</v>
      </c>
      <c r="Q1080" s="2">
        <v>0</v>
      </c>
      <c r="R1080" s="7">
        <f t="shared" si="102"/>
        <v>0.1</v>
      </c>
      <c r="S1080">
        <f t="shared" si="103"/>
        <v>0</v>
      </c>
      <c r="T1080">
        <f t="shared" si="104"/>
        <v>0</v>
      </c>
      <c r="U1080">
        <f t="shared" si="107"/>
        <v>0</v>
      </c>
      <c r="V1080">
        <f>IF(Q1080=0,1,0)</f>
        <v>1</v>
      </c>
      <c r="W1080" s="8" cm="1">
        <f t="array" ref="W1080">(R1080+SUM(S1080:U1080/3))/2</f>
        <v>0.05</v>
      </c>
      <c r="X1080">
        <f>SUM(S1080:V1080)/4</f>
        <v>0.25</v>
      </c>
    </row>
    <row r="1081" spans="1:24" x14ac:dyDescent="0.2">
      <c r="A1081" s="2"/>
      <c r="B1081" s="2">
        <v>0</v>
      </c>
      <c r="C1081" s="1" t="s">
        <v>266</v>
      </c>
      <c r="D1081" s="1" t="s">
        <v>267</v>
      </c>
      <c r="E1081" s="2">
        <v>1972</v>
      </c>
      <c r="F1081" s="2">
        <v>1973</v>
      </c>
      <c r="G1081" s="2">
        <v>-88</v>
      </c>
      <c r="H1081" s="2">
        <v>-88</v>
      </c>
      <c r="I1081" s="2">
        <f t="shared" si="105"/>
        <v>0</v>
      </c>
      <c r="J1081" s="2">
        <f t="shared" si="106"/>
        <v>10</v>
      </c>
      <c r="K1081" s="2" t="str" cm="1">
        <f t="array" ref="K1081">_xlfn.IFS(I1081&lt;-5,"Autocracy",I1081&lt;1,"Closed Anocracy",I1081&lt;6,"Open Anocracy",I1081&gt;=6,"Democracy")</f>
        <v>Closed Anocracy</v>
      </c>
      <c r="L1081" s="2" t="str" cm="1">
        <f t="array" ref="L1081">_xlfn.IFS(I1081&lt;-5,"Autocracy",I1081&lt;1,"Closed Anocracy",I1081&lt;6,"Open Amocracy",I1081&lt;10,"Democracy",I1081=10,"Full democracy")</f>
        <v>Closed Anocracy</v>
      </c>
      <c r="M1081" s="2">
        <v>-88</v>
      </c>
      <c r="N1081" s="2">
        <v>-88</v>
      </c>
      <c r="O1081" s="2">
        <v>-88</v>
      </c>
      <c r="P1081" s="2">
        <v>-88</v>
      </c>
      <c r="Q1081" s="2"/>
      <c r="R1081" s="7">
        <f t="shared" si="102"/>
        <v>0.5</v>
      </c>
      <c r="S1081">
        <f t="shared" si="103"/>
        <v>0</v>
      </c>
      <c r="T1081">
        <f t="shared" si="104"/>
        <v>0</v>
      </c>
      <c r="U1081">
        <f t="shared" si="107"/>
        <v>0</v>
      </c>
      <c r="W1081" s="8" cm="1">
        <f t="array" ref="W1081">(R1081+SUM(S1081:U1081/3))/2</f>
        <v>0.25</v>
      </c>
    </row>
    <row r="1082" spans="1:24" x14ac:dyDescent="0.2">
      <c r="A1082" s="2"/>
      <c r="B1082" s="2">
        <v>0</v>
      </c>
      <c r="C1082" s="1" t="s">
        <v>266</v>
      </c>
      <c r="D1082" s="1" t="s">
        <v>267</v>
      </c>
      <c r="E1082" s="2">
        <v>1973</v>
      </c>
      <c r="F1082" s="2">
        <v>1977</v>
      </c>
      <c r="G1082" s="2">
        <v>8</v>
      </c>
      <c r="H1082" s="2">
        <v>0</v>
      </c>
      <c r="I1082" s="2">
        <f t="shared" si="105"/>
        <v>8</v>
      </c>
      <c r="J1082" s="2">
        <f t="shared" si="106"/>
        <v>18</v>
      </c>
      <c r="K1082" s="2" t="str" cm="1">
        <f t="array" ref="K1082">_xlfn.IFS(I1082&lt;-5,"Autocracy",I1082&lt;1,"Closed Anocracy",I1082&lt;6,"Open Anocracy",I1082&gt;=6,"Democracy")</f>
        <v>Democracy</v>
      </c>
      <c r="L1082" s="2" t="str" cm="1">
        <f t="array" ref="L1082">_xlfn.IFS(I1082&lt;-5,"Autocracy",I1082&lt;1,"Closed Anocracy",I1082&lt;6,"Open Amocracy",I1082&lt;10,"Democracy",I1082=10,"Full democracy")</f>
        <v>Democracy</v>
      </c>
      <c r="M1082" s="2">
        <v>3</v>
      </c>
      <c r="N1082" s="2">
        <v>3</v>
      </c>
      <c r="O1082" s="2">
        <v>4</v>
      </c>
      <c r="P1082" s="2">
        <v>3</v>
      </c>
      <c r="Q1082" s="2"/>
      <c r="R1082" s="7">
        <f t="shared" si="102"/>
        <v>0.9</v>
      </c>
      <c r="S1082">
        <f t="shared" si="103"/>
        <v>1</v>
      </c>
      <c r="T1082">
        <f t="shared" si="104"/>
        <v>1</v>
      </c>
      <c r="U1082">
        <f t="shared" si="107"/>
        <v>0</v>
      </c>
      <c r="W1082" s="8" cm="1">
        <f t="array" ref="W1082">(R1082+SUM(S1082:U1082/3))/2</f>
        <v>0.78333333333333333</v>
      </c>
    </row>
    <row r="1083" spans="1:24" x14ac:dyDescent="0.2">
      <c r="A1083" s="2"/>
      <c r="B1083" s="2">
        <v>0</v>
      </c>
      <c r="C1083" s="1" t="s">
        <v>266</v>
      </c>
      <c r="D1083" s="1" t="s">
        <v>267</v>
      </c>
      <c r="E1083" s="2">
        <v>1977</v>
      </c>
      <c r="F1083" s="2">
        <v>1985</v>
      </c>
      <c r="G1083" s="2">
        <v>0</v>
      </c>
      <c r="H1083" s="2">
        <v>7</v>
      </c>
      <c r="I1083" s="2">
        <f t="shared" si="105"/>
        <v>-7</v>
      </c>
      <c r="J1083" s="2">
        <f t="shared" si="106"/>
        <v>3</v>
      </c>
      <c r="K1083" s="2" t="str" cm="1">
        <f t="array" ref="K1083">_xlfn.IFS(I1083&lt;-5,"Autocracy",I1083&lt;1,"Closed Anocracy",I1083&lt;6,"Open Anocracy",I1083&gt;=6,"Democracy")</f>
        <v>Autocracy</v>
      </c>
      <c r="L1083" s="2" t="str" cm="1">
        <f t="array" ref="L1083">_xlfn.IFS(I1083&lt;-5,"Autocracy",I1083&lt;1,"Closed Anocracy",I1083&lt;6,"Open Amocracy",I1083&lt;10,"Democracy",I1083=10,"Full democracy")</f>
        <v>Autocracy</v>
      </c>
      <c r="M1083" s="2">
        <v>1</v>
      </c>
      <c r="N1083" s="2">
        <v>0</v>
      </c>
      <c r="O1083" s="2">
        <v>0</v>
      </c>
      <c r="P1083" s="2">
        <v>1</v>
      </c>
      <c r="Q1083" s="2"/>
      <c r="R1083" s="7">
        <f t="shared" si="102"/>
        <v>0.15</v>
      </c>
      <c r="S1083">
        <f t="shared" si="103"/>
        <v>0</v>
      </c>
      <c r="T1083">
        <f t="shared" si="104"/>
        <v>0</v>
      </c>
      <c r="U1083">
        <f t="shared" si="107"/>
        <v>0</v>
      </c>
      <c r="W1083" s="8" cm="1">
        <f t="array" ref="W1083">(R1083+SUM(S1083:U1083/3))/2</f>
        <v>7.4999999999999997E-2</v>
      </c>
    </row>
    <row r="1084" spans="1:24" x14ac:dyDescent="0.2">
      <c r="A1084" s="2"/>
      <c r="B1084" s="2">
        <v>0</v>
      </c>
      <c r="C1084" s="1" t="s">
        <v>266</v>
      </c>
      <c r="D1084" s="1" t="s">
        <v>267</v>
      </c>
      <c r="E1084" s="2">
        <v>1985</v>
      </c>
      <c r="F1084" s="2">
        <v>1988</v>
      </c>
      <c r="G1084" s="2">
        <v>0</v>
      </c>
      <c r="H1084" s="2">
        <v>4</v>
      </c>
      <c r="I1084" s="2">
        <f t="shared" si="105"/>
        <v>-4</v>
      </c>
      <c r="J1084" s="2">
        <f t="shared" si="106"/>
        <v>6</v>
      </c>
      <c r="K1084" s="2" t="str" cm="1">
        <f t="array" ref="K1084">_xlfn.IFS(I1084&lt;-5,"Autocracy",I1084&lt;1,"Closed Anocracy",I1084&lt;6,"Open Anocracy",I1084&gt;=6,"Democracy")</f>
        <v>Closed Anocracy</v>
      </c>
      <c r="L1084" s="2" t="str" cm="1">
        <f t="array" ref="L1084">_xlfn.IFS(I1084&lt;-5,"Autocracy",I1084&lt;1,"Closed Anocracy",I1084&lt;6,"Open Amocracy",I1084&lt;10,"Democracy",I1084=10,"Full democracy")</f>
        <v>Closed Anocracy</v>
      </c>
      <c r="M1084" s="2">
        <v>2</v>
      </c>
      <c r="N1084" s="2">
        <v>0</v>
      </c>
      <c r="O1084" s="2">
        <v>0</v>
      </c>
      <c r="P1084" s="2">
        <v>2</v>
      </c>
      <c r="Q1084" s="2"/>
      <c r="R1084" s="7">
        <f t="shared" si="102"/>
        <v>0.3</v>
      </c>
      <c r="S1084">
        <f t="shared" si="103"/>
        <v>0</v>
      </c>
      <c r="T1084">
        <f t="shared" si="104"/>
        <v>0</v>
      </c>
      <c r="U1084">
        <f t="shared" si="107"/>
        <v>0</v>
      </c>
      <c r="W1084" s="8" cm="1">
        <f t="array" ref="W1084">(R1084+SUM(S1084:U1084/3))/2</f>
        <v>0.15</v>
      </c>
    </row>
    <row r="1085" spans="1:24" x14ac:dyDescent="0.2">
      <c r="A1085" s="2"/>
      <c r="B1085" s="2">
        <v>0</v>
      </c>
      <c r="C1085" s="1" t="s">
        <v>266</v>
      </c>
      <c r="D1085" s="1" t="s">
        <v>267</v>
      </c>
      <c r="E1085" s="2">
        <v>1988</v>
      </c>
      <c r="F1085" s="2">
        <v>1997</v>
      </c>
      <c r="G1085" s="2">
        <v>8</v>
      </c>
      <c r="H1085" s="2">
        <v>0</v>
      </c>
      <c r="I1085" s="2">
        <f t="shared" si="105"/>
        <v>8</v>
      </c>
      <c r="J1085" s="2">
        <f t="shared" si="106"/>
        <v>18</v>
      </c>
      <c r="K1085" s="2" t="str" cm="1">
        <f t="array" ref="K1085">_xlfn.IFS(I1085&lt;-5,"Autocracy",I1085&lt;1,"Closed Anocracy",I1085&lt;6,"Open Anocracy",I1085&gt;=6,"Democracy")</f>
        <v>Democracy</v>
      </c>
      <c r="L1085" s="2" t="str" cm="1">
        <f t="array" ref="L1085">_xlfn.IFS(I1085&lt;-5,"Autocracy",I1085&lt;1,"Closed Anocracy",I1085&lt;6,"Open Amocracy",I1085&lt;10,"Democracy",I1085=10,"Full democracy")</f>
        <v>Democracy</v>
      </c>
      <c r="M1085" s="2">
        <v>3</v>
      </c>
      <c r="N1085" s="2">
        <v>3</v>
      </c>
      <c r="O1085" s="2">
        <v>4</v>
      </c>
      <c r="P1085" s="2">
        <v>3</v>
      </c>
      <c r="Q1085" s="2"/>
      <c r="R1085" s="7">
        <f t="shared" si="102"/>
        <v>0.9</v>
      </c>
      <c r="S1085">
        <f t="shared" si="103"/>
        <v>1</v>
      </c>
      <c r="T1085">
        <f t="shared" si="104"/>
        <v>1</v>
      </c>
      <c r="U1085">
        <f t="shared" si="107"/>
        <v>0</v>
      </c>
      <c r="W1085" s="8" cm="1">
        <f t="array" ref="W1085">(R1085+SUM(S1085:U1085/3))/2</f>
        <v>0.78333333333333333</v>
      </c>
    </row>
    <row r="1086" spans="1:24" x14ac:dyDescent="0.2">
      <c r="A1086" s="2"/>
      <c r="B1086" s="2">
        <v>0</v>
      </c>
      <c r="C1086" s="1" t="s">
        <v>266</v>
      </c>
      <c r="D1086" s="1" t="s">
        <v>267</v>
      </c>
      <c r="E1086" s="2">
        <v>1997</v>
      </c>
      <c r="F1086" s="2">
        <v>1999</v>
      </c>
      <c r="G1086" s="2">
        <v>7</v>
      </c>
      <c r="H1086" s="2">
        <v>0</v>
      </c>
      <c r="I1086" s="2">
        <f t="shared" si="105"/>
        <v>7</v>
      </c>
      <c r="J1086" s="2">
        <f t="shared" si="106"/>
        <v>17</v>
      </c>
      <c r="K1086" s="2" t="str" cm="1">
        <f t="array" ref="K1086">_xlfn.IFS(I1086&lt;-5,"Autocracy",I1086&lt;1,"Closed Anocracy",I1086&lt;6,"Open Anocracy",I1086&gt;=6,"Democracy")</f>
        <v>Democracy</v>
      </c>
      <c r="L1086" s="2" t="str" cm="1">
        <f t="array" ref="L1086">_xlfn.IFS(I1086&lt;-5,"Autocracy",I1086&lt;1,"Closed Anocracy",I1086&lt;6,"Open Amocracy",I1086&lt;10,"Democracy",I1086=10,"Full democracy")</f>
        <v>Democracy</v>
      </c>
      <c r="M1086" s="2">
        <v>3</v>
      </c>
      <c r="N1086" s="2">
        <v>3</v>
      </c>
      <c r="O1086" s="2">
        <v>4</v>
      </c>
      <c r="P1086" s="2">
        <v>3</v>
      </c>
      <c r="Q1086" s="2"/>
      <c r="R1086" s="7">
        <f t="shared" si="102"/>
        <v>0.85</v>
      </c>
      <c r="S1086">
        <f t="shared" si="103"/>
        <v>1</v>
      </c>
      <c r="T1086">
        <f t="shared" si="104"/>
        <v>1</v>
      </c>
      <c r="U1086">
        <f t="shared" si="107"/>
        <v>0</v>
      </c>
      <c r="W1086" s="8" cm="1">
        <f t="array" ref="W1086">(R1086+SUM(S1086:U1086/3))/2</f>
        <v>0.7583333333333333</v>
      </c>
    </row>
    <row r="1087" spans="1:24" x14ac:dyDescent="0.2">
      <c r="A1087" s="2"/>
      <c r="B1087" s="2">
        <v>0</v>
      </c>
      <c r="C1087" s="1" t="s">
        <v>266</v>
      </c>
      <c r="D1087" s="1" t="s">
        <v>267</v>
      </c>
      <c r="E1087" s="2">
        <v>1999</v>
      </c>
      <c r="F1087" s="2">
        <v>2002</v>
      </c>
      <c r="G1087" s="2">
        <v>0</v>
      </c>
      <c r="H1087" s="2">
        <v>6</v>
      </c>
      <c r="I1087" s="2">
        <f t="shared" si="105"/>
        <v>-6</v>
      </c>
      <c r="J1087" s="2">
        <f t="shared" si="106"/>
        <v>4</v>
      </c>
      <c r="K1087" s="2" t="str" cm="1">
        <f t="array" ref="K1087">_xlfn.IFS(I1087&lt;-5,"Autocracy",I1087&lt;1,"Closed Anocracy",I1087&lt;6,"Open Anocracy",I1087&gt;=6,"Democracy")</f>
        <v>Autocracy</v>
      </c>
      <c r="L1087" s="2" t="str" cm="1">
        <f t="array" ref="L1087">_xlfn.IFS(I1087&lt;-5,"Autocracy",I1087&lt;1,"Closed Anocracy",I1087&lt;6,"Open Amocracy",I1087&lt;10,"Democracy",I1087=10,"Full democracy")</f>
        <v>Autocracy</v>
      </c>
      <c r="M1087" s="2">
        <v>1</v>
      </c>
      <c r="N1087" s="2">
        <v>0</v>
      </c>
      <c r="O1087" s="2">
        <v>0</v>
      </c>
      <c r="P1087" s="2">
        <v>2</v>
      </c>
      <c r="Q1087" s="2"/>
      <c r="R1087" s="7">
        <f t="shared" si="102"/>
        <v>0.2</v>
      </c>
      <c r="S1087">
        <f t="shared" si="103"/>
        <v>0</v>
      </c>
      <c r="T1087">
        <f t="shared" si="104"/>
        <v>0</v>
      </c>
      <c r="U1087">
        <f t="shared" si="107"/>
        <v>0</v>
      </c>
      <c r="W1087" s="8" cm="1">
        <f t="array" ref="W1087">(R1087+SUM(S1087:U1087/3))/2</f>
        <v>0.1</v>
      </c>
    </row>
    <row r="1088" spans="1:24" x14ac:dyDescent="0.2">
      <c r="A1088" s="2"/>
      <c r="B1088" s="2">
        <v>0</v>
      </c>
      <c r="C1088" s="1" t="s">
        <v>266</v>
      </c>
      <c r="D1088" s="1" t="s">
        <v>267</v>
      </c>
      <c r="E1088" s="2">
        <v>2002</v>
      </c>
      <c r="F1088" s="2">
        <v>2007</v>
      </c>
      <c r="G1088" s="2">
        <v>0</v>
      </c>
      <c r="H1088" s="2">
        <v>5</v>
      </c>
      <c r="I1088" s="2">
        <f t="shared" si="105"/>
        <v>-5</v>
      </c>
      <c r="J1088" s="2">
        <f t="shared" si="106"/>
        <v>5</v>
      </c>
      <c r="K1088" s="2" t="str" cm="1">
        <f t="array" ref="K1088">_xlfn.IFS(I1088&lt;-5,"Autocracy",I1088&lt;1,"Closed Anocracy",I1088&lt;6,"Open Anocracy",I1088&gt;=6,"Democracy")</f>
        <v>Closed Anocracy</v>
      </c>
      <c r="L1088" s="2" t="str" cm="1">
        <f t="array" ref="L1088">_xlfn.IFS(I1088&lt;-5,"Autocracy",I1088&lt;1,"Closed Anocracy",I1088&lt;6,"Open Amocracy",I1088&lt;10,"Democracy",I1088=10,"Full democracy")</f>
        <v>Closed Anocracy</v>
      </c>
      <c r="M1088" s="2">
        <v>2</v>
      </c>
      <c r="N1088" s="2">
        <v>0</v>
      </c>
      <c r="O1088" s="2">
        <v>0</v>
      </c>
      <c r="P1088" s="2">
        <v>2</v>
      </c>
      <c r="Q1088" s="2"/>
      <c r="R1088" s="7">
        <f t="shared" si="102"/>
        <v>0.25</v>
      </c>
      <c r="S1088">
        <f t="shared" si="103"/>
        <v>0</v>
      </c>
      <c r="T1088">
        <f t="shared" si="104"/>
        <v>0</v>
      </c>
      <c r="U1088">
        <f t="shared" si="107"/>
        <v>0</v>
      </c>
      <c r="W1088" s="8" cm="1">
        <f t="array" ref="W1088">(R1088+SUM(S1088:U1088/3))/2</f>
        <v>0.125</v>
      </c>
    </row>
    <row r="1089" spans="1:24" x14ac:dyDescent="0.2">
      <c r="A1089" s="2"/>
      <c r="B1089" s="2">
        <v>0</v>
      </c>
      <c r="C1089" s="1" t="s">
        <v>266</v>
      </c>
      <c r="D1089" s="1" t="s">
        <v>267</v>
      </c>
      <c r="E1089" s="2">
        <v>2007</v>
      </c>
      <c r="F1089" s="2">
        <v>2007</v>
      </c>
      <c r="G1089" s="2">
        <v>1</v>
      </c>
      <c r="H1089" s="2">
        <v>3</v>
      </c>
      <c r="I1089" s="2">
        <f t="shared" si="105"/>
        <v>-2</v>
      </c>
      <c r="J1089" s="2">
        <f t="shared" si="106"/>
        <v>8</v>
      </c>
      <c r="K1089" s="2" t="str" cm="1">
        <f t="array" ref="K1089">_xlfn.IFS(I1089&lt;-5,"Autocracy",I1089&lt;1,"Closed Anocracy",I1089&lt;6,"Open Anocracy",I1089&gt;=6,"Democracy")</f>
        <v>Closed Anocracy</v>
      </c>
      <c r="L1089" s="2" t="str" cm="1">
        <f t="array" ref="L1089">_xlfn.IFS(I1089&lt;-5,"Autocracy",I1089&lt;1,"Closed Anocracy",I1089&lt;6,"Open Amocracy",I1089&lt;10,"Democracy",I1089=10,"Full democracy")</f>
        <v>Closed Anocracy</v>
      </c>
      <c r="M1089" s="2">
        <v>2</v>
      </c>
      <c r="N1089" s="2">
        <v>0</v>
      </c>
      <c r="O1089" s="2">
        <v>0</v>
      </c>
      <c r="P1089" s="2">
        <v>3</v>
      </c>
      <c r="Q1089" s="2"/>
      <c r="R1089" s="7">
        <f t="shared" si="102"/>
        <v>0.4</v>
      </c>
      <c r="S1089">
        <f t="shared" si="103"/>
        <v>0</v>
      </c>
      <c r="T1089">
        <f t="shared" si="104"/>
        <v>0</v>
      </c>
      <c r="U1089">
        <f t="shared" si="107"/>
        <v>0</v>
      </c>
      <c r="W1089" s="8" cm="1">
        <f t="array" ref="W1089">(R1089+SUM(S1089:U1089/3))/2</f>
        <v>0.2</v>
      </c>
    </row>
    <row r="1090" spans="1:24" x14ac:dyDescent="0.2">
      <c r="A1090" s="2"/>
      <c r="B1090" s="2">
        <v>0</v>
      </c>
      <c r="C1090" s="1" t="s">
        <v>266</v>
      </c>
      <c r="D1090" s="1" t="s">
        <v>267</v>
      </c>
      <c r="E1090" s="2">
        <v>2007</v>
      </c>
      <c r="F1090" s="2">
        <v>2008</v>
      </c>
      <c r="G1090" s="2">
        <v>2</v>
      </c>
      <c r="H1090" s="2">
        <v>0</v>
      </c>
      <c r="I1090" s="2">
        <f t="shared" si="105"/>
        <v>2</v>
      </c>
      <c r="J1090" s="2">
        <f t="shared" si="106"/>
        <v>12</v>
      </c>
      <c r="K1090" s="2" t="str" cm="1">
        <f t="array" ref="K1090">_xlfn.IFS(I1090&lt;-5,"Autocracy",I1090&lt;1,"Closed Anocracy",I1090&lt;6,"Open Anocracy",I1090&gt;=6,"Democracy")</f>
        <v>Open Anocracy</v>
      </c>
      <c r="L1090" s="2" t="str" cm="1">
        <f t="array" ref="L1090">_xlfn.IFS(I1090&lt;-5,"Autocracy",I1090&lt;1,"Closed Anocracy",I1090&lt;6,"Open Amocracy",I1090&lt;10,"Democracy",I1090=10,"Full democracy")</f>
        <v>Open Amocracy</v>
      </c>
      <c r="M1090" s="2">
        <v>2</v>
      </c>
      <c r="N1090" s="2">
        <v>0</v>
      </c>
      <c r="O1090" s="2">
        <v>0</v>
      </c>
      <c r="P1090" s="2">
        <v>3</v>
      </c>
      <c r="Q1090" s="2"/>
      <c r="R1090" s="7">
        <f t="shared" ref="R1090:R1153" si="108">J1090/20</f>
        <v>0.6</v>
      </c>
      <c r="S1090">
        <f t="shared" ref="S1090:S1153" si="109">IF(N1090&gt;=2,1,0)</f>
        <v>0</v>
      </c>
      <c r="T1090">
        <f t="shared" ref="T1090:T1153" si="110">IF(O1090&gt;2,1,0)</f>
        <v>0</v>
      </c>
      <c r="U1090">
        <f t="shared" si="107"/>
        <v>0</v>
      </c>
      <c r="W1090" s="8" cm="1">
        <f t="array" ref="W1090">(R1090+SUM(S1090:U1090/3))/2</f>
        <v>0.3</v>
      </c>
    </row>
    <row r="1091" spans="1:24" x14ac:dyDescent="0.2">
      <c r="A1091" s="2"/>
      <c r="B1091" s="2">
        <v>0</v>
      </c>
      <c r="C1091" s="1" t="s">
        <v>266</v>
      </c>
      <c r="D1091" s="1" t="s">
        <v>267</v>
      </c>
      <c r="E1091" s="2">
        <v>2008</v>
      </c>
      <c r="F1091" s="2">
        <v>2010</v>
      </c>
      <c r="G1091" s="2">
        <v>5</v>
      </c>
      <c r="H1091" s="2">
        <v>0</v>
      </c>
      <c r="I1091" s="2">
        <f t="shared" ref="I1091:I1154" si="111">G1091-H1091</f>
        <v>5</v>
      </c>
      <c r="J1091" s="2">
        <f t="shared" ref="J1091:J1154" si="112">I1091+10</f>
        <v>15</v>
      </c>
      <c r="K1091" s="2" t="str" cm="1">
        <f t="array" ref="K1091">_xlfn.IFS(I1091&lt;-5,"Autocracy",I1091&lt;1,"Closed Anocracy",I1091&lt;6,"Open Anocracy",I1091&gt;=6,"Democracy")</f>
        <v>Open Anocracy</v>
      </c>
      <c r="L1091" s="2" t="str" cm="1">
        <f t="array" ref="L1091">_xlfn.IFS(I1091&lt;-5,"Autocracy",I1091&lt;1,"Closed Anocracy",I1091&lt;6,"Open Amocracy",I1091&lt;10,"Democracy",I1091=10,"Full democracy")</f>
        <v>Open Amocracy</v>
      </c>
      <c r="M1091" s="2">
        <v>2</v>
      </c>
      <c r="N1091" s="2">
        <v>2</v>
      </c>
      <c r="O1091" s="2">
        <v>4</v>
      </c>
      <c r="P1091" s="2">
        <v>3</v>
      </c>
      <c r="Q1091" s="2"/>
      <c r="R1091" s="7">
        <f t="shared" si="108"/>
        <v>0.75</v>
      </c>
      <c r="S1091">
        <f t="shared" si="109"/>
        <v>1</v>
      </c>
      <c r="T1091">
        <f t="shared" si="110"/>
        <v>1</v>
      </c>
      <c r="U1091">
        <f t="shared" ref="U1091:U1154" si="113">IF(P1091=5,1,0)</f>
        <v>0</v>
      </c>
      <c r="W1091" s="8" cm="1">
        <f t="array" ref="W1091">(R1091+SUM(S1091:U1091/3))/2</f>
        <v>0.70833333333333326</v>
      </c>
    </row>
    <row r="1092" spans="1:24" x14ac:dyDescent="0.2">
      <c r="A1092" s="2"/>
      <c r="B1092" s="2">
        <v>0</v>
      </c>
      <c r="C1092" s="1" t="s">
        <v>266</v>
      </c>
      <c r="D1092" s="1" t="s">
        <v>267</v>
      </c>
      <c r="E1092" s="2">
        <v>2010</v>
      </c>
      <c r="F1092" s="2">
        <v>2013</v>
      </c>
      <c r="G1092" s="2">
        <v>6</v>
      </c>
      <c r="H1092" s="2">
        <v>0</v>
      </c>
      <c r="I1092" s="2">
        <f t="shared" si="111"/>
        <v>6</v>
      </c>
      <c r="J1092" s="2">
        <f t="shared" si="112"/>
        <v>16</v>
      </c>
      <c r="K1092" s="2" t="str" cm="1">
        <f t="array" ref="K1092">_xlfn.IFS(I1092&lt;-5,"Autocracy",I1092&lt;1,"Closed Anocracy",I1092&lt;6,"Open Anocracy",I1092&gt;=6,"Democracy")</f>
        <v>Democracy</v>
      </c>
      <c r="L1092" s="2" t="str" cm="1">
        <f t="array" ref="L1092">_xlfn.IFS(I1092&lt;-5,"Autocracy",I1092&lt;1,"Closed Anocracy",I1092&lt;6,"Open Amocracy",I1092&lt;10,"Democracy",I1092=10,"Full democracy")</f>
        <v>Democracy</v>
      </c>
      <c r="M1092" s="2">
        <v>2</v>
      </c>
      <c r="N1092" s="2">
        <v>2</v>
      </c>
      <c r="O1092" s="2">
        <v>4</v>
      </c>
      <c r="P1092" s="2">
        <v>3</v>
      </c>
      <c r="Q1092" s="2"/>
      <c r="R1092" s="7">
        <f t="shared" si="108"/>
        <v>0.8</v>
      </c>
      <c r="S1092">
        <f t="shared" si="109"/>
        <v>1</v>
      </c>
      <c r="T1092">
        <f t="shared" si="110"/>
        <v>1</v>
      </c>
      <c r="U1092">
        <f t="shared" si="113"/>
        <v>0</v>
      </c>
      <c r="W1092" s="8" cm="1">
        <f t="array" ref="W1092">(R1092+SUM(S1092:U1092/3))/2</f>
        <v>0.73333333333333339</v>
      </c>
    </row>
    <row r="1093" spans="1:24" x14ac:dyDescent="0.2">
      <c r="A1093" s="2">
        <v>1</v>
      </c>
      <c r="B1093" s="2">
        <v>0</v>
      </c>
      <c r="C1093" s="1" t="s">
        <v>266</v>
      </c>
      <c r="D1093" s="1" t="s">
        <v>267</v>
      </c>
      <c r="E1093" s="2">
        <v>2013</v>
      </c>
      <c r="F1093" s="2">
        <v>9999</v>
      </c>
      <c r="G1093" s="2">
        <v>7</v>
      </c>
      <c r="H1093" s="2">
        <v>0</v>
      </c>
      <c r="I1093" s="2">
        <f t="shared" si="111"/>
        <v>7</v>
      </c>
      <c r="J1093" s="2">
        <f t="shared" si="112"/>
        <v>17</v>
      </c>
      <c r="K1093" s="2" t="str" cm="1">
        <f t="array" ref="K1093">_xlfn.IFS(I1093&lt;-5,"Autocracy",I1093&lt;1,"Closed Anocracy",I1093&lt;6,"Open Anocracy",I1093&gt;=6,"Democracy")</f>
        <v>Democracy</v>
      </c>
      <c r="L1093" s="2" t="str" cm="1">
        <f t="array" ref="L1093">_xlfn.IFS(I1093&lt;-5,"Autocracy",I1093&lt;1,"Closed Anocracy",I1093&lt;6,"Open Amocracy",I1093&lt;10,"Democracy",I1093=10,"Full democracy")</f>
        <v>Democracy</v>
      </c>
      <c r="M1093" s="2">
        <v>3</v>
      </c>
      <c r="N1093" s="2">
        <v>3</v>
      </c>
      <c r="O1093" s="2">
        <v>4</v>
      </c>
      <c r="P1093" s="2">
        <v>3</v>
      </c>
      <c r="Q1093" s="2">
        <v>0</v>
      </c>
      <c r="R1093" s="7">
        <f t="shared" si="108"/>
        <v>0.85</v>
      </c>
      <c r="S1093">
        <f t="shared" si="109"/>
        <v>1</v>
      </c>
      <c r="T1093">
        <f t="shared" si="110"/>
        <v>1</v>
      </c>
      <c r="U1093">
        <f t="shared" si="113"/>
        <v>0</v>
      </c>
      <c r="V1093">
        <f>IF(Q1093=0,1,0)</f>
        <v>1</v>
      </c>
      <c r="W1093" s="8" cm="1">
        <f t="array" ref="W1093">(R1093+SUM(S1093:U1093/3))/2</f>
        <v>0.7583333333333333</v>
      </c>
      <c r="X1093">
        <f>SUM(S1093:V1093)/4</f>
        <v>0.75</v>
      </c>
    </row>
    <row r="1094" spans="1:24" x14ac:dyDescent="0.2">
      <c r="A1094" s="2"/>
      <c r="B1094" s="2">
        <v>0</v>
      </c>
      <c r="C1094" s="1" t="s">
        <v>268</v>
      </c>
      <c r="D1094" s="1" t="s">
        <v>269</v>
      </c>
      <c r="E1094" s="2">
        <v>1903</v>
      </c>
      <c r="F1094" s="2">
        <v>1949</v>
      </c>
      <c r="G1094" s="2">
        <v>0</v>
      </c>
      <c r="H1094" s="2">
        <v>3</v>
      </c>
      <c r="I1094" s="2">
        <f t="shared" si="111"/>
        <v>-3</v>
      </c>
      <c r="J1094" s="2">
        <f t="shared" si="112"/>
        <v>7</v>
      </c>
      <c r="K1094" s="2" t="str" cm="1">
        <f t="array" ref="K1094">_xlfn.IFS(I1094&lt;-5,"Autocracy",I1094&lt;1,"Closed Anocracy",I1094&lt;6,"Open Anocracy",I1094&gt;=6,"Democracy")</f>
        <v>Closed Anocracy</v>
      </c>
      <c r="L1094" s="2" t="str" cm="1">
        <f t="array" ref="L1094">_xlfn.IFS(I1094&lt;-5,"Autocracy",I1094&lt;1,"Closed Anocracy",I1094&lt;6,"Open Amocracy",I1094&lt;10,"Democracy",I1094=10,"Full democracy")</f>
        <v>Closed Anocracy</v>
      </c>
      <c r="M1094" s="2">
        <v>2</v>
      </c>
      <c r="N1094" s="2">
        <v>1</v>
      </c>
      <c r="O1094" s="2">
        <v>4</v>
      </c>
      <c r="P1094" s="2">
        <v>0</v>
      </c>
      <c r="Q1094" s="2"/>
      <c r="R1094" s="7">
        <f t="shared" si="108"/>
        <v>0.35</v>
      </c>
      <c r="S1094">
        <f t="shared" si="109"/>
        <v>0</v>
      </c>
      <c r="T1094">
        <f t="shared" si="110"/>
        <v>1</v>
      </c>
      <c r="U1094">
        <f t="shared" si="113"/>
        <v>0</v>
      </c>
      <c r="W1094" s="8" cm="1">
        <f t="array" ref="W1094">(R1094+SUM(S1094:U1094/3))/2</f>
        <v>0.34166666666666667</v>
      </c>
    </row>
    <row r="1095" spans="1:24" x14ac:dyDescent="0.2">
      <c r="A1095" s="2"/>
      <c r="B1095" s="2">
        <v>0</v>
      </c>
      <c r="C1095" s="1" t="s">
        <v>268</v>
      </c>
      <c r="D1095" s="1" t="s">
        <v>269</v>
      </c>
      <c r="E1095" s="2">
        <v>1949</v>
      </c>
      <c r="F1095" s="2">
        <v>1955</v>
      </c>
      <c r="G1095" s="2">
        <v>1</v>
      </c>
      <c r="H1095" s="2">
        <v>2</v>
      </c>
      <c r="I1095" s="2">
        <f t="shared" si="111"/>
        <v>-1</v>
      </c>
      <c r="J1095" s="2">
        <f t="shared" si="112"/>
        <v>9</v>
      </c>
      <c r="K1095" s="2" t="str" cm="1">
        <f t="array" ref="K1095">_xlfn.IFS(I1095&lt;-5,"Autocracy",I1095&lt;1,"Closed Anocracy",I1095&lt;6,"Open Anocracy",I1095&gt;=6,"Democracy")</f>
        <v>Closed Anocracy</v>
      </c>
      <c r="L1095" s="2" t="str" cm="1">
        <f t="array" ref="L1095">_xlfn.IFS(I1095&lt;-5,"Autocracy",I1095&lt;1,"Closed Anocracy",I1095&lt;6,"Open Amocracy",I1095&lt;10,"Democracy",I1095=10,"Full democracy")</f>
        <v>Closed Anocracy</v>
      </c>
      <c r="M1095" s="2">
        <v>2</v>
      </c>
      <c r="N1095" s="2">
        <v>1</v>
      </c>
      <c r="O1095" s="2">
        <v>4</v>
      </c>
      <c r="P1095" s="2">
        <v>0</v>
      </c>
      <c r="Q1095" s="2"/>
      <c r="R1095" s="7">
        <f t="shared" si="108"/>
        <v>0.45</v>
      </c>
      <c r="S1095">
        <f t="shared" si="109"/>
        <v>0</v>
      </c>
      <c r="T1095">
        <f t="shared" si="110"/>
        <v>1</v>
      </c>
      <c r="U1095">
        <f t="shared" si="113"/>
        <v>0</v>
      </c>
      <c r="W1095" s="8" cm="1">
        <f t="array" ref="W1095">(R1095+SUM(S1095:U1095/3))/2</f>
        <v>0.39166666666666666</v>
      </c>
    </row>
    <row r="1096" spans="1:24" x14ac:dyDescent="0.2">
      <c r="A1096" s="2"/>
      <c r="B1096" s="2">
        <v>0</v>
      </c>
      <c r="C1096" s="1" t="s">
        <v>268</v>
      </c>
      <c r="D1096" s="1" t="s">
        <v>269</v>
      </c>
      <c r="E1096" s="2">
        <v>1955</v>
      </c>
      <c r="F1096" s="2">
        <v>1968</v>
      </c>
      <c r="G1096" s="2">
        <v>5</v>
      </c>
      <c r="H1096" s="2">
        <v>1</v>
      </c>
      <c r="I1096" s="2">
        <f t="shared" si="111"/>
        <v>4</v>
      </c>
      <c r="J1096" s="2">
        <f t="shared" si="112"/>
        <v>14</v>
      </c>
      <c r="K1096" s="2" t="str" cm="1">
        <f t="array" ref="K1096">_xlfn.IFS(I1096&lt;-5,"Autocracy",I1096&lt;1,"Closed Anocracy",I1096&lt;6,"Open Anocracy",I1096&gt;=6,"Democracy")</f>
        <v>Open Anocracy</v>
      </c>
      <c r="L1096" s="2" t="str" cm="1">
        <f t="array" ref="L1096">_xlfn.IFS(I1096&lt;-5,"Autocracy",I1096&lt;1,"Closed Anocracy",I1096&lt;6,"Open Amocracy",I1096&lt;10,"Democracy",I1096=10,"Full democracy")</f>
        <v>Open Amocracy</v>
      </c>
      <c r="M1096" s="2">
        <v>2</v>
      </c>
      <c r="N1096" s="2">
        <v>2</v>
      </c>
      <c r="O1096" s="2">
        <v>4</v>
      </c>
      <c r="P1096" s="2">
        <v>3</v>
      </c>
      <c r="Q1096" s="2"/>
      <c r="R1096" s="7">
        <f t="shared" si="108"/>
        <v>0.7</v>
      </c>
      <c r="S1096">
        <f t="shared" si="109"/>
        <v>1</v>
      </c>
      <c r="T1096">
        <f t="shared" si="110"/>
        <v>1</v>
      </c>
      <c r="U1096">
        <f t="shared" si="113"/>
        <v>0</v>
      </c>
      <c r="W1096" s="8" cm="1">
        <f t="array" ref="W1096">(R1096+SUM(S1096:U1096/3))/2</f>
        <v>0.68333333333333335</v>
      </c>
    </row>
    <row r="1097" spans="1:24" x14ac:dyDescent="0.2">
      <c r="A1097" s="2"/>
      <c r="B1097" s="2">
        <v>0</v>
      </c>
      <c r="C1097" s="1" t="s">
        <v>268</v>
      </c>
      <c r="D1097" s="1" t="s">
        <v>269</v>
      </c>
      <c r="E1097" s="2">
        <v>1968</v>
      </c>
      <c r="F1097" s="2">
        <v>1968</v>
      </c>
      <c r="G1097" s="2">
        <v>0</v>
      </c>
      <c r="H1097" s="2">
        <v>7</v>
      </c>
      <c r="I1097" s="2">
        <f t="shared" si="111"/>
        <v>-7</v>
      </c>
      <c r="J1097" s="2">
        <f t="shared" si="112"/>
        <v>3</v>
      </c>
      <c r="K1097" s="2" t="str" cm="1">
        <f t="array" ref="K1097">_xlfn.IFS(I1097&lt;-5,"Autocracy",I1097&lt;1,"Closed Anocracy",I1097&lt;6,"Open Anocracy",I1097&gt;=6,"Democracy")</f>
        <v>Autocracy</v>
      </c>
      <c r="L1097" s="2" t="str" cm="1">
        <f t="array" ref="L1097">_xlfn.IFS(I1097&lt;-5,"Autocracy",I1097&lt;1,"Closed Anocracy",I1097&lt;6,"Open Amocracy",I1097&lt;10,"Democracy",I1097=10,"Full democracy")</f>
        <v>Autocracy</v>
      </c>
      <c r="M1097" s="2">
        <v>1</v>
      </c>
      <c r="N1097" s="2">
        <v>0</v>
      </c>
      <c r="O1097" s="2">
        <v>0</v>
      </c>
      <c r="P1097" s="2">
        <v>1</v>
      </c>
      <c r="Q1097" s="2"/>
      <c r="R1097" s="7">
        <f t="shared" si="108"/>
        <v>0.15</v>
      </c>
      <c r="S1097">
        <f t="shared" si="109"/>
        <v>0</v>
      </c>
      <c r="T1097">
        <f t="shared" si="110"/>
        <v>0</v>
      </c>
      <c r="U1097">
        <f t="shared" si="113"/>
        <v>0</v>
      </c>
      <c r="W1097" s="8" cm="1">
        <f t="array" ref="W1097">(R1097+SUM(S1097:U1097/3))/2</f>
        <v>7.4999999999999997E-2</v>
      </c>
    </row>
    <row r="1098" spans="1:24" x14ac:dyDescent="0.2">
      <c r="A1098" s="2"/>
      <c r="B1098" s="2">
        <v>0</v>
      </c>
      <c r="C1098" s="1" t="s">
        <v>268</v>
      </c>
      <c r="D1098" s="1" t="s">
        <v>269</v>
      </c>
      <c r="E1098" s="2">
        <v>1969</v>
      </c>
      <c r="F1098" s="2">
        <v>1978</v>
      </c>
      <c r="G1098" s="2">
        <v>0</v>
      </c>
      <c r="H1098" s="2">
        <v>7</v>
      </c>
      <c r="I1098" s="2">
        <f t="shared" si="111"/>
        <v>-7</v>
      </c>
      <c r="J1098" s="2">
        <f t="shared" si="112"/>
        <v>3</v>
      </c>
      <c r="K1098" s="2" t="str" cm="1">
        <f t="array" ref="K1098">_xlfn.IFS(I1098&lt;-5,"Autocracy",I1098&lt;1,"Closed Anocracy",I1098&lt;6,"Open Anocracy",I1098&gt;=6,"Democracy")</f>
        <v>Autocracy</v>
      </c>
      <c r="L1098" s="2" t="str" cm="1">
        <f t="array" ref="L1098">_xlfn.IFS(I1098&lt;-5,"Autocracy",I1098&lt;1,"Closed Anocracy",I1098&lt;6,"Open Amocracy",I1098&lt;10,"Democracy",I1098=10,"Full democracy")</f>
        <v>Autocracy</v>
      </c>
      <c r="M1098" s="2">
        <v>2</v>
      </c>
      <c r="N1098" s="2">
        <v>0</v>
      </c>
      <c r="O1098" s="2">
        <v>0</v>
      </c>
      <c r="P1098" s="2">
        <v>1</v>
      </c>
      <c r="Q1098" s="2"/>
      <c r="R1098" s="7">
        <f t="shared" si="108"/>
        <v>0.15</v>
      </c>
      <c r="S1098">
        <f t="shared" si="109"/>
        <v>0</v>
      </c>
      <c r="T1098">
        <f t="shared" si="110"/>
        <v>0</v>
      </c>
      <c r="U1098">
        <f t="shared" si="113"/>
        <v>0</v>
      </c>
      <c r="W1098" s="8" cm="1">
        <f t="array" ref="W1098">(R1098+SUM(S1098:U1098/3))/2</f>
        <v>7.4999999999999997E-2</v>
      </c>
    </row>
    <row r="1099" spans="1:24" x14ac:dyDescent="0.2">
      <c r="A1099" s="2"/>
      <c r="B1099" s="2">
        <v>0</v>
      </c>
      <c r="C1099" s="1" t="s">
        <v>268</v>
      </c>
      <c r="D1099" s="1" t="s">
        <v>269</v>
      </c>
      <c r="E1099" s="2">
        <v>1978</v>
      </c>
      <c r="F1099" s="2">
        <v>1982</v>
      </c>
      <c r="G1099" s="2">
        <v>0</v>
      </c>
      <c r="H1099" s="2">
        <v>6</v>
      </c>
      <c r="I1099" s="2">
        <f t="shared" si="111"/>
        <v>-6</v>
      </c>
      <c r="J1099" s="2">
        <f t="shared" si="112"/>
        <v>4</v>
      </c>
      <c r="K1099" s="2" t="str" cm="1">
        <f t="array" ref="K1099">_xlfn.IFS(I1099&lt;-5,"Autocracy",I1099&lt;1,"Closed Anocracy",I1099&lt;6,"Open Anocracy",I1099&gt;=6,"Democracy")</f>
        <v>Autocracy</v>
      </c>
      <c r="L1099" s="2" t="str" cm="1">
        <f t="array" ref="L1099">_xlfn.IFS(I1099&lt;-5,"Autocracy",I1099&lt;1,"Closed Anocracy",I1099&lt;6,"Open Amocracy",I1099&lt;10,"Democracy",I1099=10,"Full democracy")</f>
        <v>Autocracy</v>
      </c>
      <c r="M1099" s="2">
        <v>2</v>
      </c>
      <c r="N1099" s="2">
        <v>1</v>
      </c>
      <c r="O1099" s="2">
        <v>4</v>
      </c>
      <c r="P1099" s="2">
        <v>2</v>
      </c>
      <c r="Q1099" s="2"/>
      <c r="R1099" s="7">
        <f t="shared" si="108"/>
        <v>0.2</v>
      </c>
      <c r="S1099">
        <f t="shared" si="109"/>
        <v>0</v>
      </c>
      <c r="T1099">
        <f t="shared" si="110"/>
        <v>1</v>
      </c>
      <c r="U1099">
        <f t="shared" si="113"/>
        <v>0</v>
      </c>
      <c r="W1099" s="8" cm="1">
        <f t="array" ref="W1099">(R1099+SUM(S1099:U1099/3))/2</f>
        <v>0.26666666666666666</v>
      </c>
    </row>
    <row r="1100" spans="1:24" x14ac:dyDescent="0.2">
      <c r="A1100" s="2"/>
      <c r="B1100" s="2">
        <v>0</v>
      </c>
      <c r="C1100" s="1" t="s">
        <v>268</v>
      </c>
      <c r="D1100" s="1" t="s">
        <v>269</v>
      </c>
      <c r="E1100" s="2">
        <v>1982</v>
      </c>
      <c r="F1100" s="2">
        <v>1984</v>
      </c>
      <c r="G1100" s="2">
        <v>0</v>
      </c>
      <c r="H1100" s="2">
        <v>5</v>
      </c>
      <c r="I1100" s="2">
        <f t="shared" si="111"/>
        <v>-5</v>
      </c>
      <c r="J1100" s="2">
        <f t="shared" si="112"/>
        <v>5</v>
      </c>
      <c r="K1100" s="2" t="str" cm="1">
        <f t="array" ref="K1100">_xlfn.IFS(I1100&lt;-5,"Autocracy",I1100&lt;1,"Closed Anocracy",I1100&lt;6,"Open Anocracy",I1100&gt;=6,"Democracy")</f>
        <v>Closed Anocracy</v>
      </c>
      <c r="L1100" s="2" t="str" cm="1">
        <f t="array" ref="L1100">_xlfn.IFS(I1100&lt;-5,"Autocracy",I1100&lt;1,"Closed Anocracy",I1100&lt;6,"Open Amocracy",I1100&lt;10,"Democracy",I1100=10,"Full democracy")</f>
        <v>Closed Anocracy</v>
      </c>
      <c r="M1100" s="2">
        <v>2</v>
      </c>
      <c r="N1100" s="2">
        <v>1</v>
      </c>
      <c r="O1100" s="2">
        <v>4</v>
      </c>
      <c r="P1100" s="2">
        <v>2</v>
      </c>
      <c r="Q1100" s="2"/>
      <c r="R1100" s="7">
        <f t="shared" si="108"/>
        <v>0.25</v>
      </c>
      <c r="S1100">
        <f t="shared" si="109"/>
        <v>0</v>
      </c>
      <c r="T1100">
        <f t="shared" si="110"/>
        <v>1</v>
      </c>
      <c r="U1100">
        <f t="shared" si="113"/>
        <v>0</v>
      </c>
      <c r="W1100" s="8" cm="1">
        <f t="array" ref="W1100">(R1100+SUM(S1100:U1100/3))/2</f>
        <v>0.29166666666666663</v>
      </c>
    </row>
    <row r="1101" spans="1:24" x14ac:dyDescent="0.2">
      <c r="A1101" s="2"/>
      <c r="B1101" s="2">
        <v>0</v>
      </c>
      <c r="C1101" s="1" t="s">
        <v>268</v>
      </c>
      <c r="D1101" s="1" t="s">
        <v>269</v>
      </c>
      <c r="E1101" s="2">
        <v>1984</v>
      </c>
      <c r="F1101" s="2">
        <v>1987</v>
      </c>
      <c r="G1101" s="2">
        <v>0</v>
      </c>
      <c r="H1101" s="2">
        <v>6</v>
      </c>
      <c r="I1101" s="2">
        <f t="shared" si="111"/>
        <v>-6</v>
      </c>
      <c r="J1101" s="2">
        <f t="shared" si="112"/>
        <v>4</v>
      </c>
      <c r="K1101" s="2" t="str" cm="1">
        <f t="array" ref="K1101">_xlfn.IFS(I1101&lt;-5,"Autocracy",I1101&lt;1,"Closed Anocracy",I1101&lt;6,"Open Anocracy",I1101&gt;=6,"Democracy")</f>
        <v>Autocracy</v>
      </c>
      <c r="L1101" s="2" t="str" cm="1">
        <f t="array" ref="L1101">_xlfn.IFS(I1101&lt;-5,"Autocracy",I1101&lt;1,"Closed Anocracy",I1101&lt;6,"Open Amocracy",I1101&lt;10,"Democracy",I1101=10,"Full democracy")</f>
        <v>Autocracy</v>
      </c>
      <c r="M1101" s="2">
        <v>2</v>
      </c>
      <c r="N1101" s="2">
        <v>1</v>
      </c>
      <c r="O1101" s="2">
        <v>4</v>
      </c>
      <c r="P1101" s="2">
        <v>2</v>
      </c>
      <c r="Q1101" s="2"/>
      <c r="R1101" s="7">
        <f t="shared" si="108"/>
        <v>0.2</v>
      </c>
      <c r="S1101">
        <f t="shared" si="109"/>
        <v>0</v>
      </c>
      <c r="T1101">
        <f t="shared" si="110"/>
        <v>1</v>
      </c>
      <c r="U1101">
        <f t="shared" si="113"/>
        <v>0</v>
      </c>
      <c r="W1101" s="8" cm="1">
        <f t="array" ref="W1101">(R1101+SUM(S1101:U1101/3))/2</f>
        <v>0.26666666666666666</v>
      </c>
    </row>
    <row r="1102" spans="1:24" x14ac:dyDescent="0.2">
      <c r="A1102" s="2"/>
      <c r="B1102" s="2">
        <v>0</v>
      </c>
      <c r="C1102" s="1" t="s">
        <v>268</v>
      </c>
      <c r="D1102" s="1" t="s">
        <v>269</v>
      </c>
      <c r="E1102" s="2">
        <v>1987</v>
      </c>
      <c r="F1102" s="2">
        <v>1989</v>
      </c>
      <c r="G1102" s="2">
        <v>0</v>
      </c>
      <c r="H1102" s="2">
        <v>8</v>
      </c>
      <c r="I1102" s="2">
        <f t="shared" si="111"/>
        <v>-8</v>
      </c>
      <c r="J1102" s="2">
        <f t="shared" si="112"/>
        <v>2</v>
      </c>
      <c r="K1102" s="2" t="str" cm="1">
        <f t="array" ref="K1102">_xlfn.IFS(I1102&lt;-5,"Autocracy",I1102&lt;1,"Closed Anocracy",I1102&lt;6,"Open Anocracy",I1102&gt;=6,"Democracy")</f>
        <v>Autocracy</v>
      </c>
      <c r="L1102" s="2" t="str" cm="1">
        <f t="array" ref="L1102">_xlfn.IFS(I1102&lt;-5,"Autocracy",I1102&lt;1,"Closed Anocracy",I1102&lt;6,"Open Amocracy",I1102&lt;10,"Democracy",I1102=10,"Full democracy")</f>
        <v>Autocracy</v>
      </c>
      <c r="M1102" s="2">
        <v>2</v>
      </c>
      <c r="N1102" s="2">
        <v>1</v>
      </c>
      <c r="O1102" s="2">
        <v>4</v>
      </c>
      <c r="P1102" s="2">
        <v>1</v>
      </c>
      <c r="Q1102" s="2"/>
      <c r="R1102" s="7">
        <f t="shared" si="108"/>
        <v>0.1</v>
      </c>
      <c r="S1102">
        <f t="shared" si="109"/>
        <v>0</v>
      </c>
      <c r="T1102">
        <f t="shared" si="110"/>
        <v>1</v>
      </c>
      <c r="U1102">
        <f t="shared" si="113"/>
        <v>0</v>
      </c>
      <c r="W1102" s="8" cm="1">
        <f t="array" ref="W1102">(R1102+SUM(S1102:U1102/3))/2</f>
        <v>0.21666666666666667</v>
      </c>
    </row>
    <row r="1103" spans="1:24" x14ac:dyDescent="0.2">
      <c r="A1103" s="2"/>
      <c r="B1103" s="2">
        <v>0</v>
      </c>
      <c r="C1103" s="1" t="s">
        <v>268</v>
      </c>
      <c r="D1103" s="1" t="s">
        <v>269</v>
      </c>
      <c r="E1103" s="2">
        <v>1989</v>
      </c>
      <c r="F1103" s="2">
        <v>1994</v>
      </c>
      <c r="G1103" s="2">
        <v>8</v>
      </c>
      <c r="H1103" s="2">
        <v>0</v>
      </c>
      <c r="I1103" s="2">
        <f t="shared" si="111"/>
        <v>8</v>
      </c>
      <c r="J1103" s="2">
        <f t="shared" si="112"/>
        <v>18</v>
      </c>
      <c r="K1103" s="2" t="str" cm="1">
        <f t="array" ref="K1103">_xlfn.IFS(I1103&lt;-5,"Autocracy",I1103&lt;1,"Closed Anocracy",I1103&lt;6,"Open Anocracy",I1103&gt;=6,"Democracy")</f>
        <v>Democracy</v>
      </c>
      <c r="L1103" s="2" t="str" cm="1">
        <f t="array" ref="L1103">_xlfn.IFS(I1103&lt;-5,"Autocracy",I1103&lt;1,"Closed Anocracy",I1103&lt;6,"Open Amocracy",I1103&lt;10,"Democracy",I1103=10,"Full democracy")</f>
        <v>Democracy</v>
      </c>
      <c r="M1103" s="2">
        <v>3</v>
      </c>
      <c r="N1103" s="2">
        <v>3</v>
      </c>
      <c r="O1103" s="2">
        <v>4</v>
      </c>
      <c r="P1103" s="2">
        <v>4</v>
      </c>
      <c r="Q1103" s="2"/>
      <c r="R1103" s="7">
        <f t="shared" si="108"/>
        <v>0.9</v>
      </c>
      <c r="S1103">
        <f t="shared" si="109"/>
        <v>1</v>
      </c>
      <c r="T1103">
        <f t="shared" si="110"/>
        <v>1</v>
      </c>
      <c r="U1103">
        <f t="shared" si="113"/>
        <v>0</v>
      </c>
      <c r="W1103" s="8" cm="1">
        <f t="array" ref="W1103">(R1103+SUM(S1103:U1103/3))/2</f>
        <v>0.78333333333333333</v>
      </c>
    </row>
    <row r="1104" spans="1:24" x14ac:dyDescent="0.2">
      <c r="A1104" s="2">
        <v>1</v>
      </c>
      <c r="B1104" s="2">
        <v>0</v>
      </c>
      <c r="C1104" s="1" t="s">
        <v>268</v>
      </c>
      <c r="D1104" s="1" t="s">
        <v>269</v>
      </c>
      <c r="E1104" s="2">
        <v>1994</v>
      </c>
      <c r="F1104" s="2">
        <v>9999</v>
      </c>
      <c r="G1104" s="2">
        <v>9</v>
      </c>
      <c r="H1104" s="2">
        <v>0</v>
      </c>
      <c r="I1104" s="2">
        <f t="shared" si="111"/>
        <v>9</v>
      </c>
      <c r="J1104" s="2">
        <f t="shared" si="112"/>
        <v>19</v>
      </c>
      <c r="K1104" s="2" t="str" cm="1">
        <f t="array" ref="K1104">_xlfn.IFS(I1104&lt;-5,"Autocracy",I1104&lt;1,"Closed Anocracy",I1104&lt;6,"Open Anocracy",I1104&gt;=6,"Democracy")</f>
        <v>Democracy</v>
      </c>
      <c r="L1104" s="2" t="str" cm="1">
        <f t="array" ref="L1104">_xlfn.IFS(I1104&lt;-5,"Autocracy",I1104&lt;1,"Closed Anocracy",I1104&lt;6,"Open Amocracy",I1104&lt;10,"Democracy",I1104=10,"Full democracy")</f>
        <v>Democracy</v>
      </c>
      <c r="M1104" s="2">
        <v>3</v>
      </c>
      <c r="N1104" s="2">
        <v>3</v>
      </c>
      <c r="O1104" s="2">
        <v>4</v>
      </c>
      <c r="P1104" s="2">
        <v>5</v>
      </c>
      <c r="Q1104" s="2">
        <v>0</v>
      </c>
      <c r="R1104" s="7">
        <f t="shared" si="108"/>
        <v>0.95</v>
      </c>
      <c r="S1104">
        <f t="shared" si="109"/>
        <v>1</v>
      </c>
      <c r="T1104">
        <f t="shared" si="110"/>
        <v>1</v>
      </c>
      <c r="U1104">
        <f t="shared" si="113"/>
        <v>1</v>
      </c>
      <c r="V1104">
        <f>IF(Q1104=0,1,0)</f>
        <v>1</v>
      </c>
      <c r="W1104" s="8" cm="1">
        <f t="array" ref="W1104">(R1104+SUM(S1104:U1104/3))/2</f>
        <v>0.97499999999999998</v>
      </c>
      <c r="X1104">
        <f>SUM(S1104:V1104)/4</f>
        <v>1</v>
      </c>
    </row>
    <row r="1105" spans="1:23" x14ac:dyDescent="0.2">
      <c r="A1105" s="2"/>
      <c r="B1105" s="2">
        <v>0</v>
      </c>
      <c r="C1105" s="1" t="s">
        <v>270</v>
      </c>
      <c r="D1105" s="1" t="s">
        <v>271</v>
      </c>
      <c r="E1105" s="2">
        <v>1815</v>
      </c>
      <c r="F1105" s="2">
        <v>1848</v>
      </c>
      <c r="G1105" s="2">
        <v>0</v>
      </c>
      <c r="H1105" s="2">
        <v>9</v>
      </c>
      <c r="I1105" s="2">
        <f t="shared" si="111"/>
        <v>-9</v>
      </c>
      <c r="J1105" s="2">
        <f t="shared" si="112"/>
        <v>1</v>
      </c>
      <c r="K1105" s="2" t="str" cm="1">
        <f t="array" ref="K1105">_xlfn.IFS(I1105&lt;-5,"Autocracy",I1105&lt;1,"Closed Anocracy",I1105&lt;6,"Open Anocracy",I1105&gt;=6,"Democracy")</f>
        <v>Autocracy</v>
      </c>
      <c r="L1105" s="2" t="str" cm="1">
        <f t="array" ref="L1105">_xlfn.IFS(I1105&lt;-5,"Autocracy",I1105&lt;1,"Closed Anocracy",I1105&lt;6,"Open Amocracy",I1105&lt;10,"Democracy",I1105=10,"Full democracy")</f>
        <v>Autocracy</v>
      </c>
      <c r="M1105" s="2">
        <v>2</v>
      </c>
      <c r="N1105" s="2">
        <v>1</v>
      </c>
      <c r="O1105" s="2">
        <v>4</v>
      </c>
      <c r="P1105" s="2">
        <v>1</v>
      </c>
      <c r="Q1105" s="2"/>
      <c r="R1105" s="7">
        <f t="shared" si="108"/>
        <v>0.05</v>
      </c>
      <c r="S1105">
        <f t="shared" si="109"/>
        <v>0</v>
      </c>
      <c r="T1105">
        <f t="shared" si="110"/>
        <v>1</v>
      </c>
      <c r="U1105">
        <f t="shared" si="113"/>
        <v>0</v>
      </c>
      <c r="W1105" s="8" cm="1">
        <f t="array" ref="W1105">(R1105+SUM(S1105:U1105/3))/2</f>
        <v>0.19166666666666665</v>
      </c>
    </row>
    <row r="1106" spans="1:23" x14ac:dyDescent="0.2">
      <c r="A1106" s="2"/>
      <c r="B1106" s="2">
        <v>0</v>
      </c>
      <c r="C1106" s="1" t="s">
        <v>270</v>
      </c>
      <c r="D1106" s="1" t="s">
        <v>271</v>
      </c>
      <c r="E1106" s="2">
        <v>1848</v>
      </c>
      <c r="F1106" s="2">
        <v>1850</v>
      </c>
      <c r="G1106" s="2">
        <v>-88</v>
      </c>
      <c r="H1106" s="2">
        <v>-88</v>
      </c>
      <c r="I1106" s="2">
        <f t="shared" si="111"/>
        <v>0</v>
      </c>
      <c r="J1106" s="2">
        <f t="shared" si="112"/>
        <v>10</v>
      </c>
      <c r="K1106" s="2" t="str" cm="1">
        <f t="array" ref="K1106">_xlfn.IFS(I1106&lt;-5,"Autocracy",I1106&lt;1,"Closed Anocracy",I1106&lt;6,"Open Anocracy",I1106&gt;=6,"Democracy")</f>
        <v>Closed Anocracy</v>
      </c>
      <c r="L1106" s="2" t="str" cm="1">
        <f t="array" ref="L1106">_xlfn.IFS(I1106&lt;-5,"Autocracy",I1106&lt;1,"Closed Anocracy",I1106&lt;6,"Open Amocracy",I1106&lt;10,"Democracy",I1106=10,"Full democracy")</f>
        <v>Closed Anocracy</v>
      </c>
      <c r="M1106" s="2">
        <v>-88</v>
      </c>
      <c r="N1106" s="2">
        <v>-88</v>
      </c>
      <c r="O1106" s="2">
        <v>-88</v>
      </c>
      <c r="P1106" s="2">
        <v>-88</v>
      </c>
      <c r="Q1106" s="2"/>
      <c r="R1106" s="7">
        <f t="shared" si="108"/>
        <v>0.5</v>
      </c>
      <c r="S1106">
        <f t="shared" si="109"/>
        <v>0</v>
      </c>
      <c r="T1106">
        <f t="shared" si="110"/>
        <v>0</v>
      </c>
      <c r="U1106">
        <f t="shared" si="113"/>
        <v>0</v>
      </c>
      <c r="W1106" s="8" cm="1">
        <f t="array" ref="W1106">(R1106+SUM(S1106:U1106/3))/2</f>
        <v>0.25</v>
      </c>
    </row>
    <row r="1107" spans="1:23" x14ac:dyDescent="0.2">
      <c r="A1107" s="2"/>
      <c r="B1107" s="2">
        <v>0</v>
      </c>
      <c r="C1107" s="1" t="s">
        <v>270</v>
      </c>
      <c r="D1107" s="1" t="s">
        <v>271</v>
      </c>
      <c r="E1107" s="2">
        <v>1850</v>
      </c>
      <c r="F1107" s="2">
        <v>1870</v>
      </c>
      <c r="G1107" s="2">
        <v>0</v>
      </c>
      <c r="H1107" s="2">
        <v>9</v>
      </c>
      <c r="I1107" s="2">
        <f t="shared" si="111"/>
        <v>-9</v>
      </c>
      <c r="J1107" s="2">
        <f t="shared" si="112"/>
        <v>1</v>
      </c>
      <c r="K1107" s="2" t="str" cm="1">
        <f t="array" ref="K1107">_xlfn.IFS(I1107&lt;-5,"Autocracy",I1107&lt;1,"Closed Anocracy",I1107&lt;6,"Open Anocracy",I1107&gt;=6,"Democracy")</f>
        <v>Autocracy</v>
      </c>
      <c r="L1107" s="2" t="str" cm="1">
        <f t="array" ref="L1107">_xlfn.IFS(I1107&lt;-5,"Autocracy",I1107&lt;1,"Closed Anocracy",I1107&lt;6,"Open Amocracy",I1107&lt;10,"Democracy",I1107=10,"Full democracy")</f>
        <v>Autocracy</v>
      </c>
      <c r="M1107" s="2">
        <v>2</v>
      </c>
      <c r="N1107" s="2">
        <v>1</v>
      </c>
      <c r="O1107" s="2">
        <v>4</v>
      </c>
      <c r="P1107" s="2">
        <v>1</v>
      </c>
      <c r="Q1107" s="2"/>
      <c r="R1107" s="7">
        <f t="shared" si="108"/>
        <v>0.05</v>
      </c>
      <c r="S1107">
        <f t="shared" si="109"/>
        <v>0</v>
      </c>
      <c r="T1107">
        <f t="shared" si="110"/>
        <v>1</v>
      </c>
      <c r="U1107">
        <f t="shared" si="113"/>
        <v>0</v>
      </c>
      <c r="W1107" s="8" cm="1">
        <f t="array" ref="W1107">(R1107+SUM(S1107:U1107/3))/2</f>
        <v>0.19166666666666665</v>
      </c>
    </row>
    <row r="1108" spans="1:23" x14ac:dyDescent="0.2">
      <c r="A1108" s="2"/>
      <c r="B1108" s="2">
        <v>0</v>
      </c>
      <c r="C1108" s="1" t="s">
        <v>272</v>
      </c>
      <c r="D1108" s="1" t="s">
        <v>273</v>
      </c>
      <c r="E1108" s="2">
        <v>1811</v>
      </c>
      <c r="F1108" s="2">
        <v>1869</v>
      </c>
      <c r="G1108" s="2">
        <v>0</v>
      </c>
      <c r="H1108" s="2">
        <v>9</v>
      </c>
      <c r="I1108" s="2">
        <f t="shared" si="111"/>
        <v>-9</v>
      </c>
      <c r="J1108" s="2">
        <f t="shared" si="112"/>
        <v>1</v>
      </c>
      <c r="K1108" s="2" t="str" cm="1">
        <f t="array" ref="K1108">_xlfn.IFS(I1108&lt;-5,"Autocracy",I1108&lt;1,"Closed Anocracy",I1108&lt;6,"Open Anocracy",I1108&gt;=6,"Democracy")</f>
        <v>Autocracy</v>
      </c>
      <c r="L1108" s="2" t="str" cm="1">
        <f t="array" ref="L1108">_xlfn.IFS(I1108&lt;-5,"Autocracy",I1108&lt;1,"Closed Anocracy",I1108&lt;6,"Open Amocracy",I1108&lt;10,"Democracy",I1108=10,"Full democracy")</f>
        <v>Autocracy</v>
      </c>
      <c r="M1108" s="2">
        <v>2</v>
      </c>
      <c r="N1108" s="2">
        <v>1</v>
      </c>
      <c r="O1108" s="2">
        <v>4</v>
      </c>
      <c r="P1108" s="2">
        <v>1</v>
      </c>
      <c r="Q1108" s="2"/>
      <c r="R1108" s="7">
        <f t="shared" si="108"/>
        <v>0.05</v>
      </c>
      <c r="S1108">
        <f t="shared" si="109"/>
        <v>0</v>
      </c>
      <c r="T1108">
        <f t="shared" si="110"/>
        <v>1</v>
      </c>
      <c r="U1108">
        <f t="shared" si="113"/>
        <v>0</v>
      </c>
      <c r="W1108" s="8" cm="1">
        <f t="array" ref="W1108">(R1108+SUM(S1108:U1108/3))/2</f>
        <v>0.19166666666666665</v>
      </c>
    </row>
    <row r="1109" spans="1:23" x14ac:dyDescent="0.2">
      <c r="A1109" s="2"/>
      <c r="B1109" s="2">
        <v>0</v>
      </c>
      <c r="C1109" s="1" t="s">
        <v>272</v>
      </c>
      <c r="D1109" s="1" t="s">
        <v>273</v>
      </c>
      <c r="E1109" s="2">
        <v>1869</v>
      </c>
      <c r="F1109" s="2">
        <v>1870</v>
      </c>
      <c r="G1109" s="2">
        <v>-88</v>
      </c>
      <c r="H1109" s="2">
        <v>-88</v>
      </c>
      <c r="I1109" s="2">
        <f t="shared" si="111"/>
        <v>0</v>
      </c>
      <c r="J1109" s="2">
        <f t="shared" si="112"/>
        <v>10</v>
      </c>
      <c r="K1109" s="2" t="str" cm="1">
        <f t="array" ref="K1109">_xlfn.IFS(I1109&lt;-5,"Autocracy",I1109&lt;1,"Closed Anocracy",I1109&lt;6,"Open Anocracy",I1109&gt;=6,"Democracy")</f>
        <v>Closed Anocracy</v>
      </c>
      <c r="L1109" s="2" t="str" cm="1">
        <f t="array" ref="L1109">_xlfn.IFS(I1109&lt;-5,"Autocracy",I1109&lt;1,"Closed Anocracy",I1109&lt;6,"Open Amocracy",I1109&lt;10,"Democracy",I1109=10,"Full democracy")</f>
        <v>Closed Anocracy</v>
      </c>
      <c r="M1109" s="2">
        <v>-88</v>
      </c>
      <c r="N1109" s="2">
        <v>-88</v>
      </c>
      <c r="O1109" s="2">
        <v>-88</v>
      </c>
      <c r="P1109" s="2">
        <v>-88</v>
      </c>
      <c r="Q1109" s="2"/>
      <c r="R1109" s="7">
        <f t="shared" si="108"/>
        <v>0.5</v>
      </c>
      <c r="S1109">
        <f t="shared" si="109"/>
        <v>0</v>
      </c>
      <c r="T1109">
        <f t="shared" si="110"/>
        <v>0</v>
      </c>
      <c r="U1109">
        <f t="shared" si="113"/>
        <v>0</v>
      </c>
      <c r="W1109" s="8" cm="1">
        <f t="array" ref="W1109">(R1109+SUM(S1109:U1109/3))/2</f>
        <v>0.25</v>
      </c>
    </row>
    <row r="1110" spans="1:23" x14ac:dyDescent="0.2">
      <c r="A1110" s="2"/>
      <c r="B1110" s="2">
        <v>0</v>
      </c>
      <c r="C1110" s="1" t="s">
        <v>272</v>
      </c>
      <c r="D1110" s="1" t="s">
        <v>273</v>
      </c>
      <c r="E1110" s="2">
        <v>1870</v>
      </c>
      <c r="F1110" s="2">
        <v>1877</v>
      </c>
      <c r="G1110" s="2">
        <v>1</v>
      </c>
      <c r="H1110" s="2">
        <v>4</v>
      </c>
      <c r="I1110" s="2">
        <f t="shared" si="111"/>
        <v>-3</v>
      </c>
      <c r="J1110" s="2">
        <f t="shared" si="112"/>
        <v>7</v>
      </c>
      <c r="K1110" s="2" t="str" cm="1">
        <f t="array" ref="K1110">_xlfn.IFS(I1110&lt;-5,"Autocracy",I1110&lt;1,"Closed Anocracy",I1110&lt;6,"Open Anocracy",I1110&gt;=6,"Democracy")</f>
        <v>Closed Anocracy</v>
      </c>
      <c r="L1110" s="2" t="str" cm="1">
        <f t="array" ref="L1110">_xlfn.IFS(I1110&lt;-5,"Autocracy",I1110&lt;1,"Closed Anocracy",I1110&lt;6,"Open Amocracy",I1110&lt;10,"Democracy",I1110=10,"Full democracy")</f>
        <v>Closed Anocracy</v>
      </c>
      <c r="M1110" s="2">
        <v>1</v>
      </c>
      <c r="N1110" s="2">
        <v>1</v>
      </c>
      <c r="O1110" s="2">
        <v>4</v>
      </c>
      <c r="P1110" s="2">
        <v>3</v>
      </c>
      <c r="Q1110" s="2"/>
      <c r="R1110" s="7">
        <f t="shared" si="108"/>
        <v>0.35</v>
      </c>
      <c r="S1110">
        <f t="shared" si="109"/>
        <v>0</v>
      </c>
      <c r="T1110">
        <f t="shared" si="110"/>
        <v>1</v>
      </c>
      <c r="U1110">
        <f t="shared" si="113"/>
        <v>0</v>
      </c>
      <c r="W1110" s="8" cm="1">
        <f t="array" ref="W1110">(R1110+SUM(S1110:U1110/3))/2</f>
        <v>0.34166666666666667</v>
      </c>
    </row>
    <row r="1111" spans="1:23" x14ac:dyDescent="0.2">
      <c r="A1111" s="2"/>
      <c r="B1111" s="2">
        <v>0</v>
      </c>
      <c r="C1111" s="1" t="s">
        <v>272</v>
      </c>
      <c r="D1111" s="1" t="s">
        <v>273</v>
      </c>
      <c r="E1111" s="2">
        <v>1877</v>
      </c>
      <c r="F1111" s="2">
        <v>1904</v>
      </c>
      <c r="G1111" s="2">
        <v>1</v>
      </c>
      <c r="H1111" s="2">
        <v>5</v>
      </c>
      <c r="I1111" s="2">
        <f t="shared" si="111"/>
        <v>-4</v>
      </c>
      <c r="J1111" s="2">
        <f t="shared" si="112"/>
        <v>6</v>
      </c>
      <c r="K1111" s="2" t="str" cm="1">
        <f t="array" ref="K1111">_xlfn.IFS(I1111&lt;-5,"Autocracy",I1111&lt;1,"Closed Anocracy",I1111&lt;6,"Open Anocracy",I1111&gt;=6,"Democracy")</f>
        <v>Closed Anocracy</v>
      </c>
      <c r="L1111" s="2" t="str" cm="1">
        <f t="array" ref="L1111">_xlfn.IFS(I1111&lt;-5,"Autocracy",I1111&lt;1,"Closed Anocracy",I1111&lt;6,"Open Amocracy",I1111&lt;10,"Democracy",I1111=10,"Full democracy")</f>
        <v>Closed Anocracy</v>
      </c>
      <c r="M1111" s="2">
        <v>1</v>
      </c>
      <c r="N1111" s="2">
        <v>1</v>
      </c>
      <c r="O1111" s="2">
        <v>4</v>
      </c>
      <c r="P1111" s="2">
        <v>3</v>
      </c>
      <c r="Q1111" s="2"/>
      <c r="R1111" s="7">
        <f t="shared" si="108"/>
        <v>0.3</v>
      </c>
      <c r="S1111">
        <f t="shared" si="109"/>
        <v>0</v>
      </c>
      <c r="T1111">
        <f t="shared" si="110"/>
        <v>1</v>
      </c>
      <c r="U1111">
        <f t="shared" si="113"/>
        <v>0</v>
      </c>
      <c r="W1111" s="8" cm="1">
        <f t="array" ref="W1111">(R1111+SUM(S1111:U1111/3))/2</f>
        <v>0.31666666666666665</v>
      </c>
    </row>
    <row r="1112" spans="1:23" x14ac:dyDescent="0.2">
      <c r="A1112" s="2"/>
      <c r="B1112" s="2">
        <v>0</v>
      </c>
      <c r="C1112" s="1" t="s">
        <v>272</v>
      </c>
      <c r="D1112" s="1" t="s">
        <v>273</v>
      </c>
      <c r="E1112" s="2">
        <v>1904</v>
      </c>
      <c r="F1112" s="2">
        <v>1936</v>
      </c>
      <c r="G1112" s="2">
        <v>1</v>
      </c>
      <c r="H1112" s="2">
        <v>4</v>
      </c>
      <c r="I1112" s="2">
        <f t="shared" si="111"/>
        <v>-3</v>
      </c>
      <c r="J1112" s="2">
        <f t="shared" si="112"/>
        <v>7</v>
      </c>
      <c r="K1112" s="2" t="str" cm="1">
        <f t="array" ref="K1112">_xlfn.IFS(I1112&lt;-5,"Autocracy",I1112&lt;1,"Closed Anocracy",I1112&lt;6,"Open Anocracy",I1112&gt;=6,"Democracy")</f>
        <v>Closed Anocracy</v>
      </c>
      <c r="L1112" s="2" t="str" cm="1">
        <f t="array" ref="L1112">_xlfn.IFS(I1112&lt;-5,"Autocracy",I1112&lt;1,"Closed Anocracy",I1112&lt;6,"Open Amocracy",I1112&lt;10,"Democracy",I1112=10,"Full democracy")</f>
        <v>Closed Anocracy</v>
      </c>
      <c r="M1112" s="2">
        <v>1</v>
      </c>
      <c r="N1112" s="2">
        <v>1</v>
      </c>
      <c r="O1112" s="2">
        <v>4</v>
      </c>
      <c r="P1112" s="2">
        <v>3</v>
      </c>
      <c r="Q1112" s="2"/>
      <c r="R1112" s="7">
        <f t="shared" si="108"/>
        <v>0.35</v>
      </c>
      <c r="S1112">
        <f t="shared" si="109"/>
        <v>0</v>
      </c>
      <c r="T1112">
        <f t="shared" si="110"/>
        <v>1</v>
      </c>
      <c r="U1112">
        <f t="shared" si="113"/>
        <v>0</v>
      </c>
      <c r="W1112" s="8" cm="1">
        <f t="array" ref="W1112">(R1112+SUM(S1112:U1112/3))/2</f>
        <v>0.34166666666666667</v>
      </c>
    </row>
    <row r="1113" spans="1:23" x14ac:dyDescent="0.2">
      <c r="A1113" s="2"/>
      <c r="B1113" s="2">
        <v>0</v>
      </c>
      <c r="C1113" s="1" t="s">
        <v>272</v>
      </c>
      <c r="D1113" s="1" t="s">
        <v>273</v>
      </c>
      <c r="E1113" s="2">
        <v>1936</v>
      </c>
      <c r="F1113" s="2">
        <v>1937</v>
      </c>
      <c r="G1113" s="2">
        <v>0</v>
      </c>
      <c r="H1113" s="2">
        <v>7</v>
      </c>
      <c r="I1113" s="2">
        <f t="shared" si="111"/>
        <v>-7</v>
      </c>
      <c r="J1113" s="2">
        <f t="shared" si="112"/>
        <v>3</v>
      </c>
      <c r="K1113" s="2" t="str" cm="1">
        <f t="array" ref="K1113">_xlfn.IFS(I1113&lt;-5,"Autocracy",I1113&lt;1,"Closed Anocracy",I1113&lt;6,"Open Anocracy",I1113&gt;=6,"Democracy")</f>
        <v>Autocracy</v>
      </c>
      <c r="L1113" s="2" t="str" cm="1">
        <f t="array" ref="L1113">_xlfn.IFS(I1113&lt;-5,"Autocracy",I1113&lt;1,"Closed Anocracy",I1113&lt;6,"Open Amocracy",I1113&lt;10,"Democracy",I1113=10,"Full democracy")</f>
        <v>Autocracy</v>
      </c>
      <c r="M1113" s="2">
        <v>1</v>
      </c>
      <c r="N1113" s="2">
        <v>0</v>
      </c>
      <c r="O1113" s="2">
        <v>0</v>
      </c>
      <c r="P1113" s="2">
        <v>1</v>
      </c>
      <c r="Q1113" s="2"/>
      <c r="R1113" s="7">
        <f t="shared" si="108"/>
        <v>0.15</v>
      </c>
      <c r="S1113">
        <f t="shared" si="109"/>
        <v>0</v>
      </c>
      <c r="T1113">
        <f t="shared" si="110"/>
        <v>0</v>
      </c>
      <c r="U1113">
        <f t="shared" si="113"/>
        <v>0</v>
      </c>
      <c r="W1113" s="8" cm="1">
        <f t="array" ref="W1113">(R1113+SUM(S1113:U1113/3))/2</f>
        <v>7.4999999999999997E-2</v>
      </c>
    </row>
    <row r="1114" spans="1:23" x14ac:dyDescent="0.2">
      <c r="A1114" s="2"/>
      <c r="B1114" s="2">
        <v>0</v>
      </c>
      <c r="C1114" s="1" t="s">
        <v>272</v>
      </c>
      <c r="D1114" s="1" t="s">
        <v>273</v>
      </c>
      <c r="E1114" s="2">
        <v>1937</v>
      </c>
      <c r="F1114" s="2">
        <v>1940</v>
      </c>
      <c r="G1114" s="2">
        <v>4</v>
      </c>
      <c r="H1114" s="2">
        <v>2</v>
      </c>
      <c r="I1114" s="2">
        <f t="shared" si="111"/>
        <v>2</v>
      </c>
      <c r="J1114" s="2">
        <f t="shared" si="112"/>
        <v>12</v>
      </c>
      <c r="K1114" s="2" t="str" cm="1">
        <f t="array" ref="K1114">_xlfn.IFS(I1114&lt;-5,"Autocracy",I1114&lt;1,"Closed Anocracy",I1114&lt;6,"Open Anocracy",I1114&gt;=6,"Democracy")</f>
        <v>Open Anocracy</v>
      </c>
      <c r="L1114" s="2" t="str" cm="1">
        <f t="array" ref="L1114">_xlfn.IFS(I1114&lt;-5,"Autocracy",I1114&lt;1,"Closed Anocracy",I1114&lt;6,"Open Amocracy",I1114&lt;10,"Democracy",I1114=10,"Full democracy")</f>
        <v>Open Amocracy</v>
      </c>
      <c r="M1114" s="2">
        <v>3</v>
      </c>
      <c r="N1114" s="2">
        <v>3</v>
      </c>
      <c r="O1114" s="2">
        <v>4</v>
      </c>
      <c r="P1114" s="2">
        <v>3</v>
      </c>
      <c r="Q1114" s="2"/>
      <c r="R1114" s="7">
        <f t="shared" si="108"/>
        <v>0.6</v>
      </c>
      <c r="S1114">
        <f t="shared" si="109"/>
        <v>1</v>
      </c>
      <c r="T1114">
        <f t="shared" si="110"/>
        <v>1</v>
      </c>
      <c r="U1114">
        <f t="shared" si="113"/>
        <v>0</v>
      </c>
      <c r="W1114" s="8" cm="1">
        <f t="array" ref="W1114">(R1114+SUM(S1114:U1114/3))/2</f>
        <v>0.6333333333333333</v>
      </c>
    </row>
    <row r="1115" spans="1:23" x14ac:dyDescent="0.2">
      <c r="A1115" s="2"/>
      <c r="B1115" s="2">
        <v>0</v>
      </c>
      <c r="C1115" s="1" t="s">
        <v>272</v>
      </c>
      <c r="D1115" s="1" t="s">
        <v>273</v>
      </c>
      <c r="E1115" s="2">
        <v>1940</v>
      </c>
      <c r="F1115" s="2">
        <v>1947</v>
      </c>
      <c r="G1115" s="2">
        <v>0</v>
      </c>
      <c r="H1115" s="2">
        <v>9</v>
      </c>
      <c r="I1115" s="2">
        <f t="shared" si="111"/>
        <v>-9</v>
      </c>
      <c r="J1115" s="2">
        <f t="shared" si="112"/>
        <v>1</v>
      </c>
      <c r="K1115" s="2" t="str" cm="1">
        <f t="array" ref="K1115">_xlfn.IFS(I1115&lt;-5,"Autocracy",I1115&lt;1,"Closed Anocracy",I1115&lt;6,"Open Anocracy",I1115&gt;=6,"Democracy")</f>
        <v>Autocracy</v>
      </c>
      <c r="L1115" s="2" t="str" cm="1">
        <f t="array" ref="L1115">_xlfn.IFS(I1115&lt;-5,"Autocracy",I1115&lt;1,"Closed Anocracy",I1115&lt;6,"Open Amocracy",I1115&lt;10,"Democracy",I1115=10,"Full democracy")</f>
        <v>Autocracy</v>
      </c>
      <c r="M1115" s="2">
        <v>2</v>
      </c>
      <c r="N1115" s="2">
        <v>1</v>
      </c>
      <c r="O1115" s="2">
        <v>4</v>
      </c>
      <c r="P1115" s="2">
        <v>1</v>
      </c>
      <c r="Q1115" s="2"/>
      <c r="R1115" s="7">
        <f t="shared" si="108"/>
        <v>0.05</v>
      </c>
      <c r="S1115">
        <f t="shared" si="109"/>
        <v>0</v>
      </c>
      <c r="T1115">
        <f t="shared" si="110"/>
        <v>1</v>
      </c>
      <c r="U1115">
        <f t="shared" si="113"/>
        <v>0</v>
      </c>
      <c r="W1115" s="8" cm="1">
        <f t="array" ref="W1115">(R1115+SUM(S1115:U1115/3))/2</f>
        <v>0.19166666666666665</v>
      </c>
    </row>
    <row r="1116" spans="1:23" x14ac:dyDescent="0.2">
      <c r="A1116" s="2"/>
      <c r="B1116" s="2">
        <v>0</v>
      </c>
      <c r="C1116" s="1" t="s">
        <v>272</v>
      </c>
      <c r="D1116" s="1" t="s">
        <v>273</v>
      </c>
      <c r="E1116" s="2">
        <v>1947</v>
      </c>
      <c r="F1116" s="2">
        <v>1954</v>
      </c>
      <c r="G1116" s="2">
        <v>1</v>
      </c>
      <c r="H1116" s="2">
        <v>6</v>
      </c>
      <c r="I1116" s="2">
        <f t="shared" si="111"/>
        <v>-5</v>
      </c>
      <c r="J1116" s="2">
        <f t="shared" si="112"/>
        <v>5</v>
      </c>
      <c r="K1116" s="2" t="str" cm="1">
        <f t="array" ref="K1116">_xlfn.IFS(I1116&lt;-5,"Autocracy",I1116&lt;1,"Closed Anocracy",I1116&lt;6,"Open Anocracy",I1116&gt;=6,"Democracy")</f>
        <v>Closed Anocracy</v>
      </c>
      <c r="L1116" s="2" t="str" cm="1">
        <f t="array" ref="L1116">_xlfn.IFS(I1116&lt;-5,"Autocracy",I1116&lt;1,"Closed Anocracy",I1116&lt;6,"Open Amocracy",I1116&lt;10,"Democracy",I1116=10,"Full democracy")</f>
        <v>Closed Anocracy</v>
      </c>
      <c r="M1116" s="2">
        <v>2</v>
      </c>
      <c r="N1116" s="2">
        <v>1</v>
      </c>
      <c r="O1116" s="2">
        <v>4</v>
      </c>
      <c r="P1116" s="2">
        <v>3</v>
      </c>
      <c r="Q1116" s="2"/>
      <c r="R1116" s="7">
        <f t="shared" si="108"/>
        <v>0.25</v>
      </c>
      <c r="S1116">
        <f t="shared" si="109"/>
        <v>0</v>
      </c>
      <c r="T1116">
        <f t="shared" si="110"/>
        <v>1</v>
      </c>
      <c r="U1116">
        <f t="shared" si="113"/>
        <v>0</v>
      </c>
      <c r="W1116" s="8" cm="1">
        <f t="array" ref="W1116">(R1116+SUM(S1116:U1116/3))/2</f>
        <v>0.29166666666666663</v>
      </c>
    </row>
    <row r="1117" spans="1:23" x14ac:dyDescent="0.2">
      <c r="A1117" s="2"/>
      <c r="B1117" s="2">
        <v>0</v>
      </c>
      <c r="C1117" s="1" t="s">
        <v>272</v>
      </c>
      <c r="D1117" s="1" t="s">
        <v>273</v>
      </c>
      <c r="E1117" s="2">
        <v>1954</v>
      </c>
      <c r="F1117" s="2">
        <v>1967</v>
      </c>
      <c r="G1117" s="2">
        <v>0</v>
      </c>
      <c r="H1117" s="2">
        <v>9</v>
      </c>
      <c r="I1117" s="2">
        <f t="shared" si="111"/>
        <v>-9</v>
      </c>
      <c r="J1117" s="2">
        <f t="shared" si="112"/>
        <v>1</v>
      </c>
      <c r="K1117" s="2" t="str" cm="1">
        <f t="array" ref="K1117">_xlfn.IFS(I1117&lt;-5,"Autocracy",I1117&lt;1,"Closed Anocracy",I1117&lt;6,"Open Anocracy",I1117&gt;=6,"Democracy")</f>
        <v>Autocracy</v>
      </c>
      <c r="L1117" s="2" t="str" cm="1">
        <f t="array" ref="L1117">_xlfn.IFS(I1117&lt;-5,"Autocracy",I1117&lt;1,"Closed Anocracy",I1117&lt;6,"Open Amocracy",I1117&lt;10,"Democracy",I1117=10,"Full democracy")</f>
        <v>Autocracy</v>
      </c>
      <c r="M1117" s="2">
        <v>2</v>
      </c>
      <c r="N1117" s="2">
        <v>1</v>
      </c>
      <c r="O1117" s="2">
        <v>4</v>
      </c>
      <c r="P1117" s="2">
        <v>1</v>
      </c>
      <c r="Q1117" s="2"/>
      <c r="R1117" s="7">
        <f t="shared" si="108"/>
        <v>0.05</v>
      </c>
      <c r="S1117">
        <f t="shared" si="109"/>
        <v>0</v>
      </c>
      <c r="T1117">
        <f t="shared" si="110"/>
        <v>1</v>
      </c>
      <c r="U1117">
        <f t="shared" si="113"/>
        <v>0</v>
      </c>
      <c r="W1117" s="8" cm="1">
        <f t="array" ref="W1117">(R1117+SUM(S1117:U1117/3))/2</f>
        <v>0.19166666666666665</v>
      </c>
    </row>
    <row r="1118" spans="1:23" x14ac:dyDescent="0.2">
      <c r="A1118" s="2"/>
      <c r="B1118" s="2">
        <v>0</v>
      </c>
      <c r="C1118" s="1" t="s">
        <v>272</v>
      </c>
      <c r="D1118" s="1" t="s">
        <v>273</v>
      </c>
      <c r="E1118" s="2">
        <v>1967</v>
      </c>
      <c r="F1118" s="2">
        <v>1989</v>
      </c>
      <c r="G1118" s="2">
        <v>0</v>
      </c>
      <c r="H1118" s="2">
        <v>8</v>
      </c>
      <c r="I1118" s="2">
        <f t="shared" si="111"/>
        <v>-8</v>
      </c>
      <c r="J1118" s="2">
        <f t="shared" si="112"/>
        <v>2</v>
      </c>
      <c r="K1118" s="2" t="str" cm="1">
        <f t="array" ref="K1118">_xlfn.IFS(I1118&lt;-5,"Autocracy",I1118&lt;1,"Closed Anocracy",I1118&lt;6,"Open Anocracy",I1118&gt;=6,"Democracy")</f>
        <v>Autocracy</v>
      </c>
      <c r="L1118" s="2" t="str" cm="1">
        <f t="array" ref="L1118">_xlfn.IFS(I1118&lt;-5,"Autocracy",I1118&lt;1,"Closed Anocracy",I1118&lt;6,"Open Amocracy",I1118&lt;10,"Democracy",I1118=10,"Full democracy")</f>
        <v>Autocracy</v>
      </c>
      <c r="M1118" s="2">
        <v>2</v>
      </c>
      <c r="N1118" s="2">
        <v>1</v>
      </c>
      <c r="O1118" s="2">
        <v>4</v>
      </c>
      <c r="P1118" s="2">
        <v>2</v>
      </c>
      <c r="Q1118" s="2"/>
      <c r="R1118" s="7">
        <f t="shared" si="108"/>
        <v>0.1</v>
      </c>
      <c r="S1118">
        <f t="shared" si="109"/>
        <v>0</v>
      </c>
      <c r="T1118">
        <f t="shared" si="110"/>
        <v>1</v>
      </c>
      <c r="U1118">
        <f t="shared" si="113"/>
        <v>0</v>
      </c>
      <c r="W1118" s="8" cm="1">
        <f t="array" ref="W1118">(R1118+SUM(S1118:U1118/3))/2</f>
        <v>0.21666666666666667</v>
      </c>
    </row>
    <row r="1119" spans="1:23" x14ac:dyDescent="0.2">
      <c r="A1119" s="2"/>
      <c r="B1119" s="2">
        <v>0</v>
      </c>
      <c r="C1119" s="1" t="s">
        <v>272</v>
      </c>
      <c r="D1119" s="1" t="s">
        <v>273</v>
      </c>
      <c r="E1119" s="2">
        <v>1989</v>
      </c>
      <c r="F1119" s="2">
        <v>1992</v>
      </c>
      <c r="G1119" s="2">
        <v>3</v>
      </c>
      <c r="H1119" s="2">
        <v>1</v>
      </c>
      <c r="I1119" s="2">
        <f t="shared" si="111"/>
        <v>2</v>
      </c>
      <c r="J1119" s="2">
        <f t="shared" si="112"/>
        <v>12</v>
      </c>
      <c r="K1119" s="2" t="str" cm="1">
        <f t="array" ref="K1119">_xlfn.IFS(I1119&lt;-5,"Autocracy",I1119&lt;1,"Closed Anocracy",I1119&lt;6,"Open Anocracy",I1119&gt;=6,"Democracy")</f>
        <v>Open Anocracy</v>
      </c>
      <c r="L1119" s="2" t="str" cm="1">
        <f t="array" ref="L1119">_xlfn.IFS(I1119&lt;-5,"Autocracy",I1119&lt;1,"Closed Anocracy",I1119&lt;6,"Open Amocracy",I1119&lt;10,"Democracy",I1119=10,"Full democracy")</f>
        <v>Open Amocracy</v>
      </c>
      <c r="M1119" s="2">
        <v>2</v>
      </c>
      <c r="N1119" s="2">
        <v>2</v>
      </c>
      <c r="O1119" s="2">
        <v>4</v>
      </c>
      <c r="P1119" s="2">
        <v>3</v>
      </c>
      <c r="Q1119" s="2"/>
      <c r="R1119" s="7">
        <f t="shared" si="108"/>
        <v>0.6</v>
      </c>
      <c r="S1119">
        <f t="shared" si="109"/>
        <v>1</v>
      </c>
      <c r="T1119">
        <f t="shared" si="110"/>
        <v>1</v>
      </c>
      <c r="U1119">
        <f t="shared" si="113"/>
        <v>0</v>
      </c>
      <c r="W1119" s="8" cm="1">
        <f t="array" ref="W1119">(R1119+SUM(S1119:U1119/3))/2</f>
        <v>0.6333333333333333</v>
      </c>
    </row>
    <row r="1120" spans="1:23" x14ac:dyDescent="0.2">
      <c r="A1120" s="2"/>
      <c r="B1120" s="2">
        <v>0</v>
      </c>
      <c r="C1120" s="1" t="s">
        <v>272</v>
      </c>
      <c r="D1120" s="1" t="s">
        <v>273</v>
      </c>
      <c r="E1120" s="2">
        <v>1992</v>
      </c>
      <c r="F1120" s="2">
        <v>1998</v>
      </c>
      <c r="G1120" s="2">
        <v>7</v>
      </c>
      <c r="H1120" s="2">
        <v>0</v>
      </c>
      <c r="I1120" s="2">
        <f t="shared" si="111"/>
        <v>7</v>
      </c>
      <c r="J1120" s="2">
        <f t="shared" si="112"/>
        <v>17</v>
      </c>
      <c r="K1120" s="2" t="str" cm="1">
        <f t="array" ref="K1120">_xlfn.IFS(I1120&lt;-5,"Autocracy",I1120&lt;1,"Closed Anocracy",I1120&lt;6,"Open Anocracy",I1120&gt;=6,"Democracy")</f>
        <v>Democracy</v>
      </c>
      <c r="L1120" s="2" t="str" cm="1">
        <f t="array" ref="L1120">_xlfn.IFS(I1120&lt;-5,"Autocracy",I1120&lt;1,"Closed Anocracy",I1120&lt;6,"Open Amocracy",I1120&lt;10,"Democracy",I1120=10,"Full democracy")</f>
        <v>Democracy</v>
      </c>
      <c r="M1120" s="2">
        <v>2</v>
      </c>
      <c r="N1120" s="2">
        <v>2</v>
      </c>
      <c r="O1120" s="2">
        <v>4</v>
      </c>
      <c r="P1120" s="2">
        <v>3</v>
      </c>
      <c r="Q1120" s="2"/>
      <c r="R1120" s="7">
        <f t="shared" si="108"/>
        <v>0.85</v>
      </c>
      <c r="S1120">
        <f t="shared" si="109"/>
        <v>1</v>
      </c>
      <c r="T1120">
        <f t="shared" si="110"/>
        <v>1</v>
      </c>
      <c r="U1120">
        <f t="shared" si="113"/>
        <v>0</v>
      </c>
      <c r="W1120" s="8" cm="1">
        <f t="array" ref="W1120">(R1120+SUM(S1120:U1120/3))/2</f>
        <v>0.7583333333333333</v>
      </c>
    </row>
    <row r="1121" spans="1:24" x14ac:dyDescent="0.2">
      <c r="A1121" s="2"/>
      <c r="B1121" s="2">
        <v>0</v>
      </c>
      <c r="C1121" s="1" t="s">
        <v>272</v>
      </c>
      <c r="D1121" s="1" t="s">
        <v>273</v>
      </c>
      <c r="E1121" s="2">
        <v>1998</v>
      </c>
      <c r="F1121" s="2">
        <v>1999</v>
      </c>
      <c r="G1121" s="2">
        <v>6</v>
      </c>
      <c r="H1121" s="2">
        <v>0</v>
      </c>
      <c r="I1121" s="2">
        <f t="shared" si="111"/>
        <v>6</v>
      </c>
      <c r="J1121" s="2">
        <f t="shared" si="112"/>
        <v>16</v>
      </c>
      <c r="K1121" s="2" t="str" cm="1">
        <f t="array" ref="K1121">_xlfn.IFS(I1121&lt;-5,"Autocracy",I1121&lt;1,"Closed Anocracy",I1121&lt;6,"Open Anocracy",I1121&gt;=6,"Democracy")</f>
        <v>Democracy</v>
      </c>
      <c r="L1121" s="2" t="str" cm="1">
        <f t="array" ref="L1121">_xlfn.IFS(I1121&lt;-5,"Autocracy",I1121&lt;1,"Closed Anocracy",I1121&lt;6,"Open Amocracy",I1121&lt;10,"Democracy",I1121=10,"Full democracy")</f>
        <v>Democracy</v>
      </c>
      <c r="M1121" s="2">
        <v>2</v>
      </c>
      <c r="N1121" s="2">
        <v>2</v>
      </c>
      <c r="O1121" s="2">
        <v>4</v>
      </c>
      <c r="P1121" s="2">
        <v>3</v>
      </c>
      <c r="Q1121" s="2"/>
      <c r="R1121" s="7">
        <f t="shared" si="108"/>
        <v>0.8</v>
      </c>
      <c r="S1121">
        <f t="shared" si="109"/>
        <v>1</v>
      </c>
      <c r="T1121">
        <f t="shared" si="110"/>
        <v>1</v>
      </c>
      <c r="U1121">
        <f t="shared" si="113"/>
        <v>0</v>
      </c>
      <c r="W1121" s="8" cm="1">
        <f t="array" ref="W1121">(R1121+SUM(S1121:U1121/3))/2</f>
        <v>0.73333333333333339</v>
      </c>
    </row>
    <row r="1122" spans="1:24" x14ac:dyDescent="0.2">
      <c r="A1122" s="2"/>
      <c r="B1122" s="2">
        <v>0</v>
      </c>
      <c r="C1122" s="1" t="s">
        <v>272</v>
      </c>
      <c r="D1122" s="1" t="s">
        <v>273</v>
      </c>
      <c r="E1122" s="2">
        <v>1999</v>
      </c>
      <c r="F1122" s="2">
        <v>2003</v>
      </c>
      <c r="G1122" s="2">
        <v>7</v>
      </c>
      <c r="H1122" s="2">
        <v>0</v>
      </c>
      <c r="I1122" s="2">
        <f t="shared" si="111"/>
        <v>7</v>
      </c>
      <c r="J1122" s="2">
        <f t="shared" si="112"/>
        <v>17</v>
      </c>
      <c r="K1122" s="2" t="str" cm="1">
        <f t="array" ref="K1122">_xlfn.IFS(I1122&lt;-5,"Autocracy",I1122&lt;1,"Closed Anocracy",I1122&lt;6,"Open Anocracy",I1122&gt;=6,"Democracy")</f>
        <v>Democracy</v>
      </c>
      <c r="L1122" s="2" t="str" cm="1">
        <f t="array" ref="L1122">_xlfn.IFS(I1122&lt;-5,"Autocracy",I1122&lt;1,"Closed Anocracy",I1122&lt;6,"Open Amocracy",I1122&lt;10,"Democracy",I1122=10,"Full democracy")</f>
        <v>Democracy</v>
      </c>
      <c r="M1122" s="2">
        <v>2</v>
      </c>
      <c r="N1122" s="2">
        <v>2</v>
      </c>
      <c r="O1122" s="2">
        <v>4</v>
      </c>
      <c r="P1122" s="2">
        <v>3</v>
      </c>
      <c r="Q1122" s="2"/>
      <c r="R1122" s="7">
        <f t="shared" si="108"/>
        <v>0.85</v>
      </c>
      <c r="S1122">
        <f t="shared" si="109"/>
        <v>1</v>
      </c>
      <c r="T1122">
        <f t="shared" si="110"/>
        <v>1</v>
      </c>
      <c r="U1122">
        <f t="shared" si="113"/>
        <v>0</v>
      </c>
      <c r="W1122" s="8" cm="1">
        <f t="array" ref="W1122">(R1122+SUM(S1122:U1122/3))/2</f>
        <v>0.7583333333333333</v>
      </c>
    </row>
    <row r="1123" spans="1:24" x14ac:dyDescent="0.2">
      <c r="A1123" s="2"/>
      <c r="B1123" s="2">
        <v>0</v>
      </c>
      <c r="C1123" s="1" t="s">
        <v>272</v>
      </c>
      <c r="D1123" s="1" t="s">
        <v>273</v>
      </c>
      <c r="E1123" s="2">
        <v>2003</v>
      </c>
      <c r="F1123" s="2">
        <v>2008</v>
      </c>
      <c r="G1123" s="2">
        <v>8</v>
      </c>
      <c r="H1123" s="2">
        <v>0</v>
      </c>
      <c r="I1123" s="2">
        <f t="shared" si="111"/>
        <v>8</v>
      </c>
      <c r="J1123" s="2">
        <f t="shared" si="112"/>
        <v>18</v>
      </c>
      <c r="K1123" s="2" t="str" cm="1">
        <f t="array" ref="K1123">_xlfn.IFS(I1123&lt;-5,"Autocracy",I1123&lt;1,"Closed Anocracy",I1123&lt;6,"Open Anocracy",I1123&gt;=6,"Democracy")</f>
        <v>Democracy</v>
      </c>
      <c r="L1123" s="2" t="str" cm="1">
        <f t="array" ref="L1123">_xlfn.IFS(I1123&lt;-5,"Autocracy",I1123&lt;1,"Closed Anocracy",I1123&lt;6,"Open Amocracy",I1123&lt;10,"Democracy",I1123=10,"Full democracy")</f>
        <v>Democracy</v>
      </c>
      <c r="M1123" s="2">
        <v>3</v>
      </c>
      <c r="N1123" s="2">
        <v>3</v>
      </c>
      <c r="O1123" s="2">
        <v>4</v>
      </c>
      <c r="P1123" s="2">
        <v>3</v>
      </c>
      <c r="Q1123" s="2"/>
      <c r="R1123" s="7">
        <f t="shared" si="108"/>
        <v>0.9</v>
      </c>
      <c r="S1123">
        <f t="shared" si="109"/>
        <v>1</v>
      </c>
      <c r="T1123">
        <f t="shared" si="110"/>
        <v>1</v>
      </c>
      <c r="U1123">
        <f t="shared" si="113"/>
        <v>0</v>
      </c>
      <c r="W1123" s="8" cm="1">
        <f t="array" ref="W1123">(R1123+SUM(S1123:U1123/3))/2</f>
        <v>0.78333333333333333</v>
      </c>
    </row>
    <row r="1124" spans="1:24" x14ac:dyDescent="0.2">
      <c r="A1124" s="2"/>
      <c r="B1124" s="2">
        <v>0</v>
      </c>
      <c r="C1124" s="1" t="s">
        <v>272</v>
      </c>
      <c r="D1124" s="1" t="s">
        <v>273</v>
      </c>
      <c r="E1124" s="2">
        <v>2008</v>
      </c>
      <c r="F1124" s="2">
        <v>2013</v>
      </c>
      <c r="G1124" s="2">
        <v>9</v>
      </c>
      <c r="H1124" s="2">
        <v>1</v>
      </c>
      <c r="I1124" s="2">
        <f t="shared" si="111"/>
        <v>8</v>
      </c>
      <c r="J1124" s="2">
        <f t="shared" si="112"/>
        <v>18</v>
      </c>
      <c r="K1124" s="2" t="str" cm="1">
        <f t="array" ref="K1124">_xlfn.IFS(I1124&lt;-5,"Autocracy",I1124&lt;1,"Closed Anocracy",I1124&lt;6,"Open Anocracy",I1124&gt;=6,"Democracy")</f>
        <v>Democracy</v>
      </c>
      <c r="L1124" s="2" t="str" cm="1">
        <f t="array" ref="L1124">_xlfn.IFS(I1124&lt;-5,"Autocracy",I1124&lt;1,"Closed Anocracy",I1124&lt;6,"Open Amocracy",I1124&lt;10,"Democracy",I1124=10,"Full democracy")</f>
        <v>Democracy</v>
      </c>
      <c r="M1124" s="2">
        <v>3</v>
      </c>
      <c r="N1124" s="2">
        <v>3</v>
      </c>
      <c r="O1124" s="2">
        <v>4</v>
      </c>
      <c r="P1124" s="2">
        <v>4</v>
      </c>
      <c r="Q1124" s="2"/>
      <c r="R1124" s="7">
        <f t="shared" si="108"/>
        <v>0.9</v>
      </c>
      <c r="S1124">
        <f t="shared" si="109"/>
        <v>1</v>
      </c>
      <c r="T1124">
        <f t="shared" si="110"/>
        <v>1</v>
      </c>
      <c r="U1124">
        <f t="shared" si="113"/>
        <v>0</v>
      </c>
      <c r="W1124" s="8" cm="1">
        <f t="array" ref="W1124">(R1124+SUM(S1124:U1124/3))/2</f>
        <v>0.78333333333333333</v>
      </c>
    </row>
    <row r="1125" spans="1:24" x14ac:dyDescent="0.2">
      <c r="A1125" s="2">
        <v>1</v>
      </c>
      <c r="B1125" s="2">
        <v>0</v>
      </c>
      <c r="C1125" s="1" t="s">
        <v>272</v>
      </c>
      <c r="D1125" s="1" t="s">
        <v>273</v>
      </c>
      <c r="E1125" s="2">
        <v>2013</v>
      </c>
      <c r="F1125" s="2">
        <v>9999</v>
      </c>
      <c r="G1125" s="2">
        <v>9</v>
      </c>
      <c r="H1125" s="2">
        <v>0</v>
      </c>
      <c r="I1125" s="2">
        <f t="shared" si="111"/>
        <v>9</v>
      </c>
      <c r="J1125" s="2">
        <f t="shared" si="112"/>
        <v>19</v>
      </c>
      <c r="K1125" s="2" t="str" cm="1">
        <f t="array" ref="K1125">_xlfn.IFS(I1125&lt;-5,"Autocracy",I1125&lt;1,"Closed Anocracy",I1125&lt;6,"Open Anocracy",I1125&gt;=6,"Democracy")</f>
        <v>Democracy</v>
      </c>
      <c r="L1125" s="2" t="str" cm="1">
        <f t="array" ref="L1125">_xlfn.IFS(I1125&lt;-5,"Autocracy",I1125&lt;1,"Closed Anocracy",I1125&lt;6,"Open Amocracy",I1125&lt;10,"Democracy",I1125=10,"Full democracy")</f>
        <v>Democracy</v>
      </c>
      <c r="M1125" s="2">
        <v>3</v>
      </c>
      <c r="N1125" s="2">
        <v>3</v>
      </c>
      <c r="O1125" s="2">
        <v>4</v>
      </c>
      <c r="P1125" s="2">
        <v>4</v>
      </c>
      <c r="Q1125" s="2">
        <v>0</v>
      </c>
      <c r="R1125" s="7">
        <f t="shared" si="108"/>
        <v>0.95</v>
      </c>
      <c r="S1125">
        <f t="shared" si="109"/>
        <v>1</v>
      </c>
      <c r="T1125">
        <f t="shared" si="110"/>
        <v>1</v>
      </c>
      <c r="U1125">
        <f t="shared" si="113"/>
        <v>0</v>
      </c>
      <c r="V1125">
        <f>IF(Q1125=0,1,0)</f>
        <v>1</v>
      </c>
      <c r="W1125" s="8" cm="1">
        <f t="array" ref="W1125">(R1125+SUM(S1125:U1125/3))/2</f>
        <v>0.80833333333333335</v>
      </c>
      <c r="X1125">
        <f>SUM(S1125:V1125)/4</f>
        <v>0.75</v>
      </c>
    </row>
    <row r="1126" spans="1:24" x14ac:dyDescent="0.2">
      <c r="A1126" s="2"/>
      <c r="B1126" s="2">
        <v>0</v>
      </c>
      <c r="C1126" s="1" t="s">
        <v>274</v>
      </c>
      <c r="D1126" s="1" t="s">
        <v>275</v>
      </c>
      <c r="E1126" s="2">
        <v>1821</v>
      </c>
      <c r="F1126" s="2">
        <v>1822</v>
      </c>
      <c r="G1126" s="2">
        <v>1</v>
      </c>
      <c r="H1126" s="2">
        <v>4</v>
      </c>
      <c r="I1126" s="2">
        <f t="shared" si="111"/>
        <v>-3</v>
      </c>
      <c r="J1126" s="2">
        <f t="shared" si="112"/>
        <v>7</v>
      </c>
      <c r="K1126" s="2" t="str" cm="1">
        <f t="array" ref="K1126">_xlfn.IFS(I1126&lt;-5,"Autocracy",I1126&lt;1,"Closed Anocracy",I1126&lt;6,"Open Anocracy",I1126&gt;=6,"Democracy")</f>
        <v>Closed Anocracy</v>
      </c>
      <c r="L1126" s="2" t="str" cm="1">
        <f t="array" ref="L1126">_xlfn.IFS(I1126&lt;-5,"Autocracy",I1126&lt;1,"Closed Anocracy",I1126&lt;6,"Open Amocracy",I1126&lt;10,"Democracy",I1126=10,"Full democracy")</f>
        <v>Closed Anocracy</v>
      </c>
      <c r="M1126" s="2">
        <v>1</v>
      </c>
      <c r="N1126" s="2">
        <v>0</v>
      </c>
      <c r="O1126" s="2">
        <v>0</v>
      </c>
      <c r="P1126" s="2">
        <v>3</v>
      </c>
      <c r="Q1126" s="2"/>
      <c r="R1126" s="7">
        <f t="shared" si="108"/>
        <v>0.35</v>
      </c>
      <c r="S1126">
        <f t="shared" si="109"/>
        <v>0</v>
      </c>
      <c r="T1126">
        <f t="shared" si="110"/>
        <v>0</v>
      </c>
      <c r="U1126">
        <f t="shared" si="113"/>
        <v>0</v>
      </c>
      <c r="W1126" s="8" cm="1">
        <f t="array" ref="W1126">(R1126+SUM(S1126:U1126/3))/2</f>
        <v>0.17499999999999999</v>
      </c>
    </row>
    <row r="1127" spans="1:24" x14ac:dyDescent="0.2">
      <c r="A1127" s="2"/>
      <c r="B1127" s="2">
        <v>0</v>
      </c>
      <c r="C1127" s="1" t="s">
        <v>274</v>
      </c>
      <c r="D1127" s="1" t="s">
        <v>275</v>
      </c>
      <c r="E1127" s="2">
        <v>1822</v>
      </c>
      <c r="F1127" s="2">
        <v>1824</v>
      </c>
      <c r="G1127" s="2">
        <v>1</v>
      </c>
      <c r="H1127" s="2">
        <v>6</v>
      </c>
      <c r="I1127" s="2">
        <f t="shared" si="111"/>
        <v>-5</v>
      </c>
      <c r="J1127" s="2">
        <f t="shared" si="112"/>
        <v>5</v>
      </c>
      <c r="K1127" s="2" t="str" cm="1">
        <f t="array" ref="K1127">_xlfn.IFS(I1127&lt;-5,"Autocracy",I1127&lt;1,"Closed Anocracy",I1127&lt;6,"Open Anocracy",I1127&gt;=6,"Democracy")</f>
        <v>Closed Anocracy</v>
      </c>
      <c r="L1127" s="2" t="str" cm="1">
        <f t="array" ref="L1127">_xlfn.IFS(I1127&lt;-5,"Autocracy",I1127&lt;1,"Closed Anocracy",I1127&lt;6,"Open Amocracy",I1127&lt;10,"Democracy",I1127=10,"Full democracy")</f>
        <v>Closed Anocracy</v>
      </c>
      <c r="M1127" s="2">
        <v>2</v>
      </c>
      <c r="N1127" s="2">
        <v>1</v>
      </c>
      <c r="O1127" s="2">
        <v>4</v>
      </c>
      <c r="P1127" s="2">
        <v>3</v>
      </c>
      <c r="Q1127" s="2"/>
      <c r="R1127" s="7">
        <f t="shared" si="108"/>
        <v>0.25</v>
      </c>
      <c r="S1127">
        <f t="shared" si="109"/>
        <v>0</v>
      </c>
      <c r="T1127">
        <f t="shared" si="110"/>
        <v>1</v>
      </c>
      <c r="U1127">
        <f t="shared" si="113"/>
        <v>0</v>
      </c>
      <c r="W1127" s="8" cm="1">
        <f t="array" ref="W1127">(R1127+SUM(S1127:U1127/3))/2</f>
        <v>0.29166666666666663</v>
      </c>
    </row>
    <row r="1128" spans="1:24" x14ac:dyDescent="0.2">
      <c r="A1128" s="2"/>
      <c r="B1128" s="2">
        <v>0</v>
      </c>
      <c r="C1128" s="1" t="s">
        <v>274</v>
      </c>
      <c r="D1128" s="1" t="s">
        <v>275</v>
      </c>
      <c r="E1128" s="2">
        <v>1824</v>
      </c>
      <c r="F1128" s="2">
        <v>1828</v>
      </c>
      <c r="G1128" s="2">
        <v>-88</v>
      </c>
      <c r="H1128" s="2">
        <v>-88</v>
      </c>
      <c r="I1128" s="2">
        <f t="shared" si="111"/>
        <v>0</v>
      </c>
      <c r="J1128" s="2">
        <f t="shared" si="112"/>
        <v>10</v>
      </c>
      <c r="K1128" s="2" t="str" cm="1">
        <f t="array" ref="K1128">_xlfn.IFS(I1128&lt;-5,"Autocracy",I1128&lt;1,"Closed Anocracy",I1128&lt;6,"Open Anocracy",I1128&gt;=6,"Democracy")</f>
        <v>Closed Anocracy</v>
      </c>
      <c r="L1128" s="2" t="str" cm="1">
        <f t="array" ref="L1128">_xlfn.IFS(I1128&lt;-5,"Autocracy",I1128&lt;1,"Closed Anocracy",I1128&lt;6,"Open Amocracy",I1128&lt;10,"Democracy",I1128=10,"Full democracy")</f>
        <v>Closed Anocracy</v>
      </c>
      <c r="M1128" s="2">
        <v>-88</v>
      </c>
      <c r="N1128" s="2">
        <v>-88</v>
      </c>
      <c r="O1128" s="2">
        <v>-88</v>
      </c>
      <c r="P1128" s="2">
        <v>-88</v>
      </c>
      <c r="Q1128" s="2"/>
      <c r="R1128" s="7">
        <f t="shared" si="108"/>
        <v>0.5</v>
      </c>
      <c r="S1128">
        <f t="shared" si="109"/>
        <v>0</v>
      </c>
      <c r="T1128">
        <f t="shared" si="110"/>
        <v>0</v>
      </c>
      <c r="U1128">
        <f t="shared" si="113"/>
        <v>0</v>
      </c>
      <c r="W1128" s="8" cm="1">
        <f t="array" ref="W1128">(R1128+SUM(S1128:U1128/3))/2</f>
        <v>0.25</v>
      </c>
    </row>
    <row r="1129" spans="1:24" x14ac:dyDescent="0.2">
      <c r="A1129" s="2"/>
      <c r="B1129" s="2">
        <v>0</v>
      </c>
      <c r="C1129" s="1" t="s">
        <v>274</v>
      </c>
      <c r="D1129" s="1" t="s">
        <v>275</v>
      </c>
      <c r="E1129" s="2">
        <v>1828</v>
      </c>
      <c r="F1129" s="2">
        <v>1835</v>
      </c>
      <c r="G1129" s="2">
        <v>6</v>
      </c>
      <c r="H1129" s="2">
        <v>1</v>
      </c>
      <c r="I1129" s="2">
        <f t="shared" si="111"/>
        <v>5</v>
      </c>
      <c r="J1129" s="2">
        <f t="shared" si="112"/>
        <v>15</v>
      </c>
      <c r="K1129" s="2" t="str" cm="1">
        <f t="array" ref="K1129">_xlfn.IFS(I1129&lt;-5,"Autocracy",I1129&lt;1,"Closed Anocracy",I1129&lt;6,"Open Anocracy",I1129&gt;=6,"Democracy")</f>
        <v>Open Anocracy</v>
      </c>
      <c r="L1129" s="2" t="str" cm="1">
        <f t="array" ref="L1129">_xlfn.IFS(I1129&lt;-5,"Autocracy",I1129&lt;1,"Closed Anocracy",I1129&lt;6,"Open Amocracy",I1129&lt;10,"Democracy",I1129=10,"Full democracy")</f>
        <v>Open Amocracy</v>
      </c>
      <c r="M1129" s="2">
        <v>3</v>
      </c>
      <c r="N1129" s="2">
        <v>3</v>
      </c>
      <c r="O1129" s="2">
        <v>4</v>
      </c>
      <c r="P1129" s="2">
        <v>3</v>
      </c>
      <c r="Q1129" s="2"/>
      <c r="R1129" s="7">
        <f t="shared" si="108"/>
        <v>0.75</v>
      </c>
      <c r="S1129">
        <f t="shared" si="109"/>
        <v>1</v>
      </c>
      <c r="T1129">
        <f t="shared" si="110"/>
        <v>1</v>
      </c>
      <c r="U1129">
        <f t="shared" si="113"/>
        <v>0</v>
      </c>
      <c r="W1129" s="8" cm="1">
        <f t="array" ref="W1129">(R1129+SUM(S1129:U1129/3))/2</f>
        <v>0.70833333333333326</v>
      </c>
    </row>
    <row r="1130" spans="1:24" x14ac:dyDescent="0.2">
      <c r="A1130" s="2"/>
      <c r="B1130" s="2">
        <v>0</v>
      </c>
      <c r="C1130" s="1" t="s">
        <v>274</v>
      </c>
      <c r="D1130" s="1" t="s">
        <v>275</v>
      </c>
      <c r="E1130" s="2">
        <v>1835</v>
      </c>
      <c r="F1130" s="2">
        <v>1836</v>
      </c>
      <c r="G1130" s="2">
        <v>1</v>
      </c>
      <c r="H1130" s="2">
        <v>4</v>
      </c>
      <c r="I1130" s="2">
        <f t="shared" si="111"/>
        <v>-3</v>
      </c>
      <c r="J1130" s="2">
        <f t="shared" si="112"/>
        <v>7</v>
      </c>
      <c r="K1130" s="2" t="str" cm="1">
        <f t="array" ref="K1130">_xlfn.IFS(I1130&lt;-5,"Autocracy",I1130&lt;1,"Closed Anocracy",I1130&lt;6,"Open Anocracy",I1130&gt;=6,"Democracy")</f>
        <v>Closed Anocracy</v>
      </c>
      <c r="L1130" s="2" t="str" cm="1">
        <f t="array" ref="L1130">_xlfn.IFS(I1130&lt;-5,"Autocracy",I1130&lt;1,"Closed Anocracy",I1130&lt;6,"Open Amocracy",I1130&lt;10,"Democracy",I1130=10,"Full democracy")</f>
        <v>Closed Anocracy</v>
      </c>
      <c r="M1130" s="2">
        <v>1</v>
      </c>
      <c r="N1130" s="2">
        <v>0</v>
      </c>
      <c r="O1130" s="2">
        <v>0</v>
      </c>
      <c r="P1130" s="2">
        <v>3</v>
      </c>
      <c r="Q1130" s="2"/>
      <c r="R1130" s="7">
        <f t="shared" si="108"/>
        <v>0.35</v>
      </c>
      <c r="S1130">
        <f t="shared" si="109"/>
        <v>0</v>
      </c>
      <c r="T1130">
        <f t="shared" si="110"/>
        <v>0</v>
      </c>
      <c r="U1130">
        <f t="shared" si="113"/>
        <v>0</v>
      </c>
      <c r="W1130" s="8" cm="1">
        <f t="array" ref="W1130">(R1130+SUM(S1130:U1130/3))/2</f>
        <v>0.17499999999999999</v>
      </c>
    </row>
    <row r="1131" spans="1:24" x14ac:dyDescent="0.2">
      <c r="A1131" s="2"/>
      <c r="B1131" s="2">
        <v>0</v>
      </c>
      <c r="C1131" s="1" t="s">
        <v>274</v>
      </c>
      <c r="D1131" s="1" t="s">
        <v>275</v>
      </c>
      <c r="E1131" s="2">
        <v>1836</v>
      </c>
      <c r="F1131" s="2">
        <v>1836</v>
      </c>
      <c r="G1131" s="2">
        <v>1</v>
      </c>
      <c r="H1131" s="2">
        <v>2</v>
      </c>
      <c r="I1131" s="2">
        <f t="shared" si="111"/>
        <v>-1</v>
      </c>
      <c r="J1131" s="2">
        <f t="shared" si="112"/>
        <v>9</v>
      </c>
      <c r="K1131" s="2" t="str" cm="1">
        <f t="array" ref="K1131">_xlfn.IFS(I1131&lt;-5,"Autocracy",I1131&lt;1,"Closed Anocracy",I1131&lt;6,"Open Anocracy",I1131&gt;=6,"Democracy")</f>
        <v>Closed Anocracy</v>
      </c>
      <c r="L1131" s="2" t="str" cm="1">
        <f t="array" ref="L1131">_xlfn.IFS(I1131&lt;-5,"Autocracy",I1131&lt;1,"Closed Anocracy",I1131&lt;6,"Open Amocracy",I1131&lt;10,"Democracy",I1131=10,"Full democracy")</f>
        <v>Closed Anocracy</v>
      </c>
      <c r="M1131" s="2">
        <v>1</v>
      </c>
      <c r="N1131" s="2">
        <v>0</v>
      </c>
      <c r="O1131" s="2">
        <v>0</v>
      </c>
      <c r="P1131" s="2">
        <v>3</v>
      </c>
      <c r="Q1131" s="2"/>
      <c r="R1131" s="7">
        <f t="shared" si="108"/>
        <v>0.45</v>
      </c>
      <c r="S1131">
        <f t="shared" si="109"/>
        <v>0</v>
      </c>
      <c r="T1131">
        <f t="shared" si="110"/>
        <v>0</v>
      </c>
      <c r="U1131">
        <f t="shared" si="113"/>
        <v>0</v>
      </c>
      <c r="W1131" s="8" cm="1">
        <f t="array" ref="W1131">(R1131+SUM(S1131:U1131/3))/2</f>
        <v>0.22500000000000001</v>
      </c>
    </row>
    <row r="1132" spans="1:24" x14ac:dyDescent="0.2">
      <c r="A1132" s="2"/>
      <c r="B1132" s="2">
        <v>0</v>
      </c>
      <c r="C1132" s="1" t="s">
        <v>274</v>
      </c>
      <c r="D1132" s="1" t="s">
        <v>275</v>
      </c>
      <c r="E1132" s="2">
        <v>1836</v>
      </c>
      <c r="F1132" s="2">
        <v>1839</v>
      </c>
      <c r="G1132" s="2">
        <v>1</v>
      </c>
      <c r="H1132" s="2">
        <v>4</v>
      </c>
      <c r="I1132" s="2">
        <f t="shared" si="111"/>
        <v>-3</v>
      </c>
      <c r="J1132" s="2">
        <f t="shared" si="112"/>
        <v>7</v>
      </c>
      <c r="K1132" s="2" t="str" cm="1">
        <f t="array" ref="K1132">_xlfn.IFS(I1132&lt;-5,"Autocracy",I1132&lt;1,"Closed Anocracy",I1132&lt;6,"Open Anocracy",I1132&gt;=6,"Democracy")</f>
        <v>Closed Anocracy</v>
      </c>
      <c r="L1132" s="2" t="str" cm="1">
        <f t="array" ref="L1132">_xlfn.IFS(I1132&lt;-5,"Autocracy",I1132&lt;1,"Closed Anocracy",I1132&lt;6,"Open Amocracy",I1132&lt;10,"Democracy",I1132=10,"Full democracy")</f>
        <v>Closed Anocracy</v>
      </c>
      <c r="M1132" s="2">
        <v>1</v>
      </c>
      <c r="N1132" s="2">
        <v>0</v>
      </c>
      <c r="O1132" s="2">
        <v>0</v>
      </c>
      <c r="P1132" s="2">
        <v>3</v>
      </c>
      <c r="Q1132" s="2"/>
      <c r="R1132" s="7">
        <f t="shared" si="108"/>
        <v>0.35</v>
      </c>
      <c r="S1132">
        <f t="shared" si="109"/>
        <v>0</v>
      </c>
      <c r="T1132">
        <f t="shared" si="110"/>
        <v>0</v>
      </c>
      <c r="U1132">
        <f t="shared" si="113"/>
        <v>0</v>
      </c>
      <c r="W1132" s="8" cm="1">
        <f t="array" ref="W1132">(R1132+SUM(S1132:U1132/3))/2</f>
        <v>0.17499999999999999</v>
      </c>
    </row>
    <row r="1133" spans="1:24" x14ac:dyDescent="0.2">
      <c r="A1133" s="2"/>
      <c r="B1133" s="2">
        <v>0</v>
      </c>
      <c r="C1133" s="1" t="s">
        <v>274</v>
      </c>
      <c r="D1133" s="1" t="s">
        <v>275</v>
      </c>
      <c r="E1133" s="2">
        <v>1839</v>
      </c>
      <c r="F1133" s="2">
        <v>1879</v>
      </c>
      <c r="G1133" s="2">
        <v>1</v>
      </c>
      <c r="H1133" s="2">
        <v>2</v>
      </c>
      <c r="I1133" s="2">
        <f t="shared" si="111"/>
        <v>-1</v>
      </c>
      <c r="J1133" s="2">
        <f t="shared" si="112"/>
        <v>9</v>
      </c>
      <c r="K1133" s="2" t="str" cm="1">
        <f t="array" ref="K1133">_xlfn.IFS(I1133&lt;-5,"Autocracy",I1133&lt;1,"Closed Anocracy",I1133&lt;6,"Open Anocracy",I1133&gt;=6,"Democracy")</f>
        <v>Closed Anocracy</v>
      </c>
      <c r="L1133" s="2" t="str" cm="1">
        <f t="array" ref="L1133">_xlfn.IFS(I1133&lt;-5,"Autocracy",I1133&lt;1,"Closed Anocracy",I1133&lt;6,"Open Amocracy",I1133&lt;10,"Democracy",I1133=10,"Full democracy")</f>
        <v>Closed Anocracy</v>
      </c>
      <c r="M1133" s="2">
        <v>1</v>
      </c>
      <c r="N1133" s="2">
        <v>0</v>
      </c>
      <c r="O1133" s="2">
        <v>0</v>
      </c>
      <c r="P1133" s="2">
        <v>3</v>
      </c>
      <c r="Q1133" s="2"/>
      <c r="R1133" s="7">
        <f t="shared" si="108"/>
        <v>0.45</v>
      </c>
      <c r="S1133">
        <f t="shared" si="109"/>
        <v>0</v>
      </c>
      <c r="T1133">
        <f t="shared" si="110"/>
        <v>0</v>
      </c>
      <c r="U1133">
        <f t="shared" si="113"/>
        <v>0</v>
      </c>
      <c r="W1133" s="8" cm="1">
        <f t="array" ref="W1133">(R1133+SUM(S1133:U1133/3))/2</f>
        <v>0.22500000000000001</v>
      </c>
    </row>
    <row r="1134" spans="1:24" x14ac:dyDescent="0.2">
      <c r="A1134" s="2"/>
      <c r="B1134" s="2">
        <v>0</v>
      </c>
      <c r="C1134" s="1" t="s">
        <v>274</v>
      </c>
      <c r="D1134" s="1" t="s">
        <v>275</v>
      </c>
      <c r="E1134" s="2">
        <v>1879</v>
      </c>
      <c r="F1134" s="2">
        <v>1881</v>
      </c>
      <c r="G1134" s="2">
        <v>1</v>
      </c>
      <c r="H1134" s="2">
        <v>4</v>
      </c>
      <c r="I1134" s="2">
        <f t="shared" si="111"/>
        <v>-3</v>
      </c>
      <c r="J1134" s="2">
        <f t="shared" si="112"/>
        <v>7</v>
      </c>
      <c r="K1134" s="2" t="str" cm="1">
        <f t="array" ref="K1134">_xlfn.IFS(I1134&lt;-5,"Autocracy",I1134&lt;1,"Closed Anocracy",I1134&lt;6,"Open Anocracy",I1134&gt;=6,"Democracy")</f>
        <v>Closed Anocracy</v>
      </c>
      <c r="L1134" s="2" t="str" cm="1">
        <f t="array" ref="L1134">_xlfn.IFS(I1134&lt;-5,"Autocracy",I1134&lt;1,"Closed Anocracy",I1134&lt;6,"Open Amocracy",I1134&lt;10,"Democracy",I1134=10,"Full democracy")</f>
        <v>Closed Anocracy</v>
      </c>
      <c r="M1134" s="2">
        <v>1</v>
      </c>
      <c r="N1134" s="2">
        <v>0</v>
      </c>
      <c r="O1134" s="2">
        <v>0</v>
      </c>
      <c r="P1134" s="2">
        <v>3</v>
      </c>
      <c r="Q1134" s="2"/>
      <c r="R1134" s="7">
        <f t="shared" si="108"/>
        <v>0.35</v>
      </c>
      <c r="S1134">
        <f t="shared" si="109"/>
        <v>0</v>
      </c>
      <c r="T1134">
        <f t="shared" si="110"/>
        <v>0</v>
      </c>
      <c r="U1134">
        <f t="shared" si="113"/>
        <v>0</v>
      </c>
      <c r="W1134" s="8" cm="1">
        <f t="array" ref="W1134">(R1134+SUM(S1134:U1134/3))/2</f>
        <v>0.17499999999999999</v>
      </c>
    </row>
    <row r="1135" spans="1:24" x14ac:dyDescent="0.2">
      <c r="A1135" s="2"/>
      <c r="B1135" s="2">
        <v>0</v>
      </c>
      <c r="C1135" s="1" t="s">
        <v>274</v>
      </c>
      <c r="D1135" s="1" t="s">
        <v>275</v>
      </c>
      <c r="E1135" s="2">
        <v>1881</v>
      </c>
      <c r="F1135" s="2">
        <v>1883</v>
      </c>
      <c r="G1135" s="2">
        <v>-66</v>
      </c>
      <c r="H1135" s="2">
        <v>-66</v>
      </c>
      <c r="I1135" s="2">
        <f t="shared" si="111"/>
        <v>0</v>
      </c>
      <c r="J1135" s="2">
        <f t="shared" si="112"/>
        <v>10</v>
      </c>
      <c r="K1135" s="2" t="str" cm="1">
        <f t="array" ref="K1135">_xlfn.IFS(I1135&lt;-5,"Autocracy",I1135&lt;1,"Closed Anocracy",I1135&lt;6,"Open Anocracy",I1135&gt;=6,"Democracy")</f>
        <v>Closed Anocracy</v>
      </c>
      <c r="L1135" s="2" t="str" cm="1">
        <f t="array" ref="L1135">_xlfn.IFS(I1135&lt;-5,"Autocracy",I1135&lt;1,"Closed Anocracy",I1135&lt;6,"Open Amocracy",I1135&lt;10,"Democracy",I1135=10,"Full democracy")</f>
        <v>Closed Anocracy</v>
      </c>
      <c r="M1135" s="2">
        <v>-66</v>
      </c>
      <c r="N1135" s="2">
        <v>-66</v>
      </c>
      <c r="O1135" s="2">
        <v>-66</v>
      </c>
      <c r="P1135" s="2">
        <v>-66</v>
      </c>
      <c r="Q1135" s="2"/>
      <c r="R1135" s="7">
        <f t="shared" si="108"/>
        <v>0.5</v>
      </c>
      <c r="S1135">
        <f t="shared" si="109"/>
        <v>0</v>
      </c>
      <c r="T1135">
        <f t="shared" si="110"/>
        <v>0</v>
      </c>
      <c r="U1135">
        <f t="shared" si="113"/>
        <v>0</v>
      </c>
      <c r="W1135" s="8" cm="1">
        <f t="array" ref="W1135">(R1135+SUM(S1135:U1135/3))/2</f>
        <v>0.25</v>
      </c>
    </row>
    <row r="1136" spans="1:24" x14ac:dyDescent="0.2">
      <c r="A1136" s="2"/>
      <c r="B1136" s="2">
        <v>0</v>
      </c>
      <c r="C1136" s="1" t="s">
        <v>274</v>
      </c>
      <c r="D1136" s="1" t="s">
        <v>275</v>
      </c>
      <c r="E1136" s="2">
        <v>1883</v>
      </c>
      <c r="F1136" s="2">
        <v>1886</v>
      </c>
      <c r="G1136" s="2">
        <v>1</v>
      </c>
      <c r="H1136" s="2">
        <v>4</v>
      </c>
      <c r="I1136" s="2">
        <f t="shared" si="111"/>
        <v>-3</v>
      </c>
      <c r="J1136" s="2">
        <f t="shared" si="112"/>
        <v>7</v>
      </c>
      <c r="K1136" s="2" t="str" cm="1">
        <f t="array" ref="K1136">_xlfn.IFS(I1136&lt;-5,"Autocracy",I1136&lt;1,"Closed Anocracy",I1136&lt;6,"Open Anocracy",I1136&gt;=6,"Democracy")</f>
        <v>Closed Anocracy</v>
      </c>
      <c r="L1136" s="2" t="str" cm="1">
        <f t="array" ref="L1136">_xlfn.IFS(I1136&lt;-5,"Autocracy",I1136&lt;1,"Closed Anocracy",I1136&lt;6,"Open Amocracy",I1136&lt;10,"Democracy",I1136=10,"Full democracy")</f>
        <v>Closed Anocracy</v>
      </c>
      <c r="M1136" s="2">
        <v>1</v>
      </c>
      <c r="N1136" s="2">
        <v>0</v>
      </c>
      <c r="O1136" s="2">
        <v>0</v>
      </c>
      <c r="P1136" s="2">
        <v>3</v>
      </c>
      <c r="Q1136" s="2"/>
      <c r="R1136" s="7">
        <f t="shared" si="108"/>
        <v>0.35</v>
      </c>
      <c r="S1136">
        <f t="shared" si="109"/>
        <v>0</v>
      </c>
      <c r="T1136">
        <f t="shared" si="110"/>
        <v>0</v>
      </c>
      <c r="U1136">
        <f t="shared" si="113"/>
        <v>0</v>
      </c>
      <c r="W1136" s="8" cm="1">
        <f t="array" ref="W1136">(R1136+SUM(S1136:U1136/3))/2</f>
        <v>0.17499999999999999</v>
      </c>
    </row>
    <row r="1137" spans="1:23" x14ac:dyDescent="0.2">
      <c r="A1137" s="2"/>
      <c r="B1137" s="2">
        <v>0</v>
      </c>
      <c r="C1137" s="1" t="s">
        <v>274</v>
      </c>
      <c r="D1137" s="1" t="s">
        <v>275</v>
      </c>
      <c r="E1137" s="2">
        <v>1886</v>
      </c>
      <c r="F1137" s="2">
        <v>1919</v>
      </c>
      <c r="G1137" s="2">
        <v>4</v>
      </c>
      <c r="H1137" s="2">
        <v>2</v>
      </c>
      <c r="I1137" s="2">
        <f t="shared" si="111"/>
        <v>2</v>
      </c>
      <c r="J1137" s="2">
        <f t="shared" si="112"/>
        <v>12</v>
      </c>
      <c r="K1137" s="2" t="str" cm="1">
        <f t="array" ref="K1137">_xlfn.IFS(I1137&lt;-5,"Autocracy",I1137&lt;1,"Closed Anocracy",I1137&lt;6,"Open Anocracy",I1137&gt;=6,"Democracy")</f>
        <v>Open Anocracy</v>
      </c>
      <c r="L1137" s="2" t="str" cm="1">
        <f t="array" ref="L1137">_xlfn.IFS(I1137&lt;-5,"Autocracy",I1137&lt;1,"Closed Anocracy",I1137&lt;6,"Open Amocracy",I1137&lt;10,"Democracy",I1137=10,"Full democracy")</f>
        <v>Open Amocracy</v>
      </c>
      <c r="M1137" s="2">
        <v>3</v>
      </c>
      <c r="N1137" s="2">
        <v>3</v>
      </c>
      <c r="O1137" s="2">
        <v>4</v>
      </c>
      <c r="P1137" s="2">
        <v>3</v>
      </c>
      <c r="Q1137" s="2"/>
      <c r="R1137" s="7">
        <f t="shared" si="108"/>
        <v>0.6</v>
      </c>
      <c r="S1137">
        <f t="shared" si="109"/>
        <v>1</v>
      </c>
      <c r="T1137">
        <f t="shared" si="110"/>
        <v>1</v>
      </c>
      <c r="U1137">
        <f t="shared" si="113"/>
        <v>0</v>
      </c>
      <c r="W1137" s="8" cm="1">
        <f t="array" ref="W1137">(R1137+SUM(S1137:U1137/3))/2</f>
        <v>0.6333333333333333</v>
      </c>
    </row>
    <row r="1138" spans="1:23" x14ac:dyDescent="0.2">
      <c r="A1138" s="2"/>
      <c r="B1138" s="2">
        <v>0</v>
      </c>
      <c r="C1138" s="1" t="s">
        <v>274</v>
      </c>
      <c r="D1138" s="1" t="s">
        <v>275</v>
      </c>
      <c r="E1138" s="2">
        <v>1919</v>
      </c>
      <c r="F1138" s="2">
        <v>1920</v>
      </c>
      <c r="G1138" s="2">
        <v>-88</v>
      </c>
      <c r="H1138" s="2">
        <v>-88</v>
      </c>
      <c r="I1138" s="2">
        <f t="shared" si="111"/>
        <v>0</v>
      </c>
      <c r="J1138" s="2">
        <f t="shared" si="112"/>
        <v>10</v>
      </c>
      <c r="K1138" s="2" t="str" cm="1">
        <f t="array" ref="K1138">_xlfn.IFS(I1138&lt;-5,"Autocracy",I1138&lt;1,"Closed Anocracy",I1138&lt;6,"Open Anocracy",I1138&gt;=6,"Democracy")</f>
        <v>Closed Anocracy</v>
      </c>
      <c r="L1138" s="2" t="str" cm="1">
        <f t="array" ref="L1138">_xlfn.IFS(I1138&lt;-5,"Autocracy",I1138&lt;1,"Closed Anocracy",I1138&lt;6,"Open Amocracy",I1138&lt;10,"Democracy",I1138=10,"Full democracy")</f>
        <v>Closed Anocracy</v>
      </c>
      <c r="M1138" s="2">
        <v>-88</v>
      </c>
      <c r="N1138" s="2">
        <v>-88</v>
      </c>
      <c r="O1138" s="2">
        <v>-88</v>
      </c>
      <c r="P1138" s="2">
        <v>-88</v>
      </c>
      <c r="Q1138" s="2"/>
      <c r="R1138" s="7">
        <f t="shared" si="108"/>
        <v>0.5</v>
      </c>
      <c r="S1138">
        <f t="shared" si="109"/>
        <v>0</v>
      </c>
      <c r="T1138">
        <f t="shared" si="110"/>
        <v>0</v>
      </c>
      <c r="U1138">
        <f t="shared" si="113"/>
        <v>0</v>
      </c>
      <c r="W1138" s="8" cm="1">
        <f t="array" ref="W1138">(R1138+SUM(S1138:U1138/3))/2</f>
        <v>0.25</v>
      </c>
    </row>
    <row r="1139" spans="1:23" x14ac:dyDescent="0.2">
      <c r="A1139" s="2"/>
      <c r="B1139" s="2">
        <v>0</v>
      </c>
      <c r="C1139" s="1" t="s">
        <v>274</v>
      </c>
      <c r="D1139" s="1" t="s">
        <v>275</v>
      </c>
      <c r="E1139" s="2">
        <v>1920</v>
      </c>
      <c r="F1139" s="2">
        <v>1930</v>
      </c>
      <c r="G1139" s="2">
        <v>0</v>
      </c>
      <c r="H1139" s="2">
        <v>9</v>
      </c>
      <c r="I1139" s="2">
        <f t="shared" si="111"/>
        <v>-9</v>
      </c>
      <c r="J1139" s="2">
        <f t="shared" si="112"/>
        <v>1</v>
      </c>
      <c r="K1139" s="2" t="str" cm="1">
        <f t="array" ref="K1139">_xlfn.IFS(I1139&lt;-5,"Autocracy",I1139&lt;1,"Closed Anocracy",I1139&lt;6,"Open Anocracy",I1139&gt;=6,"Democracy")</f>
        <v>Autocracy</v>
      </c>
      <c r="L1139" s="2" t="str" cm="1">
        <f t="array" ref="L1139">_xlfn.IFS(I1139&lt;-5,"Autocracy",I1139&lt;1,"Closed Anocracy",I1139&lt;6,"Open Amocracy",I1139&lt;10,"Democracy",I1139=10,"Full democracy")</f>
        <v>Autocracy</v>
      </c>
      <c r="M1139" s="2">
        <v>2</v>
      </c>
      <c r="N1139" s="2">
        <v>1</v>
      </c>
      <c r="O1139" s="2">
        <v>4</v>
      </c>
      <c r="P1139" s="2">
        <v>1</v>
      </c>
      <c r="Q1139" s="2"/>
      <c r="R1139" s="7">
        <f t="shared" si="108"/>
        <v>0.05</v>
      </c>
      <c r="S1139">
        <f t="shared" si="109"/>
        <v>0</v>
      </c>
      <c r="T1139">
        <f t="shared" si="110"/>
        <v>1</v>
      </c>
      <c r="U1139">
        <f t="shared" si="113"/>
        <v>0</v>
      </c>
      <c r="W1139" s="8" cm="1">
        <f t="array" ref="W1139">(R1139+SUM(S1139:U1139/3))/2</f>
        <v>0.19166666666666665</v>
      </c>
    </row>
    <row r="1140" spans="1:23" x14ac:dyDescent="0.2">
      <c r="A1140" s="2"/>
      <c r="B1140" s="2">
        <v>0</v>
      </c>
      <c r="C1140" s="1" t="s">
        <v>274</v>
      </c>
      <c r="D1140" s="1" t="s">
        <v>275</v>
      </c>
      <c r="E1140" s="2">
        <v>1930</v>
      </c>
      <c r="F1140" s="2">
        <v>1933</v>
      </c>
      <c r="G1140" s="2">
        <v>-88</v>
      </c>
      <c r="H1140" s="2">
        <v>-88</v>
      </c>
      <c r="I1140" s="2">
        <f t="shared" si="111"/>
        <v>0</v>
      </c>
      <c r="J1140" s="2">
        <f t="shared" si="112"/>
        <v>10</v>
      </c>
      <c r="K1140" s="2" t="str" cm="1">
        <f t="array" ref="K1140">_xlfn.IFS(I1140&lt;-5,"Autocracy",I1140&lt;1,"Closed Anocracy",I1140&lt;6,"Open Anocracy",I1140&gt;=6,"Democracy")</f>
        <v>Closed Anocracy</v>
      </c>
      <c r="L1140" s="2" t="str" cm="1">
        <f t="array" ref="L1140">_xlfn.IFS(I1140&lt;-5,"Autocracy",I1140&lt;1,"Closed Anocracy",I1140&lt;6,"Open Amocracy",I1140&lt;10,"Democracy",I1140=10,"Full democracy")</f>
        <v>Closed Anocracy</v>
      </c>
      <c r="M1140" s="2">
        <v>-88</v>
      </c>
      <c r="N1140" s="2">
        <v>-88</v>
      </c>
      <c r="O1140" s="2">
        <v>-88</v>
      </c>
      <c r="P1140" s="2">
        <v>-88</v>
      </c>
      <c r="Q1140" s="2"/>
      <c r="R1140" s="7">
        <f t="shared" si="108"/>
        <v>0.5</v>
      </c>
      <c r="S1140">
        <f t="shared" si="109"/>
        <v>0</v>
      </c>
      <c r="T1140">
        <f t="shared" si="110"/>
        <v>0</v>
      </c>
      <c r="U1140">
        <f t="shared" si="113"/>
        <v>0</v>
      </c>
      <c r="W1140" s="8" cm="1">
        <f t="array" ref="W1140">(R1140+SUM(S1140:U1140/3))/2</f>
        <v>0.25</v>
      </c>
    </row>
    <row r="1141" spans="1:23" x14ac:dyDescent="0.2">
      <c r="A1141" s="2"/>
      <c r="B1141" s="2">
        <v>1</v>
      </c>
      <c r="C1141" s="1" t="s">
        <v>274</v>
      </c>
      <c r="D1141" s="1" t="s">
        <v>275</v>
      </c>
      <c r="E1141" s="2">
        <v>1933</v>
      </c>
      <c r="F1141" s="2">
        <v>1948</v>
      </c>
      <c r="G1141" s="2">
        <v>4</v>
      </c>
      <c r="H1141" s="2">
        <v>2</v>
      </c>
      <c r="I1141" s="2">
        <f t="shared" si="111"/>
        <v>2</v>
      </c>
      <c r="J1141" s="2">
        <f t="shared" si="112"/>
        <v>12</v>
      </c>
      <c r="K1141" s="2" t="str" cm="1">
        <f t="array" ref="K1141">_xlfn.IFS(I1141&lt;-5,"Autocracy",I1141&lt;1,"Closed Anocracy",I1141&lt;6,"Open Anocracy",I1141&gt;=6,"Democracy")</f>
        <v>Open Anocracy</v>
      </c>
      <c r="L1141" s="2" t="str" cm="1">
        <f t="array" ref="L1141">_xlfn.IFS(I1141&lt;-5,"Autocracy",I1141&lt;1,"Closed Anocracy",I1141&lt;6,"Open Amocracy",I1141&lt;10,"Democracy",I1141=10,"Full democracy")</f>
        <v>Open Amocracy</v>
      </c>
      <c r="M1141" s="2">
        <v>3</v>
      </c>
      <c r="N1141" s="2">
        <v>3</v>
      </c>
      <c r="O1141" s="2">
        <v>4</v>
      </c>
      <c r="P1141" s="2">
        <v>3</v>
      </c>
      <c r="Q1141" s="2"/>
      <c r="R1141" s="7">
        <f t="shared" si="108"/>
        <v>0.6</v>
      </c>
      <c r="S1141">
        <f t="shared" si="109"/>
        <v>1</v>
      </c>
      <c r="T1141">
        <f t="shared" si="110"/>
        <v>1</v>
      </c>
      <c r="U1141">
        <f t="shared" si="113"/>
        <v>0</v>
      </c>
      <c r="W1141" s="8" cm="1">
        <f t="array" ref="W1141">(R1141+SUM(S1141:U1141/3))/2</f>
        <v>0.6333333333333333</v>
      </c>
    </row>
    <row r="1142" spans="1:23" x14ac:dyDescent="0.2">
      <c r="A1142" s="2"/>
      <c r="B1142" s="2">
        <v>1</v>
      </c>
      <c r="C1142" s="1" t="s">
        <v>274</v>
      </c>
      <c r="D1142" s="1" t="s">
        <v>275</v>
      </c>
      <c r="E1142" s="2">
        <v>1948</v>
      </c>
      <c r="F1142" s="2">
        <v>1950</v>
      </c>
      <c r="G1142" s="2">
        <v>0</v>
      </c>
      <c r="H1142" s="2">
        <v>6</v>
      </c>
      <c r="I1142" s="2">
        <f t="shared" si="111"/>
        <v>-6</v>
      </c>
      <c r="J1142" s="2">
        <f t="shared" si="112"/>
        <v>4</v>
      </c>
      <c r="K1142" s="2" t="str" cm="1">
        <f t="array" ref="K1142">_xlfn.IFS(I1142&lt;-5,"Autocracy",I1142&lt;1,"Closed Anocracy",I1142&lt;6,"Open Anocracy",I1142&gt;=6,"Democracy")</f>
        <v>Autocracy</v>
      </c>
      <c r="L1142" s="2" t="str" cm="1">
        <f t="array" ref="L1142">_xlfn.IFS(I1142&lt;-5,"Autocracy",I1142&lt;1,"Closed Anocracy",I1142&lt;6,"Open Amocracy",I1142&lt;10,"Democracy",I1142=10,"Full democracy")</f>
        <v>Autocracy</v>
      </c>
      <c r="M1142" s="2">
        <v>1</v>
      </c>
      <c r="N1142" s="2">
        <v>0</v>
      </c>
      <c r="O1142" s="2">
        <v>0</v>
      </c>
      <c r="P1142" s="2">
        <v>2</v>
      </c>
      <c r="Q1142" s="2"/>
      <c r="R1142" s="7">
        <f t="shared" si="108"/>
        <v>0.2</v>
      </c>
      <c r="S1142">
        <f t="shared" si="109"/>
        <v>0</v>
      </c>
      <c r="T1142">
        <f t="shared" si="110"/>
        <v>0</v>
      </c>
      <c r="U1142">
        <f t="shared" si="113"/>
        <v>0</v>
      </c>
      <c r="W1142" s="8" cm="1">
        <f t="array" ref="W1142">(R1142+SUM(S1142:U1142/3))/2</f>
        <v>0.1</v>
      </c>
    </row>
    <row r="1143" spans="1:23" x14ac:dyDescent="0.2">
      <c r="A1143" s="2"/>
      <c r="B1143" s="2">
        <v>1</v>
      </c>
      <c r="C1143" s="1" t="s">
        <v>274</v>
      </c>
      <c r="D1143" s="1" t="s">
        <v>275</v>
      </c>
      <c r="E1143" s="2">
        <v>1950</v>
      </c>
      <c r="F1143" s="2">
        <v>1956</v>
      </c>
      <c r="G1143" s="2">
        <v>1</v>
      </c>
      <c r="H1143" s="2">
        <v>3</v>
      </c>
      <c r="I1143" s="2">
        <f t="shared" si="111"/>
        <v>-2</v>
      </c>
      <c r="J1143" s="2">
        <f t="shared" si="112"/>
        <v>8</v>
      </c>
      <c r="K1143" s="2" t="str" cm="1">
        <f t="array" ref="K1143">_xlfn.IFS(I1143&lt;-5,"Autocracy",I1143&lt;1,"Closed Anocracy",I1143&lt;6,"Open Anocracy",I1143&gt;=6,"Democracy")</f>
        <v>Closed Anocracy</v>
      </c>
      <c r="L1143" s="2" t="str" cm="1">
        <f t="array" ref="L1143">_xlfn.IFS(I1143&lt;-5,"Autocracy",I1143&lt;1,"Closed Anocracy",I1143&lt;6,"Open Amocracy",I1143&lt;10,"Democracy",I1143=10,"Full democracy")</f>
        <v>Closed Anocracy</v>
      </c>
      <c r="M1143" s="2">
        <v>2</v>
      </c>
      <c r="N1143" s="2">
        <v>0</v>
      </c>
      <c r="O1143" s="2">
        <v>0</v>
      </c>
      <c r="P1143" s="2">
        <v>3</v>
      </c>
      <c r="Q1143" s="2"/>
      <c r="R1143" s="7">
        <f t="shared" si="108"/>
        <v>0.4</v>
      </c>
      <c r="S1143">
        <f t="shared" si="109"/>
        <v>0</v>
      </c>
      <c r="T1143">
        <f t="shared" si="110"/>
        <v>0</v>
      </c>
      <c r="U1143">
        <f t="shared" si="113"/>
        <v>0</v>
      </c>
      <c r="W1143" s="8" cm="1">
        <f t="array" ref="W1143">(R1143+SUM(S1143:U1143/3))/2</f>
        <v>0.2</v>
      </c>
    </row>
    <row r="1144" spans="1:23" x14ac:dyDescent="0.2">
      <c r="A1144" s="2"/>
      <c r="B1144" s="2">
        <v>1</v>
      </c>
      <c r="C1144" s="1" t="s">
        <v>274</v>
      </c>
      <c r="D1144" s="1" t="s">
        <v>275</v>
      </c>
      <c r="E1144" s="2">
        <v>1956</v>
      </c>
      <c r="F1144" s="2">
        <v>1962</v>
      </c>
      <c r="G1144" s="2">
        <v>5</v>
      </c>
      <c r="H1144" s="2">
        <v>0</v>
      </c>
      <c r="I1144" s="2">
        <f t="shared" si="111"/>
        <v>5</v>
      </c>
      <c r="J1144" s="2">
        <f t="shared" si="112"/>
        <v>15</v>
      </c>
      <c r="K1144" s="2" t="str" cm="1">
        <f t="array" ref="K1144">_xlfn.IFS(I1144&lt;-5,"Autocracy",I1144&lt;1,"Closed Anocracy",I1144&lt;6,"Open Anocracy",I1144&gt;=6,"Democracy")</f>
        <v>Open Anocracy</v>
      </c>
      <c r="L1144" s="2" t="str" cm="1">
        <f t="array" ref="L1144">_xlfn.IFS(I1144&lt;-5,"Autocracy",I1144&lt;1,"Closed Anocracy",I1144&lt;6,"Open Amocracy",I1144&lt;10,"Democracy",I1144=10,"Full democracy")</f>
        <v>Open Amocracy</v>
      </c>
      <c r="M1144" s="2">
        <v>2</v>
      </c>
      <c r="N1144" s="2">
        <v>2</v>
      </c>
      <c r="O1144" s="2">
        <v>4</v>
      </c>
      <c r="P1144" s="2">
        <v>3</v>
      </c>
      <c r="Q1144" s="2"/>
      <c r="R1144" s="7">
        <f t="shared" si="108"/>
        <v>0.75</v>
      </c>
      <c r="S1144">
        <f t="shared" si="109"/>
        <v>1</v>
      </c>
      <c r="T1144">
        <f t="shared" si="110"/>
        <v>1</v>
      </c>
      <c r="U1144">
        <f t="shared" si="113"/>
        <v>0</v>
      </c>
      <c r="W1144" s="8" cm="1">
        <f t="array" ref="W1144">(R1144+SUM(S1144:U1144/3))/2</f>
        <v>0.70833333333333326</v>
      </c>
    </row>
    <row r="1145" spans="1:23" x14ac:dyDescent="0.2">
      <c r="A1145" s="2"/>
      <c r="B1145" s="2">
        <v>1</v>
      </c>
      <c r="C1145" s="1" t="s">
        <v>274</v>
      </c>
      <c r="D1145" s="1" t="s">
        <v>275</v>
      </c>
      <c r="E1145" s="2">
        <v>1962</v>
      </c>
      <c r="F1145" s="2">
        <v>1963</v>
      </c>
      <c r="G1145" s="2">
        <v>0</v>
      </c>
      <c r="H1145" s="2">
        <v>6</v>
      </c>
      <c r="I1145" s="2">
        <f t="shared" si="111"/>
        <v>-6</v>
      </c>
      <c r="J1145" s="2">
        <f t="shared" si="112"/>
        <v>4</v>
      </c>
      <c r="K1145" s="2" t="str" cm="1">
        <f t="array" ref="K1145">_xlfn.IFS(I1145&lt;-5,"Autocracy",I1145&lt;1,"Closed Anocracy",I1145&lt;6,"Open Anocracy",I1145&gt;=6,"Democracy")</f>
        <v>Autocracy</v>
      </c>
      <c r="L1145" s="2" t="str" cm="1">
        <f t="array" ref="L1145">_xlfn.IFS(I1145&lt;-5,"Autocracy",I1145&lt;1,"Closed Anocracy",I1145&lt;6,"Open Amocracy",I1145&lt;10,"Democracy",I1145=10,"Full democracy")</f>
        <v>Autocracy</v>
      </c>
      <c r="M1145" s="2">
        <v>2</v>
      </c>
      <c r="N1145" s="2">
        <v>1</v>
      </c>
      <c r="O1145" s="2">
        <v>4</v>
      </c>
      <c r="P1145" s="2">
        <v>2</v>
      </c>
      <c r="Q1145" s="2"/>
      <c r="R1145" s="7">
        <f t="shared" si="108"/>
        <v>0.2</v>
      </c>
      <c r="S1145">
        <f t="shared" si="109"/>
        <v>0</v>
      </c>
      <c r="T1145">
        <f t="shared" si="110"/>
        <v>1</v>
      </c>
      <c r="U1145">
        <f t="shared" si="113"/>
        <v>0</v>
      </c>
      <c r="W1145" s="8" cm="1">
        <f t="array" ref="W1145">(R1145+SUM(S1145:U1145/3))/2</f>
        <v>0.26666666666666666</v>
      </c>
    </row>
    <row r="1146" spans="1:23" x14ac:dyDescent="0.2">
      <c r="A1146" s="2"/>
      <c r="B1146" s="2">
        <v>1</v>
      </c>
      <c r="C1146" s="1" t="s">
        <v>274</v>
      </c>
      <c r="D1146" s="1" t="s">
        <v>275</v>
      </c>
      <c r="E1146" s="2">
        <v>1963</v>
      </c>
      <c r="F1146" s="2">
        <v>1968</v>
      </c>
      <c r="G1146" s="2">
        <v>6</v>
      </c>
      <c r="H1146" s="2">
        <v>1</v>
      </c>
      <c r="I1146" s="2">
        <f t="shared" si="111"/>
        <v>5</v>
      </c>
      <c r="J1146" s="2">
        <f t="shared" si="112"/>
        <v>15</v>
      </c>
      <c r="K1146" s="2" t="str" cm="1">
        <f t="array" ref="K1146">_xlfn.IFS(I1146&lt;-5,"Autocracy",I1146&lt;1,"Closed Anocracy",I1146&lt;6,"Open Anocracy",I1146&gt;=6,"Democracy")</f>
        <v>Open Anocracy</v>
      </c>
      <c r="L1146" s="2" t="str" cm="1">
        <f t="array" ref="L1146">_xlfn.IFS(I1146&lt;-5,"Autocracy",I1146&lt;1,"Closed Anocracy",I1146&lt;6,"Open Amocracy",I1146&lt;10,"Democracy",I1146=10,"Full democracy")</f>
        <v>Open Amocracy</v>
      </c>
      <c r="M1146" s="2">
        <v>3</v>
      </c>
      <c r="N1146" s="2">
        <v>3</v>
      </c>
      <c r="O1146" s="2">
        <v>4</v>
      </c>
      <c r="P1146" s="2">
        <v>3</v>
      </c>
      <c r="Q1146" s="2"/>
      <c r="R1146" s="7">
        <f t="shared" si="108"/>
        <v>0.75</v>
      </c>
      <c r="S1146">
        <f t="shared" si="109"/>
        <v>1</v>
      </c>
      <c r="T1146">
        <f t="shared" si="110"/>
        <v>1</v>
      </c>
      <c r="U1146">
        <f t="shared" si="113"/>
        <v>0</v>
      </c>
      <c r="W1146" s="8" cm="1">
        <f t="array" ref="W1146">(R1146+SUM(S1146:U1146/3))/2</f>
        <v>0.70833333333333326</v>
      </c>
    </row>
    <row r="1147" spans="1:23" x14ac:dyDescent="0.2">
      <c r="A1147" s="2"/>
      <c r="B1147" s="2">
        <v>1</v>
      </c>
      <c r="C1147" s="1" t="s">
        <v>274</v>
      </c>
      <c r="D1147" s="1" t="s">
        <v>275</v>
      </c>
      <c r="E1147" s="2">
        <v>1968</v>
      </c>
      <c r="F1147" s="2">
        <v>1977</v>
      </c>
      <c r="G1147" s="2">
        <v>0</v>
      </c>
      <c r="H1147" s="2">
        <v>7</v>
      </c>
      <c r="I1147" s="2">
        <f t="shared" si="111"/>
        <v>-7</v>
      </c>
      <c r="J1147" s="2">
        <f t="shared" si="112"/>
        <v>3</v>
      </c>
      <c r="K1147" s="2" t="str" cm="1">
        <f t="array" ref="K1147">_xlfn.IFS(I1147&lt;-5,"Autocracy",I1147&lt;1,"Closed Anocracy",I1147&lt;6,"Open Anocracy",I1147&gt;=6,"Democracy")</f>
        <v>Autocracy</v>
      </c>
      <c r="L1147" s="2" t="str" cm="1">
        <f t="array" ref="L1147">_xlfn.IFS(I1147&lt;-5,"Autocracy",I1147&lt;1,"Closed Anocracy",I1147&lt;6,"Open Amocracy",I1147&lt;10,"Democracy",I1147=10,"Full democracy")</f>
        <v>Autocracy</v>
      </c>
      <c r="M1147" s="2">
        <v>1</v>
      </c>
      <c r="N1147" s="2">
        <v>0</v>
      </c>
      <c r="O1147" s="2">
        <v>0</v>
      </c>
      <c r="P1147" s="2">
        <v>1</v>
      </c>
      <c r="Q1147" s="2"/>
      <c r="R1147" s="7">
        <f t="shared" si="108"/>
        <v>0.15</v>
      </c>
      <c r="S1147">
        <f t="shared" si="109"/>
        <v>0</v>
      </c>
      <c r="T1147">
        <f t="shared" si="110"/>
        <v>0</v>
      </c>
      <c r="U1147">
        <f t="shared" si="113"/>
        <v>0</v>
      </c>
      <c r="W1147" s="8" cm="1">
        <f t="array" ref="W1147">(R1147+SUM(S1147:U1147/3))/2</f>
        <v>7.4999999999999997E-2</v>
      </c>
    </row>
    <row r="1148" spans="1:23" x14ac:dyDescent="0.2">
      <c r="A1148" s="2"/>
      <c r="B1148" s="2">
        <v>1</v>
      </c>
      <c r="C1148" s="1" t="s">
        <v>274</v>
      </c>
      <c r="D1148" s="1" t="s">
        <v>275</v>
      </c>
      <c r="E1148" s="2">
        <v>1977</v>
      </c>
      <c r="F1148" s="2">
        <v>1978</v>
      </c>
      <c r="G1148" s="2">
        <v>0</v>
      </c>
      <c r="H1148" s="2">
        <v>7</v>
      </c>
      <c r="I1148" s="2">
        <f t="shared" si="111"/>
        <v>-7</v>
      </c>
      <c r="J1148" s="2">
        <f t="shared" si="112"/>
        <v>3</v>
      </c>
      <c r="K1148" s="2" t="str" cm="1">
        <f t="array" ref="K1148">_xlfn.IFS(I1148&lt;-5,"Autocracy",I1148&lt;1,"Closed Anocracy",I1148&lt;6,"Open Anocracy",I1148&gt;=6,"Democracy")</f>
        <v>Autocracy</v>
      </c>
      <c r="L1148" s="2" t="str" cm="1">
        <f t="array" ref="L1148">_xlfn.IFS(I1148&lt;-5,"Autocracy",I1148&lt;1,"Closed Anocracy",I1148&lt;6,"Open Amocracy",I1148&lt;10,"Democracy",I1148=10,"Full democracy")</f>
        <v>Autocracy</v>
      </c>
      <c r="M1148" s="2">
        <v>2</v>
      </c>
      <c r="N1148" s="2">
        <v>0</v>
      </c>
      <c r="O1148" s="2">
        <v>0</v>
      </c>
      <c r="P1148" s="2">
        <v>1</v>
      </c>
      <c r="Q1148" s="2"/>
      <c r="R1148" s="7">
        <f t="shared" si="108"/>
        <v>0.15</v>
      </c>
      <c r="S1148">
        <f t="shared" si="109"/>
        <v>0</v>
      </c>
      <c r="T1148">
        <f t="shared" si="110"/>
        <v>0</v>
      </c>
      <c r="U1148">
        <f t="shared" si="113"/>
        <v>0</v>
      </c>
      <c r="W1148" s="8" cm="1">
        <f t="array" ref="W1148">(R1148+SUM(S1148:U1148/3))/2</f>
        <v>7.4999999999999997E-2</v>
      </c>
    </row>
    <row r="1149" spans="1:23" x14ac:dyDescent="0.2">
      <c r="A1149" s="2"/>
      <c r="B1149" s="2">
        <v>1</v>
      </c>
      <c r="C1149" s="1" t="s">
        <v>274</v>
      </c>
      <c r="D1149" s="1" t="s">
        <v>275</v>
      </c>
      <c r="E1149" s="2">
        <v>1978</v>
      </c>
      <c r="F1149" s="2">
        <v>1980</v>
      </c>
      <c r="G1149" s="2">
        <v>-88</v>
      </c>
      <c r="H1149" s="2">
        <v>-88</v>
      </c>
      <c r="I1149" s="2">
        <f t="shared" si="111"/>
        <v>0</v>
      </c>
      <c r="J1149" s="2">
        <f t="shared" si="112"/>
        <v>10</v>
      </c>
      <c r="K1149" s="2" t="str" cm="1">
        <f t="array" ref="K1149">_xlfn.IFS(I1149&lt;-5,"Autocracy",I1149&lt;1,"Closed Anocracy",I1149&lt;6,"Open Anocracy",I1149&gt;=6,"Democracy")</f>
        <v>Closed Anocracy</v>
      </c>
      <c r="L1149" s="2" t="str" cm="1">
        <f t="array" ref="L1149">_xlfn.IFS(I1149&lt;-5,"Autocracy",I1149&lt;1,"Closed Anocracy",I1149&lt;6,"Open Amocracy",I1149&lt;10,"Democracy",I1149=10,"Full democracy")</f>
        <v>Closed Anocracy</v>
      </c>
      <c r="M1149" s="2">
        <v>-88</v>
      </c>
      <c r="N1149" s="2">
        <v>-88</v>
      </c>
      <c r="O1149" s="2">
        <v>-88</v>
      </c>
      <c r="P1149" s="2">
        <v>-88</v>
      </c>
      <c r="Q1149" s="2"/>
      <c r="R1149" s="7">
        <f t="shared" si="108"/>
        <v>0.5</v>
      </c>
      <c r="S1149">
        <f t="shared" si="109"/>
        <v>0</v>
      </c>
      <c r="T1149">
        <f t="shared" si="110"/>
        <v>0</v>
      </c>
      <c r="U1149">
        <f t="shared" si="113"/>
        <v>0</v>
      </c>
      <c r="W1149" s="8" cm="1">
        <f t="array" ref="W1149">(R1149+SUM(S1149:U1149/3))/2</f>
        <v>0.25</v>
      </c>
    </row>
    <row r="1150" spans="1:23" x14ac:dyDescent="0.2">
      <c r="A1150" s="2"/>
      <c r="B1150" s="2">
        <v>1</v>
      </c>
      <c r="C1150" s="1" t="s">
        <v>274</v>
      </c>
      <c r="D1150" s="1" t="s">
        <v>275</v>
      </c>
      <c r="E1150" s="2">
        <v>1980</v>
      </c>
      <c r="F1150" s="2">
        <v>1990</v>
      </c>
      <c r="G1150" s="2">
        <v>7</v>
      </c>
      <c r="H1150" s="2">
        <v>0</v>
      </c>
      <c r="I1150" s="2">
        <f t="shared" si="111"/>
        <v>7</v>
      </c>
      <c r="J1150" s="2">
        <f t="shared" si="112"/>
        <v>17</v>
      </c>
      <c r="K1150" s="2" t="str" cm="1">
        <f t="array" ref="K1150">_xlfn.IFS(I1150&lt;-5,"Autocracy",I1150&lt;1,"Closed Anocracy",I1150&lt;6,"Open Anocracy",I1150&gt;=6,"Democracy")</f>
        <v>Democracy</v>
      </c>
      <c r="L1150" s="2" t="str" cm="1">
        <f t="array" ref="L1150">_xlfn.IFS(I1150&lt;-5,"Autocracy",I1150&lt;1,"Closed Anocracy",I1150&lt;6,"Open Amocracy",I1150&lt;10,"Democracy",I1150=10,"Full democracy")</f>
        <v>Democracy</v>
      </c>
      <c r="M1150" s="2">
        <v>3</v>
      </c>
      <c r="N1150" s="2">
        <v>3</v>
      </c>
      <c r="O1150" s="2">
        <v>4</v>
      </c>
      <c r="P1150" s="2">
        <v>3</v>
      </c>
      <c r="Q1150" s="2"/>
      <c r="R1150" s="7">
        <f t="shared" si="108"/>
        <v>0.85</v>
      </c>
      <c r="S1150">
        <f t="shared" si="109"/>
        <v>1</v>
      </c>
      <c r="T1150">
        <f t="shared" si="110"/>
        <v>1</v>
      </c>
      <c r="U1150">
        <f t="shared" si="113"/>
        <v>0</v>
      </c>
      <c r="W1150" s="8" cm="1">
        <f t="array" ref="W1150">(R1150+SUM(S1150:U1150/3))/2</f>
        <v>0.7583333333333333</v>
      </c>
    </row>
    <row r="1151" spans="1:23" x14ac:dyDescent="0.2">
      <c r="A1151" s="2"/>
      <c r="B1151" s="2">
        <v>1</v>
      </c>
      <c r="C1151" s="1" t="s">
        <v>274</v>
      </c>
      <c r="D1151" s="1" t="s">
        <v>275</v>
      </c>
      <c r="E1151" s="2">
        <v>1990</v>
      </c>
      <c r="F1151" s="2">
        <v>1992</v>
      </c>
      <c r="G1151" s="2">
        <v>8</v>
      </c>
      <c r="H1151" s="2">
        <v>0</v>
      </c>
      <c r="I1151" s="2">
        <f t="shared" si="111"/>
        <v>8</v>
      </c>
      <c r="J1151" s="2">
        <f t="shared" si="112"/>
        <v>18</v>
      </c>
      <c r="K1151" s="2" t="str" cm="1">
        <f t="array" ref="K1151">_xlfn.IFS(I1151&lt;-5,"Autocracy",I1151&lt;1,"Closed Anocracy",I1151&lt;6,"Open Anocracy",I1151&gt;=6,"Democracy")</f>
        <v>Democracy</v>
      </c>
      <c r="L1151" s="2" t="str" cm="1">
        <f t="array" ref="L1151">_xlfn.IFS(I1151&lt;-5,"Autocracy",I1151&lt;1,"Closed Anocracy",I1151&lt;6,"Open Amocracy",I1151&lt;10,"Democracy",I1151=10,"Full democracy")</f>
        <v>Democracy</v>
      </c>
      <c r="M1151" s="2">
        <v>3</v>
      </c>
      <c r="N1151" s="2">
        <v>3</v>
      </c>
      <c r="O1151" s="2">
        <v>4</v>
      </c>
      <c r="P1151" s="2">
        <v>3</v>
      </c>
      <c r="Q1151" s="2"/>
      <c r="R1151" s="7">
        <f t="shared" si="108"/>
        <v>0.9</v>
      </c>
      <c r="S1151">
        <f t="shared" si="109"/>
        <v>1</v>
      </c>
      <c r="T1151">
        <f t="shared" si="110"/>
        <v>1</v>
      </c>
      <c r="U1151">
        <f t="shared" si="113"/>
        <v>0</v>
      </c>
      <c r="W1151" s="8" cm="1">
        <f t="array" ref="W1151">(R1151+SUM(S1151:U1151/3))/2</f>
        <v>0.78333333333333333</v>
      </c>
    </row>
    <row r="1152" spans="1:23" x14ac:dyDescent="0.2">
      <c r="A1152" s="2"/>
      <c r="B1152" s="2">
        <v>1</v>
      </c>
      <c r="C1152" s="1" t="s">
        <v>274</v>
      </c>
      <c r="D1152" s="1" t="s">
        <v>275</v>
      </c>
      <c r="E1152" s="2">
        <v>1992</v>
      </c>
      <c r="F1152" s="2">
        <v>1993</v>
      </c>
      <c r="G1152" s="2">
        <v>0</v>
      </c>
      <c r="H1152" s="2">
        <v>4</v>
      </c>
      <c r="I1152" s="2">
        <f t="shared" si="111"/>
        <v>-4</v>
      </c>
      <c r="J1152" s="2">
        <f t="shared" si="112"/>
        <v>6</v>
      </c>
      <c r="K1152" s="2" t="str" cm="1">
        <f t="array" ref="K1152">_xlfn.IFS(I1152&lt;-5,"Autocracy",I1152&lt;1,"Closed Anocracy",I1152&lt;6,"Open Anocracy",I1152&gt;=6,"Democracy")</f>
        <v>Closed Anocracy</v>
      </c>
      <c r="L1152" s="2" t="str" cm="1">
        <f t="array" ref="L1152">_xlfn.IFS(I1152&lt;-5,"Autocracy",I1152&lt;1,"Closed Anocracy",I1152&lt;6,"Open Amocracy",I1152&lt;10,"Democracy",I1152=10,"Full democracy")</f>
        <v>Closed Anocracy</v>
      </c>
      <c r="M1152" s="2">
        <v>1</v>
      </c>
      <c r="N1152" s="2">
        <v>0</v>
      </c>
      <c r="O1152" s="2">
        <v>0</v>
      </c>
      <c r="P1152" s="2">
        <v>2</v>
      </c>
      <c r="Q1152" s="2"/>
      <c r="R1152" s="7">
        <f t="shared" si="108"/>
        <v>0.3</v>
      </c>
      <c r="S1152">
        <f t="shared" si="109"/>
        <v>0</v>
      </c>
      <c r="T1152">
        <f t="shared" si="110"/>
        <v>0</v>
      </c>
      <c r="U1152">
        <f t="shared" si="113"/>
        <v>0</v>
      </c>
      <c r="W1152" s="8" cm="1">
        <f t="array" ref="W1152">(R1152+SUM(S1152:U1152/3))/2</f>
        <v>0.15</v>
      </c>
    </row>
    <row r="1153" spans="1:24" x14ac:dyDescent="0.2">
      <c r="A1153" s="2"/>
      <c r="B1153" s="2">
        <v>1</v>
      </c>
      <c r="C1153" s="1" t="s">
        <v>274</v>
      </c>
      <c r="D1153" s="1" t="s">
        <v>275</v>
      </c>
      <c r="E1153" s="2">
        <v>1993</v>
      </c>
      <c r="F1153" s="2">
        <v>2000</v>
      </c>
      <c r="G1153" s="2">
        <v>1</v>
      </c>
      <c r="H1153" s="2">
        <v>2</v>
      </c>
      <c r="I1153" s="2">
        <f t="shared" si="111"/>
        <v>-1</v>
      </c>
      <c r="J1153" s="2">
        <f t="shared" si="112"/>
        <v>9</v>
      </c>
      <c r="K1153" s="2" t="str" cm="1">
        <f t="array" ref="K1153">_xlfn.IFS(I1153&lt;-5,"Autocracy",I1153&lt;1,"Closed Anocracy",I1153&lt;6,"Open Anocracy",I1153&gt;=6,"Democracy")</f>
        <v>Closed Anocracy</v>
      </c>
      <c r="L1153" s="2" t="str" cm="1">
        <f t="array" ref="L1153">_xlfn.IFS(I1153&lt;-5,"Autocracy",I1153&lt;1,"Closed Anocracy",I1153&lt;6,"Open Amocracy",I1153&lt;10,"Democracy",I1153=10,"Full democracy")</f>
        <v>Closed Anocracy</v>
      </c>
      <c r="M1153" s="2">
        <v>1</v>
      </c>
      <c r="N1153" s="2">
        <v>0</v>
      </c>
      <c r="O1153" s="2">
        <v>0</v>
      </c>
      <c r="P1153" s="2">
        <v>3</v>
      </c>
      <c r="Q1153" s="2"/>
      <c r="R1153" s="7">
        <f t="shared" si="108"/>
        <v>0.45</v>
      </c>
      <c r="S1153">
        <f t="shared" si="109"/>
        <v>0</v>
      </c>
      <c r="T1153">
        <f t="shared" si="110"/>
        <v>0</v>
      </c>
      <c r="U1153">
        <f t="shared" si="113"/>
        <v>0</v>
      </c>
      <c r="W1153" s="8" cm="1">
        <f t="array" ref="W1153">(R1153+SUM(S1153:U1153/3))/2</f>
        <v>0.22500000000000001</v>
      </c>
    </row>
    <row r="1154" spans="1:24" x14ac:dyDescent="0.2">
      <c r="A1154" s="2"/>
      <c r="B1154" s="2">
        <v>1</v>
      </c>
      <c r="C1154" s="1" t="s">
        <v>274</v>
      </c>
      <c r="D1154" s="1" t="s">
        <v>275</v>
      </c>
      <c r="E1154" s="2">
        <v>2000</v>
      </c>
      <c r="F1154" s="2">
        <v>2001</v>
      </c>
      <c r="G1154" s="2">
        <v>-88</v>
      </c>
      <c r="H1154" s="2">
        <v>-88</v>
      </c>
      <c r="I1154" s="2">
        <f t="shared" si="111"/>
        <v>0</v>
      </c>
      <c r="J1154" s="2">
        <f t="shared" si="112"/>
        <v>10</v>
      </c>
      <c r="K1154" s="2" t="str" cm="1">
        <f t="array" ref="K1154">_xlfn.IFS(I1154&lt;-5,"Autocracy",I1154&lt;1,"Closed Anocracy",I1154&lt;6,"Open Anocracy",I1154&gt;=6,"Democracy")</f>
        <v>Closed Anocracy</v>
      </c>
      <c r="L1154" s="2" t="str" cm="1">
        <f t="array" ref="L1154">_xlfn.IFS(I1154&lt;-5,"Autocracy",I1154&lt;1,"Closed Anocracy",I1154&lt;6,"Open Amocracy",I1154&lt;10,"Democracy",I1154=10,"Full democracy")</f>
        <v>Closed Anocracy</v>
      </c>
      <c r="M1154" s="2">
        <v>-88</v>
      </c>
      <c r="N1154" s="2">
        <v>-88</v>
      </c>
      <c r="O1154" s="2">
        <v>-88</v>
      </c>
      <c r="P1154" s="2">
        <v>-88</v>
      </c>
      <c r="Q1154" s="2"/>
      <c r="R1154" s="7">
        <f t="shared" ref="R1154:R1217" si="114">J1154/20</f>
        <v>0.5</v>
      </c>
      <c r="S1154">
        <f t="shared" ref="S1154:S1217" si="115">IF(N1154&gt;=2,1,0)</f>
        <v>0</v>
      </c>
      <c r="T1154">
        <f t="shared" ref="T1154:T1217" si="116">IF(O1154&gt;2,1,0)</f>
        <v>0</v>
      </c>
      <c r="U1154">
        <f t="shared" si="113"/>
        <v>0</v>
      </c>
      <c r="W1154" s="8" cm="1">
        <f t="array" ref="W1154">(R1154+SUM(S1154:U1154/3))/2</f>
        <v>0.25</v>
      </c>
    </row>
    <row r="1155" spans="1:24" x14ac:dyDescent="0.2">
      <c r="A1155" s="2">
        <v>1</v>
      </c>
      <c r="B1155" s="2">
        <v>1</v>
      </c>
      <c r="C1155" s="1" t="s">
        <v>274</v>
      </c>
      <c r="D1155" s="1" t="s">
        <v>275</v>
      </c>
      <c r="E1155" s="2">
        <v>2001</v>
      </c>
      <c r="F1155" s="2">
        <v>9999</v>
      </c>
      <c r="G1155" s="2">
        <v>9</v>
      </c>
      <c r="H1155" s="2">
        <v>0</v>
      </c>
      <c r="I1155" s="2">
        <f t="shared" ref="I1155:I1218" si="117">G1155-H1155</f>
        <v>9</v>
      </c>
      <c r="J1155" s="2">
        <f t="shared" ref="J1155:J1218" si="118">I1155+10</f>
        <v>19</v>
      </c>
      <c r="K1155" s="2" t="str" cm="1">
        <f t="array" ref="K1155">_xlfn.IFS(I1155&lt;-5,"Autocracy",I1155&lt;1,"Closed Anocracy",I1155&lt;6,"Open Anocracy",I1155&gt;=6,"Democracy")</f>
        <v>Democracy</v>
      </c>
      <c r="L1155" s="2" t="str" cm="1">
        <f t="array" ref="L1155">_xlfn.IFS(I1155&lt;-5,"Autocracy",I1155&lt;1,"Closed Anocracy",I1155&lt;6,"Open Amocracy",I1155&lt;10,"Democracy",I1155=10,"Full democracy")</f>
        <v>Democracy</v>
      </c>
      <c r="M1155" s="2">
        <v>3</v>
      </c>
      <c r="N1155" s="2">
        <v>3</v>
      </c>
      <c r="O1155" s="2">
        <v>4</v>
      </c>
      <c r="P1155" s="2">
        <v>4</v>
      </c>
      <c r="Q1155" s="2">
        <v>0</v>
      </c>
      <c r="R1155" s="7">
        <f t="shared" si="114"/>
        <v>0.95</v>
      </c>
      <c r="S1155">
        <f t="shared" si="115"/>
        <v>1</v>
      </c>
      <c r="T1155">
        <f t="shared" si="116"/>
        <v>1</v>
      </c>
      <c r="U1155">
        <f t="shared" ref="U1155:U1218" si="119">IF(P1155=5,1,0)</f>
        <v>0</v>
      </c>
      <c r="V1155">
        <f>IF(Q1155=0,1,0)</f>
        <v>1</v>
      </c>
      <c r="W1155" s="8" cm="1">
        <f t="array" ref="W1155">(R1155+SUM(S1155:U1155/3))/2</f>
        <v>0.80833333333333335</v>
      </c>
      <c r="X1155">
        <f>SUM(S1155:V1155)/4</f>
        <v>0.75</v>
      </c>
    </row>
    <row r="1156" spans="1:24" x14ac:dyDescent="0.2">
      <c r="A1156" s="2"/>
      <c r="B1156" s="2">
        <v>0</v>
      </c>
      <c r="C1156" s="1" t="s">
        <v>276</v>
      </c>
      <c r="D1156" s="1" t="s">
        <v>277</v>
      </c>
      <c r="E1156" s="2">
        <v>1935</v>
      </c>
      <c r="F1156" s="2">
        <v>1941</v>
      </c>
      <c r="G1156" s="2">
        <v>6</v>
      </c>
      <c r="H1156" s="2">
        <v>1</v>
      </c>
      <c r="I1156" s="2">
        <f t="shared" si="117"/>
        <v>5</v>
      </c>
      <c r="J1156" s="2">
        <f t="shared" si="118"/>
        <v>15</v>
      </c>
      <c r="K1156" s="2" t="str" cm="1">
        <f t="array" ref="K1156">_xlfn.IFS(I1156&lt;-5,"Autocracy",I1156&lt;1,"Closed Anocracy",I1156&lt;6,"Open Anocracy",I1156&gt;=6,"Democracy")</f>
        <v>Open Anocracy</v>
      </c>
      <c r="L1156" s="2" t="str" cm="1">
        <f t="array" ref="L1156">_xlfn.IFS(I1156&lt;-5,"Autocracy",I1156&lt;1,"Closed Anocracy",I1156&lt;6,"Open Amocracy",I1156&lt;10,"Democracy",I1156=10,"Full democracy")</f>
        <v>Open Amocracy</v>
      </c>
      <c r="M1156" s="2">
        <v>3</v>
      </c>
      <c r="N1156" s="2">
        <v>3</v>
      </c>
      <c r="O1156" s="2">
        <v>4</v>
      </c>
      <c r="P1156" s="2">
        <v>5</v>
      </c>
      <c r="Q1156" s="2"/>
      <c r="R1156" s="7">
        <f t="shared" si="114"/>
        <v>0.75</v>
      </c>
      <c r="S1156">
        <f t="shared" si="115"/>
        <v>1</v>
      </c>
      <c r="T1156">
        <f t="shared" si="116"/>
        <v>1</v>
      </c>
      <c r="U1156">
        <f t="shared" si="119"/>
        <v>1</v>
      </c>
      <c r="W1156" s="8" cm="1">
        <f t="array" ref="W1156">(R1156+SUM(S1156:U1156/3))/2</f>
        <v>0.875</v>
      </c>
    </row>
    <row r="1157" spans="1:24" x14ac:dyDescent="0.2">
      <c r="A1157" s="2"/>
      <c r="B1157" s="2">
        <v>0</v>
      </c>
      <c r="C1157" s="1" t="s">
        <v>276</v>
      </c>
      <c r="D1157" s="1" t="s">
        <v>277</v>
      </c>
      <c r="E1157" s="2">
        <v>1941</v>
      </c>
      <c r="F1157" s="2">
        <v>1944</v>
      </c>
      <c r="G1157" s="2">
        <v>-66</v>
      </c>
      <c r="H1157" s="2">
        <v>-66</v>
      </c>
      <c r="I1157" s="2">
        <f t="shared" si="117"/>
        <v>0</v>
      </c>
      <c r="J1157" s="2">
        <f t="shared" si="118"/>
        <v>10</v>
      </c>
      <c r="K1157" s="2" t="str" cm="1">
        <f t="array" ref="K1157">_xlfn.IFS(I1157&lt;-5,"Autocracy",I1157&lt;1,"Closed Anocracy",I1157&lt;6,"Open Anocracy",I1157&gt;=6,"Democracy")</f>
        <v>Closed Anocracy</v>
      </c>
      <c r="L1157" s="2" t="str" cm="1">
        <f t="array" ref="L1157">_xlfn.IFS(I1157&lt;-5,"Autocracy",I1157&lt;1,"Closed Anocracy",I1157&lt;6,"Open Amocracy",I1157&lt;10,"Democracy",I1157=10,"Full democracy")</f>
        <v>Closed Anocracy</v>
      </c>
      <c r="M1157" s="2">
        <v>-66</v>
      </c>
      <c r="N1157" s="2">
        <v>-66</v>
      </c>
      <c r="O1157" s="2">
        <v>-66</v>
      </c>
      <c r="P1157" s="2">
        <v>-66</v>
      </c>
      <c r="Q1157" s="2"/>
      <c r="R1157" s="7">
        <f t="shared" si="114"/>
        <v>0.5</v>
      </c>
      <c r="S1157">
        <f t="shared" si="115"/>
        <v>0</v>
      </c>
      <c r="T1157">
        <f t="shared" si="116"/>
        <v>0</v>
      </c>
      <c r="U1157">
        <f t="shared" si="119"/>
        <v>0</v>
      </c>
      <c r="W1157" s="8" cm="1">
        <f t="array" ref="W1157">(R1157+SUM(S1157:U1157/3))/2</f>
        <v>0.25</v>
      </c>
    </row>
    <row r="1158" spans="1:24" x14ac:dyDescent="0.2">
      <c r="A1158" s="2"/>
      <c r="B1158" s="2">
        <v>0</v>
      </c>
      <c r="C1158" s="1" t="s">
        <v>276</v>
      </c>
      <c r="D1158" s="1" t="s">
        <v>277</v>
      </c>
      <c r="E1158" s="2">
        <v>1944</v>
      </c>
      <c r="F1158" s="2">
        <v>1950</v>
      </c>
      <c r="G1158" s="2">
        <v>4</v>
      </c>
      <c r="H1158" s="2">
        <v>2</v>
      </c>
      <c r="I1158" s="2">
        <f t="shared" si="117"/>
        <v>2</v>
      </c>
      <c r="J1158" s="2">
        <f t="shared" si="118"/>
        <v>12</v>
      </c>
      <c r="K1158" s="2" t="str" cm="1">
        <f t="array" ref="K1158">_xlfn.IFS(I1158&lt;-5,"Autocracy",I1158&lt;1,"Closed Anocracy",I1158&lt;6,"Open Anocracy",I1158&gt;=6,"Democracy")</f>
        <v>Open Anocracy</v>
      </c>
      <c r="L1158" s="2" t="str" cm="1">
        <f t="array" ref="L1158">_xlfn.IFS(I1158&lt;-5,"Autocracy",I1158&lt;1,"Closed Anocracy",I1158&lt;6,"Open Amocracy",I1158&lt;10,"Democracy",I1158=10,"Full democracy")</f>
        <v>Open Amocracy</v>
      </c>
      <c r="M1158" s="2">
        <v>3</v>
      </c>
      <c r="N1158" s="2">
        <v>3</v>
      </c>
      <c r="O1158" s="2">
        <v>4</v>
      </c>
      <c r="P1158" s="2">
        <v>3</v>
      </c>
      <c r="Q1158" s="2"/>
      <c r="R1158" s="7">
        <f t="shared" si="114"/>
        <v>0.6</v>
      </c>
      <c r="S1158">
        <f t="shared" si="115"/>
        <v>1</v>
      </c>
      <c r="T1158">
        <f t="shared" si="116"/>
        <v>1</v>
      </c>
      <c r="U1158">
        <f t="shared" si="119"/>
        <v>0</v>
      </c>
      <c r="W1158" s="8" cm="1">
        <f t="array" ref="W1158">(R1158+SUM(S1158:U1158/3))/2</f>
        <v>0.6333333333333333</v>
      </c>
    </row>
    <row r="1159" spans="1:24" x14ac:dyDescent="0.2">
      <c r="A1159" s="2"/>
      <c r="B1159" s="2">
        <v>0</v>
      </c>
      <c r="C1159" s="1" t="s">
        <v>276</v>
      </c>
      <c r="D1159" s="1" t="s">
        <v>277</v>
      </c>
      <c r="E1159" s="2">
        <v>1950</v>
      </c>
      <c r="F1159" s="2">
        <v>1969</v>
      </c>
      <c r="G1159" s="2">
        <v>6</v>
      </c>
      <c r="H1159" s="2">
        <v>1</v>
      </c>
      <c r="I1159" s="2">
        <f t="shared" si="117"/>
        <v>5</v>
      </c>
      <c r="J1159" s="2">
        <f t="shared" si="118"/>
        <v>15</v>
      </c>
      <c r="K1159" s="2" t="str" cm="1">
        <f t="array" ref="K1159">_xlfn.IFS(I1159&lt;-5,"Autocracy",I1159&lt;1,"Closed Anocracy",I1159&lt;6,"Open Anocracy",I1159&gt;=6,"Democracy")</f>
        <v>Open Anocracy</v>
      </c>
      <c r="L1159" s="2" t="str" cm="1">
        <f t="array" ref="L1159">_xlfn.IFS(I1159&lt;-5,"Autocracy",I1159&lt;1,"Closed Anocracy",I1159&lt;6,"Open Amocracy",I1159&lt;10,"Democracy",I1159=10,"Full democracy")</f>
        <v>Open Amocracy</v>
      </c>
      <c r="M1159" s="2">
        <v>3</v>
      </c>
      <c r="N1159" s="2">
        <v>3</v>
      </c>
      <c r="O1159" s="2">
        <v>4</v>
      </c>
      <c r="P1159" s="2">
        <v>3</v>
      </c>
      <c r="Q1159" s="2"/>
      <c r="R1159" s="7">
        <f t="shared" si="114"/>
        <v>0.75</v>
      </c>
      <c r="S1159">
        <f t="shared" si="115"/>
        <v>1</v>
      </c>
      <c r="T1159">
        <f t="shared" si="116"/>
        <v>1</v>
      </c>
      <c r="U1159">
        <f t="shared" si="119"/>
        <v>0</v>
      </c>
      <c r="W1159" s="8" cm="1">
        <f t="array" ref="W1159">(R1159+SUM(S1159:U1159/3))/2</f>
        <v>0.70833333333333326</v>
      </c>
    </row>
    <row r="1160" spans="1:24" x14ac:dyDescent="0.2">
      <c r="A1160" s="2"/>
      <c r="B1160" s="2">
        <v>0</v>
      </c>
      <c r="C1160" s="1" t="s">
        <v>276</v>
      </c>
      <c r="D1160" s="1" t="s">
        <v>277</v>
      </c>
      <c r="E1160" s="2">
        <v>1969</v>
      </c>
      <c r="F1160" s="2">
        <v>1972</v>
      </c>
      <c r="G1160" s="2">
        <v>4</v>
      </c>
      <c r="H1160" s="2">
        <v>2</v>
      </c>
      <c r="I1160" s="2">
        <f t="shared" si="117"/>
        <v>2</v>
      </c>
      <c r="J1160" s="2">
        <f t="shared" si="118"/>
        <v>12</v>
      </c>
      <c r="K1160" s="2" t="str" cm="1">
        <f t="array" ref="K1160">_xlfn.IFS(I1160&lt;-5,"Autocracy",I1160&lt;1,"Closed Anocracy",I1160&lt;6,"Open Anocracy",I1160&gt;=6,"Democracy")</f>
        <v>Open Anocracy</v>
      </c>
      <c r="L1160" s="2" t="str" cm="1">
        <f t="array" ref="L1160">_xlfn.IFS(I1160&lt;-5,"Autocracy",I1160&lt;1,"Closed Anocracy",I1160&lt;6,"Open Amocracy",I1160&lt;10,"Democracy",I1160=10,"Full democracy")</f>
        <v>Open Amocracy</v>
      </c>
      <c r="M1160" s="2">
        <v>3</v>
      </c>
      <c r="N1160" s="2">
        <v>3</v>
      </c>
      <c r="O1160" s="2">
        <v>4</v>
      </c>
      <c r="P1160" s="2">
        <v>3</v>
      </c>
      <c r="Q1160" s="2"/>
      <c r="R1160" s="7">
        <f t="shared" si="114"/>
        <v>0.6</v>
      </c>
      <c r="S1160">
        <f t="shared" si="115"/>
        <v>1</v>
      </c>
      <c r="T1160">
        <f t="shared" si="116"/>
        <v>1</v>
      </c>
      <c r="U1160">
        <f t="shared" si="119"/>
        <v>0</v>
      </c>
      <c r="W1160" s="8" cm="1">
        <f t="array" ref="W1160">(R1160+SUM(S1160:U1160/3))/2</f>
        <v>0.6333333333333333</v>
      </c>
    </row>
    <row r="1161" spans="1:24" x14ac:dyDescent="0.2">
      <c r="A1161" s="2"/>
      <c r="B1161" s="2">
        <v>0</v>
      </c>
      <c r="C1161" s="1" t="s">
        <v>276</v>
      </c>
      <c r="D1161" s="1" t="s">
        <v>277</v>
      </c>
      <c r="E1161" s="2">
        <v>1972</v>
      </c>
      <c r="F1161" s="2">
        <v>1981</v>
      </c>
      <c r="G1161" s="2">
        <v>0</v>
      </c>
      <c r="H1161" s="2">
        <v>9</v>
      </c>
      <c r="I1161" s="2">
        <f t="shared" si="117"/>
        <v>-9</v>
      </c>
      <c r="J1161" s="2">
        <f t="shared" si="118"/>
        <v>1</v>
      </c>
      <c r="K1161" s="2" t="str" cm="1">
        <f t="array" ref="K1161">_xlfn.IFS(I1161&lt;-5,"Autocracy",I1161&lt;1,"Closed Anocracy",I1161&lt;6,"Open Anocracy",I1161&gt;=6,"Democracy")</f>
        <v>Autocracy</v>
      </c>
      <c r="L1161" s="2" t="str" cm="1">
        <f t="array" ref="L1161">_xlfn.IFS(I1161&lt;-5,"Autocracy",I1161&lt;1,"Closed Anocracy",I1161&lt;6,"Open Amocracy",I1161&lt;10,"Democracy",I1161=10,"Full democracy")</f>
        <v>Autocracy</v>
      </c>
      <c r="M1161" s="2">
        <v>2</v>
      </c>
      <c r="N1161" s="2">
        <v>1</v>
      </c>
      <c r="O1161" s="2">
        <v>4</v>
      </c>
      <c r="P1161" s="2">
        <v>1</v>
      </c>
      <c r="Q1161" s="2"/>
      <c r="R1161" s="7">
        <f t="shared" si="114"/>
        <v>0.05</v>
      </c>
      <c r="S1161">
        <f t="shared" si="115"/>
        <v>0</v>
      </c>
      <c r="T1161">
        <f t="shared" si="116"/>
        <v>1</v>
      </c>
      <c r="U1161">
        <f t="shared" si="119"/>
        <v>0</v>
      </c>
      <c r="W1161" s="8" cm="1">
        <f t="array" ref="W1161">(R1161+SUM(S1161:U1161/3))/2</f>
        <v>0.19166666666666665</v>
      </c>
    </row>
    <row r="1162" spans="1:24" x14ac:dyDescent="0.2">
      <c r="A1162" s="2"/>
      <c r="B1162" s="2">
        <v>0</v>
      </c>
      <c r="C1162" s="1" t="s">
        <v>276</v>
      </c>
      <c r="D1162" s="1" t="s">
        <v>277</v>
      </c>
      <c r="E1162" s="2">
        <v>1981</v>
      </c>
      <c r="F1162" s="2">
        <v>1982</v>
      </c>
      <c r="G1162" s="2">
        <v>0</v>
      </c>
      <c r="H1162" s="2">
        <v>8</v>
      </c>
      <c r="I1162" s="2">
        <f t="shared" si="117"/>
        <v>-8</v>
      </c>
      <c r="J1162" s="2">
        <f t="shared" si="118"/>
        <v>2</v>
      </c>
      <c r="K1162" s="2" t="str" cm="1">
        <f t="array" ref="K1162">_xlfn.IFS(I1162&lt;-5,"Autocracy",I1162&lt;1,"Closed Anocracy",I1162&lt;6,"Open Anocracy",I1162&gt;=6,"Democracy")</f>
        <v>Autocracy</v>
      </c>
      <c r="L1162" s="2" t="str" cm="1">
        <f t="array" ref="L1162">_xlfn.IFS(I1162&lt;-5,"Autocracy",I1162&lt;1,"Closed Anocracy",I1162&lt;6,"Open Amocracy",I1162&lt;10,"Democracy",I1162=10,"Full democracy")</f>
        <v>Autocracy</v>
      </c>
      <c r="M1162" s="2">
        <v>2</v>
      </c>
      <c r="N1162" s="2">
        <v>1</v>
      </c>
      <c r="O1162" s="2">
        <v>4</v>
      </c>
      <c r="P1162" s="2">
        <v>1</v>
      </c>
      <c r="Q1162" s="2"/>
      <c r="R1162" s="7">
        <f t="shared" si="114"/>
        <v>0.1</v>
      </c>
      <c r="S1162">
        <f t="shared" si="115"/>
        <v>0</v>
      </c>
      <c r="T1162">
        <f t="shared" si="116"/>
        <v>1</v>
      </c>
      <c r="U1162">
        <f t="shared" si="119"/>
        <v>0</v>
      </c>
      <c r="W1162" s="8" cm="1">
        <f t="array" ref="W1162">(R1162+SUM(S1162:U1162/3))/2</f>
        <v>0.21666666666666667</v>
      </c>
    </row>
    <row r="1163" spans="1:24" x14ac:dyDescent="0.2">
      <c r="A1163" s="2"/>
      <c r="B1163" s="2">
        <v>0</v>
      </c>
      <c r="C1163" s="1" t="s">
        <v>276</v>
      </c>
      <c r="D1163" s="1" t="s">
        <v>277</v>
      </c>
      <c r="E1163" s="2">
        <v>1982</v>
      </c>
      <c r="F1163" s="2">
        <v>1983</v>
      </c>
      <c r="G1163" s="2">
        <v>0</v>
      </c>
      <c r="H1163" s="2">
        <v>7</v>
      </c>
      <c r="I1163" s="2">
        <f t="shared" si="117"/>
        <v>-7</v>
      </c>
      <c r="J1163" s="2">
        <f t="shared" si="118"/>
        <v>3</v>
      </c>
      <c r="K1163" s="2" t="str" cm="1">
        <f t="array" ref="K1163">_xlfn.IFS(I1163&lt;-5,"Autocracy",I1163&lt;1,"Closed Anocracy",I1163&lt;6,"Open Anocracy",I1163&gt;=6,"Democracy")</f>
        <v>Autocracy</v>
      </c>
      <c r="L1163" s="2" t="str" cm="1">
        <f t="array" ref="L1163">_xlfn.IFS(I1163&lt;-5,"Autocracy",I1163&lt;1,"Closed Anocracy",I1163&lt;6,"Open Amocracy",I1163&lt;10,"Democracy",I1163=10,"Full democracy")</f>
        <v>Autocracy</v>
      </c>
      <c r="M1163" s="2">
        <v>2</v>
      </c>
      <c r="N1163" s="2">
        <v>1</v>
      </c>
      <c r="O1163" s="2">
        <v>4</v>
      </c>
      <c r="P1163" s="2">
        <v>2</v>
      </c>
      <c r="Q1163" s="2"/>
      <c r="R1163" s="7">
        <f t="shared" si="114"/>
        <v>0.15</v>
      </c>
      <c r="S1163">
        <f t="shared" si="115"/>
        <v>0</v>
      </c>
      <c r="T1163">
        <f t="shared" si="116"/>
        <v>1</v>
      </c>
      <c r="U1163">
        <f t="shared" si="119"/>
        <v>0</v>
      </c>
      <c r="W1163" s="8" cm="1">
        <f t="array" ref="W1163">(R1163+SUM(S1163:U1163/3))/2</f>
        <v>0.24166666666666664</v>
      </c>
    </row>
    <row r="1164" spans="1:24" x14ac:dyDescent="0.2">
      <c r="A1164" s="2"/>
      <c r="B1164" s="2">
        <v>0</v>
      </c>
      <c r="C1164" s="1" t="s">
        <v>276</v>
      </c>
      <c r="D1164" s="1" t="s">
        <v>277</v>
      </c>
      <c r="E1164" s="2">
        <v>1983</v>
      </c>
      <c r="F1164" s="2">
        <v>1986</v>
      </c>
      <c r="G1164" s="2">
        <v>0</v>
      </c>
      <c r="H1164" s="2">
        <v>6</v>
      </c>
      <c r="I1164" s="2">
        <f t="shared" si="117"/>
        <v>-6</v>
      </c>
      <c r="J1164" s="2">
        <f t="shared" si="118"/>
        <v>4</v>
      </c>
      <c r="K1164" s="2" t="str" cm="1">
        <f t="array" ref="K1164">_xlfn.IFS(I1164&lt;-5,"Autocracy",I1164&lt;1,"Closed Anocracy",I1164&lt;6,"Open Anocracy",I1164&gt;=6,"Democracy")</f>
        <v>Autocracy</v>
      </c>
      <c r="L1164" s="2" t="str" cm="1">
        <f t="array" ref="L1164">_xlfn.IFS(I1164&lt;-5,"Autocracy",I1164&lt;1,"Closed Anocracy",I1164&lt;6,"Open Amocracy",I1164&lt;10,"Democracy",I1164=10,"Full democracy")</f>
        <v>Autocracy</v>
      </c>
      <c r="M1164" s="2">
        <v>2</v>
      </c>
      <c r="N1164" s="2">
        <v>1</v>
      </c>
      <c r="O1164" s="2">
        <v>4</v>
      </c>
      <c r="P1164" s="2">
        <v>2</v>
      </c>
      <c r="Q1164" s="2"/>
      <c r="R1164" s="7">
        <f t="shared" si="114"/>
        <v>0.2</v>
      </c>
      <c r="S1164">
        <f t="shared" si="115"/>
        <v>0</v>
      </c>
      <c r="T1164">
        <f t="shared" si="116"/>
        <v>1</v>
      </c>
      <c r="U1164">
        <f t="shared" si="119"/>
        <v>0</v>
      </c>
      <c r="W1164" s="8" cm="1">
        <f t="array" ref="W1164">(R1164+SUM(S1164:U1164/3))/2</f>
        <v>0.26666666666666666</v>
      </c>
    </row>
    <row r="1165" spans="1:24" x14ac:dyDescent="0.2">
      <c r="A1165" s="2"/>
      <c r="B1165" s="2">
        <v>0</v>
      </c>
      <c r="C1165" s="1" t="s">
        <v>276</v>
      </c>
      <c r="D1165" s="1" t="s">
        <v>277</v>
      </c>
      <c r="E1165" s="2">
        <v>1986</v>
      </c>
      <c r="F1165" s="2">
        <v>1987</v>
      </c>
      <c r="G1165" s="2">
        <v>-88</v>
      </c>
      <c r="H1165" s="2">
        <v>-88</v>
      </c>
      <c r="I1165" s="2">
        <f t="shared" si="117"/>
        <v>0</v>
      </c>
      <c r="J1165" s="2">
        <f t="shared" si="118"/>
        <v>10</v>
      </c>
      <c r="K1165" s="2" t="str" cm="1">
        <f t="array" ref="K1165">_xlfn.IFS(I1165&lt;-5,"Autocracy",I1165&lt;1,"Closed Anocracy",I1165&lt;6,"Open Anocracy",I1165&gt;=6,"Democracy")</f>
        <v>Closed Anocracy</v>
      </c>
      <c r="L1165" s="2" t="str" cm="1">
        <f t="array" ref="L1165">_xlfn.IFS(I1165&lt;-5,"Autocracy",I1165&lt;1,"Closed Anocracy",I1165&lt;6,"Open Amocracy",I1165&lt;10,"Democracy",I1165=10,"Full democracy")</f>
        <v>Closed Anocracy</v>
      </c>
      <c r="M1165" s="2">
        <v>-88</v>
      </c>
      <c r="N1165" s="2">
        <v>-88</v>
      </c>
      <c r="O1165" s="2">
        <v>-88</v>
      </c>
      <c r="P1165" s="2">
        <v>-88</v>
      </c>
      <c r="Q1165" s="2"/>
      <c r="R1165" s="7">
        <f t="shared" si="114"/>
        <v>0.5</v>
      </c>
      <c r="S1165">
        <f t="shared" si="115"/>
        <v>0</v>
      </c>
      <c r="T1165">
        <f t="shared" si="116"/>
        <v>0</v>
      </c>
      <c r="U1165">
        <f t="shared" si="119"/>
        <v>0</v>
      </c>
      <c r="W1165" s="8" cm="1">
        <f t="array" ref="W1165">(R1165+SUM(S1165:U1165/3))/2</f>
        <v>0.25</v>
      </c>
    </row>
    <row r="1166" spans="1:24" x14ac:dyDescent="0.2">
      <c r="A1166" s="2"/>
      <c r="B1166" s="2">
        <v>0</v>
      </c>
      <c r="C1166" s="1" t="s">
        <v>276</v>
      </c>
      <c r="D1166" s="1" t="s">
        <v>277</v>
      </c>
      <c r="E1166" s="2">
        <v>1987</v>
      </c>
      <c r="F1166" s="2">
        <v>1991</v>
      </c>
      <c r="G1166" s="2">
        <v>8</v>
      </c>
      <c r="H1166" s="2">
        <v>0</v>
      </c>
      <c r="I1166" s="2">
        <f t="shared" si="117"/>
        <v>8</v>
      </c>
      <c r="J1166" s="2">
        <f t="shared" si="118"/>
        <v>18</v>
      </c>
      <c r="K1166" s="2" t="str" cm="1">
        <f t="array" ref="K1166">_xlfn.IFS(I1166&lt;-5,"Autocracy",I1166&lt;1,"Closed Anocracy",I1166&lt;6,"Open Anocracy",I1166&gt;=6,"Democracy")</f>
        <v>Democracy</v>
      </c>
      <c r="L1166" s="2" t="str" cm="1">
        <f t="array" ref="L1166">_xlfn.IFS(I1166&lt;-5,"Autocracy",I1166&lt;1,"Closed Anocracy",I1166&lt;6,"Open Amocracy",I1166&lt;10,"Democracy",I1166=10,"Full democracy")</f>
        <v>Democracy</v>
      </c>
      <c r="M1166" s="2">
        <v>3</v>
      </c>
      <c r="N1166" s="2">
        <v>3</v>
      </c>
      <c r="O1166" s="2">
        <v>4</v>
      </c>
      <c r="P1166" s="2">
        <v>3</v>
      </c>
      <c r="Q1166" s="2"/>
      <c r="R1166" s="7">
        <f t="shared" si="114"/>
        <v>0.9</v>
      </c>
      <c r="S1166">
        <f t="shared" si="115"/>
        <v>1</v>
      </c>
      <c r="T1166">
        <f t="shared" si="116"/>
        <v>1</v>
      </c>
      <c r="U1166">
        <f t="shared" si="119"/>
        <v>0</v>
      </c>
      <c r="W1166" s="8" cm="1">
        <f t="array" ref="W1166">(R1166+SUM(S1166:U1166/3))/2</f>
        <v>0.78333333333333333</v>
      </c>
    </row>
    <row r="1167" spans="1:24" x14ac:dyDescent="0.2">
      <c r="A1167" s="2">
        <v>1</v>
      </c>
      <c r="B1167" s="2">
        <v>0</v>
      </c>
      <c r="C1167" s="1" t="s">
        <v>276</v>
      </c>
      <c r="D1167" s="1" t="s">
        <v>277</v>
      </c>
      <c r="E1167" s="2">
        <v>1992</v>
      </c>
      <c r="F1167" s="2">
        <v>9999</v>
      </c>
      <c r="G1167" s="2">
        <v>8</v>
      </c>
      <c r="H1167" s="2">
        <v>0</v>
      </c>
      <c r="I1167" s="2">
        <f t="shared" si="117"/>
        <v>8</v>
      </c>
      <c r="J1167" s="2">
        <f t="shared" si="118"/>
        <v>18</v>
      </c>
      <c r="K1167" s="2" t="str" cm="1">
        <f t="array" ref="K1167">_xlfn.IFS(I1167&lt;-5,"Autocracy",I1167&lt;1,"Closed Anocracy",I1167&lt;6,"Open Anocracy",I1167&gt;=6,"Democracy")</f>
        <v>Democracy</v>
      </c>
      <c r="L1167" s="2" t="str" cm="1">
        <f t="array" ref="L1167">_xlfn.IFS(I1167&lt;-5,"Autocracy",I1167&lt;1,"Closed Anocracy",I1167&lt;6,"Open Amocracy",I1167&lt;10,"Democracy",I1167=10,"Full democracy")</f>
        <v>Democracy</v>
      </c>
      <c r="M1167" s="2">
        <v>3</v>
      </c>
      <c r="N1167" s="2">
        <v>3</v>
      </c>
      <c r="O1167" s="2">
        <v>4</v>
      </c>
      <c r="P1167" s="2">
        <v>4</v>
      </c>
      <c r="Q1167" s="2">
        <v>0</v>
      </c>
      <c r="R1167" s="7">
        <f t="shared" si="114"/>
        <v>0.9</v>
      </c>
      <c r="S1167">
        <f t="shared" si="115"/>
        <v>1</v>
      </c>
      <c r="T1167">
        <f t="shared" si="116"/>
        <v>1</v>
      </c>
      <c r="U1167">
        <f t="shared" si="119"/>
        <v>0</v>
      </c>
      <c r="V1167">
        <f>IF(Q1167=0,1,0)</f>
        <v>1</v>
      </c>
      <c r="W1167" s="8" cm="1">
        <f t="array" ref="W1167">(R1167+SUM(S1167:U1167/3))/2</f>
        <v>0.78333333333333333</v>
      </c>
      <c r="X1167">
        <f>SUM(S1167:V1167)/4</f>
        <v>0.75</v>
      </c>
    </row>
    <row r="1168" spans="1:24" x14ac:dyDescent="0.2">
      <c r="A1168" s="2"/>
      <c r="B1168" s="2">
        <v>0</v>
      </c>
      <c r="C1168" s="1" t="s">
        <v>278</v>
      </c>
      <c r="D1168" s="1" t="s">
        <v>267</v>
      </c>
      <c r="E1168" s="2">
        <v>1947</v>
      </c>
      <c r="F1168" s="2">
        <v>1948</v>
      </c>
      <c r="G1168" s="2">
        <v>1</v>
      </c>
      <c r="H1168" s="2">
        <v>5</v>
      </c>
      <c r="I1168" s="2">
        <f t="shared" si="117"/>
        <v>-4</v>
      </c>
      <c r="J1168" s="2">
        <f t="shared" si="118"/>
        <v>6</v>
      </c>
      <c r="K1168" s="2" t="str" cm="1">
        <f t="array" ref="K1168">_xlfn.IFS(I1168&lt;-5,"Autocracy",I1168&lt;1,"Closed Anocracy",I1168&lt;6,"Open Anocracy",I1168&gt;=6,"Democracy")</f>
        <v>Closed Anocracy</v>
      </c>
      <c r="L1168" s="2" t="str" cm="1">
        <f t="array" ref="L1168">_xlfn.IFS(I1168&lt;-5,"Autocracy",I1168&lt;1,"Closed Anocracy",I1168&lt;6,"Open Amocracy",I1168&lt;10,"Democracy",I1168=10,"Full democracy")</f>
        <v>Closed Anocracy</v>
      </c>
      <c r="M1168" s="2">
        <v>2</v>
      </c>
      <c r="N1168" s="2">
        <v>1</v>
      </c>
      <c r="O1168" s="2">
        <v>4</v>
      </c>
      <c r="P1168" s="2">
        <v>3</v>
      </c>
      <c r="Q1168" s="2"/>
      <c r="R1168" s="7">
        <f t="shared" si="114"/>
        <v>0.3</v>
      </c>
      <c r="S1168">
        <f t="shared" si="115"/>
        <v>0</v>
      </c>
      <c r="T1168">
        <f t="shared" si="116"/>
        <v>1</v>
      </c>
      <c r="U1168">
        <f t="shared" si="119"/>
        <v>0</v>
      </c>
      <c r="W1168" s="8" cm="1">
        <f t="array" ref="W1168">(R1168+SUM(S1168:U1168/3))/2</f>
        <v>0.31666666666666665</v>
      </c>
    </row>
    <row r="1169" spans="1:24" x14ac:dyDescent="0.2">
      <c r="A1169" s="2"/>
      <c r="B1169" s="2">
        <v>0</v>
      </c>
      <c r="C1169" s="1" t="s">
        <v>278</v>
      </c>
      <c r="D1169" s="1" t="s">
        <v>267</v>
      </c>
      <c r="E1169" s="2">
        <v>1948</v>
      </c>
      <c r="F1169" s="2">
        <v>1949</v>
      </c>
      <c r="G1169" s="2">
        <v>3</v>
      </c>
      <c r="H1169" s="2">
        <v>1</v>
      </c>
      <c r="I1169" s="2">
        <f t="shared" si="117"/>
        <v>2</v>
      </c>
      <c r="J1169" s="2">
        <f t="shared" si="118"/>
        <v>12</v>
      </c>
      <c r="K1169" s="2" t="str" cm="1">
        <f t="array" ref="K1169">_xlfn.IFS(I1169&lt;-5,"Autocracy",I1169&lt;1,"Closed Anocracy",I1169&lt;6,"Open Anocracy",I1169&gt;=6,"Democracy")</f>
        <v>Open Anocracy</v>
      </c>
      <c r="L1169" s="2" t="str" cm="1">
        <f t="array" ref="L1169">_xlfn.IFS(I1169&lt;-5,"Autocracy",I1169&lt;1,"Closed Anocracy",I1169&lt;6,"Open Amocracy",I1169&lt;10,"Democracy",I1169=10,"Full democracy")</f>
        <v>Open Amocracy</v>
      </c>
      <c r="M1169" s="2">
        <v>2</v>
      </c>
      <c r="N1169" s="2">
        <v>2</v>
      </c>
      <c r="O1169" s="2">
        <v>4</v>
      </c>
      <c r="P1169" s="2">
        <v>3</v>
      </c>
      <c r="Q1169" s="2"/>
      <c r="R1169" s="7">
        <f t="shared" si="114"/>
        <v>0.6</v>
      </c>
      <c r="S1169">
        <f t="shared" si="115"/>
        <v>1</v>
      </c>
      <c r="T1169">
        <f t="shared" si="116"/>
        <v>1</v>
      </c>
      <c r="U1169">
        <f t="shared" si="119"/>
        <v>0</v>
      </c>
      <c r="W1169" s="8" cm="1">
        <f t="array" ref="W1169">(R1169+SUM(S1169:U1169/3))/2</f>
        <v>0.6333333333333333</v>
      </c>
    </row>
    <row r="1170" spans="1:24" x14ac:dyDescent="0.2">
      <c r="A1170" s="2"/>
      <c r="B1170" s="2">
        <v>0</v>
      </c>
      <c r="C1170" s="1" t="s">
        <v>278</v>
      </c>
      <c r="D1170" s="1" t="s">
        <v>267</v>
      </c>
      <c r="E1170" s="2">
        <v>1949</v>
      </c>
      <c r="F1170" s="2">
        <v>1951</v>
      </c>
      <c r="G1170" s="2">
        <v>4</v>
      </c>
      <c r="H1170" s="2">
        <v>0</v>
      </c>
      <c r="I1170" s="2">
        <f t="shared" si="117"/>
        <v>4</v>
      </c>
      <c r="J1170" s="2">
        <f t="shared" si="118"/>
        <v>14</v>
      </c>
      <c r="K1170" s="2" t="str" cm="1">
        <f t="array" ref="K1170">_xlfn.IFS(I1170&lt;-5,"Autocracy",I1170&lt;1,"Closed Anocracy",I1170&lt;6,"Open Anocracy",I1170&gt;=6,"Democracy")</f>
        <v>Open Anocracy</v>
      </c>
      <c r="L1170" s="2" t="str" cm="1">
        <f t="array" ref="L1170">_xlfn.IFS(I1170&lt;-5,"Autocracy",I1170&lt;1,"Closed Anocracy",I1170&lt;6,"Open Amocracy",I1170&lt;10,"Democracy",I1170=10,"Full democracy")</f>
        <v>Open Amocracy</v>
      </c>
      <c r="M1170" s="2">
        <v>2</v>
      </c>
      <c r="N1170" s="2">
        <v>2</v>
      </c>
      <c r="O1170" s="2">
        <v>4</v>
      </c>
      <c r="P1170" s="2">
        <v>3</v>
      </c>
      <c r="Q1170" s="2"/>
      <c r="R1170" s="7">
        <f t="shared" si="114"/>
        <v>0.7</v>
      </c>
      <c r="S1170">
        <f t="shared" si="115"/>
        <v>1</v>
      </c>
      <c r="T1170">
        <f t="shared" si="116"/>
        <v>1</v>
      </c>
      <c r="U1170">
        <f t="shared" si="119"/>
        <v>0</v>
      </c>
      <c r="W1170" s="8" cm="1">
        <f t="array" ref="W1170">(R1170+SUM(S1170:U1170/3))/2</f>
        <v>0.68333333333333335</v>
      </c>
    </row>
    <row r="1171" spans="1:24" x14ac:dyDescent="0.2">
      <c r="A1171" s="2"/>
      <c r="B1171" s="2">
        <v>0</v>
      </c>
      <c r="C1171" s="1" t="s">
        <v>278</v>
      </c>
      <c r="D1171" s="1" t="s">
        <v>267</v>
      </c>
      <c r="E1171" s="2">
        <v>1951</v>
      </c>
      <c r="F1171" s="2">
        <v>1956</v>
      </c>
      <c r="G1171" s="2">
        <v>5</v>
      </c>
      <c r="H1171" s="2">
        <v>0</v>
      </c>
      <c r="I1171" s="2">
        <f t="shared" si="117"/>
        <v>5</v>
      </c>
      <c r="J1171" s="2">
        <f t="shared" si="118"/>
        <v>15</v>
      </c>
      <c r="K1171" s="2" t="str" cm="1">
        <f t="array" ref="K1171">_xlfn.IFS(I1171&lt;-5,"Autocracy",I1171&lt;1,"Closed Anocracy",I1171&lt;6,"Open Anocracy",I1171&gt;=6,"Democracy")</f>
        <v>Open Anocracy</v>
      </c>
      <c r="L1171" s="2" t="str" cm="1">
        <f t="array" ref="L1171">_xlfn.IFS(I1171&lt;-5,"Autocracy",I1171&lt;1,"Closed Anocracy",I1171&lt;6,"Open Amocracy",I1171&lt;10,"Democracy",I1171=10,"Full democracy")</f>
        <v>Open Amocracy</v>
      </c>
      <c r="M1171" s="2">
        <v>2</v>
      </c>
      <c r="N1171" s="2">
        <v>2</v>
      </c>
      <c r="O1171" s="2">
        <v>4</v>
      </c>
      <c r="P1171" s="2">
        <v>3</v>
      </c>
      <c r="Q1171" s="2"/>
      <c r="R1171" s="7">
        <f t="shared" si="114"/>
        <v>0.75</v>
      </c>
      <c r="S1171">
        <f t="shared" si="115"/>
        <v>1</v>
      </c>
      <c r="T1171">
        <f t="shared" si="116"/>
        <v>1</v>
      </c>
      <c r="U1171">
        <f t="shared" si="119"/>
        <v>0</v>
      </c>
      <c r="W1171" s="8" cm="1">
        <f t="array" ref="W1171">(R1171+SUM(S1171:U1171/3))/2</f>
        <v>0.70833333333333326</v>
      </c>
    </row>
    <row r="1172" spans="1:24" x14ac:dyDescent="0.2">
      <c r="A1172" s="2"/>
      <c r="B1172" s="2">
        <v>0</v>
      </c>
      <c r="C1172" s="1" t="s">
        <v>278</v>
      </c>
      <c r="D1172" s="1" t="s">
        <v>267</v>
      </c>
      <c r="E1172" s="2">
        <v>1956</v>
      </c>
      <c r="F1172" s="2">
        <v>1958</v>
      </c>
      <c r="G1172" s="2">
        <v>8</v>
      </c>
      <c r="H1172" s="2">
        <v>0</v>
      </c>
      <c r="I1172" s="2">
        <f t="shared" si="117"/>
        <v>8</v>
      </c>
      <c r="J1172" s="2">
        <f t="shared" si="118"/>
        <v>18</v>
      </c>
      <c r="K1172" s="2" t="str" cm="1">
        <f t="array" ref="K1172">_xlfn.IFS(I1172&lt;-5,"Autocracy",I1172&lt;1,"Closed Anocracy",I1172&lt;6,"Open Anocracy",I1172&gt;=6,"Democracy")</f>
        <v>Democracy</v>
      </c>
      <c r="L1172" s="2" t="str" cm="1">
        <f t="array" ref="L1172">_xlfn.IFS(I1172&lt;-5,"Autocracy",I1172&lt;1,"Closed Anocracy",I1172&lt;6,"Open Amocracy",I1172&lt;10,"Democracy",I1172=10,"Full democracy")</f>
        <v>Democracy</v>
      </c>
      <c r="M1172" s="2">
        <v>3</v>
      </c>
      <c r="N1172" s="2">
        <v>3</v>
      </c>
      <c r="O1172" s="2">
        <v>4</v>
      </c>
      <c r="P1172" s="2">
        <v>3</v>
      </c>
      <c r="Q1172" s="2"/>
      <c r="R1172" s="7">
        <f t="shared" si="114"/>
        <v>0.9</v>
      </c>
      <c r="S1172">
        <f t="shared" si="115"/>
        <v>1</v>
      </c>
      <c r="T1172">
        <f t="shared" si="116"/>
        <v>1</v>
      </c>
      <c r="U1172">
        <f t="shared" si="119"/>
        <v>0</v>
      </c>
      <c r="W1172" s="8" cm="1">
        <f t="array" ref="W1172">(R1172+SUM(S1172:U1172/3))/2</f>
        <v>0.78333333333333333</v>
      </c>
    </row>
    <row r="1173" spans="1:24" x14ac:dyDescent="0.2">
      <c r="A1173" s="2"/>
      <c r="B1173" s="2">
        <v>0</v>
      </c>
      <c r="C1173" s="1" t="s">
        <v>278</v>
      </c>
      <c r="D1173" s="1" t="s">
        <v>267</v>
      </c>
      <c r="E1173" s="2">
        <v>1958</v>
      </c>
      <c r="F1173" s="2">
        <v>1962</v>
      </c>
      <c r="G1173" s="2">
        <v>0</v>
      </c>
      <c r="H1173" s="2">
        <v>7</v>
      </c>
      <c r="I1173" s="2">
        <f t="shared" si="117"/>
        <v>-7</v>
      </c>
      <c r="J1173" s="2">
        <f t="shared" si="118"/>
        <v>3</v>
      </c>
      <c r="K1173" s="2" t="str" cm="1">
        <f t="array" ref="K1173">_xlfn.IFS(I1173&lt;-5,"Autocracy",I1173&lt;1,"Closed Anocracy",I1173&lt;6,"Open Anocracy",I1173&gt;=6,"Democracy")</f>
        <v>Autocracy</v>
      </c>
      <c r="L1173" s="2" t="str" cm="1">
        <f t="array" ref="L1173">_xlfn.IFS(I1173&lt;-5,"Autocracy",I1173&lt;1,"Closed Anocracy",I1173&lt;6,"Open Amocracy",I1173&lt;10,"Democracy",I1173=10,"Full democracy")</f>
        <v>Autocracy</v>
      </c>
      <c r="M1173" s="2">
        <v>1</v>
      </c>
      <c r="N1173" s="2">
        <v>0</v>
      </c>
      <c r="O1173" s="2">
        <v>0</v>
      </c>
      <c r="P1173" s="2">
        <v>1</v>
      </c>
      <c r="Q1173" s="2"/>
      <c r="R1173" s="7">
        <f t="shared" si="114"/>
        <v>0.15</v>
      </c>
      <c r="S1173">
        <f t="shared" si="115"/>
        <v>0</v>
      </c>
      <c r="T1173">
        <f t="shared" si="116"/>
        <v>0</v>
      </c>
      <c r="U1173">
        <f t="shared" si="119"/>
        <v>0</v>
      </c>
      <c r="W1173" s="8" cm="1">
        <f t="array" ref="W1173">(R1173+SUM(S1173:U1173/3))/2</f>
        <v>7.4999999999999997E-2</v>
      </c>
    </row>
    <row r="1174" spans="1:24" x14ac:dyDescent="0.2">
      <c r="A1174" s="2"/>
      <c r="B1174" s="2">
        <v>0</v>
      </c>
      <c r="C1174" s="1" t="s">
        <v>278</v>
      </c>
      <c r="D1174" s="1" t="s">
        <v>267</v>
      </c>
      <c r="E1174" s="2">
        <v>1962</v>
      </c>
      <c r="F1174" s="2">
        <v>1969</v>
      </c>
      <c r="G1174" s="2">
        <v>3</v>
      </c>
      <c r="H1174" s="2">
        <v>2</v>
      </c>
      <c r="I1174" s="2">
        <f t="shared" si="117"/>
        <v>1</v>
      </c>
      <c r="J1174" s="2">
        <f t="shared" si="118"/>
        <v>11</v>
      </c>
      <c r="K1174" s="2" t="str" cm="1">
        <f t="array" ref="K1174">_xlfn.IFS(I1174&lt;-5,"Autocracy",I1174&lt;1,"Closed Anocracy",I1174&lt;6,"Open Anocracy",I1174&gt;=6,"Democracy")</f>
        <v>Open Anocracy</v>
      </c>
      <c r="L1174" s="2" t="str" cm="1">
        <f t="array" ref="L1174">_xlfn.IFS(I1174&lt;-5,"Autocracy",I1174&lt;1,"Closed Anocracy",I1174&lt;6,"Open Amocracy",I1174&lt;10,"Democracy",I1174=10,"Full democracy")</f>
        <v>Open Amocracy</v>
      </c>
      <c r="M1174" s="2">
        <v>2</v>
      </c>
      <c r="N1174" s="2">
        <v>2</v>
      </c>
      <c r="O1174" s="2">
        <v>4</v>
      </c>
      <c r="P1174" s="2">
        <v>3</v>
      </c>
      <c r="Q1174" s="2"/>
      <c r="R1174" s="7">
        <f t="shared" si="114"/>
        <v>0.55000000000000004</v>
      </c>
      <c r="S1174">
        <f t="shared" si="115"/>
        <v>1</v>
      </c>
      <c r="T1174">
        <f t="shared" si="116"/>
        <v>1</v>
      </c>
      <c r="U1174">
        <f t="shared" si="119"/>
        <v>0</v>
      </c>
      <c r="W1174" s="8" cm="1">
        <f t="array" ref="W1174">(R1174+SUM(S1174:U1174/3))/2</f>
        <v>0.60833333333333339</v>
      </c>
    </row>
    <row r="1175" spans="1:24" x14ac:dyDescent="0.2">
      <c r="A1175" s="2"/>
      <c r="B1175" s="2">
        <v>0</v>
      </c>
      <c r="C1175" s="1" t="s">
        <v>278</v>
      </c>
      <c r="D1175" s="1" t="s">
        <v>267</v>
      </c>
      <c r="E1175" s="2">
        <v>1969</v>
      </c>
      <c r="F1175" s="2">
        <v>1971</v>
      </c>
      <c r="G1175" s="2">
        <v>-88</v>
      </c>
      <c r="H1175" s="2">
        <v>-88</v>
      </c>
      <c r="I1175" s="2">
        <f t="shared" si="117"/>
        <v>0</v>
      </c>
      <c r="J1175" s="2">
        <f t="shared" si="118"/>
        <v>10</v>
      </c>
      <c r="K1175" s="2" t="str" cm="1">
        <f t="array" ref="K1175">_xlfn.IFS(I1175&lt;-5,"Autocracy",I1175&lt;1,"Closed Anocracy",I1175&lt;6,"Open Anocracy",I1175&gt;=6,"Democracy")</f>
        <v>Closed Anocracy</v>
      </c>
      <c r="L1175" s="2" t="str" cm="1">
        <f t="array" ref="L1175">_xlfn.IFS(I1175&lt;-5,"Autocracy",I1175&lt;1,"Closed Anocracy",I1175&lt;6,"Open Amocracy",I1175&lt;10,"Democracy",I1175=10,"Full democracy")</f>
        <v>Closed Anocracy</v>
      </c>
      <c r="M1175" s="2">
        <v>-88</v>
      </c>
      <c r="N1175" s="2">
        <v>-88</v>
      </c>
      <c r="O1175" s="2">
        <v>-88</v>
      </c>
      <c r="P1175" s="2">
        <v>-88</v>
      </c>
      <c r="Q1175" s="2"/>
      <c r="R1175" s="7">
        <f t="shared" si="114"/>
        <v>0.5</v>
      </c>
      <c r="S1175">
        <f t="shared" si="115"/>
        <v>0</v>
      </c>
      <c r="T1175">
        <f t="shared" si="116"/>
        <v>0</v>
      </c>
      <c r="U1175">
        <f t="shared" si="119"/>
        <v>0</v>
      </c>
      <c r="W1175" s="8" cm="1">
        <f t="array" ref="W1175">(R1175+SUM(S1175:U1175/3))/2</f>
        <v>0.25</v>
      </c>
    </row>
    <row r="1176" spans="1:24" x14ac:dyDescent="0.2">
      <c r="A1176" s="2"/>
      <c r="B1176" s="2">
        <v>0</v>
      </c>
      <c r="C1176" s="1" t="s">
        <v>278</v>
      </c>
      <c r="D1176" s="1" t="s">
        <v>267</v>
      </c>
      <c r="E1176" s="2">
        <v>1971</v>
      </c>
      <c r="F1176" s="2">
        <v>1971</v>
      </c>
      <c r="G1176" s="2">
        <v>-77</v>
      </c>
      <c r="H1176" s="2">
        <v>-77</v>
      </c>
      <c r="I1176" s="2">
        <f t="shared" si="117"/>
        <v>0</v>
      </c>
      <c r="J1176" s="2">
        <f t="shared" si="118"/>
        <v>10</v>
      </c>
      <c r="K1176" s="2" t="str" cm="1">
        <f t="array" ref="K1176">_xlfn.IFS(I1176&lt;-5,"Autocracy",I1176&lt;1,"Closed Anocracy",I1176&lt;6,"Open Anocracy",I1176&gt;=6,"Democracy")</f>
        <v>Closed Anocracy</v>
      </c>
      <c r="L1176" s="2" t="str" cm="1">
        <f t="array" ref="L1176">_xlfn.IFS(I1176&lt;-5,"Autocracy",I1176&lt;1,"Closed Anocracy",I1176&lt;6,"Open Amocracy",I1176&lt;10,"Democracy",I1176=10,"Full democracy")</f>
        <v>Closed Anocracy</v>
      </c>
      <c r="M1176" s="2">
        <v>-77</v>
      </c>
      <c r="N1176" s="2">
        <v>-77</v>
      </c>
      <c r="O1176" s="2">
        <v>-77</v>
      </c>
      <c r="P1176" s="2">
        <v>-77</v>
      </c>
      <c r="Q1176" s="2"/>
      <c r="R1176" s="7">
        <f t="shared" si="114"/>
        <v>0.5</v>
      </c>
      <c r="S1176">
        <f t="shared" si="115"/>
        <v>0</v>
      </c>
      <c r="T1176">
        <f t="shared" si="116"/>
        <v>0</v>
      </c>
      <c r="U1176">
        <f t="shared" si="119"/>
        <v>0</v>
      </c>
      <c r="W1176" s="8" cm="1">
        <f t="array" ref="W1176">(R1176+SUM(S1176:U1176/3))/2</f>
        <v>0.25</v>
      </c>
    </row>
    <row r="1177" spans="1:24" x14ac:dyDescent="0.2">
      <c r="A1177" s="2"/>
      <c r="B1177" s="2">
        <v>0</v>
      </c>
      <c r="C1177" s="1" t="s">
        <v>279</v>
      </c>
      <c r="D1177" s="1" t="s">
        <v>280</v>
      </c>
      <c r="E1177" s="2">
        <v>1815</v>
      </c>
      <c r="F1177" s="2">
        <v>1860</v>
      </c>
      <c r="G1177" s="2">
        <v>0</v>
      </c>
      <c r="H1177" s="2">
        <v>10</v>
      </c>
      <c r="I1177" s="2">
        <f t="shared" si="117"/>
        <v>-10</v>
      </c>
      <c r="J1177" s="2">
        <f t="shared" si="118"/>
        <v>0</v>
      </c>
      <c r="K1177" s="2" t="str" cm="1">
        <f t="array" ref="K1177">_xlfn.IFS(I1177&lt;-5,"Autocracy",I1177&lt;1,"Closed Anocracy",I1177&lt;6,"Open Anocracy",I1177&gt;=6,"Democracy")</f>
        <v>Autocracy</v>
      </c>
      <c r="L1177" s="2" t="str" cm="1">
        <f t="array" ref="L1177">_xlfn.IFS(I1177&lt;-5,"Autocracy",I1177&lt;1,"Closed Anocracy",I1177&lt;6,"Open Amocracy",I1177&lt;10,"Democracy",I1177=10,"Full democracy")</f>
        <v>Autocracy</v>
      </c>
      <c r="M1177" s="2">
        <v>3</v>
      </c>
      <c r="N1177" s="2">
        <v>1</v>
      </c>
      <c r="O1177" s="2">
        <v>1</v>
      </c>
      <c r="P1177" s="2">
        <v>1</v>
      </c>
      <c r="Q1177" s="2"/>
      <c r="R1177" s="7">
        <f t="shared" si="114"/>
        <v>0</v>
      </c>
      <c r="S1177">
        <f t="shared" si="115"/>
        <v>0</v>
      </c>
      <c r="T1177">
        <f t="shared" si="116"/>
        <v>0</v>
      </c>
      <c r="U1177">
        <f t="shared" si="119"/>
        <v>0</v>
      </c>
      <c r="W1177" s="8" cm="1">
        <f t="array" ref="W1177">(R1177+SUM(S1177:U1177/3))/2</f>
        <v>0</v>
      </c>
    </row>
    <row r="1178" spans="1:24" x14ac:dyDescent="0.2">
      <c r="A1178" s="2"/>
      <c r="B1178" s="2">
        <v>1</v>
      </c>
      <c r="C1178" s="1" t="s">
        <v>281</v>
      </c>
      <c r="D1178" s="1" t="s">
        <v>282</v>
      </c>
      <c r="E1178" s="2">
        <v>1975</v>
      </c>
      <c r="F1178" s="2">
        <v>2012</v>
      </c>
      <c r="G1178" s="2">
        <v>4</v>
      </c>
      <c r="H1178" s="2">
        <v>0</v>
      </c>
      <c r="I1178" s="2">
        <f t="shared" si="117"/>
        <v>4</v>
      </c>
      <c r="J1178" s="2">
        <f t="shared" si="118"/>
        <v>14</v>
      </c>
      <c r="K1178" s="2" t="str" cm="1">
        <f t="array" ref="K1178">_xlfn.IFS(I1178&lt;-5,"Autocracy",I1178&lt;1,"Closed Anocracy",I1178&lt;6,"Open Anocracy",I1178&gt;=6,"Democracy")</f>
        <v>Open Anocracy</v>
      </c>
      <c r="L1178" s="2" t="str" cm="1">
        <f t="array" ref="L1178">_xlfn.IFS(I1178&lt;-5,"Autocracy",I1178&lt;1,"Closed Anocracy",I1178&lt;6,"Open Amocracy",I1178&lt;10,"Democracy",I1178=10,"Full democracy")</f>
        <v>Open Amocracy</v>
      </c>
      <c r="M1178" s="2">
        <v>2</v>
      </c>
      <c r="N1178" s="2">
        <v>2</v>
      </c>
      <c r="O1178" s="2">
        <v>4</v>
      </c>
      <c r="P1178" s="2">
        <v>0</v>
      </c>
      <c r="Q1178" s="2"/>
      <c r="R1178" s="7">
        <f t="shared" si="114"/>
        <v>0.7</v>
      </c>
      <c r="S1178">
        <f t="shared" si="115"/>
        <v>1</v>
      </c>
      <c r="T1178">
        <f t="shared" si="116"/>
        <v>1</v>
      </c>
      <c r="U1178">
        <f t="shared" si="119"/>
        <v>0</v>
      </c>
      <c r="W1178" s="8" cm="1">
        <f t="array" ref="W1178">(R1178+SUM(S1178:U1178/3))/2</f>
        <v>0.68333333333333335</v>
      </c>
    </row>
    <row r="1179" spans="1:24" x14ac:dyDescent="0.2">
      <c r="A1179" s="2">
        <v>1</v>
      </c>
      <c r="B1179" s="2">
        <v>1</v>
      </c>
      <c r="C1179" s="1" t="s">
        <v>281</v>
      </c>
      <c r="D1179" s="1" t="s">
        <v>282</v>
      </c>
      <c r="E1179" s="2">
        <v>2012</v>
      </c>
      <c r="F1179" s="2">
        <v>9999</v>
      </c>
      <c r="G1179" s="2">
        <v>5</v>
      </c>
      <c r="H1179" s="2">
        <v>0</v>
      </c>
      <c r="I1179" s="2">
        <f t="shared" si="117"/>
        <v>5</v>
      </c>
      <c r="J1179" s="2">
        <f t="shared" si="118"/>
        <v>15</v>
      </c>
      <c r="K1179" s="2" t="str" cm="1">
        <f t="array" ref="K1179">_xlfn.IFS(I1179&lt;-5,"Autocracy",I1179&lt;1,"Closed Anocracy",I1179&lt;6,"Open Anocracy",I1179&gt;=6,"Democracy")</f>
        <v>Open Anocracy</v>
      </c>
      <c r="L1179" s="2" t="str" cm="1">
        <f t="array" ref="L1179">_xlfn.IFS(I1179&lt;-5,"Autocracy",I1179&lt;1,"Closed Anocracy",I1179&lt;6,"Open Amocracy",I1179&lt;10,"Democracy",I1179=10,"Full democracy")</f>
        <v>Open Amocracy</v>
      </c>
      <c r="M1179" s="2">
        <v>2</v>
      </c>
      <c r="N1179" s="2">
        <v>2</v>
      </c>
      <c r="O1179" s="2">
        <v>4</v>
      </c>
      <c r="P1179" s="2">
        <v>0</v>
      </c>
      <c r="Q1179" s="2">
        <v>0</v>
      </c>
      <c r="R1179" s="7">
        <f t="shared" si="114"/>
        <v>0.75</v>
      </c>
      <c r="S1179">
        <f t="shared" si="115"/>
        <v>1</v>
      </c>
      <c r="T1179">
        <f t="shared" si="116"/>
        <v>1</v>
      </c>
      <c r="U1179">
        <f t="shared" si="119"/>
        <v>0</v>
      </c>
      <c r="V1179">
        <f>IF(Q1179=0,1,0)</f>
        <v>1</v>
      </c>
      <c r="W1179" s="8" cm="1">
        <f t="array" ref="W1179">(R1179+SUM(S1179:U1179/3))/2</f>
        <v>0.70833333333333326</v>
      </c>
      <c r="X1179">
        <f>SUM(S1179:V1179)/4</f>
        <v>0.75</v>
      </c>
    </row>
    <row r="1180" spans="1:24" x14ac:dyDescent="0.2">
      <c r="A1180" s="2"/>
      <c r="B1180" s="2">
        <v>0</v>
      </c>
      <c r="C1180" s="1" t="s">
        <v>283</v>
      </c>
      <c r="D1180" s="1" t="s">
        <v>284</v>
      </c>
      <c r="E1180" s="2">
        <v>1918</v>
      </c>
      <c r="F1180" s="2">
        <v>1926</v>
      </c>
      <c r="G1180" s="2">
        <v>8</v>
      </c>
      <c r="H1180" s="2">
        <v>0</v>
      </c>
      <c r="I1180" s="2">
        <f t="shared" si="117"/>
        <v>8</v>
      </c>
      <c r="J1180" s="2">
        <f t="shared" si="118"/>
        <v>18</v>
      </c>
      <c r="K1180" s="2" t="str" cm="1">
        <f t="array" ref="K1180">_xlfn.IFS(I1180&lt;-5,"Autocracy",I1180&lt;1,"Closed Anocracy",I1180&lt;6,"Open Anocracy",I1180&gt;=6,"Democracy")</f>
        <v>Democracy</v>
      </c>
      <c r="L1180" s="2" t="str" cm="1">
        <f t="array" ref="L1180">_xlfn.IFS(I1180&lt;-5,"Autocracy",I1180&lt;1,"Closed Anocracy",I1180&lt;6,"Open Amocracy",I1180&lt;10,"Democracy",I1180=10,"Full democracy")</f>
        <v>Democracy</v>
      </c>
      <c r="M1180" s="2">
        <v>3</v>
      </c>
      <c r="N1180" s="2">
        <v>3</v>
      </c>
      <c r="O1180" s="2">
        <v>4</v>
      </c>
      <c r="P1180" s="2">
        <v>3</v>
      </c>
      <c r="Q1180" s="2"/>
      <c r="R1180" s="7">
        <f t="shared" si="114"/>
        <v>0.9</v>
      </c>
      <c r="S1180">
        <f t="shared" si="115"/>
        <v>1</v>
      </c>
      <c r="T1180">
        <f t="shared" si="116"/>
        <v>1</v>
      </c>
      <c r="U1180">
        <f t="shared" si="119"/>
        <v>0</v>
      </c>
      <c r="W1180" s="8" cm="1">
        <f t="array" ref="W1180">(R1180+SUM(S1180:U1180/3))/2</f>
        <v>0.78333333333333333</v>
      </c>
    </row>
    <row r="1181" spans="1:24" x14ac:dyDescent="0.2">
      <c r="A1181" s="2"/>
      <c r="B1181" s="2">
        <v>0</v>
      </c>
      <c r="C1181" s="1" t="s">
        <v>283</v>
      </c>
      <c r="D1181" s="1" t="s">
        <v>284</v>
      </c>
      <c r="E1181" s="2">
        <v>1926</v>
      </c>
      <c r="F1181" s="2">
        <v>1935</v>
      </c>
      <c r="G1181" s="2">
        <v>2</v>
      </c>
      <c r="H1181" s="2">
        <v>5</v>
      </c>
      <c r="I1181" s="2">
        <f t="shared" si="117"/>
        <v>-3</v>
      </c>
      <c r="J1181" s="2">
        <f t="shared" si="118"/>
        <v>7</v>
      </c>
      <c r="K1181" s="2" t="str" cm="1">
        <f t="array" ref="K1181">_xlfn.IFS(I1181&lt;-5,"Autocracy",I1181&lt;1,"Closed Anocracy",I1181&lt;6,"Open Anocracy",I1181&gt;=6,"Democracy")</f>
        <v>Closed Anocracy</v>
      </c>
      <c r="L1181" s="2" t="str" cm="1">
        <f t="array" ref="L1181">_xlfn.IFS(I1181&lt;-5,"Autocracy",I1181&lt;1,"Closed Anocracy",I1181&lt;6,"Open Amocracy",I1181&lt;10,"Democracy",I1181=10,"Full democracy")</f>
        <v>Closed Anocracy</v>
      </c>
      <c r="M1181" s="2">
        <v>2</v>
      </c>
      <c r="N1181" s="2">
        <v>1</v>
      </c>
      <c r="O1181" s="2">
        <v>4</v>
      </c>
      <c r="P1181" s="2">
        <v>2</v>
      </c>
      <c r="Q1181" s="2"/>
      <c r="R1181" s="7">
        <f t="shared" si="114"/>
        <v>0.35</v>
      </c>
      <c r="S1181">
        <f t="shared" si="115"/>
        <v>0</v>
      </c>
      <c r="T1181">
        <f t="shared" si="116"/>
        <v>1</v>
      </c>
      <c r="U1181">
        <f t="shared" si="119"/>
        <v>0</v>
      </c>
      <c r="W1181" s="8" cm="1">
        <f t="array" ref="W1181">(R1181+SUM(S1181:U1181/3))/2</f>
        <v>0.34166666666666667</v>
      </c>
    </row>
    <row r="1182" spans="1:24" x14ac:dyDescent="0.2">
      <c r="A1182" s="2"/>
      <c r="B1182" s="2">
        <v>0</v>
      </c>
      <c r="C1182" s="1" t="s">
        <v>283</v>
      </c>
      <c r="D1182" s="1" t="s">
        <v>284</v>
      </c>
      <c r="E1182" s="2">
        <v>1935</v>
      </c>
      <c r="F1182" s="2">
        <v>1939</v>
      </c>
      <c r="G1182" s="2">
        <v>0</v>
      </c>
      <c r="H1182" s="2">
        <v>6</v>
      </c>
      <c r="I1182" s="2">
        <f t="shared" si="117"/>
        <v>-6</v>
      </c>
      <c r="J1182" s="2">
        <f t="shared" si="118"/>
        <v>4</v>
      </c>
      <c r="K1182" s="2" t="str" cm="1">
        <f t="array" ref="K1182">_xlfn.IFS(I1182&lt;-5,"Autocracy",I1182&lt;1,"Closed Anocracy",I1182&lt;6,"Open Anocracy",I1182&gt;=6,"Democracy")</f>
        <v>Autocracy</v>
      </c>
      <c r="L1182" s="2" t="str" cm="1">
        <f t="array" ref="L1182">_xlfn.IFS(I1182&lt;-5,"Autocracy",I1182&lt;1,"Closed Anocracy",I1182&lt;6,"Open Amocracy",I1182&lt;10,"Democracy",I1182=10,"Full democracy")</f>
        <v>Autocracy</v>
      </c>
      <c r="M1182" s="2">
        <v>2</v>
      </c>
      <c r="N1182" s="2">
        <v>1</v>
      </c>
      <c r="O1182" s="2">
        <v>4</v>
      </c>
      <c r="P1182" s="2">
        <v>2</v>
      </c>
      <c r="Q1182" s="2"/>
      <c r="R1182" s="7">
        <f t="shared" si="114"/>
        <v>0.2</v>
      </c>
      <c r="S1182">
        <f t="shared" si="115"/>
        <v>0</v>
      </c>
      <c r="T1182">
        <f t="shared" si="116"/>
        <v>1</v>
      </c>
      <c r="U1182">
        <f t="shared" si="119"/>
        <v>0</v>
      </c>
      <c r="W1182" s="8" cm="1">
        <f t="array" ref="W1182">(R1182+SUM(S1182:U1182/3))/2</f>
        <v>0.26666666666666666</v>
      </c>
    </row>
    <row r="1183" spans="1:24" x14ac:dyDescent="0.2">
      <c r="A1183" s="2"/>
      <c r="B1183" s="2">
        <v>0</v>
      </c>
      <c r="C1183" s="1" t="s">
        <v>283</v>
      </c>
      <c r="D1183" s="1" t="s">
        <v>284</v>
      </c>
      <c r="E1183" s="2">
        <v>1939</v>
      </c>
      <c r="F1183" s="2">
        <v>1945</v>
      </c>
      <c r="G1183" s="2">
        <v>-77</v>
      </c>
      <c r="H1183" s="2">
        <v>-77</v>
      </c>
      <c r="I1183" s="2">
        <f t="shared" si="117"/>
        <v>0</v>
      </c>
      <c r="J1183" s="2">
        <f t="shared" si="118"/>
        <v>10</v>
      </c>
      <c r="K1183" s="2" t="str" cm="1">
        <f t="array" ref="K1183">_xlfn.IFS(I1183&lt;-5,"Autocracy",I1183&lt;1,"Closed Anocracy",I1183&lt;6,"Open Anocracy",I1183&gt;=6,"Democracy")</f>
        <v>Closed Anocracy</v>
      </c>
      <c r="L1183" s="2" t="str" cm="1">
        <f t="array" ref="L1183">_xlfn.IFS(I1183&lt;-5,"Autocracy",I1183&lt;1,"Closed Anocracy",I1183&lt;6,"Open Amocracy",I1183&lt;10,"Democracy",I1183=10,"Full democracy")</f>
        <v>Closed Anocracy</v>
      </c>
      <c r="M1183" s="2">
        <v>-77</v>
      </c>
      <c r="N1183" s="2">
        <v>-77</v>
      </c>
      <c r="O1183" s="2">
        <v>-77</v>
      </c>
      <c r="P1183" s="2">
        <v>-77</v>
      </c>
      <c r="Q1183" s="2"/>
      <c r="R1183" s="7">
        <f t="shared" si="114"/>
        <v>0.5</v>
      </c>
      <c r="S1183">
        <f t="shared" si="115"/>
        <v>0</v>
      </c>
      <c r="T1183">
        <f t="shared" si="116"/>
        <v>0</v>
      </c>
      <c r="U1183">
        <f t="shared" si="119"/>
        <v>0</v>
      </c>
      <c r="W1183" s="8" cm="1">
        <f t="array" ref="W1183">(R1183+SUM(S1183:U1183/3))/2</f>
        <v>0.25</v>
      </c>
    </row>
    <row r="1184" spans="1:24" x14ac:dyDescent="0.2">
      <c r="A1184" s="2"/>
      <c r="B1184" s="2">
        <v>0</v>
      </c>
      <c r="C1184" s="1" t="s">
        <v>283</v>
      </c>
      <c r="D1184" s="1" t="s">
        <v>284</v>
      </c>
      <c r="E1184" s="2">
        <v>1945</v>
      </c>
      <c r="F1184" s="2">
        <v>1947</v>
      </c>
      <c r="G1184" s="2">
        <v>-88</v>
      </c>
      <c r="H1184" s="2">
        <v>-88</v>
      </c>
      <c r="I1184" s="2">
        <f t="shared" si="117"/>
        <v>0</v>
      </c>
      <c r="J1184" s="2">
        <f t="shared" si="118"/>
        <v>10</v>
      </c>
      <c r="K1184" s="2" t="str" cm="1">
        <f t="array" ref="K1184">_xlfn.IFS(I1184&lt;-5,"Autocracy",I1184&lt;1,"Closed Anocracy",I1184&lt;6,"Open Anocracy",I1184&gt;=6,"Democracy")</f>
        <v>Closed Anocracy</v>
      </c>
      <c r="L1184" s="2" t="str" cm="1">
        <f t="array" ref="L1184">_xlfn.IFS(I1184&lt;-5,"Autocracy",I1184&lt;1,"Closed Anocracy",I1184&lt;6,"Open Amocracy",I1184&lt;10,"Democracy",I1184=10,"Full democracy")</f>
        <v>Closed Anocracy</v>
      </c>
      <c r="M1184" s="2">
        <v>-88</v>
      </c>
      <c r="N1184" s="2">
        <v>-88</v>
      </c>
      <c r="O1184" s="2">
        <v>-88</v>
      </c>
      <c r="P1184" s="2">
        <v>-88</v>
      </c>
      <c r="Q1184" s="2"/>
      <c r="R1184" s="7">
        <f t="shared" si="114"/>
        <v>0.5</v>
      </c>
      <c r="S1184">
        <f t="shared" si="115"/>
        <v>0</v>
      </c>
      <c r="T1184">
        <f t="shared" si="116"/>
        <v>0</v>
      </c>
      <c r="U1184">
        <f t="shared" si="119"/>
        <v>0</v>
      </c>
      <c r="W1184" s="8" cm="1">
        <f t="array" ref="W1184">(R1184+SUM(S1184:U1184/3))/2</f>
        <v>0.25</v>
      </c>
    </row>
    <row r="1185" spans="1:24" x14ac:dyDescent="0.2">
      <c r="A1185" s="2"/>
      <c r="B1185" s="2">
        <v>0</v>
      </c>
      <c r="C1185" s="1" t="s">
        <v>283</v>
      </c>
      <c r="D1185" s="1" t="s">
        <v>284</v>
      </c>
      <c r="E1185" s="2">
        <v>1947</v>
      </c>
      <c r="F1185" s="2">
        <v>1980</v>
      </c>
      <c r="G1185" s="2">
        <v>0</v>
      </c>
      <c r="H1185" s="2">
        <v>7</v>
      </c>
      <c r="I1185" s="2">
        <f t="shared" si="117"/>
        <v>-7</v>
      </c>
      <c r="J1185" s="2">
        <f t="shared" si="118"/>
        <v>3</v>
      </c>
      <c r="K1185" s="2" t="str" cm="1">
        <f t="array" ref="K1185">_xlfn.IFS(I1185&lt;-5,"Autocracy",I1185&lt;1,"Closed Anocracy",I1185&lt;6,"Open Anocracy",I1185&gt;=6,"Democracy")</f>
        <v>Autocracy</v>
      </c>
      <c r="L1185" s="2" t="str" cm="1">
        <f t="array" ref="L1185">_xlfn.IFS(I1185&lt;-5,"Autocracy",I1185&lt;1,"Closed Anocracy",I1185&lt;6,"Open Amocracy",I1185&lt;10,"Democracy",I1185=10,"Full democracy")</f>
        <v>Autocracy</v>
      </c>
      <c r="M1185" s="2">
        <v>2</v>
      </c>
      <c r="N1185" s="2">
        <v>1</v>
      </c>
      <c r="O1185" s="2">
        <v>4</v>
      </c>
      <c r="P1185" s="2">
        <v>1</v>
      </c>
      <c r="Q1185" s="2"/>
      <c r="R1185" s="7">
        <f t="shared" si="114"/>
        <v>0.15</v>
      </c>
      <c r="S1185">
        <f t="shared" si="115"/>
        <v>0</v>
      </c>
      <c r="T1185">
        <f t="shared" si="116"/>
        <v>1</v>
      </c>
      <c r="U1185">
        <f t="shared" si="119"/>
        <v>0</v>
      </c>
      <c r="W1185" s="8" cm="1">
        <f t="array" ref="W1185">(R1185+SUM(S1185:U1185/3))/2</f>
        <v>0.24166666666666664</v>
      </c>
    </row>
    <row r="1186" spans="1:24" x14ac:dyDescent="0.2">
      <c r="A1186" s="2"/>
      <c r="B1186" s="2">
        <v>0</v>
      </c>
      <c r="C1186" s="1" t="s">
        <v>283</v>
      </c>
      <c r="D1186" s="1" t="s">
        <v>284</v>
      </c>
      <c r="E1186" s="2">
        <v>1980</v>
      </c>
      <c r="F1186" s="2">
        <v>1981</v>
      </c>
      <c r="G1186" s="2">
        <v>0</v>
      </c>
      <c r="H1186" s="2">
        <v>6</v>
      </c>
      <c r="I1186" s="2">
        <f t="shared" si="117"/>
        <v>-6</v>
      </c>
      <c r="J1186" s="2">
        <f t="shared" si="118"/>
        <v>4</v>
      </c>
      <c r="K1186" s="2" t="str" cm="1">
        <f t="array" ref="K1186">_xlfn.IFS(I1186&lt;-5,"Autocracy",I1186&lt;1,"Closed Anocracy",I1186&lt;6,"Open Anocracy",I1186&gt;=6,"Democracy")</f>
        <v>Autocracy</v>
      </c>
      <c r="L1186" s="2" t="str" cm="1">
        <f t="array" ref="L1186">_xlfn.IFS(I1186&lt;-5,"Autocracy",I1186&lt;1,"Closed Anocracy",I1186&lt;6,"Open Amocracy",I1186&lt;10,"Democracy",I1186=10,"Full democracy")</f>
        <v>Autocracy</v>
      </c>
      <c r="M1186" s="2">
        <v>2</v>
      </c>
      <c r="N1186" s="2">
        <v>1</v>
      </c>
      <c r="O1186" s="2">
        <v>4</v>
      </c>
      <c r="P1186" s="2">
        <v>2</v>
      </c>
      <c r="Q1186" s="2"/>
      <c r="R1186" s="7">
        <f t="shared" si="114"/>
        <v>0.2</v>
      </c>
      <c r="S1186">
        <f t="shared" si="115"/>
        <v>0</v>
      </c>
      <c r="T1186">
        <f t="shared" si="116"/>
        <v>1</v>
      </c>
      <c r="U1186">
        <f t="shared" si="119"/>
        <v>0</v>
      </c>
      <c r="W1186" s="8" cm="1">
        <f t="array" ref="W1186">(R1186+SUM(S1186:U1186/3))/2</f>
        <v>0.26666666666666666</v>
      </c>
    </row>
    <row r="1187" spans="1:24" x14ac:dyDescent="0.2">
      <c r="A1187" s="2"/>
      <c r="B1187" s="2">
        <v>0</v>
      </c>
      <c r="C1187" s="1" t="s">
        <v>283</v>
      </c>
      <c r="D1187" s="1" t="s">
        <v>284</v>
      </c>
      <c r="E1187" s="2">
        <v>1981</v>
      </c>
      <c r="F1187" s="2">
        <v>1983</v>
      </c>
      <c r="G1187" s="2">
        <v>0</v>
      </c>
      <c r="H1187" s="2">
        <v>8</v>
      </c>
      <c r="I1187" s="2">
        <f t="shared" si="117"/>
        <v>-8</v>
      </c>
      <c r="J1187" s="2">
        <f t="shared" si="118"/>
        <v>2</v>
      </c>
      <c r="K1187" s="2" t="str" cm="1">
        <f t="array" ref="K1187">_xlfn.IFS(I1187&lt;-5,"Autocracy",I1187&lt;1,"Closed Anocracy",I1187&lt;6,"Open Anocracy",I1187&gt;=6,"Democracy")</f>
        <v>Autocracy</v>
      </c>
      <c r="L1187" s="2" t="str" cm="1">
        <f t="array" ref="L1187">_xlfn.IFS(I1187&lt;-5,"Autocracy",I1187&lt;1,"Closed Anocracy",I1187&lt;6,"Open Amocracy",I1187&lt;10,"Democracy",I1187=10,"Full democracy")</f>
        <v>Autocracy</v>
      </c>
      <c r="M1187" s="2">
        <v>2</v>
      </c>
      <c r="N1187" s="2">
        <v>1</v>
      </c>
      <c r="O1187" s="2">
        <v>4</v>
      </c>
      <c r="P1187" s="2">
        <v>1</v>
      </c>
      <c r="Q1187" s="2"/>
      <c r="R1187" s="7">
        <f t="shared" si="114"/>
        <v>0.1</v>
      </c>
      <c r="S1187">
        <f t="shared" si="115"/>
        <v>0</v>
      </c>
      <c r="T1187">
        <f t="shared" si="116"/>
        <v>1</v>
      </c>
      <c r="U1187">
        <f t="shared" si="119"/>
        <v>0</v>
      </c>
      <c r="W1187" s="8" cm="1">
        <f t="array" ref="W1187">(R1187+SUM(S1187:U1187/3))/2</f>
        <v>0.21666666666666667</v>
      </c>
    </row>
    <row r="1188" spans="1:24" x14ac:dyDescent="0.2">
      <c r="A1188" s="2"/>
      <c r="B1188" s="2">
        <v>0</v>
      </c>
      <c r="C1188" s="1" t="s">
        <v>283</v>
      </c>
      <c r="D1188" s="1" t="s">
        <v>284</v>
      </c>
      <c r="E1188" s="2">
        <v>1983</v>
      </c>
      <c r="F1188" s="2">
        <v>1987</v>
      </c>
      <c r="G1188" s="2">
        <v>0</v>
      </c>
      <c r="H1188" s="2">
        <v>7</v>
      </c>
      <c r="I1188" s="2">
        <f t="shared" si="117"/>
        <v>-7</v>
      </c>
      <c r="J1188" s="2">
        <f t="shared" si="118"/>
        <v>3</v>
      </c>
      <c r="K1188" s="2" t="str" cm="1">
        <f t="array" ref="K1188">_xlfn.IFS(I1188&lt;-5,"Autocracy",I1188&lt;1,"Closed Anocracy",I1188&lt;6,"Open Anocracy",I1188&gt;=6,"Democracy")</f>
        <v>Autocracy</v>
      </c>
      <c r="L1188" s="2" t="str" cm="1">
        <f t="array" ref="L1188">_xlfn.IFS(I1188&lt;-5,"Autocracy",I1188&lt;1,"Closed Anocracy",I1188&lt;6,"Open Amocracy",I1188&lt;10,"Democracy",I1188=10,"Full democracy")</f>
        <v>Autocracy</v>
      </c>
      <c r="M1188" s="2">
        <v>2</v>
      </c>
      <c r="N1188" s="2">
        <v>1</v>
      </c>
      <c r="O1188" s="2">
        <v>4</v>
      </c>
      <c r="P1188" s="2">
        <v>1</v>
      </c>
      <c r="Q1188" s="2"/>
      <c r="R1188" s="7">
        <f t="shared" si="114"/>
        <v>0.15</v>
      </c>
      <c r="S1188">
        <f t="shared" si="115"/>
        <v>0</v>
      </c>
      <c r="T1188">
        <f t="shared" si="116"/>
        <v>1</v>
      </c>
      <c r="U1188">
        <f t="shared" si="119"/>
        <v>0</v>
      </c>
      <c r="W1188" s="8" cm="1">
        <f t="array" ref="W1188">(R1188+SUM(S1188:U1188/3))/2</f>
        <v>0.24166666666666664</v>
      </c>
    </row>
    <row r="1189" spans="1:24" x14ac:dyDescent="0.2">
      <c r="A1189" s="2"/>
      <c r="B1189" s="2">
        <v>0</v>
      </c>
      <c r="C1189" s="1" t="s">
        <v>283</v>
      </c>
      <c r="D1189" s="1" t="s">
        <v>284</v>
      </c>
      <c r="E1189" s="2">
        <v>1987</v>
      </c>
      <c r="F1189" s="2">
        <v>1989</v>
      </c>
      <c r="G1189" s="2">
        <v>0</v>
      </c>
      <c r="H1189" s="2">
        <v>6</v>
      </c>
      <c r="I1189" s="2">
        <f t="shared" si="117"/>
        <v>-6</v>
      </c>
      <c r="J1189" s="2">
        <f t="shared" si="118"/>
        <v>4</v>
      </c>
      <c r="K1189" s="2" t="str" cm="1">
        <f t="array" ref="K1189">_xlfn.IFS(I1189&lt;-5,"Autocracy",I1189&lt;1,"Closed Anocracy",I1189&lt;6,"Open Anocracy",I1189&gt;=6,"Democracy")</f>
        <v>Autocracy</v>
      </c>
      <c r="L1189" s="2" t="str" cm="1">
        <f t="array" ref="L1189">_xlfn.IFS(I1189&lt;-5,"Autocracy",I1189&lt;1,"Closed Anocracy",I1189&lt;6,"Open Amocracy",I1189&lt;10,"Democracy",I1189=10,"Full democracy")</f>
        <v>Autocracy</v>
      </c>
      <c r="M1189" s="2">
        <v>2</v>
      </c>
      <c r="N1189" s="2">
        <v>1</v>
      </c>
      <c r="O1189" s="2">
        <v>4</v>
      </c>
      <c r="P1189" s="2">
        <v>2</v>
      </c>
      <c r="Q1189" s="2"/>
      <c r="R1189" s="7">
        <f t="shared" si="114"/>
        <v>0.2</v>
      </c>
      <c r="S1189">
        <f t="shared" si="115"/>
        <v>0</v>
      </c>
      <c r="T1189">
        <f t="shared" si="116"/>
        <v>1</v>
      </c>
      <c r="U1189">
        <f t="shared" si="119"/>
        <v>0</v>
      </c>
      <c r="W1189" s="8" cm="1">
        <f t="array" ref="W1189">(R1189+SUM(S1189:U1189/3))/2</f>
        <v>0.26666666666666666</v>
      </c>
    </row>
    <row r="1190" spans="1:24" x14ac:dyDescent="0.2">
      <c r="A1190" s="2"/>
      <c r="B1190" s="2">
        <v>0</v>
      </c>
      <c r="C1190" s="1" t="s">
        <v>283</v>
      </c>
      <c r="D1190" s="1" t="s">
        <v>284</v>
      </c>
      <c r="E1190" s="2">
        <v>1989</v>
      </c>
      <c r="F1190" s="2">
        <v>1991</v>
      </c>
      <c r="G1190" s="2">
        <v>5</v>
      </c>
      <c r="H1190" s="2">
        <v>0</v>
      </c>
      <c r="I1190" s="2">
        <f t="shared" si="117"/>
        <v>5</v>
      </c>
      <c r="J1190" s="2">
        <f t="shared" si="118"/>
        <v>15</v>
      </c>
      <c r="K1190" s="2" t="str" cm="1">
        <f t="array" ref="K1190">_xlfn.IFS(I1190&lt;-5,"Autocracy",I1190&lt;1,"Closed Anocracy",I1190&lt;6,"Open Anocracy",I1190&gt;=6,"Democracy")</f>
        <v>Open Anocracy</v>
      </c>
      <c r="L1190" s="2" t="str" cm="1">
        <f t="array" ref="L1190">_xlfn.IFS(I1190&lt;-5,"Autocracy",I1190&lt;1,"Closed Anocracy",I1190&lt;6,"Open Amocracy",I1190&lt;10,"Democracy",I1190=10,"Full democracy")</f>
        <v>Open Amocracy</v>
      </c>
      <c r="M1190" s="2">
        <v>2</v>
      </c>
      <c r="N1190" s="2">
        <v>2</v>
      </c>
      <c r="O1190" s="2">
        <v>4</v>
      </c>
      <c r="P1190" s="2">
        <v>4</v>
      </c>
      <c r="Q1190" s="2"/>
      <c r="R1190" s="7">
        <f t="shared" si="114"/>
        <v>0.75</v>
      </c>
      <c r="S1190">
        <f t="shared" si="115"/>
        <v>1</v>
      </c>
      <c r="T1190">
        <f t="shared" si="116"/>
        <v>1</v>
      </c>
      <c r="U1190">
        <f t="shared" si="119"/>
        <v>0</v>
      </c>
      <c r="W1190" s="8" cm="1">
        <f t="array" ref="W1190">(R1190+SUM(S1190:U1190/3))/2</f>
        <v>0.70833333333333326</v>
      </c>
    </row>
    <row r="1191" spans="1:24" x14ac:dyDescent="0.2">
      <c r="A1191" s="2"/>
      <c r="B1191" s="2">
        <v>0</v>
      </c>
      <c r="C1191" s="1" t="s">
        <v>283</v>
      </c>
      <c r="D1191" s="1" t="s">
        <v>284</v>
      </c>
      <c r="E1191" s="2">
        <v>1991</v>
      </c>
      <c r="F1191" s="2">
        <v>1995</v>
      </c>
      <c r="G1191" s="2">
        <v>8</v>
      </c>
      <c r="H1191" s="2">
        <v>0</v>
      </c>
      <c r="I1191" s="2">
        <f t="shared" si="117"/>
        <v>8</v>
      </c>
      <c r="J1191" s="2">
        <f t="shared" si="118"/>
        <v>18</v>
      </c>
      <c r="K1191" s="2" t="str" cm="1">
        <f t="array" ref="K1191">_xlfn.IFS(I1191&lt;-5,"Autocracy",I1191&lt;1,"Closed Anocracy",I1191&lt;6,"Open Anocracy",I1191&gt;=6,"Democracy")</f>
        <v>Democracy</v>
      </c>
      <c r="L1191" s="2" t="str" cm="1">
        <f t="array" ref="L1191">_xlfn.IFS(I1191&lt;-5,"Autocracy",I1191&lt;1,"Closed Anocracy",I1191&lt;6,"Open Amocracy",I1191&lt;10,"Democracy",I1191=10,"Full democracy")</f>
        <v>Democracy</v>
      </c>
      <c r="M1191" s="2">
        <v>3</v>
      </c>
      <c r="N1191" s="2">
        <v>3</v>
      </c>
      <c r="O1191" s="2">
        <v>4</v>
      </c>
      <c r="P1191" s="2">
        <v>4</v>
      </c>
      <c r="Q1191" s="2"/>
      <c r="R1191" s="7">
        <f t="shared" si="114"/>
        <v>0.9</v>
      </c>
      <c r="S1191">
        <f t="shared" si="115"/>
        <v>1</v>
      </c>
      <c r="T1191">
        <f t="shared" si="116"/>
        <v>1</v>
      </c>
      <c r="U1191">
        <f t="shared" si="119"/>
        <v>0</v>
      </c>
      <c r="W1191" s="8" cm="1">
        <f t="array" ref="W1191">(R1191+SUM(S1191:U1191/3))/2</f>
        <v>0.78333333333333333</v>
      </c>
    </row>
    <row r="1192" spans="1:24" x14ac:dyDescent="0.2">
      <c r="A1192" s="2"/>
      <c r="B1192" s="2">
        <v>0</v>
      </c>
      <c r="C1192" s="1" t="s">
        <v>283</v>
      </c>
      <c r="D1192" s="1" t="s">
        <v>284</v>
      </c>
      <c r="E1192" s="2">
        <v>1995</v>
      </c>
      <c r="F1192" s="2">
        <v>2002</v>
      </c>
      <c r="G1192" s="2">
        <v>9</v>
      </c>
      <c r="H1192" s="2">
        <v>0</v>
      </c>
      <c r="I1192" s="2">
        <f t="shared" si="117"/>
        <v>9</v>
      </c>
      <c r="J1192" s="2">
        <f t="shared" si="118"/>
        <v>19</v>
      </c>
      <c r="K1192" s="2" t="str" cm="1">
        <f t="array" ref="K1192">_xlfn.IFS(I1192&lt;-5,"Autocracy",I1192&lt;1,"Closed Anocracy",I1192&lt;6,"Open Anocracy",I1192&gt;=6,"Democracy")</f>
        <v>Democracy</v>
      </c>
      <c r="L1192" s="2" t="str" cm="1">
        <f t="array" ref="L1192">_xlfn.IFS(I1192&lt;-5,"Autocracy",I1192&lt;1,"Closed Anocracy",I1192&lt;6,"Open Amocracy",I1192&lt;10,"Democracy",I1192=10,"Full democracy")</f>
        <v>Democracy</v>
      </c>
      <c r="M1192" s="2">
        <v>3</v>
      </c>
      <c r="N1192" s="2">
        <v>3</v>
      </c>
      <c r="O1192" s="2">
        <v>4</v>
      </c>
      <c r="P1192" s="2">
        <v>4</v>
      </c>
      <c r="Q1192" s="2"/>
      <c r="R1192" s="7">
        <f t="shared" si="114"/>
        <v>0.95</v>
      </c>
      <c r="S1192">
        <f t="shared" si="115"/>
        <v>1</v>
      </c>
      <c r="T1192">
        <f t="shared" si="116"/>
        <v>1</v>
      </c>
      <c r="U1192">
        <f t="shared" si="119"/>
        <v>0</v>
      </c>
      <c r="W1192" s="8" cm="1">
        <f t="array" ref="W1192">(R1192+SUM(S1192:U1192/3))/2</f>
        <v>0.80833333333333335</v>
      </c>
    </row>
    <row r="1193" spans="1:24" x14ac:dyDescent="0.2">
      <c r="A1193" s="2">
        <v>1</v>
      </c>
      <c r="B1193" s="2">
        <v>0</v>
      </c>
      <c r="C1193" s="1" t="s">
        <v>283</v>
      </c>
      <c r="D1193" s="1" t="s">
        <v>284</v>
      </c>
      <c r="E1193" s="2">
        <v>2002</v>
      </c>
      <c r="F1193" s="2">
        <v>9999</v>
      </c>
      <c r="G1193" s="2">
        <v>10</v>
      </c>
      <c r="H1193" s="2">
        <v>0</v>
      </c>
      <c r="I1193" s="2">
        <f t="shared" si="117"/>
        <v>10</v>
      </c>
      <c r="J1193" s="2">
        <f t="shared" si="118"/>
        <v>20</v>
      </c>
      <c r="K1193" s="2" t="str" cm="1">
        <f t="array" ref="K1193">_xlfn.IFS(I1193&lt;-5,"Autocracy",I1193&lt;1,"Closed Anocracy",I1193&lt;6,"Open Anocracy",I1193&gt;=6,"Democracy")</f>
        <v>Democracy</v>
      </c>
      <c r="L1193" s="2" t="str" cm="1">
        <f t="array" ref="L1193">_xlfn.IFS(I1193&lt;-5,"Autocracy",I1193&lt;1,"Closed Anocracy",I1193&lt;6,"Open Amocracy",I1193&lt;10,"Democracy",I1193=10,"Full democracy")</f>
        <v>Full democracy</v>
      </c>
      <c r="M1193" s="2">
        <v>3</v>
      </c>
      <c r="N1193" s="2">
        <v>3</v>
      </c>
      <c r="O1193" s="2">
        <v>4</v>
      </c>
      <c r="P1193" s="2">
        <v>5</v>
      </c>
      <c r="Q1193" s="2">
        <v>0</v>
      </c>
      <c r="R1193" s="7">
        <f t="shared" si="114"/>
        <v>1</v>
      </c>
      <c r="S1193">
        <f t="shared" si="115"/>
        <v>1</v>
      </c>
      <c r="T1193">
        <f t="shared" si="116"/>
        <v>1</v>
      </c>
      <c r="U1193">
        <f t="shared" si="119"/>
        <v>1</v>
      </c>
      <c r="V1193">
        <f>IF(Q1193=0,1,0)</f>
        <v>1</v>
      </c>
      <c r="W1193" s="8" cm="1">
        <f t="array" ref="W1193">(R1193+SUM(S1193:U1193/3))/2</f>
        <v>1</v>
      </c>
      <c r="X1193">
        <f>SUM(S1193:V1193)/4</f>
        <v>1</v>
      </c>
    </row>
    <row r="1194" spans="1:24" x14ac:dyDescent="0.2">
      <c r="A1194" s="2"/>
      <c r="B1194" s="2">
        <v>0</v>
      </c>
      <c r="C1194" s="1" t="s">
        <v>285</v>
      </c>
      <c r="D1194" s="1" t="s">
        <v>286</v>
      </c>
      <c r="E1194" s="2">
        <v>1800</v>
      </c>
      <c r="F1194" s="2">
        <v>1801</v>
      </c>
      <c r="G1194" s="2">
        <v>0</v>
      </c>
      <c r="H1194" s="2">
        <v>10</v>
      </c>
      <c r="I1194" s="2">
        <f t="shared" si="117"/>
        <v>-10</v>
      </c>
      <c r="J1194" s="2">
        <f t="shared" si="118"/>
        <v>0</v>
      </c>
      <c r="K1194" s="2" t="str" cm="1">
        <f t="array" ref="K1194">_xlfn.IFS(I1194&lt;-5,"Autocracy",I1194&lt;1,"Closed Anocracy",I1194&lt;6,"Open Anocracy",I1194&gt;=6,"Democracy")</f>
        <v>Autocracy</v>
      </c>
      <c r="L1194" s="2" t="str" cm="1">
        <f t="array" ref="L1194">_xlfn.IFS(I1194&lt;-5,"Autocracy",I1194&lt;1,"Closed Anocracy",I1194&lt;6,"Open Amocracy",I1194&lt;10,"Democracy",I1194=10,"Full democracy")</f>
        <v>Autocracy</v>
      </c>
      <c r="M1194" s="2">
        <v>3</v>
      </c>
      <c r="N1194" s="2">
        <v>1</v>
      </c>
      <c r="O1194" s="2">
        <v>1</v>
      </c>
      <c r="P1194" s="2">
        <v>1</v>
      </c>
      <c r="Q1194" s="2"/>
      <c r="R1194" s="7">
        <f t="shared" si="114"/>
        <v>0</v>
      </c>
      <c r="S1194">
        <f t="shared" si="115"/>
        <v>0</v>
      </c>
      <c r="T1194">
        <f t="shared" si="116"/>
        <v>0</v>
      </c>
      <c r="U1194">
        <f t="shared" si="119"/>
        <v>0</v>
      </c>
      <c r="W1194" s="8" cm="1">
        <f t="array" ref="W1194">(R1194+SUM(S1194:U1194/3))/2</f>
        <v>0</v>
      </c>
    </row>
    <row r="1195" spans="1:24" x14ac:dyDescent="0.2">
      <c r="A1195" s="2"/>
      <c r="B1195" s="2">
        <v>0</v>
      </c>
      <c r="C1195" s="1" t="s">
        <v>285</v>
      </c>
      <c r="D1195" s="1" t="s">
        <v>286</v>
      </c>
      <c r="E1195" s="2">
        <v>1801</v>
      </c>
      <c r="F1195" s="2">
        <v>1802</v>
      </c>
      <c r="G1195" s="2">
        <v>-66</v>
      </c>
      <c r="H1195" s="2">
        <v>-66</v>
      </c>
      <c r="I1195" s="2">
        <f t="shared" si="117"/>
        <v>0</v>
      </c>
      <c r="J1195" s="2">
        <f t="shared" si="118"/>
        <v>10</v>
      </c>
      <c r="K1195" s="2" t="str" cm="1">
        <f t="array" ref="K1195">_xlfn.IFS(I1195&lt;-5,"Autocracy",I1195&lt;1,"Closed Anocracy",I1195&lt;6,"Open Anocracy",I1195&gt;=6,"Democracy")</f>
        <v>Closed Anocracy</v>
      </c>
      <c r="L1195" s="2" t="str" cm="1">
        <f t="array" ref="L1195">_xlfn.IFS(I1195&lt;-5,"Autocracy",I1195&lt;1,"Closed Anocracy",I1195&lt;6,"Open Amocracy",I1195&lt;10,"Democracy",I1195=10,"Full democracy")</f>
        <v>Closed Anocracy</v>
      </c>
      <c r="M1195" s="2">
        <v>-66</v>
      </c>
      <c r="N1195" s="2">
        <v>-66</v>
      </c>
      <c r="O1195" s="2">
        <v>-66</v>
      </c>
      <c r="P1195" s="2">
        <v>-66</v>
      </c>
      <c r="Q1195" s="2"/>
      <c r="R1195" s="7">
        <f t="shared" si="114"/>
        <v>0.5</v>
      </c>
      <c r="S1195">
        <f t="shared" si="115"/>
        <v>0</v>
      </c>
      <c r="T1195">
        <f t="shared" si="116"/>
        <v>0</v>
      </c>
      <c r="U1195">
        <f t="shared" si="119"/>
        <v>0</v>
      </c>
      <c r="W1195" s="8" cm="1">
        <f t="array" ref="W1195">(R1195+SUM(S1195:U1195/3))/2</f>
        <v>0.25</v>
      </c>
    </row>
    <row r="1196" spans="1:24" x14ac:dyDescent="0.2">
      <c r="A1196" s="2"/>
      <c r="B1196" s="2">
        <v>0</v>
      </c>
      <c r="C1196" s="1" t="s">
        <v>285</v>
      </c>
      <c r="D1196" s="1" t="s">
        <v>286</v>
      </c>
      <c r="E1196" s="2">
        <v>1802</v>
      </c>
      <c r="F1196" s="2">
        <v>1807</v>
      </c>
      <c r="G1196" s="2">
        <v>0</v>
      </c>
      <c r="H1196" s="2">
        <v>10</v>
      </c>
      <c r="I1196" s="2">
        <f t="shared" si="117"/>
        <v>-10</v>
      </c>
      <c r="J1196" s="2">
        <f t="shared" si="118"/>
        <v>0</v>
      </c>
      <c r="K1196" s="2" t="str" cm="1">
        <f t="array" ref="K1196">_xlfn.IFS(I1196&lt;-5,"Autocracy",I1196&lt;1,"Closed Anocracy",I1196&lt;6,"Open Anocracy",I1196&gt;=6,"Democracy")</f>
        <v>Autocracy</v>
      </c>
      <c r="L1196" s="2" t="str" cm="1">
        <f t="array" ref="L1196">_xlfn.IFS(I1196&lt;-5,"Autocracy",I1196&lt;1,"Closed Anocracy",I1196&lt;6,"Open Amocracy",I1196&lt;10,"Democracy",I1196=10,"Full democracy")</f>
        <v>Autocracy</v>
      </c>
      <c r="M1196" s="2">
        <v>3</v>
      </c>
      <c r="N1196" s="2">
        <v>1</v>
      </c>
      <c r="O1196" s="2">
        <v>1</v>
      </c>
      <c r="P1196" s="2">
        <v>1</v>
      </c>
      <c r="Q1196" s="2"/>
      <c r="R1196" s="7">
        <f t="shared" si="114"/>
        <v>0</v>
      </c>
      <c r="S1196">
        <f t="shared" si="115"/>
        <v>0</v>
      </c>
      <c r="T1196">
        <f t="shared" si="116"/>
        <v>0</v>
      </c>
      <c r="U1196">
        <f t="shared" si="119"/>
        <v>0</v>
      </c>
      <c r="W1196" s="8" cm="1">
        <f t="array" ref="W1196">(R1196+SUM(S1196:U1196/3))/2</f>
        <v>0</v>
      </c>
    </row>
    <row r="1197" spans="1:24" x14ac:dyDescent="0.2">
      <c r="A1197" s="2"/>
      <c r="B1197" s="2">
        <v>0</v>
      </c>
      <c r="C1197" s="1" t="s">
        <v>285</v>
      </c>
      <c r="D1197" s="1" t="s">
        <v>286</v>
      </c>
      <c r="E1197" s="2">
        <v>1807</v>
      </c>
      <c r="F1197" s="2">
        <v>1820</v>
      </c>
      <c r="G1197" s="2">
        <v>-66</v>
      </c>
      <c r="H1197" s="2">
        <v>-66</v>
      </c>
      <c r="I1197" s="2">
        <f t="shared" si="117"/>
        <v>0</v>
      </c>
      <c r="J1197" s="2">
        <f t="shared" si="118"/>
        <v>10</v>
      </c>
      <c r="K1197" s="2" t="str" cm="1">
        <f t="array" ref="K1197">_xlfn.IFS(I1197&lt;-5,"Autocracy",I1197&lt;1,"Closed Anocracy",I1197&lt;6,"Open Anocracy",I1197&gt;=6,"Democracy")</f>
        <v>Closed Anocracy</v>
      </c>
      <c r="L1197" s="2" t="str" cm="1">
        <f t="array" ref="L1197">_xlfn.IFS(I1197&lt;-5,"Autocracy",I1197&lt;1,"Closed Anocracy",I1197&lt;6,"Open Amocracy",I1197&lt;10,"Democracy",I1197=10,"Full democracy")</f>
        <v>Closed Anocracy</v>
      </c>
      <c r="M1197" s="2">
        <v>-66</v>
      </c>
      <c r="N1197" s="2">
        <v>-66</v>
      </c>
      <c r="O1197" s="2">
        <v>-66</v>
      </c>
      <c r="P1197" s="2">
        <v>-66</v>
      </c>
      <c r="Q1197" s="2"/>
      <c r="R1197" s="7">
        <f t="shared" si="114"/>
        <v>0.5</v>
      </c>
      <c r="S1197">
        <f t="shared" si="115"/>
        <v>0</v>
      </c>
      <c r="T1197">
        <f t="shared" si="116"/>
        <v>0</v>
      </c>
      <c r="U1197">
        <f t="shared" si="119"/>
        <v>0</v>
      </c>
      <c r="W1197" s="8" cm="1">
        <f t="array" ref="W1197">(R1197+SUM(S1197:U1197/3))/2</f>
        <v>0.25</v>
      </c>
    </row>
    <row r="1198" spans="1:24" x14ac:dyDescent="0.2">
      <c r="A1198" s="2"/>
      <c r="B1198" s="2">
        <v>0</v>
      </c>
      <c r="C1198" s="1" t="s">
        <v>285</v>
      </c>
      <c r="D1198" s="1" t="s">
        <v>286</v>
      </c>
      <c r="E1198" s="2">
        <v>1820</v>
      </c>
      <c r="F1198" s="2">
        <v>1823</v>
      </c>
      <c r="G1198" s="2">
        <v>-88</v>
      </c>
      <c r="H1198" s="2">
        <v>-88</v>
      </c>
      <c r="I1198" s="2">
        <f t="shared" si="117"/>
        <v>0</v>
      </c>
      <c r="J1198" s="2">
        <f t="shared" si="118"/>
        <v>10</v>
      </c>
      <c r="K1198" s="2" t="str" cm="1">
        <f t="array" ref="K1198">_xlfn.IFS(I1198&lt;-5,"Autocracy",I1198&lt;1,"Closed Anocracy",I1198&lt;6,"Open Anocracy",I1198&gt;=6,"Democracy")</f>
        <v>Closed Anocracy</v>
      </c>
      <c r="L1198" s="2" t="str" cm="1">
        <f t="array" ref="L1198">_xlfn.IFS(I1198&lt;-5,"Autocracy",I1198&lt;1,"Closed Anocracy",I1198&lt;6,"Open Amocracy",I1198&lt;10,"Democracy",I1198=10,"Full democracy")</f>
        <v>Closed Anocracy</v>
      </c>
      <c r="M1198" s="2">
        <v>-88</v>
      </c>
      <c r="N1198" s="2">
        <v>-88</v>
      </c>
      <c r="O1198" s="2">
        <v>-88</v>
      </c>
      <c r="P1198" s="2">
        <v>-88</v>
      </c>
      <c r="Q1198" s="2"/>
      <c r="R1198" s="7">
        <f t="shared" si="114"/>
        <v>0.5</v>
      </c>
      <c r="S1198">
        <f t="shared" si="115"/>
        <v>0</v>
      </c>
      <c r="T1198">
        <f t="shared" si="116"/>
        <v>0</v>
      </c>
      <c r="U1198">
        <f t="shared" si="119"/>
        <v>0</v>
      </c>
      <c r="W1198" s="8" cm="1">
        <f t="array" ref="W1198">(R1198+SUM(S1198:U1198/3))/2</f>
        <v>0.25</v>
      </c>
    </row>
    <row r="1199" spans="1:24" x14ac:dyDescent="0.2">
      <c r="A1199" s="2"/>
      <c r="B1199" s="2">
        <v>0</v>
      </c>
      <c r="C1199" s="1" t="s">
        <v>285</v>
      </c>
      <c r="D1199" s="1" t="s">
        <v>286</v>
      </c>
      <c r="E1199" s="2">
        <v>1823</v>
      </c>
      <c r="F1199" s="2">
        <v>1833</v>
      </c>
      <c r="G1199" s="2">
        <v>1</v>
      </c>
      <c r="H1199" s="2">
        <v>4</v>
      </c>
      <c r="I1199" s="2">
        <f t="shared" si="117"/>
        <v>-3</v>
      </c>
      <c r="J1199" s="2">
        <f t="shared" si="118"/>
        <v>7</v>
      </c>
      <c r="K1199" s="2" t="str" cm="1">
        <f t="array" ref="K1199">_xlfn.IFS(I1199&lt;-5,"Autocracy",I1199&lt;1,"Closed Anocracy",I1199&lt;6,"Open Anocracy",I1199&gt;=6,"Democracy")</f>
        <v>Closed Anocracy</v>
      </c>
      <c r="L1199" s="2" t="str" cm="1">
        <f t="array" ref="L1199">_xlfn.IFS(I1199&lt;-5,"Autocracy",I1199&lt;1,"Closed Anocracy",I1199&lt;6,"Open Amocracy",I1199&lt;10,"Democracy",I1199=10,"Full democracy")</f>
        <v>Closed Anocracy</v>
      </c>
      <c r="M1199" s="2">
        <v>1</v>
      </c>
      <c r="N1199" s="2">
        <v>0</v>
      </c>
      <c r="O1199" s="2">
        <v>0</v>
      </c>
      <c r="P1199" s="2">
        <v>3</v>
      </c>
      <c r="Q1199" s="2"/>
      <c r="R1199" s="7">
        <f t="shared" si="114"/>
        <v>0.35</v>
      </c>
      <c r="S1199">
        <f t="shared" si="115"/>
        <v>0</v>
      </c>
      <c r="T1199">
        <f t="shared" si="116"/>
        <v>0</v>
      </c>
      <c r="U1199">
        <f t="shared" si="119"/>
        <v>0</v>
      </c>
      <c r="W1199" s="8" cm="1">
        <f t="array" ref="W1199">(R1199+SUM(S1199:U1199/3))/2</f>
        <v>0.17499999999999999</v>
      </c>
    </row>
    <row r="1200" spans="1:24" x14ac:dyDescent="0.2">
      <c r="A1200" s="2"/>
      <c r="B1200" s="2">
        <v>0</v>
      </c>
      <c r="C1200" s="1" t="s">
        <v>285</v>
      </c>
      <c r="D1200" s="1" t="s">
        <v>286</v>
      </c>
      <c r="E1200" s="2">
        <v>1833</v>
      </c>
      <c r="F1200" s="2">
        <v>1834</v>
      </c>
      <c r="G1200" s="2">
        <v>-88</v>
      </c>
      <c r="H1200" s="2">
        <v>-88</v>
      </c>
      <c r="I1200" s="2">
        <f t="shared" si="117"/>
        <v>0</v>
      </c>
      <c r="J1200" s="2">
        <f t="shared" si="118"/>
        <v>10</v>
      </c>
      <c r="K1200" s="2" t="str" cm="1">
        <f t="array" ref="K1200">_xlfn.IFS(I1200&lt;-5,"Autocracy",I1200&lt;1,"Closed Anocracy",I1200&lt;6,"Open Anocracy",I1200&gt;=6,"Democracy")</f>
        <v>Closed Anocracy</v>
      </c>
      <c r="L1200" s="2" t="str" cm="1">
        <f t="array" ref="L1200">_xlfn.IFS(I1200&lt;-5,"Autocracy",I1200&lt;1,"Closed Anocracy",I1200&lt;6,"Open Amocracy",I1200&lt;10,"Democracy",I1200=10,"Full democracy")</f>
        <v>Closed Anocracy</v>
      </c>
      <c r="M1200" s="2">
        <v>-88</v>
      </c>
      <c r="N1200" s="2">
        <v>-88</v>
      </c>
      <c r="O1200" s="2">
        <v>-88</v>
      </c>
      <c r="P1200" s="2">
        <v>-88</v>
      </c>
      <c r="Q1200" s="2"/>
      <c r="R1200" s="7">
        <f t="shared" si="114"/>
        <v>0.5</v>
      </c>
      <c r="S1200">
        <f t="shared" si="115"/>
        <v>0</v>
      </c>
      <c r="T1200">
        <f t="shared" si="116"/>
        <v>0</v>
      </c>
      <c r="U1200">
        <f t="shared" si="119"/>
        <v>0</v>
      </c>
      <c r="W1200" s="8" cm="1">
        <f t="array" ref="W1200">(R1200+SUM(S1200:U1200/3))/2</f>
        <v>0.25</v>
      </c>
    </row>
    <row r="1201" spans="1:23" x14ac:dyDescent="0.2">
      <c r="A1201" s="2"/>
      <c r="B1201" s="2">
        <v>0</v>
      </c>
      <c r="C1201" s="1" t="s">
        <v>285</v>
      </c>
      <c r="D1201" s="1" t="s">
        <v>286</v>
      </c>
      <c r="E1201" s="2">
        <v>1834</v>
      </c>
      <c r="F1201" s="2">
        <v>1836</v>
      </c>
      <c r="G1201" s="2">
        <v>1</v>
      </c>
      <c r="H1201" s="2">
        <v>5</v>
      </c>
      <c r="I1201" s="2">
        <f t="shared" si="117"/>
        <v>-4</v>
      </c>
      <c r="J1201" s="2">
        <f t="shared" si="118"/>
        <v>6</v>
      </c>
      <c r="K1201" s="2" t="str" cm="1">
        <f t="array" ref="K1201">_xlfn.IFS(I1201&lt;-5,"Autocracy",I1201&lt;1,"Closed Anocracy",I1201&lt;6,"Open Anocracy",I1201&gt;=6,"Democracy")</f>
        <v>Closed Anocracy</v>
      </c>
      <c r="L1201" s="2" t="str" cm="1">
        <f t="array" ref="L1201">_xlfn.IFS(I1201&lt;-5,"Autocracy",I1201&lt;1,"Closed Anocracy",I1201&lt;6,"Open Amocracy",I1201&lt;10,"Democracy",I1201=10,"Full democracy")</f>
        <v>Closed Anocracy</v>
      </c>
      <c r="M1201" s="2">
        <v>3</v>
      </c>
      <c r="N1201" s="2">
        <v>1</v>
      </c>
      <c r="O1201" s="2">
        <v>1</v>
      </c>
      <c r="P1201" s="2">
        <v>3</v>
      </c>
      <c r="Q1201" s="2"/>
      <c r="R1201" s="7">
        <f t="shared" si="114"/>
        <v>0.3</v>
      </c>
      <c r="S1201">
        <f t="shared" si="115"/>
        <v>0</v>
      </c>
      <c r="T1201">
        <f t="shared" si="116"/>
        <v>0</v>
      </c>
      <c r="U1201">
        <f t="shared" si="119"/>
        <v>0</v>
      </c>
      <c r="W1201" s="8" cm="1">
        <f t="array" ref="W1201">(R1201+SUM(S1201:U1201/3))/2</f>
        <v>0.15</v>
      </c>
    </row>
    <row r="1202" spans="1:23" x14ac:dyDescent="0.2">
      <c r="A1202" s="2"/>
      <c r="B1202" s="2">
        <v>0</v>
      </c>
      <c r="C1202" s="1" t="s">
        <v>285</v>
      </c>
      <c r="D1202" s="1" t="s">
        <v>286</v>
      </c>
      <c r="E1202" s="2">
        <v>1836</v>
      </c>
      <c r="F1202" s="2">
        <v>1842</v>
      </c>
      <c r="G1202" s="2">
        <v>5</v>
      </c>
      <c r="H1202" s="2">
        <v>4</v>
      </c>
      <c r="I1202" s="2">
        <f t="shared" si="117"/>
        <v>1</v>
      </c>
      <c r="J1202" s="2">
        <f t="shared" si="118"/>
        <v>11</v>
      </c>
      <c r="K1202" s="2" t="str" cm="1">
        <f t="array" ref="K1202">_xlfn.IFS(I1202&lt;-5,"Autocracy",I1202&lt;1,"Closed Anocracy",I1202&lt;6,"Open Anocracy",I1202&gt;=6,"Democracy")</f>
        <v>Open Anocracy</v>
      </c>
      <c r="L1202" s="2" t="str" cm="1">
        <f t="array" ref="L1202">_xlfn.IFS(I1202&lt;-5,"Autocracy",I1202&lt;1,"Closed Anocracy",I1202&lt;6,"Open Amocracy",I1202&lt;10,"Democracy",I1202=10,"Full democracy")</f>
        <v>Open Amocracy</v>
      </c>
      <c r="M1202" s="2">
        <v>3</v>
      </c>
      <c r="N1202" s="2">
        <v>1</v>
      </c>
      <c r="O1202" s="2">
        <v>2</v>
      </c>
      <c r="P1202" s="2">
        <v>3</v>
      </c>
      <c r="Q1202" s="2"/>
      <c r="R1202" s="7">
        <f t="shared" si="114"/>
        <v>0.55000000000000004</v>
      </c>
      <c r="S1202">
        <f t="shared" si="115"/>
        <v>0</v>
      </c>
      <c r="T1202">
        <f t="shared" si="116"/>
        <v>0</v>
      </c>
      <c r="U1202">
        <f t="shared" si="119"/>
        <v>0</v>
      </c>
      <c r="W1202" s="8" cm="1">
        <f t="array" ref="W1202">(R1202+SUM(S1202:U1202/3))/2</f>
        <v>0.27500000000000002</v>
      </c>
    </row>
    <row r="1203" spans="1:23" x14ac:dyDescent="0.2">
      <c r="A1203" s="2"/>
      <c r="B1203" s="2">
        <v>0</v>
      </c>
      <c r="C1203" s="1" t="s">
        <v>285</v>
      </c>
      <c r="D1203" s="1" t="s">
        <v>286</v>
      </c>
      <c r="E1203" s="2">
        <v>1842</v>
      </c>
      <c r="F1203" s="2">
        <v>1855</v>
      </c>
      <c r="G1203" s="2">
        <v>1</v>
      </c>
      <c r="H1203" s="2">
        <v>5</v>
      </c>
      <c r="I1203" s="2">
        <f t="shared" si="117"/>
        <v>-4</v>
      </c>
      <c r="J1203" s="2">
        <f t="shared" si="118"/>
        <v>6</v>
      </c>
      <c r="K1203" s="2" t="str" cm="1">
        <f t="array" ref="K1203">_xlfn.IFS(I1203&lt;-5,"Autocracy",I1203&lt;1,"Closed Anocracy",I1203&lt;6,"Open Anocracy",I1203&gt;=6,"Democracy")</f>
        <v>Closed Anocracy</v>
      </c>
      <c r="L1203" s="2" t="str" cm="1">
        <f t="array" ref="L1203">_xlfn.IFS(I1203&lt;-5,"Autocracy",I1203&lt;1,"Closed Anocracy",I1203&lt;6,"Open Amocracy",I1203&lt;10,"Democracy",I1203=10,"Full democracy")</f>
        <v>Closed Anocracy</v>
      </c>
      <c r="M1203" s="2">
        <v>3</v>
      </c>
      <c r="N1203" s="2">
        <v>1</v>
      </c>
      <c r="O1203" s="2">
        <v>2</v>
      </c>
      <c r="P1203" s="2">
        <v>3</v>
      </c>
      <c r="Q1203" s="2"/>
      <c r="R1203" s="7">
        <f t="shared" si="114"/>
        <v>0.3</v>
      </c>
      <c r="S1203">
        <f t="shared" si="115"/>
        <v>0</v>
      </c>
      <c r="T1203">
        <f t="shared" si="116"/>
        <v>0</v>
      </c>
      <c r="U1203">
        <f t="shared" si="119"/>
        <v>0</v>
      </c>
      <c r="W1203" s="8" cm="1">
        <f t="array" ref="W1203">(R1203+SUM(S1203:U1203/3))/2</f>
        <v>0.15</v>
      </c>
    </row>
    <row r="1204" spans="1:23" x14ac:dyDescent="0.2">
      <c r="A1204" s="2"/>
      <c r="B1204" s="2">
        <v>0</v>
      </c>
      <c r="C1204" s="1" t="s">
        <v>285</v>
      </c>
      <c r="D1204" s="1" t="s">
        <v>286</v>
      </c>
      <c r="E1204" s="2">
        <v>1855</v>
      </c>
      <c r="F1204" s="2">
        <v>1860</v>
      </c>
      <c r="G1204" s="2">
        <v>0</v>
      </c>
      <c r="H1204" s="2">
        <v>6</v>
      </c>
      <c r="I1204" s="2">
        <f t="shared" si="117"/>
        <v>-6</v>
      </c>
      <c r="J1204" s="2">
        <f t="shared" si="118"/>
        <v>4</v>
      </c>
      <c r="K1204" s="2" t="str" cm="1">
        <f t="array" ref="K1204">_xlfn.IFS(I1204&lt;-5,"Autocracy",I1204&lt;1,"Closed Anocracy",I1204&lt;6,"Open Anocracy",I1204&gt;=6,"Democracy")</f>
        <v>Autocracy</v>
      </c>
      <c r="L1204" s="2" t="str" cm="1">
        <f t="array" ref="L1204">_xlfn.IFS(I1204&lt;-5,"Autocracy",I1204&lt;1,"Closed Anocracy",I1204&lt;6,"Open Amocracy",I1204&lt;10,"Democracy",I1204=10,"Full democracy")</f>
        <v>Autocracy</v>
      </c>
      <c r="M1204" s="2">
        <v>3</v>
      </c>
      <c r="N1204" s="2">
        <v>1</v>
      </c>
      <c r="O1204" s="2">
        <v>2</v>
      </c>
      <c r="P1204" s="2">
        <v>2</v>
      </c>
      <c r="Q1204" s="2"/>
      <c r="R1204" s="7">
        <f t="shared" si="114"/>
        <v>0.2</v>
      </c>
      <c r="S1204">
        <f t="shared" si="115"/>
        <v>0</v>
      </c>
      <c r="T1204">
        <f t="shared" si="116"/>
        <v>0</v>
      </c>
      <c r="U1204">
        <f t="shared" si="119"/>
        <v>0</v>
      </c>
      <c r="W1204" s="8" cm="1">
        <f t="array" ref="W1204">(R1204+SUM(S1204:U1204/3))/2</f>
        <v>0.1</v>
      </c>
    </row>
    <row r="1205" spans="1:23" x14ac:dyDescent="0.2">
      <c r="A1205" s="2"/>
      <c r="B1205" s="2">
        <v>0</v>
      </c>
      <c r="C1205" s="1" t="s">
        <v>285</v>
      </c>
      <c r="D1205" s="1" t="s">
        <v>286</v>
      </c>
      <c r="E1205" s="2">
        <v>1860</v>
      </c>
      <c r="F1205" s="2">
        <v>1880</v>
      </c>
      <c r="G1205" s="2">
        <v>0</v>
      </c>
      <c r="H1205" s="2">
        <v>7</v>
      </c>
      <c r="I1205" s="2">
        <f t="shared" si="117"/>
        <v>-7</v>
      </c>
      <c r="J1205" s="2">
        <f t="shared" si="118"/>
        <v>3</v>
      </c>
      <c r="K1205" s="2" t="str" cm="1">
        <f t="array" ref="K1205">_xlfn.IFS(I1205&lt;-5,"Autocracy",I1205&lt;1,"Closed Anocracy",I1205&lt;6,"Open Anocracy",I1205&gt;=6,"Democracy")</f>
        <v>Autocracy</v>
      </c>
      <c r="L1205" s="2" t="str" cm="1">
        <f t="array" ref="L1205">_xlfn.IFS(I1205&lt;-5,"Autocracy",I1205&lt;1,"Closed Anocracy",I1205&lt;6,"Open Amocracy",I1205&lt;10,"Democracy",I1205=10,"Full democracy")</f>
        <v>Autocracy</v>
      </c>
      <c r="M1205" s="2">
        <v>3</v>
      </c>
      <c r="N1205" s="2">
        <v>1</v>
      </c>
      <c r="O1205" s="2">
        <v>2</v>
      </c>
      <c r="P1205" s="2">
        <v>2</v>
      </c>
      <c r="Q1205" s="2"/>
      <c r="R1205" s="7">
        <f t="shared" si="114"/>
        <v>0.15</v>
      </c>
      <c r="S1205">
        <f t="shared" si="115"/>
        <v>0</v>
      </c>
      <c r="T1205">
        <f t="shared" si="116"/>
        <v>0</v>
      </c>
      <c r="U1205">
        <f t="shared" si="119"/>
        <v>0</v>
      </c>
      <c r="W1205" s="8" cm="1">
        <f t="array" ref="W1205">(R1205+SUM(S1205:U1205/3))/2</f>
        <v>7.4999999999999997E-2</v>
      </c>
    </row>
    <row r="1206" spans="1:23" x14ac:dyDescent="0.2">
      <c r="A1206" s="2"/>
      <c r="B1206" s="2">
        <v>0</v>
      </c>
      <c r="C1206" s="1" t="s">
        <v>285</v>
      </c>
      <c r="D1206" s="1" t="s">
        <v>286</v>
      </c>
      <c r="E1206" s="2">
        <v>1880</v>
      </c>
      <c r="F1206" s="2">
        <v>1890</v>
      </c>
      <c r="G1206" s="2">
        <v>1</v>
      </c>
      <c r="H1206" s="2">
        <v>6</v>
      </c>
      <c r="I1206" s="2">
        <f t="shared" si="117"/>
        <v>-5</v>
      </c>
      <c r="J1206" s="2">
        <f t="shared" si="118"/>
        <v>5</v>
      </c>
      <c r="K1206" s="2" t="str" cm="1">
        <f t="array" ref="K1206">_xlfn.IFS(I1206&lt;-5,"Autocracy",I1206&lt;1,"Closed Anocracy",I1206&lt;6,"Open Anocracy",I1206&gt;=6,"Democracy")</f>
        <v>Closed Anocracy</v>
      </c>
      <c r="L1206" s="2" t="str" cm="1">
        <f t="array" ref="L1206">_xlfn.IFS(I1206&lt;-5,"Autocracy",I1206&lt;1,"Closed Anocracy",I1206&lt;6,"Open Amocracy",I1206&lt;10,"Democracy",I1206=10,"Full democracy")</f>
        <v>Closed Anocracy</v>
      </c>
      <c r="M1206" s="2">
        <v>3</v>
      </c>
      <c r="N1206" s="2">
        <v>1</v>
      </c>
      <c r="O1206" s="2">
        <v>2</v>
      </c>
      <c r="P1206" s="2">
        <v>2</v>
      </c>
      <c r="Q1206" s="2"/>
      <c r="R1206" s="7">
        <f t="shared" si="114"/>
        <v>0.25</v>
      </c>
      <c r="S1206">
        <f t="shared" si="115"/>
        <v>0</v>
      </c>
      <c r="T1206">
        <f t="shared" si="116"/>
        <v>0</v>
      </c>
      <c r="U1206">
        <f t="shared" si="119"/>
        <v>0</v>
      </c>
      <c r="W1206" s="8" cm="1">
        <f t="array" ref="W1206">(R1206+SUM(S1206:U1206/3))/2</f>
        <v>0.125</v>
      </c>
    </row>
    <row r="1207" spans="1:23" x14ac:dyDescent="0.2">
      <c r="A1207" s="2"/>
      <c r="B1207" s="2">
        <v>0</v>
      </c>
      <c r="C1207" s="1" t="s">
        <v>285</v>
      </c>
      <c r="D1207" s="1" t="s">
        <v>286</v>
      </c>
      <c r="E1207" s="2">
        <v>1890</v>
      </c>
      <c r="F1207" s="2">
        <v>1900</v>
      </c>
      <c r="G1207" s="2">
        <v>2</v>
      </c>
      <c r="H1207" s="2">
        <v>6</v>
      </c>
      <c r="I1207" s="2">
        <f t="shared" si="117"/>
        <v>-4</v>
      </c>
      <c r="J1207" s="2">
        <f t="shared" si="118"/>
        <v>6</v>
      </c>
      <c r="K1207" s="2" t="str" cm="1">
        <f t="array" ref="K1207">_xlfn.IFS(I1207&lt;-5,"Autocracy",I1207&lt;1,"Closed Anocracy",I1207&lt;6,"Open Anocracy",I1207&gt;=6,"Democracy")</f>
        <v>Closed Anocracy</v>
      </c>
      <c r="L1207" s="2" t="str" cm="1">
        <f t="array" ref="L1207">_xlfn.IFS(I1207&lt;-5,"Autocracy",I1207&lt;1,"Closed Anocracy",I1207&lt;6,"Open Amocracy",I1207&lt;10,"Democracy",I1207=10,"Full democracy")</f>
        <v>Closed Anocracy</v>
      </c>
      <c r="M1207" s="2">
        <v>3</v>
      </c>
      <c r="N1207" s="2">
        <v>1</v>
      </c>
      <c r="O1207" s="2">
        <v>2</v>
      </c>
      <c r="P1207" s="2">
        <v>2</v>
      </c>
      <c r="Q1207" s="2"/>
      <c r="R1207" s="7">
        <f t="shared" si="114"/>
        <v>0.3</v>
      </c>
      <c r="S1207">
        <f t="shared" si="115"/>
        <v>0</v>
      </c>
      <c r="T1207">
        <f t="shared" si="116"/>
        <v>0</v>
      </c>
      <c r="U1207">
        <f t="shared" si="119"/>
        <v>0</v>
      </c>
      <c r="W1207" s="8" cm="1">
        <f t="array" ref="W1207">(R1207+SUM(S1207:U1207/3))/2</f>
        <v>0.15</v>
      </c>
    </row>
    <row r="1208" spans="1:23" x14ac:dyDescent="0.2">
      <c r="A1208" s="2"/>
      <c r="B1208" s="2">
        <v>0</v>
      </c>
      <c r="C1208" s="1" t="s">
        <v>285</v>
      </c>
      <c r="D1208" s="1" t="s">
        <v>286</v>
      </c>
      <c r="E1208" s="2">
        <v>1900</v>
      </c>
      <c r="F1208" s="2">
        <v>1906</v>
      </c>
      <c r="G1208" s="2">
        <v>2</v>
      </c>
      <c r="H1208" s="2">
        <v>5</v>
      </c>
      <c r="I1208" s="2">
        <f t="shared" si="117"/>
        <v>-3</v>
      </c>
      <c r="J1208" s="2">
        <f t="shared" si="118"/>
        <v>7</v>
      </c>
      <c r="K1208" s="2" t="str" cm="1">
        <f t="array" ref="K1208">_xlfn.IFS(I1208&lt;-5,"Autocracy",I1208&lt;1,"Closed Anocracy",I1208&lt;6,"Open Anocracy",I1208&gt;=6,"Democracy")</f>
        <v>Closed Anocracy</v>
      </c>
      <c r="L1208" s="2" t="str" cm="1">
        <f t="array" ref="L1208">_xlfn.IFS(I1208&lt;-5,"Autocracy",I1208&lt;1,"Closed Anocracy",I1208&lt;6,"Open Amocracy",I1208&lt;10,"Democracy",I1208=10,"Full democracy")</f>
        <v>Closed Anocracy</v>
      </c>
      <c r="M1208" s="2">
        <v>3</v>
      </c>
      <c r="N1208" s="2">
        <v>1</v>
      </c>
      <c r="O1208" s="2">
        <v>2</v>
      </c>
      <c r="P1208" s="2">
        <v>2</v>
      </c>
      <c r="Q1208" s="2"/>
      <c r="R1208" s="7">
        <f t="shared" si="114"/>
        <v>0.35</v>
      </c>
      <c r="S1208">
        <f t="shared" si="115"/>
        <v>0</v>
      </c>
      <c r="T1208">
        <f t="shared" si="116"/>
        <v>0</v>
      </c>
      <c r="U1208">
        <f t="shared" si="119"/>
        <v>0</v>
      </c>
      <c r="W1208" s="8" cm="1">
        <f t="array" ref="W1208">(R1208+SUM(S1208:U1208/3))/2</f>
        <v>0.17499999999999999</v>
      </c>
    </row>
    <row r="1209" spans="1:23" x14ac:dyDescent="0.2">
      <c r="A1209" s="2"/>
      <c r="B1209" s="2">
        <v>0</v>
      </c>
      <c r="C1209" s="1" t="s">
        <v>285</v>
      </c>
      <c r="D1209" s="1" t="s">
        <v>286</v>
      </c>
      <c r="E1209" s="2">
        <v>1906</v>
      </c>
      <c r="F1209" s="2">
        <v>1907</v>
      </c>
      <c r="G1209" s="2">
        <v>3</v>
      </c>
      <c r="H1209" s="2">
        <v>4</v>
      </c>
      <c r="I1209" s="2">
        <f t="shared" si="117"/>
        <v>-1</v>
      </c>
      <c r="J1209" s="2">
        <f t="shared" si="118"/>
        <v>9</v>
      </c>
      <c r="K1209" s="2" t="str" cm="1">
        <f t="array" ref="K1209">_xlfn.IFS(I1209&lt;-5,"Autocracy",I1209&lt;1,"Closed Anocracy",I1209&lt;6,"Open Anocracy",I1209&gt;=6,"Democracy")</f>
        <v>Closed Anocracy</v>
      </c>
      <c r="L1209" s="2" t="str" cm="1">
        <f t="array" ref="L1209">_xlfn.IFS(I1209&lt;-5,"Autocracy",I1209&lt;1,"Closed Anocracy",I1209&lt;6,"Open Amocracy",I1209&lt;10,"Democracy",I1209=10,"Full democracy")</f>
        <v>Closed Anocracy</v>
      </c>
      <c r="M1209" s="2">
        <v>3</v>
      </c>
      <c r="N1209" s="2">
        <v>1</v>
      </c>
      <c r="O1209" s="2">
        <v>2</v>
      </c>
      <c r="P1209" s="2">
        <v>3</v>
      </c>
      <c r="Q1209" s="2"/>
      <c r="R1209" s="7">
        <f t="shared" si="114"/>
        <v>0.45</v>
      </c>
      <c r="S1209">
        <f t="shared" si="115"/>
        <v>0</v>
      </c>
      <c r="T1209">
        <f t="shared" si="116"/>
        <v>0</v>
      </c>
      <c r="U1209">
        <f t="shared" si="119"/>
        <v>0</v>
      </c>
      <c r="W1209" s="8" cm="1">
        <f t="array" ref="W1209">(R1209+SUM(S1209:U1209/3))/2</f>
        <v>0.22500000000000001</v>
      </c>
    </row>
    <row r="1210" spans="1:23" x14ac:dyDescent="0.2">
      <c r="A1210" s="2"/>
      <c r="B1210" s="2">
        <v>0</v>
      </c>
      <c r="C1210" s="1" t="s">
        <v>285</v>
      </c>
      <c r="D1210" s="1" t="s">
        <v>286</v>
      </c>
      <c r="E1210" s="2">
        <v>1907</v>
      </c>
      <c r="F1210" s="2">
        <v>1908</v>
      </c>
      <c r="G1210" s="2">
        <v>0</v>
      </c>
      <c r="H1210" s="2">
        <v>9</v>
      </c>
      <c r="I1210" s="2">
        <f t="shared" si="117"/>
        <v>-9</v>
      </c>
      <c r="J1210" s="2">
        <f t="shared" si="118"/>
        <v>1</v>
      </c>
      <c r="K1210" s="2" t="str" cm="1">
        <f t="array" ref="K1210">_xlfn.IFS(I1210&lt;-5,"Autocracy",I1210&lt;1,"Closed Anocracy",I1210&lt;6,"Open Anocracy",I1210&gt;=6,"Democracy")</f>
        <v>Autocracy</v>
      </c>
      <c r="L1210" s="2" t="str" cm="1">
        <f t="array" ref="L1210">_xlfn.IFS(I1210&lt;-5,"Autocracy",I1210&lt;1,"Closed Anocracy",I1210&lt;6,"Open Amocracy",I1210&lt;10,"Democracy",I1210=10,"Full democracy")</f>
        <v>Autocracy</v>
      </c>
      <c r="M1210" s="2">
        <v>3</v>
      </c>
      <c r="N1210" s="2">
        <v>1</v>
      </c>
      <c r="O1210" s="2">
        <v>2</v>
      </c>
      <c r="P1210" s="2">
        <v>2</v>
      </c>
      <c r="Q1210" s="2"/>
      <c r="R1210" s="7">
        <f t="shared" si="114"/>
        <v>0.05</v>
      </c>
      <c r="S1210">
        <f t="shared" si="115"/>
        <v>0</v>
      </c>
      <c r="T1210">
        <f t="shared" si="116"/>
        <v>0</v>
      </c>
      <c r="U1210">
        <f t="shared" si="119"/>
        <v>0</v>
      </c>
      <c r="W1210" s="8" cm="1">
        <f t="array" ref="W1210">(R1210+SUM(S1210:U1210/3))/2</f>
        <v>2.5000000000000001E-2</v>
      </c>
    </row>
    <row r="1211" spans="1:23" x14ac:dyDescent="0.2">
      <c r="A1211" s="2"/>
      <c r="B1211" s="2">
        <v>0</v>
      </c>
      <c r="C1211" s="1" t="s">
        <v>285</v>
      </c>
      <c r="D1211" s="1" t="s">
        <v>286</v>
      </c>
      <c r="E1211" s="2">
        <v>1908</v>
      </c>
      <c r="F1211" s="2">
        <v>1910</v>
      </c>
      <c r="G1211" s="2">
        <v>5</v>
      </c>
      <c r="H1211" s="2">
        <v>3</v>
      </c>
      <c r="I1211" s="2">
        <f t="shared" si="117"/>
        <v>2</v>
      </c>
      <c r="J1211" s="2">
        <f t="shared" si="118"/>
        <v>12</v>
      </c>
      <c r="K1211" s="2" t="str" cm="1">
        <f t="array" ref="K1211">_xlfn.IFS(I1211&lt;-5,"Autocracy",I1211&lt;1,"Closed Anocracy",I1211&lt;6,"Open Anocracy",I1211&gt;=6,"Democracy")</f>
        <v>Open Anocracy</v>
      </c>
      <c r="L1211" s="2" t="str" cm="1">
        <f t="array" ref="L1211">_xlfn.IFS(I1211&lt;-5,"Autocracy",I1211&lt;1,"Closed Anocracy",I1211&lt;6,"Open Amocracy",I1211&lt;10,"Democracy",I1211=10,"Full democracy")</f>
        <v>Open Amocracy</v>
      </c>
      <c r="M1211" s="2">
        <v>3</v>
      </c>
      <c r="N1211" s="2">
        <v>1</v>
      </c>
      <c r="O1211" s="2">
        <v>2</v>
      </c>
      <c r="P1211" s="2">
        <v>3</v>
      </c>
      <c r="Q1211" s="2"/>
      <c r="R1211" s="7">
        <f t="shared" si="114"/>
        <v>0.6</v>
      </c>
      <c r="S1211">
        <f t="shared" si="115"/>
        <v>0</v>
      </c>
      <c r="T1211">
        <f t="shared" si="116"/>
        <v>0</v>
      </c>
      <c r="U1211">
        <f t="shared" si="119"/>
        <v>0</v>
      </c>
      <c r="W1211" s="8" cm="1">
        <f t="array" ref="W1211">(R1211+SUM(S1211:U1211/3))/2</f>
        <v>0.3</v>
      </c>
    </row>
    <row r="1212" spans="1:23" x14ac:dyDescent="0.2">
      <c r="A1212" s="2"/>
      <c r="B1212" s="2">
        <v>0</v>
      </c>
      <c r="C1212" s="1" t="s">
        <v>285</v>
      </c>
      <c r="D1212" s="1" t="s">
        <v>286</v>
      </c>
      <c r="E1212" s="2">
        <v>1910</v>
      </c>
      <c r="F1212" s="2">
        <v>1911</v>
      </c>
      <c r="G1212" s="2">
        <v>-88</v>
      </c>
      <c r="H1212" s="2">
        <v>-88</v>
      </c>
      <c r="I1212" s="2">
        <f t="shared" si="117"/>
        <v>0</v>
      </c>
      <c r="J1212" s="2">
        <f t="shared" si="118"/>
        <v>10</v>
      </c>
      <c r="K1212" s="2" t="str" cm="1">
        <f t="array" ref="K1212">_xlfn.IFS(I1212&lt;-5,"Autocracy",I1212&lt;1,"Closed Anocracy",I1212&lt;6,"Open Anocracy",I1212&gt;=6,"Democracy")</f>
        <v>Closed Anocracy</v>
      </c>
      <c r="L1212" s="2" t="str" cm="1">
        <f t="array" ref="L1212">_xlfn.IFS(I1212&lt;-5,"Autocracy",I1212&lt;1,"Closed Anocracy",I1212&lt;6,"Open Amocracy",I1212&lt;10,"Democracy",I1212=10,"Full democracy")</f>
        <v>Closed Anocracy</v>
      </c>
      <c r="M1212" s="2">
        <v>-88</v>
      </c>
      <c r="N1212" s="2">
        <v>-88</v>
      </c>
      <c r="O1212" s="2">
        <v>-88</v>
      </c>
      <c r="P1212" s="2">
        <v>-88</v>
      </c>
      <c r="Q1212" s="2"/>
      <c r="R1212" s="7">
        <f t="shared" si="114"/>
        <v>0.5</v>
      </c>
      <c r="S1212">
        <f t="shared" si="115"/>
        <v>0</v>
      </c>
      <c r="T1212">
        <f t="shared" si="116"/>
        <v>0</v>
      </c>
      <c r="U1212">
        <f t="shared" si="119"/>
        <v>0</v>
      </c>
      <c r="W1212" s="8" cm="1">
        <f t="array" ref="W1212">(R1212+SUM(S1212:U1212/3))/2</f>
        <v>0.25</v>
      </c>
    </row>
    <row r="1213" spans="1:23" x14ac:dyDescent="0.2">
      <c r="A1213" s="2"/>
      <c r="B1213" s="2">
        <v>0</v>
      </c>
      <c r="C1213" s="1" t="s">
        <v>285</v>
      </c>
      <c r="D1213" s="1" t="s">
        <v>286</v>
      </c>
      <c r="E1213" s="2">
        <v>1911</v>
      </c>
      <c r="F1213" s="2">
        <v>1926</v>
      </c>
      <c r="G1213" s="2">
        <v>8</v>
      </c>
      <c r="H1213" s="2">
        <v>1</v>
      </c>
      <c r="I1213" s="2">
        <f t="shared" si="117"/>
        <v>7</v>
      </c>
      <c r="J1213" s="2">
        <f t="shared" si="118"/>
        <v>17</v>
      </c>
      <c r="K1213" s="2" t="str" cm="1">
        <f t="array" ref="K1213">_xlfn.IFS(I1213&lt;-5,"Autocracy",I1213&lt;1,"Closed Anocracy",I1213&lt;6,"Open Anocracy",I1213&gt;=6,"Democracy")</f>
        <v>Democracy</v>
      </c>
      <c r="L1213" s="2" t="str" cm="1">
        <f t="array" ref="L1213">_xlfn.IFS(I1213&lt;-5,"Autocracy",I1213&lt;1,"Closed Anocracy",I1213&lt;6,"Open Amocracy",I1213&lt;10,"Democracy",I1213=10,"Full democracy")</f>
        <v>Democracy</v>
      </c>
      <c r="M1213" s="2">
        <v>3</v>
      </c>
      <c r="N1213" s="2">
        <v>3</v>
      </c>
      <c r="O1213" s="2">
        <v>4</v>
      </c>
      <c r="P1213" s="2">
        <v>3</v>
      </c>
      <c r="Q1213" s="2"/>
      <c r="R1213" s="7">
        <f t="shared" si="114"/>
        <v>0.85</v>
      </c>
      <c r="S1213">
        <f t="shared" si="115"/>
        <v>1</v>
      </c>
      <c r="T1213">
        <f t="shared" si="116"/>
        <v>1</v>
      </c>
      <c r="U1213">
        <f t="shared" si="119"/>
        <v>0</v>
      </c>
      <c r="W1213" s="8" cm="1">
        <f t="array" ref="W1213">(R1213+SUM(S1213:U1213/3))/2</f>
        <v>0.7583333333333333</v>
      </c>
    </row>
    <row r="1214" spans="1:23" x14ac:dyDescent="0.2">
      <c r="A1214" s="2"/>
      <c r="B1214" s="2">
        <v>0</v>
      </c>
      <c r="C1214" s="1" t="s">
        <v>285</v>
      </c>
      <c r="D1214" s="1" t="s">
        <v>286</v>
      </c>
      <c r="E1214" s="2">
        <v>1926</v>
      </c>
      <c r="F1214" s="2">
        <v>1930</v>
      </c>
      <c r="G1214" s="2">
        <v>-88</v>
      </c>
      <c r="H1214" s="2">
        <v>-88</v>
      </c>
      <c r="I1214" s="2">
        <f t="shared" si="117"/>
        <v>0</v>
      </c>
      <c r="J1214" s="2">
        <f t="shared" si="118"/>
        <v>10</v>
      </c>
      <c r="K1214" s="2" t="str" cm="1">
        <f t="array" ref="K1214">_xlfn.IFS(I1214&lt;-5,"Autocracy",I1214&lt;1,"Closed Anocracy",I1214&lt;6,"Open Anocracy",I1214&gt;=6,"Democracy")</f>
        <v>Closed Anocracy</v>
      </c>
      <c r="L1214" s="2" t="str" cm="1">
        <f t="array" ref="L1214">_xlfn.IFS(I1214&lt;-5,"Autocracy",I1214&lt;1,"Closed Anocracy",I1214&lt;6,"Open Amocracy",I1214&lt;10,"Democracy",I1214=10,"Full democracy")</f>
        <v>Closed Anocracy</v>
      </c>
      <c r="M1214" s="2">
        <v>-88</v>
      </c>
      <c r="N1214" s="2">
        <v>-88</v>
      </c>
      <c r="O1214" s="2">
        <v>-88</v>
      </c>
      <c r="P1214" s="2">
        <v>-88</v>
      </c>
      <c r="Q1214" s="2"/>
      <c r="R1214" s="7">
        <f t="shared" si="114"/>
        <v>0.5</v>
      </c>
      <c r="S1214">
        <f t="shared" si="115"/>
        <v>0</v>
      </c>
      <c r="T1214">
        <f t="shared" si="116"/>
        <v>0</v>
      </c>
      <c r="U1214">
        <f t="shared" si="119"/>
        <v>0</v>
      </c>
      <c r="W1214" s="8" cm="1">
        <f t="array" ref="W1214">(R1214+SUM(S1214:U1214/3))/2</f>
        <v>0.25</v>
      </c>
    </row>
    <row r="1215" spans="1:23" x14ac:dyDescent="0.2">
      <c r="A1215" s="2"/>
      <c r="B1215" s="2">
        <v>0</v>
      </c>
      <c r="C1215" s="1" t="s">
        <v>285</v>
      </c>
      <c r="D1215" s="1" t="s">
        <v>286</v>
      </c>
      <c r="E1215" s="2">
        <v>1930</v>
      </c>
      <c r="F1215" s="2">
        <v>1974</v>
      </c>
      <c r="G1215" s="2">
        <v>0</v>
      </c>
      <c r="H1215" s="2">
        <v>9</v>
      </c>
      <c r="I1215" s="2">
        <f t="shared" si="117"/>
        <v>-9</v>
      </c>
      <c r="J1215" s="2">
        <f t="shared" si="118"/>
        <v>1</v>
      </c>
      <c r="K1215" s="2" t="str" cm="1">
        <f t="array" ref="K1215">_xlfn.IFS(I1215&lt;-5,"Autocracy",I1215&lt;1,"Closed Anocracy",I1215&lt;6,"Open Anocracy",I1215&gt;=6,"Democracy")</f>
        <v>Autocracy</v>
      </c>
      <c r="L1215" s="2" t="str" cm="1">
        <f t="array" ref="L1215">_xlfn.IFS(I1215&lt;-5,"Autocracy",I1215&lt;1,"Closed Anocracy",I1215&lt;6,"Open Amocracy",I1215&lt;10,"Democracy",I1215=10,"Full democracy")</f>
        <v>Autocracy</v>
      </c>
      <c r="M1215" s="2">
        <v>2</v>
      </c>
      <c r="N1215" s="2">
        <v>1</v>
      </c>
      <c r="O1215" s="2">
        <v>4</v>
      </c>
      <c r="P1215" s="2">
        <v>1</v>
      </c>
      <c r="Q1215" s="2"/>
      <c r="R1215" s="7">
        <f t="shared" si="114"/>
        <v>0.05</v>
      </c>
      <c r="S1215">
        <f t="shared" si="115"/>
        <v>0</v>
      </c>
      <c r="T1215">
        <f t="shared" si="116"/>
        <v>1</v>
      </c>
      <c r="U1215">
        <f t="shared" si="119"/>
        <v>0</v>
      </c>
      <c r="W1215" s="8" cm="1">
        <f t="array" ref="W1215">(R1215+SUM(S1215:U1215/3))/2</f>
        <v>0.19166666666666665</v>
      </c>
    </row>
    <row r="1216" spans="1:23" x14ac:dyDescent="0.2">
      <c r="A1216" s="2"/>
      <c r="B1216" s="2">
        <v>0</v>
      </c>
      <c r="C1216" s="1" t="s">
        <v>285</v>
      </c>
      <c r="D1216" s="1" t="s">
        <v>286</v>
      </c>
      <c r="E1216" s="2">
        <v>1974</v>
      </c>
      <c r="F1216" s="2">
        <v>1976</v>
      </c>
      <c r="G1216" s="2">
        <v>-88</v>
      </c>
      <c r="H1216" s="2">
        <v>-88</v>
      </c>
      <c r="I1216" s="2">
        <f t="shared" si="117"/>
        <v>0</v>
      </c>
      <c r="J1216" s="2">
        <f t="shared" si="118"/>
        <v>10</v>
      </c>
      <c r="K1216" s="2" t="str" cm="1">
        <f t="array" ref="K1216">_xlfn.IFS(I1216&lt;-5,"Autocracy",I1216&lt;1,"Closed Anocracy",I1216&lt;6,"Open Anocracy",I1216&gt;=6,"Democracy")</f>
        <v>Closed Anocracy</v>
      </c>
      <c r="L1216" s="2" t="str" cm="1">
        <f t="array" ref="L1216">_xlfn.IFS(I1216&lt;-5,"Autocracy",I1216&lt;1,"Closed Anocracy",I1216&lt;6,"Open Amocracy",I1216&lt;10,"Democracy",I1216=10,"Full democracy")</f>
        <v>Closed Anocracy</v>
      </c>
      <c r="M1216" s="2">
        <v>-88</v>
      </c>
      <c r="N1216" s="2">
        <v>-88</v>
      </c>
      <c r="O1216" s="2">
        <v>-88</v>
      </c>
      <c r="P1216" s="2">
        <v>-88</v>
      </c>
      <c r="Q1216" s="2"/>
      <c r="R1216" s="7">
        <f t="shared" si="114"/>
        <v>0.5</v>
      </c>
      <c r="S1216">
        <f t="shared" si="115"/>
        <v>0</v>
      </c>
      <c r="T1216">
        <f t="shared" si="116"/>
        <v>0</v>
      </c>
      <c r="U1216">
        <f t="shared" si="119"/>
        <v>0</v>
      </c>
      <c r="W1216" s="8" cm="1">
        <f t="array" ref="W1216">(R1216+SUM(S1216:U1216/3))/2</f>
        <v>0.25</v>
      </c>
    </row>
    <row r="1217" spans="1:24" x14ac:dyDescent="0.2">
      <c r="A1217" s="2"/>
      <c r="B1217" s="2">
        <v>0</v>
      </c>
      <c r="C1217" s="1" t="s">
        <v>285</v>
      </c>
      <c r="D1217" s="1" t="s">
        <v>286</v>
      </c>
      <c r="E1217" s="2">
        <v>1976</v>
      </c>
      <c r="F1217" s="2">
        <v>1982</v>
      </c>
      <c r="G1217" s="2">
        <v>9</v>
      </c>
      <c r="H1217" s="2">
        <v>0</v>
      </c>
      <c r="I1217" s="2">
        <f t="shared" si="117"/>
        <v>9</v>
      </c>
      <c r="J1217" s="2">
        <f t="shared" si="118"/>
        <v>19</v>
      </c>
      <c r="K1217" s="2" t="str" cm="1">
        <f t="array" ref="K1217">_xlfn.IFS(I1217&lt;-5,"Autocracy",I1217&lt;1,"Closed Anocracy",I1217&lt;6,"Open Anocracy",I1217&gt;=6,"Democracy")</f>
        <v>Democracy</v>
      </c>
      <c r="L1217" s="2" t="str" cm="1">
        <f t="array" ref="L1217">_xlfn.IFS(I1217&lt;-5,"Autocracy",I1217&lt;1,"Closed Anocracy",I1217&lt;6,"Open Amocracy",I1217&lt;10,"Democracy",I1217=10,"Full democracy")</f>
        <v>Democracy</v>
      </c>
      <c r="M1217" s="2">
        <v>3</v>
      </c>
      <c r="N1217" s="2">
        <v>3</v>
      </c>
      <c r="O1217" s="2">
        <v>4</v>
      </c>
      <c r="P1217" s="2">
        <v>5</v>
      </c>
      <c r="Q1217" s="2"/>
      <c r="R1217" s="7">
        <f t="shared" si="114"/>
        <v>0.95</v>
      </c>
      <c r="S1217">
        <f t="shared" si="115"/>
        <v>1</v>
      </c>
      <c r="T1217">
        <f t="shared" si="116"/>
        <v>1</v>
      </c>
      <c r="U1217">
        <f t="shared" si="119"/>
        <v>1</v>
      </c>
      <c r="W1217" s="8" cm="1">
        <f t="array" ref="W1217">(R1217+SUM(S1217:U1217/3))/2</f>
        <v>0.97499999999999998</v>
      </c>
    </row>
    <row r="1218" spans="1:24" x14ac:dyDescent="0.2">
      <c r="A1218" s="2">
        <v>1</v>
      </c>
      <c r="B1218" s="2">
        <v>0</v>
      </c>
      <c r="C1218" s="1" t="s">
        <v>285</v>
      </c>
      <c r="D1218" s="1" t="s">
        <v>286</v>
      </c>
      <c r="E1218" s="2">
        <v>1982</v>
      </c>
      <c r="F1218" s="2">
        <v>9999</v>
      </c>
      <c r="G1218" s="2">
        <v>10</v>
      </c>
      <c r="H1218" s="2">
        <v>0</v>
      </c>
      <c r="I1218" s="2">
        <f t="shared" si="117"/>
        <v>10</v>
      </c>
      <c r="J1218" s="2">
        <f t="shared" si="118"/>
        <v>20</v>
      </c>
      <c r="K1218" s="2" t="str" cm="1">
        <f t="array" ref="K1218">_xlfn.IFS(I1218&lt;-5,"Autocracy",I1218&lt;1,"Closed Anocracy",I1218&lt;6,"Open Anocracy",I1218&gt;=6,"Democracy")</f>
        <v>Democracy</v>
      </c>
      <c r="L1218" s="2" t="str" cm="1">
        <f t="array" ref="L1218">_xlfn.IFS(I1218&lt;-5,"Autocracy",I1218&lt;1,"Closed Anocracy",I1218&lt;6,"Open Amocracy",I1218&lt;10,"Democracy",I1218=10,"Full democracy")</f>
        <v>Full democracy</v>
      </c>
      <c r="M1218" s="2">
        <v>3</v>
      </c>
      <c r="N1218" s="2">
        <v>3</v>
      </c>
      <c r="O1218" s="2">
        <v>4</v>
      </c>
      <c r="P1218" s="2">
        <v>5</v>
      </c>
      <c r="Q1218" s="2">
        <v>0</v>
      </c>
      <c r="R1218" s="7">
        <f t="shared" ref="R1218:R1281" si="120">J1218/20</f>
        <v>1</v>
      </c>
      <c r="S1218">
        <f t="shared" ref="S1218:S1281" si="121">IF(N1218&gt;=2,1,0)</f>
        <v>1</v>
      </c>
      <c r="T1218">
        <f t="shared" ref="T1218:T1281" si="122">IF(O1218&gt;2,1,0)</f>
        <v>1</v>
      </c>
      <c r="U1218">
        <f t="shared" si="119"/>
        <v>1</v>
      </c>
      <c r="V1218">
        <f>IF(Q1218=0,1,0)</f>
        <v>1</v>
      </c>
      <c r="W1218" s="8" cm="1">
        <f t="array" ref="W1218">(R1218+SUM(S1218:U1218/3))/2</f>
        <v>1</v>
      </c>
      <c r="X1218">
        <f>SUM(S1218:V1218)/4</f>
        <v>1</v>
      </c>
    </row>
    <row r="1219" spans="1:24" x14ac:dyDescent="0.2">
      <c r="A1219" s="2"/>
      <c r="B1219" s="2">
        <v>0</v>
      </c>
      <c r="C1219" s="1" t="s">
        <v>287</v>
      </c>
      <c r="D1219" s="1" t="s">
        <v>288</v>
      </c>
      <c r="E1219" s="2">
        <v>1948</v>
      </c>
      <c r="F1219" s="2">
        <v>1956</v>
      </c>
      <c r="G1219" s="2">
        <v>0</v>
      </c>
      <c r="H1219" s="2">
        <v>7</v>
      </c>
      <c r="I1219" s="2">
        <f t="shared" ref="I1219:I1282" si="123">G1219-H1219</f>
        <v>-7</v>
      </c>
      <c r="J1219" s="2">
        <f t="shared" ref="J1219:J1282" si="124">I1219+10</f>
        <v>3</v>
      </c>
      <c r="K1219" s="2" t="str" cm="1">
        <f t="array" ref="K1219">_xlfn.IFS(I1219&lt;-5,"Autocracy",I1219&lt;1,"Closed Anocracy",I1219&lt;6,"Open Anocracy",I1219&gt;=6,"Democracy")</f>
        <v>Autocracy</v>
      </c>
      <c r="L1219" s="2" t="str" cm="1">
        <f t="array" ref="L1219">_xlfn.IFS(I1219&lt;-5,"Autocracy",I1219&lt;1,"Closed Anocracy",I1219&lt;6,"Open Amocracy",I1219&lt;10,"Democracy",I1219=10,"Full democracy")</f>
        <v>Autocracy</v>
      </c>
      <c r="M1219" s="2">
        <v>2</v>
      </c>
      <c r="N1219" s="2">
        <v>1</v>
      </c>
      <c r="O1219" s="2">
        <v>4</v>
      </c>
      <c r="P1219" s="2">
        <v>1</v>
      </c>
      <c r="Q1219" s="2"/>
      <c r="R1219" s="7">
        <f t="shared" si="120"/>
        <v>0.15</v>
      </c>
      <c r="S1219">
        <f t="shared" si="121"/>
        <v>0</v>
      </c>
      <c r="T1219">
        <f t="shared" si="122"/>
        <v>1</v>
      </c>
      <c r="U1219">
        <f t="shared" ref="U1219:U1282" si="125">IF(P1219=5,1,0)</f>
        <v>0</v>
      </c>
      <c r="W1219" s="8" cm="1">
        <f t="array" ref="W1219">(R1219+SUM(S1219:U1219/3))/2</f>
        <v>0.24166666666666664</v>
      </c>
    </row>
    <row r="1220" spans="1:24" x14ac:dyDescent="0.2">
      <c r="A1220" s="2"/>
      <c r="B1220" s="2">
        <v>0</v>
      </c>
      <c r="C1220" s="1" t="s">
        <v>287</v>
      </c>
      <c r="D1220" s="1" t="s">
        <v>288</v>
      </c>
      <c r="E1220" s="2">
        <v>1956</v>
      </c>
      <c r="F1220" s="2">
        <v>1966</v>
      </c>
      <c r="G1220" s="2">
        <v>0</v>
      </c>
      <c r="H1220" s="2">
        <v>8</v>
      </c>
      <c r="I1220" s="2">
        <f t="shared" si="123"/>
        <v>-8</v>
      </c>
      <c r="J1220" s="2">
        <f t="shared" si="124"/>
        <v>2</v>
      </c>
      <c r="K1220" s="2" t="str" cm="1">
        <f t="array" ref="K1220">_xlfn.IFS(I1220&lt;-5,"Autocracy",I1220&lt;1,"Closed Anocracy",I1220&lt;6,"Open Anocracy",I1220&gt;=6,"Democracy")</f>
        <v>Autocracy</v>
      </c>
      <c r="L1220" s="2" t="str" cm="1">
        <f t="array" ref="L1220">_xlfn.IFS(I1220&lt;-5,"Autocracy",I1220&lt;1,"Closed Anocracy",I1220&lt;6,"Open Amocracy",I1220&lt;10,"Democracy",I1220=10,"Full democracy")</f>
        <v>Autocracy</v>
      </c>
      <c r="M1220" s="2">
        <v>2</v>
      </c>
      <c r="N1220" s="2">
        <v>1</v>
      </c>
      <c r="O1220" s="2">
        <v>4</v>
      </c>
      <c r="P1220" s="2">
        <v>1</v>
      </c>
      <c r="Q1220" s="2"/>
      <c r="R1220" s="7">
        <f t="shared" si="120"/>
        <v>0.1</v>
      </c>
      <c r="S1220">
        <f t="shared" si="121"/>
        <v>0</v>
      </c>
      <c r="T1220">
        <f t="shared" si="122"/>
        <v>1</v>
      </c>
      <c r="U1220">
        <f t="shared" si="125"/>
        <v>0</v>
      </c>
      <c r="W1220" s="8" cm="1">
        <f t="array" ref="W1220">(R1220+SUM(S1220:U1220/3))/2</f>
        <v>0.21666666666666667</v>
      </c>
    </row>
    <row r="1221" spans="1:24" x14ac:dyDescent="0.2">
      <c r="A1221" s="2"/>
      <c r="B1221" s="2">
        <v>0</v>
      </c>
      <c r="C1221" s="1" t="s">
        <v>287</v>
      </c>
      <c r="D1221" s="1" t="s">
        <v>288</v>
      </c>
      <c r="E1221" s="2">
        <v>1966</v>
      </c>
      <c r="F1221" s="2">
        <v>1994</v>
      </c>
      <c r="G1221" s="2">
        <v>0</v>
      </c>
      <c r="H1221" s="2">
        <v>9</v>
      </c>
      <c r="I1221" s="2">
        <f t="shared" si="123"/>
        <v>-9</v>
      </c>
      <c r="J1221" s="2">
        <f t="shared" si="124"/>
        <v>1</v>
      </c>
      <c r="K1221" s="2" t="str" cm="1">
        <f t="array" ref="K1221">_xlfn.IFS(I1221&lt;-5,"Autocracy",I1221&lt;1,"Closed Anocracy",I1221&lt;6,"Open Anocracy",I1221&gt;=6,"Democracy")</f>
        <v>Autocracy</v>
      </c>
      <c r="L1221" s="2" t="str" cm="1">
        <f t="array" ref="L1221">_xlfn.IFS(I1221&lt;-5,"Autocracy",I1221&lt;1,"Closed Anocracy",I1221&lt;6,"Open Amocracy",I1221&lt;10,"Democracy",I1221=10,"Full democracy")</f>
        <v>Autocracy</v>
      </c>
      <c r="M1221" s="2">
        <v>2</v>
      </c>
      <c r="N1221" s="2">
        <v>1</v>
      </c>
      <c r="O1221" s="2">
        <v>4</v>
      </c>
      <c r="P1221" s="2">
        <v>1</v>
      </c>
      <c r="Q1221" s="2"/>
      <c r="R1221" s="7">
        <f t="shared" si="120"/>
        <v>0.05</v>
      </c>
      <c r="S1221">
        <f t="shared" si="121"/>
        <v>0</v>
      </c>
      <c r="T1221">
        <f t="shared" si="122"/>
        <v>1</v>
      </c>
      <c r="U1221">
        <f t="shared" si="125"/>
        <v>0</v>
      </c>
      <c r="W1221" s="8" cm="1">
        <f t="array" ref="W1221">(R1221+SUM(S1221:U1221/3))/2</f>
        <v>0.19166666666666665</v>
      </c>
    </row>
    <row r="1222" spans="1:24" x14ac:dyDescent="0.2">
      <c r="A1222" s="2">
        <v>1</v>
      </c>
      <c r="B1222" s="2">
        <v>0</v>
      </c>
      <c r="C1222" s="1" t="s">
        <v>287</v>
      </c>
      <c r="D1222" s="1" t="s">
        <v>288</v>
      </c>
      <c r="E1222" s="2">
        <v>1994</v>
      </c>
      <c r="F1222" s="2">
        <v>9999</v>
      </c>
      <c r="G1222" s="2">
        <v>0</v>
      </c>
      <c r="H1222" s="2">
        <v>10</v>
      </c>
      <c r="I1222" s="2">
        <f t="shared" si="123"/>
        <v>-10</v>
      </c>
      <c r="J1222" s="2">
        <f t="shared" si="124"/>
        <v>0</v>
      </c>
      <c r="K1222" s="2" t="str" cm="1">
        <f t="array" ref="K1222">_xlfn.IFS(I1222&lt;-5,"Autocracy",I1222&lt;1,"Closed Anocracy",I1222&lt;6,"Open Anocracy",I1222&gt;=6,"Democracy")</f>
        <v>Autocracy</v>
      </c>
      <c r="L1222" s="2" t="str" cm="1">
        <f t="array" ref="L1222">_xlfn.IFS(I1222&lt;-5,"Autocracy",I1222&lt;1,"Closed Anocracy",I1222&lt;6,"Open Amocracy",I1222&lt;10,"Democracy",I1222=10,"Full democracy")</f>
        <v>Autocracy</v>
      </c>
      <c r="M1222" s="2">
        <v>3</v>
      </c>
      <c r="N1222" s="2">
        <v>1</v>
      </c>
      <c r="O1222" s="2">
        <v>1</v>
      </c>
      <c r="P1222" s="2">
        <v>1</v>
      </c>
      <c r="Q1222" s="2">
        <v>1</v>
      </c>
      <c r="R1222" s="7">
        <f t="shared" si="120"/>
        <v>0</v>
      </c>
      <c r="S1222">
        <f t="shared" si="121"/>
        <v>0</v>
      </c>
      <c r="T1222">
        <f t="shared" si="122"/>
        <v>0</v>
      </c>
      <c r="U1222">
        <f t="shared" si="125"/>
        <v>0</v>
      </c>
      <c r="V1222">
        <f t="shared" ref="V1222:V1223" si="126">IF(Q1222=0,1,0)</f>
        <v>0</v>
      </c>
      <c r="W1222" s="8" cm="1">
        <f t="array" ref="W1222">(R1222+SUM(S1222:U1222/3))/2</f>
        <v>0</v>
      </c>
      <c r="X1222">
        <f t="shared" ref="X1222:X1223" si="127">SUM(S1222:V1222)/4</f>
        <v>0</v>
      </c>
    </row>
    <row r="1223" spans="1:24" x14ac:dyDescent="0.2">
      <c r="A1223" s="2">
        <v>1</v>
      </c>
      <c r="B1223" s="2">
        <v>0</v>
      </c>
      <c r="C1223" s="1" t="s">
        <v>289</v>
      </c>
      <c r="D1223" s="1" t="s">
        <v>290</v>
      </c>
      <c r="E1223" s="2">
        <v>1971</v>
      </c>
      <c r="F1223" s="2">
        <v>9999</v>
      </c>
      <c r="G1223" s="2">
        <v>0</v>
      </c>
      <c r="H1223" s="2">
        <v>10</v>
      </c>
      <c r="I1223" s="2">
        <f t="shared" si="123"/>
        <v>-10</v>
      </c>
      <c r="J1223" s="2">
        <f t="shared" si="124"/>
        <v>0</v>
      </c>
      <c r="K1223" s="2" t="str" cm="1">
        <f t="array" ref="K1223">_xlfn.IFS(I1223&lt;-5,"Autocracy",I1223&lt;1,"Closed Anocracy",I1223&lt;6,"Open Anocracy",I1223&gt;=6,"Democracy")</f>
        <v>Autocracy</v>
      </c>
      <c r="L1223" s="2" t="str" cm="1">
        <f t="array" ref="L1223">_xlfn.IFS(I1223&lt;-5,"Autocracy",I1223&lt;1,"Closed Anocracy",I1223&lt;6,"Open Amocracy",I1223&lt;10,"Democracy",I1223=10,"Full democracy")</f>
        <v>Autocracy</v>
      </c>
      <c r="M1223" s="2">
        <v>3</v>
      </c>
      <c r="N1223" s="2">
        <v>1</v>
      </c>
      <c r="O1223" s="2">
        <v>1</v>
      </c>
      <c r="P1223" s="2">
        <v>1</v>
      </c>
      <c r="Q1223" s="2">
        <v>0</v>
      </c>
      <c r="R1223" s="7">
        <f t="shared" si="120"/>
        <v>0</v>
      </c>
      <c r="S1223">
        <f t="shared" si="121"/>
        <v>0</v>
      </c>
      <c r="T1223">
        <f t="shared" si="122"/>
        <v>0</v>
      </c>
      <c r="U1223">
        <f t="shared" si="125"/>
        <v>0</v>
      </c>
      <c r="V1223">
        <f t="shared" si="126"/>
        <v>1</v>
      </c>
      <c r="W1223" s="8" cm="1">
        <f t="array" ref="W1223">(R1223+SUM(S1223:U1223/3))/2</f>
        <v>0</v>
      </c>
      <c r="X1223">
        <f t="shared" si="127"/>
        <v>0.25</v>
      </c>
    </row>
    <row r="1224" spans="1:24" x14ac:dyDescent="0.2">
      <c r="A1224" s="2"/>
      <c r="B1224" s="2">
        <v>0</v>
      </c>
      <c r="C1224" s="1" t="s">
        <v>291</v>
      </c>
      <c r="D1224" s="1" t="s">
        <v>292</v>
      </c>
      <c r="E1224" s="2">
        <v>1948</v>
      </c>
      <c r="F1224" s="2">
        <v>1952</v>
      </c>
      <c r="G1224" s="2">
        <v>1</v>
      </c>
      <c r="H1224" s="2">
        <v>4</v>
      </c>
      <c r="I1224" s="2">
        <f t="shared" si="123"/>
        <v>-3</v>
      </c>
      <c r="J1224" s="2">
        <f t="shared" si="124"/>
        <v>7</v>
      </c>
      <c r="K1224" s="2" t="str" cm="1">
        <f t="array" ref="K1224">_xlfn.IFS(I1224&lt;-5,"Autocracy",I1224&lt;1,"Closed Anocracy",I1224&lt;6,"Open Anocracy",I1224&gt;=6,"Democracy")</f>
        <v>Closed Anocracy</v>
      </c>
      <c r="L1224" s="2" t="str" cm="1">
        <f t="array" ref="L1224">_xlfn.IFS(I1224&lt;-5,"Autocracy",I1224&lt;1,"Closed Anocracy",I1224&lt;6,"Open Amocracy",I1224&lt;10,"Democracy",I1224=10,"Full democracy")</f>
        <v>Closed Anocracy</v>
      </c>
      <c r="M1224" s="2">
        <v>2</v>
      </c>
      <c r="N1224" s="2">
        <v>1</v>
      </c>
      <c r="O1224" s="2">
        <v>4</v>
      </c>
      <c r="P1224" s="2">
        <v>3</v>
      </c>
      <c r="Q1224" s="2"/>
      <c r="R1224" s="7">
        <f t="shared" si="120"/>
        <v>0.35</v>
      </c>
      <c r="S1224">
        <f t="shared" si="121"/>
        <v>0</v>
      </c>
      <c r="T1224">
        <f t="shared" si="122"/>
        <v>1</v>
      </c>
      <c r="U1224">
        <f t="shared" si="125"/>
        <v>0</v>
      </c>
      <c r="W1224" s="8" cm="1">
        <f t="array" ref="W1224">(R1224+SUM(S1224:U1224/3))/2</f>
        <v>0.34166666666666667</v>
      </c>
    </row>
    <row r="1225" spans="1:24" x14ac:dyDescent="0.2">
      <c r="A1225" s="2"/>
      <c r="B1225" s="2">
        <v>0</v>
      </c>
      <c r="C1225" s="1" t="s">
        <v>291</v>
      </c>
      <c r="D1225" s="1" t="s">
        <v>292</v>
      </c>
      <c r="E1225" s="2">
        <v>1952</v>
      </c>
      <c r="F1225" s="2">
        <v>1960</v>
      </c>
      <c r="G1225" s="2">
        <v>1</v>
      </c>
      <c r="H1225" s="2">
        <v>5</v>
      </c>
      <c r="I1225" s="2">
        <f t="shared" si="123"/>
        <v>-4</v>
      </c>
      <c r="J1225" s="2">
        <f t="shared" si="124"/>
        <v>6</v>
      </c>
      <c r="K1225" s="2" t="str" cm="1">
        <f t="array" ref="K1225">_xlfn.IFS(I1225&lt;-5,"Autocracy",I1225&lt;1,"Closed Anocracy",I1225&lt;6,"Open Anocracy",I1225&gt;=6,"Democracy")</f>
        <v>Closed Anocracy</v>
      </c>
      <c r="L1225" s="2" t="str" cm="1">
        <f t="array" ref="L1225">_xlfn.IFS(I1225&lt;-5,"Autocracy",I1225&lt;1,"Closed Anocracy",I1225&lt;6,"Open Amocracy",I1225&lt;10,"Democracy",I1225=10,"Full democracy")</f>
        <v>Closed Anocracy</v>
      </c>
      <c r="M1225" s="2">
        <v>2</v>
      </c>
      <c r="N1225" s="2">
        <v>1</v>
      </c>
      <c r="O1225" s="2">
        <v>4</v>
      </c>
      <c r="P1225" s="2">
        <v>3</v>
      </c>
      <c r="Q1225" s="2"/>
      <c r="R1225" s="7">
        <f t="shared" si="120"/>
        <v>0.3</v>
      </c>
      <c r="S1225">
        <f t="shared" si="121"/>
        <v>0</v>
      </c>
      <c r="T1225">
        <f t="shared" si="122"/>
        <v>1</v>
      </c>
      <c r="U1225">
        <f t="shared" si="125"/>
        <v>0</v>
      </c>
      <c r="W1225" s="8" cm="1">
        <f t="array" ref="W1225">(R1225+SUM(S1225:U1225/3))/2</f>
        <v>0.31666666666666665</v>
      </c>
    </row>
    <row r="1226" spans="1:24" x14ac:dyDescent="0.2">
      <c r="A1226" s="2"/>
      <c r="B1226" s="2">
        <v>0</v>
      </c>
      <c r="C1226" s="1" t="s">
        <v>291</v>
      </c>
      <c r="D1226" s="1" t="s">
        <v>292</v>
      </c>
      <c r="E1226" s="2">
        <v>1960</v>
      </c>
      <c r="F1226" s="2">
        <v>1960</v>
      </c>
      <c r="G1226" s="2">
        <v>-88</v>
      </c>
      <c r="H1226" s="2">
        <v>-88</v>
      </c>
      <c r="I1226" s="2">
        <f t="shared" si="123"/>
        <v>0</v>
      </c>
      <c r="J1226" s="2">
        <f t="shared" si="124"/>
        <v>10</v>
      </c>
      <c r="K1226" s="2" t="str" cm="1">
        <f t="array" ref="K1226">_xlfn.IFS(I1226&lt;-5,"Autocracy",I1226&lt;1,"Closed Anocracy",I1226&lt;6,"Open Anocracy",I1226&gt;=6,"Democracy")</f>
        <v>Closed Anocracy</v>
      </c>
      <c r="L1226" s="2" t="str" cm="1">
        <f t="array" ref="L1226">_xlfn.IFS(I1226&lt;-5,"Autocracy",I1226&lt;1,"Closed Anocracy",I1226&lt;6,"Open Amocracy",I1226&lt;10,"Democracy",I1226=10,"Full democracy")</f>
        <v>Closed Anocracy</v>
      </c>
      <c r="M1226" s="2">
        <v>-88</v>
      </c>
      <c r="N1226" s="2">
        <v>-88</v>
      </c>
      <c r="O1226" s="2">
        <v>-88</v>
      </c>
      <c r="P1226" s="2">
        <v>-88</v>
      </c>
      <c r="Q1226" s="2"/>
      <c r="R1226" s="7">
        <f t="shared" si="120"/>
        <v>0.5</v>
      </c>
      <c r="S1226">
        <f t="shared" si="121"/>
        <v>0</v>
      </c>
      <c r="T1226">
        <f t="shared" si="122"/>
        <v>0</v>
      </c>
      <c r="U1226">
        <f t="shared" si="125"/>
        <v>0</v>
      </c>
      <c r="W1226" s="8" cm="1">
        <f t="array" ref="W1226">(R1226+SUM(S1226:U1226/3))/2</f>
        <v>0.25</v>
      </c>
    </row>
    <row r="1227" spans="1:24" x14ac:dyDescent="0.2">
      <c r="A1227" s="2"/>
      <c r="B1227" s="2">
        <v>0</v>
      </c>
      <c r="C1227" s="1" t="s">
        <v>291</v>
      </c>
      <c r="D1227" s="1" t="s">
        <v>292</v>
      </c>
      <c r="E1227" s="2">
        <v>1960</v>
      </c>
      <c r="F1227" s="2">
        <v>1961</v>
      </c>
      <c r="G1227" s="2">
        <v>8</v>
      </c>
      <c r="H1227" s="2">
        <v>0</v>
      </c>
      <c r="I1227" s="2">
        <f t="shared" si="123"/>
        <v>8</v>
      </c>
      <c r="J1227" s="2">
        <f t="shared" si="124"/>
        <v>18</v>
      </c>
      <c r="K1227" s="2" t="str" cm="1">
        <f t="array" ref="K1227">_xlfn.IFS(I1227&lt;-5,"Autocracy",I1227&lt;1,"Closed Anocracy",I1227&lt;6,"Open Anocracy",I1227&gt;=6,"Democracy")</f>
        <v>Democracy</v>
      </c>
      <c r="L1227" s="2" t="str" cm="1">
        <f t="array" ref="L1227">_xlfn.IFS(I1227&lt;-5,"Autocracy",I1227&lt;1,"Closed Anocracy",I1227&lt;6,"Open Amocracy",I1227&lt;10,"Democracy",I1227=10,"Full democracy")</f>
        <v>Democracy</v>
      </c>
      <c r="M1227" s="2">
        <v>3</v>
      </c>
      <c r="N1227" s="2">
        <v>3</v>
      </c>
      <c r="O1227" s="2">
        <v>4</v>
      </c>
      <c r="P1227" s="2">
        <v>3</v>
      </c>
      <c r="Q1227" s="2"/>
      <c r="R1227" s="7">
        <f t="shared" si="120"/>
        <v>0.9</v>
      </c>
      <c r="S1227">
        <f t="shared" si="121"/>
        <v>1</v>
      </c>
      <c r="T1227">
        <f t="shared" si="122"/>
        <v>1</v>
      </c>
      <c r="U1227">
        <f t="shared" si="125"/>
        <v>0</v>
      </c>
      <c r="W1227" s="8" cm="1">
        <f t="array" ref="W1227">(R1227+SUM(S1227:U1227/3))/2</f>
        <v>0.78333333333333333</v>
      </c>
    </row>
    <row r="1228" spans="1:24" x14ac:dyDescent="0.2">
      <c r="A1228" s="2"/>
      <c r="B1228" s="2">
        <v>0</v>
      </c>
      <c r="C1228" s="1" t="s">
        <v>291</v>
      </c>
      <c r="D1228" s="1" t="s">
        <v>292</v>
      </c>
      <c r="E1228" s="2">
        <v>1961</v>
      </c>
      <c r="F1228" s="2">
        <v>1963</v>
      </c>
      <c r="G1228" s="2">
        <v>0</v>
      </c>
      <c r="H1228" s="2">
        <v>7</v>
      </c>
      <c r="I1228" s="2">
        <f t="shared" si="123"/>
        <v>-7</v>
      </c>
      <c r="J1228" s="2">
        <f t="shared" si="124"/>
        <v>3</v>
      </c>
      <c r="K1228" s="2" t="str" cm="1">
        <f t="array" ref="K1228">_xlfn.IFS(I1228&lt;-5,"Autocracy",I1228&lt;1,"Closed Anocracy",I1228&lt;6,"Open Anocracy",I1228&gt;=6,"Democracy")</f>
        <v>Autocracy</v>
      </c>
      <c r="L1228" s="2" t="str" cm="1">
        <f t="array" ref="L1228">_xlfn.IFS(I1228&lt;-5,"Autocracy",I1228&lt;1,"Closed Anocracy",I1228&lt;6,"Open Amocracy",I1228&lt;10,"Democracy",I1228=10,"Full democracy")</f>
        <v>Autocracy</v>
      </c>
      <c r="M1228" s="2">
        <v>1</v>
      </c>
      <c r="N1228" s="2">
        <v>0</v>
      </c>
      <c r="O1228" s="2">
        <v>0</v>
      </c>
      <c r="P1228" s="2">
        <v>1</v>
      </c>
      <c r="Q1228" s="2"/>
      <c r="R1228" s="7">
        <f t="shared" si="120"/>
        <v>0.15</v>
      </c>
      <c r="S1228">
        <f t="shared" si="121"/>
        <v>0</v>
      </c>
      <c r="T1228">
        <f t="shared" si="122"/>
        <v>0</v>
      </c>
      <c r="U1228">
        <f t="shared" si="125"/>
        <v>0</v>
      </c>
      <c r="W1228" s="8" cm="1">
        <f t="array" ref="W1228">(R1228+SUM(S1228:U1228/3))/2</f>
        <v>7.4999999999999997E-2</v>
      </c>
    </row>
    <row r="1229" spans="1:24" x14ac:dyDescent="0.2">
      <c r="A1229" s="2"/>
      <c r="B1229" s="2">
        <v>0</v>
      </c>
      <c r="C1229" s="1" t="s">
        <v>291</v>
      </c>
      <c r="D1229" s="1" t="s">
        <v>292</v>
      </c>
      <c r="E1229" s="2">
        <v>1963</v>
      </c>
      <c r="F1229" s="2">
        <v>1972</v>
      </c>
      <c r="G1229" s="2">
        <v>4</v>
      </c>
      <c r="H1229" s="2">
        <v>1</v>
      </c>
      <c r="I1229" s="2">
        <f t="shared" si="123"/>
        <v>3</v>
      </c>
      <c r="J1229" s="2">
        <f t="shared" si="124"/>
        <v>13</v>
      </c>
      <c r="K1229" s="2" t="str" cm="1">
        <f t="array" ref="K1229">_xlfn.IFS(I1229&lt;-5,"Autocracy",I1229&lt;1,"Closed Anocracy",I1229&lt;6,"Open Anocracy",I1229&gt;=6,"Democracy")</f>
        <v>Open Anocracy</v>
      </c>
      <c r="L1229" s="2" t="str" cm="1">
        <f t="array" ref="L1229">_xlfn.IFS(I1229&lt;-5,"Autocracy",I1229&lt;1,"Closed Anocracy",I1229&lt;6,"Open Amocracy",I1229&lt;10,"Democracy",I1229=10,"Full democracy")</f>
        <v>Open Amocracy</v>
      </c>
      <c r="M1229" s="2">
        <v>3</v>
      </c>
      <c r="N1229" s="2">
        <v>3</v>
      </c>
      <c r="O1229" s="2">
        <v>4</v>
      </c>
      <c r="P1229" s="2">
        <v>3</v>
      </c>
      <c r="Q1229" s="2"/>
      <c r="R1229" s="7">
        <f t="shared" si="120"/>
        <v>0.65</v>
      </c>
      <c r="S1229">
        <f t="shared" si="121"/>
        <v>1</v>
      </c>
      <c r="T1229">
        <f t="shared" si="122"/>
        <v>1</v>
      </c>
      <c r="U1229">
        <f t="shared" si="125"/>
        <v>0</v>
      </c>
      <c r="W1229" s="8" cm="1">
        <f t="array" ref="W1229">(R1229+SUM(S1229:U1229/3))/2</f>
        <v>0.65833333333333333</v>
      </c>
    </row>
    <row r="1230" spans="1:24" x14ac:dyDescent="0.2">
      <c r="A1230" s="2"/>
      <c r="B1230" s="2">
        <v>0</v>
      </c>
      <c r="C1230" s="1" t="s">
        <v>291</v>
      </c>
      <c r="D1230" s="1" t="s">
        <v>292</v>
      </c>
      <c r="E1230" s="2">
        <v>1972</v>
      </c>
      <c r="F1230" s="2">
        <v>1973</v>
      </c>
      <c r="G1230" s="2">
        <v>0</v>
      </c>
      <c r="H1230" s="2">
        <v>9</v>
      </c>
      <c r="I1230" s="2">
        <f t="shared" si="123"/>
        <v>-9</v>
      </c>
      <c r="J1230" s="2">
        <f t="shared" si="124"/>
        <v>1</v>
      </c>
      <c r="K1230" s="2" t="str" cm="1">
        <f t="array" ref="K1230">_xlfn.IFS(I1230&lt;-5,"Autocracy",I1230&lt;1,"Closed Anocracy",I1230&lt;6,"Open Anocracy",I1230&gt;=6,"Democracy")</f>
        <v>Autocracy</v>
      </c>
      <c r="L1230" s="2" t="str" cm="1">
        <f t="array" ref="L1230">_xlfn.IFS(I1230&lt;-5,"Autocracy",I1230&lt;1,"Closed Anocracy",I1230&lt;6,"Open Amocracy",I1230&lt;10,"Democracy",I1230=10,"Full democracy")</f>
        <v>Autocracy</v>
      </c>
      <c r="M1230" s="2">
        <v>2</v>
      </c>
      <c r="N1230" s="2">
        <v>1</v>
      </c>
      <c r="O1230" s="2">
        <v>4</v>
      </c>
      <c r="P1230" s="2">
        <v>1</v>
      </c>
      <c r="Q1230" s="2"/>
      <c r="R1230" s="7">
        <f t="shared" si="120"/>
        <v>0.05</v>
      </c>
      <c r="S1230">
        <f t="shared" si="121"/>
        <v>0</v>
      </c>
      <c r="T1230">
        <f t="shared" si="122"/>
        <v>1</v>
      </c>
      <c r="U1230">
        <f t="shared" si="125"/>
        <v>0</v>
      </c>
      <c r="W1230" s="8" cm="1">
        <f t="array" ref="W1230">(R1230+SUM(S1230:U1230/3))/2</f>
        <v>0.19166666666666665</v>
      </c>
    </row>
    <row r="1231" spans="1:24" x14ac:dyDescent="0.2">
      <c r="A1231" s="2"/>
      <c r="B1231" s="2">
        <v>0</v>
      </c>
      <c r="C1231" s="1" t="s">
        <v>291</v>
      </c>
      <c r="D1231" s="1" t="s">
        <v>292</v>
      </c>
      <c r="E1231" s="2">
        <v>1973</v>
      </c>
      <c r="F1231" s="2">
        <v>1981</v>
      </c>
      <c r="G1231" s="2">
        <v>0</v>
      </c>
      <c r="H1231" s="2">
        <v>8</v>
      </c>
      <c r="I1231" s="2">
        <f t="shared" si="123"/>
        <v>-8</v>
      </c>
      <c r="J1231" s="2">
        <f t="shared" si="124"/>
        <v>2</v>
      </c>
      <c r="K1231" s="2" t="str" cm="1">
        <f t="array" ref="K1231">_xlfn.IFS(I1231&lt;-5,"Autocracy",I1231&lt;1,"Closed Anocracy",I1231&lt;6,"Open Anocracy",I1231&gt;=6,"Democracy")</f>
        <v>Autocracy</v>
      </c>
      <c r="L1231" s="2" t="str" cm="1">
        <f t="array" ref="L1231">_xlfn.IFS(I1231&lt;-5,"Autocracy",I1231&lt;1,"Closed Anocracy",I1231&lt;6,"Open Amocracy",I1231&lt;10,"Democracy",I1231=10,"Full democracy")</f>
        <v>Autocracy</v>
      </c>
      <c r="M1231" s="2">
        <v>2</v>
      </c>
      <c r="N1231" s="2">
        <v>1</v>
      </c>
      <c r="O1231" s="2">
        <v>4</v>
      </c>
      <c r="P1231" s="2">
        <v>2</v>
      </c>
      <c r="Q1231" s="2"/>
      <c r="R1231" s="7">
        <f t="shared" si="120"/>
        <v>0.1</v>
      </c>
      <c r="S1231">
        <f t="shared" si="121"/>
        <v>0</v>
      </c>
      <c r="T1231">
        <f t="shared" si="122"/>
        <v>1</v>
      </c>
      <c r="U1231">
        <f t="shared" si="125"/>
        <v>0</v>
      </c>
      <c r="W1231" s="8" cm="1">
        <f t="array" ref="W1231">(R1231+SUM(S1231:U1231/3))/2</f>
        <v>0.21666666666666667</v>
      </c>
    </row>
    <row r="1232" spans="1:24" x14ac:dyDescent="0.2">
      <c r="A1232" s="2"/>
      <c r="B1232" s="2">
        <v>0</v>
      </c>
      <c r="C1232" s="1" t="s">
        <v>291</v>
      </c>
      <c r="D1232" s="1" t="s">
        <v>292</v>
      </c>
      <c r="E1232" s="2">
        <v>1981</v>
      </c>
      <c r="F1232" s="2">
        <v>1987</v>
      </c>
      <c r="G1232" s="2">
        <v>0</v>
      </c>
      <c r="H1232" s="2">
        <v>5</v>
      </c>
      <c r="I1232" s="2">
        <f t="shared" si="123"/>
        <v>-5</v>
      </c>
      <c r="J1232" s="2">
        <f t="shared" si="124"/>
        <v>5</v>
      </c>
      <c r="K1232" s="2" t="str" cm="1">
        <f t="array" ref="K1232">_xlfn.IFS(I1232&lt;-5,"Autocracy",I1232&lt;1,"Closed Anocracy",I1232&lt;6,"Open Anocracy",I1232&gt;=6,"Democracy")</f>
        <v>Closed Anocracy</v>
      </c>
      <c r="L1232" s="2" t="str" cm="1">
        <f t="array" ref="L1232">_xlfn.IFS(I1232&lt;-5,"Autocracy",I1232&lt;1,"Closed Anocracy",I1232&lt;6,"Open Amocracy",I1232&lt;10,"Democracy",I1232=10,"Full democracy")</f>
        <v>Closed Anocracy</v>
      </c>
      <c r="M1232" s="2">
        <v>2</v>
      </c>
      <c r="N1232" s="2">
        <v>1</v>
      </c>
      <c r="O1232" s="2">
        <v>4</v>
      </c>
      <c r="P1232" s="2">
        <v>2</v>
      </c>
      <c r="Q1232" s="2"/>
      <c r="R1232" s="7">
        <f t="shared" si="120"/>
        <v>0.25</v>
      </c>
      <c r="S1232">
        <f t="shared" si="121"/>
        <v>0</v>
      </c>
      <c r="T1232">
        <f t="shared" si="122"/>
        <v>1</v>
      </c>
      <c r="U1232">
        <f t="shared" si="125"/>
        <v>0</v>
      </c>
      <c r="W1232" s="8" cm="1">
        <f t="array" ref="W1232">(R1232+SUM(S1232:U1232/3))/2</f>
        <v>0.29166666666666663</v>
      </c>
    </row>
    <row r="1233" spans="1:24" x14ac:dyDescent="0.2">
      <c r="A1233" s="2"/>
      <c r="B1233" s="2">
        <v>0</v>
      </c>
      <c r="C1233" s="1" t="s">
        <v>291</v>
      </c>
      <c r="D1233" s="1" t="s">
        <v>292</v>
      </c>
      <c r="E1233" s="2">
        <v>1987</v>
      </c>
      <c r="F1233" s="2">
        <v>1988</v>
      </c>
      <c r="G1233" s="2">
        <v>-88</v>
      </c>
      <c r="H1233" s="2">
        <v>-88</v>
      </c>
      <c r="I1233" s="2">
        <f t="shared" si="123"/>
        <v>0</v>
      </c>
      <c r="J1233" s="2">
        <f t="shared" si="124"/>
        <v>10</v>
      </c>
      <c r="K1233" s="2" t="str" cm="1">
        <f t="array" ref="K1233">_xlfn.IFS(I1233&lt;-5,"Autocracy",I1233&lt;1,"Closed Anocracy",I1233&lt;6,"Open Anocracy",I1233&gt;=6,"Democracy")</f>
        <v>Closed Anocracy</v>
      </c>
      <c r="L1233" s="2" t="str" cm="1">
        <f t="array" ref="L1233">_xlfn.IFS(I1233&lt;-5,"Autocracy",I1233&lt;1,"Closed Anocracy",I1233&lt;6,"Open Amocracy",I1233&lt;10,"Democracy",I1233=10,"Full democracy")</f>
        <v>Closed Anocracy</v>
      </c>
      <c r="M1233" s="2">
        <v>-88</v>
      </c>
      <c r="N1233" s="2">
        <v>-88</v>
      </c>
      <c r="O1233" s="2">
        <v>-88</v>
      </c>
      <c r="P1233" s="2">
        <v>-88</v>
      </c>
      <c r="Q1233" s="2"/>
      <c r="R1233" s="7">
        <f t="shared" si="120"/>
        <v>0.5</v>
      </c>
      <c r="S1233">
        <f t="shared" si="121"/>
        <v>0</v>
      </c>
      <c r="T1233">
        <f t="shared" si="122"/>
        <v>0</v>
      </c>
      <c r="U1233">
        <f t="shared" si="125"/>
        <v>0</v>
      </c>
      <c r="W1233" s="8" cm="1">
        <f t="array" ref="W1233">(R1233+SUM(S1233:U1233/3))/2</f>
        <v>0.25</v>
      </c>
    </row>
    <row r="1234" spans="1:24" x14ac:dyDescent="0.2">
      <c r="A1234" s="2"/>
      <c r="B1234" s="2">
        <v>0</v>
      </c>
      <c r="C1234" s="1" t="s">
        <v>291</v>
      </c>
      <c r="D1234" s="1" t="s">
        <v>292</v>
      </c>
      <c r="E1234" s="2">
        <v>1988</v>
      </c>
      <c r="F1234" s="2">
        <v>1998</v>
      </c>
      <c r="G1234" s="2">
        <v>7</v>
      </c>
      <c r="H1234" s="2">
        <v>1</v>
      </c>
      <c r="I1234" s="2">
        <f t="shared" si="123"/>
        <v>6</v>
      </c>
      <c r="J1234" s="2">
        <f t="shared" si="124"/>
        <v>16</v>
      </c>
      <c r="K1234" s="2" t="str" cm="1">
        <f t="array" ref="K1234">_xlfn.IFS(I1234&lt;-5,"Autocracy",I1234&lt;1,"Closed Anocracy",I1234&lt;6,"Open Anocracy",I1234&gt;=6,"Democracy")</f>
        <v>Democracy</v>
      </c>
      <c r="L1234" s="2" t="str" cm="1">
        <f t="array" ref="L1234">_xlfn.IFS(I1234&lt;-5,"Autocracy",I1234&lt;1,"Closed Anocracy",I1234&lt;6,"Open Amocracy",I1234&lt;10,"Democracy",I1234=10,"Full democracy")</f>
        <v>Democracy</v>
      </c>
      <c r="M1234" s="2">
        <v>2</v>
      </c>
      <c r="N1234" s="2">
        <v>2</v>
      </c>
      <c r="O1234" s="2">
        <v>4</v>
      </c>
      <c r="P1234" s="2">
        <v>4</v>
      </c>
      <c r="Q1234" s="2"/>
      <c r="R1234" s="7">
        <f t="shared" si="120"/>
        <v>0.8</v>
      </c>
      <c r="S1234">
        <f t="shared" si="121"/>
        <v>1</v>
      </c>
      <c r="T1234">
        <f t="shared" si="122"/>
        <v>1</v>
      </c>
      <c r="U1234">
        <f t="shared" si="125"/>
        <v>0</v>
      </c>
      <c r="W1234" s="8" cm="1">
        <f t="array" ref="W1234">(R1234+SUM(S1234:U1234/3))/2</f>
        <v>0.73333333333333339</v>
      </c>
    </row>
    <row r="1235" spans="1:24" x14ac:dyDescent="0.2">
      <c r="A1235" s="2">
        <v>1</v>
      </c>
      <c r="B1235" s="2">
        <v>0</v>
      </c>
      <c r="C1235" s="1" t="s">
        <v>291</v>
      </c>
      <c r="D1235" s="1" t="s">
        <v>292</v>
      </c>
      <c r="E1235" s="2">
        <v>1998</v>
      </c>
      <c r="F1235" s="2">
        <v>9999</v>
      </c>
      <c r="G1235" s="2">
        <v>8</v>
      </c>
      <c r="H1235" s="2">
        <v>0</v>
      </c>
      <c r="I1235" s="2">
        <f t="shared" si="123"/>
        <v>8</v>
      </c>
      <c r="J1235" s="2">
        <f t="shared" si="124"/>
        <v>18</v>
      </c>
      <c r="K1235" s="2" t="str" cm="1">
        <f t="array" ref="K1235">_xlfn.IFS(I1235&lt;-5,"Autocracy",I1235&lt;1,"Closed Anocracy",I1235&lt;6,"Open Anocracy",I1235&gt;=6,"Democracy")</f>
        <v>Democracy</v>
      </c>
      <c r="L1235" s="2" t="str" cm="1">
        <f t="array" ref="L1235">_xlfn.IFS(I1235&lt;-5,"Autocracy",I1235&lt;1,"Closed Anocracy",I1235&lt;6,"Open Amocracy",I1235&lt;10,"Democracy",I1235=10,"Full democracy")</f>
        <v>Democracy</v>
      </c>
      <c r="M1235" s="2">
        <v>3</v>
      </c>
      <c r="N1235" s="2">
        <v>3</v>
      </c>
      <c r="O1235" s="2">
        <v>4</v>
      </c>
      <c r="P1235" s="2">
        <v>4</v>
      </c>
      <c r="Q1235" s="2">
        <v>0</v>
      </c>
      <c r="R1235" s="7">
        <f t="shared" si="120"/>
        <v>0.9</v>
      </c>
      <c r="S1235">
        <f t="shared" si="121"/>
        <v>1</v>
      </c>
      <c r="T1235">
        <f t="shared" si="122"/>
        <v>1</v>
      </c>
      <c r="U1235">
        <f t="shared" si="125"/>
        <v>0</v>
      </c>
      <c r="V1235">
        <f>IF(Q1235=0,1,0)</f>
        <v>1</v>
      </c>
      <c r="W1235" s="8" cm="1">
        <f t="array" ref="W1235">(R1235+SUM(S1235:U1235/3))/2</f>
        <v>0.78333333333333333</v>
      </c>
      <c r="X1235">
        <f>SUM(S1235:V1235)/4</f>
        <v>0.75</v>
      </c>
    </row>
    <row r="1236" spans="1:24" x14ac:dyDescent="0.2">
      <c r="A1236" s="2"/>
      <c r="B1236" s="2">
        <v>0</v>
      </c>
      <c r="C1236" s="1" t="s">
        <v>293</v>
      </c>
      <c r="D1236" s="1" t="s">
        <v>294</v>
      </c>
      <c r="E1236" s="2">
        <v>1859</v>
      </c>
      <c r="F1236" s="2">
        <v>1864</v>
      </c>
      <c r="G1236" s="2">
        <v>3</v>
      </c>
      <c r="H1236" s="2">
        <v>3</v>
      </c>
      <c r="I1236" s="2">
        <f t="shared" si="123"/>
        <v>0</v>
      </c>
      <c r="J1236" s="2">
        <f t="shared" si="124"/>
        <v>10</v>
      </c>
      <c r="K1236" s="2" t="str" cm="1">
        <f t="array" ref="K1236">_xlfn.IFS(I1236&lt;-5,"Autocracy",I1236&lt;1,"Closed Anocracy",I1236&lt;6,"Open Anocracy",I1236&gt;=6,"Democracy")</f>
        <v>Closed Anocracy</v>
      </c>
      <c r="L1236" s="2" t="str" cm="1">
        <f t="array" ref="L1236">_xlfn.IFS(I1236&lt;-5,"Autocracy",I1236&lt;1,"Closed Anocracy",I1236&lt;6,"Open Amocracy",I1236&lt;10,"Democracy",I1236=10,"Full democracy")</f>
        <v>Closed Anocracy</v>
      </c>
      <c r="M1236" s="2">
        <v>2</v>
      </c>
      <c r="N1236" s="2">
        <v>1</v>
      </c>
      <c r="O1236" s="2">
        <v>4</v>
      </c>
      <c r="P1236" s="2">
        <v>3</v>
      </c>
      <c r="Q1236" s="2"/>
      <c r="R1236" s="7">
        <f t="shared" si="120"/>
        <v>0.5</v>
      </c>
      <c r="S1236">
        <f t="shared" si="121"/>
        <v>0</v>
      </c>
      <c r="T1236">
        <f t="shared" si="122"/>
        <v>1</v>
      </c>
      <c r="U1236">
        <f t="shared" si="125"/>
        <v>0</v>
      </c>
      <c r="W1236" s="8" cm="1">
        <f t="array" ref="W1236">(R1236+SUM(S1236:U1236/3))/2</f>
        <v>0.41666666666666663</v>
      </c>
    </row>
    <row r="1237" spans="1:24" x14ac:dyDescent="0.2">
      <c r="A1237" s="2"/>
      <c r="B1237" s="2">
        <v>0</v>
      </c>
      <c r="C1237" s="1" t="s">
        <v>293</v>
      </c>
      <c r="D1237" s="1" t="s">
        <v>294</v>
      </c>
      <c r="E1237" s="2">
        <v>1864</v>
      </c>
      <c r="F1237" s="2">
        <v>1866</v>
      </c>
      <c r="G1237" s="2">
        <v>1</v>
      </c>
      <c r="H1237" s="2">
        <v>3</v>
      </c>
      <c r="I1237" s="2">
        <f t="shared" si="123"/>
        <v>-2</v>
      </c>
      <c r="J1237" s="2">
        <f t="shared" si="124"/>
        <v>8</v>
      </c>
      <c r="K1237" s="2" t="str" cm="1">
        <f t="array" ref="K1237">_xlfn.IFS(I1237&lt;-5,"Autocracy",I1237&lt;1,"Closed Anocracy",I1237&lt;6,"Open Anocracy",I1237&gt;=6,"Democracy")</f>
        <v>Closed Anocracy</v>
      </c>
      <c r="L1237" s="2" t="str" cm="1">
        <f t="array" ref="L1237">_xlfn.IFS(I1237&lt;-5,"Autocracy",I1237&lt;1,"Closed Anocracy",I1237&lt;6,"Open Amocracy",I1237&lt;10,"Democracy",I1237=10,"Full democracy")</f>
        <v>Closed Anocracy</v>
      </c>
      <c r="M1237" s="2">
        <v>1</v>
      </c>
      <c r="N1237" s="2">
        <v>0</v>
      </c>
      <c r="O1237" s="2">
        <v>0</v>
      </c>
      <c r="P1237" s="2">
        <v>3</v>
      </c>
      <c r="Q1237" s="2"/>
      <c r="R1237" s="7">
        <f t="shared" si="120"/>
        <v>0.4</v>
      </c>
      <c r="S1237">
        <f t="shared" si="121"/>
        <v>0</v>
      </c>
      <c r="T1237">
        <f t="shared" si="122"/>
        <v>0</v>
      </c>
      <c r="U1237">
        <f t="shared" si="125"/>
        <v>0</v>
      </c>
      <c r="W1237" s="8" cm="1">
        <f t="array" ref="W1237">(R1237+SUM(S1237:U1237/3))/2</f>
        <v>0.2</v>
      </c>
    </row>
    <row r="1238" spans="1:24" x14ac:dyDescent="0.2">
      <c r="A1238" s="2"/>
      <c r="B1238" s="2">
        <v>0</v>
      </c>
      <c r="C1238" s="1" t="s">
        <v>293</v>
      </c>
      <c r="D1238" s="1" t="s">
        <v>294</v>
      </c>
      <c r="E1238" s="2">
        <v>1866</v>
      </c>
      <c r="F1238" s="2">
        <v>1900</v>
      </c>
      <c r="G1238" s="2">
        <v>0</v>
      </c>
      <c r="H1238" s="2">
        <v>7</v>
      </c>
      <c r="I1238" s="2">
        <f t="shared" si="123"/>
        <v>-7</v>
      </c>
      <c r="J1238" s="2">
        <f t="shared" si="124"/>
        <v>3</v>
      </c>
      <c r="K1238" s="2" t="str" cm="1">
        <f t="array" ref="K1238">_xlfn.IFS(I1238&lt;-5,"Autocracy",I1238&lt;1,"Closed Anocracy",I1238&lt;6,"Open Anocracy",I1238&gt;=6,"Democracy")</f>
        <v>Autocracy</v>
      </c>
      <c r="L1238" s="2" t="str" cm="1">
        <f t="array" ref="L1238">_xlfn.IFS(I1238&lt;-5,"Autocracy",I1238&lt;1,"Closed Anocracy",I1238&lt;6,"Open Amocracy",I1238&lt;10,"Democracy",I1238=10,"Full democracy")</f>
        <v>Autocracy</v>
      </c>
      <c r="M1238" s="2">
        <v>3</v>
      </c>
      <c r="N1238" s="2">
        <v>1</v>
      </c>
      <c r="O1238" s="2">
        <v>2</v>
      </c>
      <c r="P1238" s="2">
        <v>2</v>
      </c>
      <c r="Q1238" s="2"/>
      <c r="R1238" s="7">
        <f t="shared" si="120"/>
        <v>0.15</v>
      </c>
      <c r="S1238">
        <f t="shared" si="121"/>
        <v>0</v>
      </c>
      <c r="T1238">
        <f t="shared" si="122"/>
        <v>0</v>
      </c>
      <c r="U1238">
        <f t="shared" si="125"/>
        <v>0</v>
      </c>
      <c r="W1238" s="8" cm="1">
        <f t="array" ref="W1238">(R1238+SUM(S1238:U1238/3))/2</f>
        <v>7.4999999999999997E-2</v>
      </c>
    </row>
    <row r="1239" spans="1:24" x14ac:dyDescent="0.2">
      <c r="A1239" s="2"/>
      <c r="B1239" s="2">
        <v>0</v>
      </c>
      <c r="C1239" s="1" t="s">
        <v>293</v>
      </c>
      <c r="D1239" s="1" t="s">
        <v>294</v>
      </c>
      <c r="E1239" s="2">
        <v>1900</v>
      </c>
      <c r="F1239" s="2">
        <v>1910</v>
      </c>
      <c r="G1239" s="2">
        <v>0</v>
      </c>
      <c r="H1239" s="2">
        <v>6</v>
      </c>
      <c r="I1239" s="2">
        <f t="shared" si="123"/>
        <v>-6</v>
      </c>
      <c r="J1239" s="2">
        <f t="shared" si="124"/>
        <v>4</v>
      </c>
      <c r="K1239" s="2" t="str" cm="1">
        <f t="array" ref="K1239">_xlfn.IFS(I1239&lt;-5,"Autocracy",I1239&lt;1,"Closed Anocracy",I1239&lt;6,"Open Anocracy",I1239&gt;=6,"Democracy")</f>
        <v>Autocracy</v>
      </c>
      <c r="L1239" s="2" t="str" cm="1">
        <f t="array" ref="L1239">_xlfn.IFS(I1239&lt;-5,"Autocracy",I1239&lt;1,"Closed Anocracy",I1239&lt;6,"Open Amocracy",I1239&lt;10,"Democracy",I1239=10,"Full democracy")</f>
        <v>Autocracy</v>
      </c>
      <c r="M1239" s="2">
        <v>3</v>
      </c>
      <c r="N1239" s="2">
        <v>1</v>
      </c>
      <c r="O1239" s="2">
        <v>2</v>
      </c>
      <c r="P1239" s="2">
        <v>2</v>
      </c>
      <c r="Q1239" s="2"/>
      <c r="R1239" s="7">
        <f t="shared" si="120"/>
        <v>0.2</v>
      </c>
      <c r="S1239">
        <f t="shared" si="121"/>
        <v>0</v>
      </c>
      <c r="T1239">
        <f t="shared" si="122"/>
        <v>0</v>
      </c>
      <c r="U1239">
        <f t="shared" si="125"/>
        <v>0</v>
      </c>
      <c r="W1239" s="8" cm="1">
        <f t="array" ref="W1239">(R1239+SUM(S1239:U1239/3))/2</f>
        <v>0.1</v>
      </c>
    </row>
    <row r="1240" spans="1:24" x14ac:dyDescent="0.2">
      <c r="A1240" s="2"/>
      <c r="B1240" s="2">
        <v>0</v>
      </c>
      <c r="C1240" s="1" t="s">
        <v>293</v>
      </c>
      <c r="D1240" s="1" t="s">
        <v>294</v>
      </c>
      <c r="E1240" s="2">
        <v>1910</v>
      </c>
      <c r="F1240" s="2">
        <v>1916</v>
      </c>
      <c r="G1240" s="2">
        <v>1</v>
      </c>
      <c r="H1240" s="2">
        <v>5</v>
      </c>
      <c r="I1240" s="2">
        <f t="shared" si="123"/>
        <v>-4</v>
      </c>
      <c r="J1240" s="2">
        <f t="shared" si="124"/>
        <v>6</v>
      </c>
      <c r="K1240" s="2" t="str" cm="1">
        <f t="array" ref="K1240">_xlfn.IFS(I1240&lt;-5,"Autocracy",I1240&lt;1,"Closed Anocracy",I1240&lt;6,"Open Anocracy",I1240&gt;=6,"Democracy")</f>
        <v>Closed Anocracy</v>
      </c>
      <c r="L1240" s="2" t="str" cm="1">
        <f t="array" ref="L1240">_xlfn.IFS(I1240&lt;-5,"Autocracy",I1240&lt;1,"Closed Anocracy",I1240&lt;6,"Open Amocracy",I1240&lt;10,"Democracy",I1240=10,"Full democracy")</f>
        <v>Closed Anocracy</v>
      </c>
      <c r="M1240" s="2">
        <v>3</v>
      </c>
      <c r="N1240" s="2">
        <v>1</v>
      </c>
      <c r="O1240" s="2">
        <v>2</v>
      </c>
      <c r="P1240" s="2">
        <v>3</v>
      </c>
      <c r="Q1240" s="2"/>
      <c r="R1240" s="7">
        <f t="shared" si="120"/>
        <v>0.3</v>
      </c>
      <c r="S1240">
        <f t="shared" si="121"/>
        <v>0</v>
      </c>
      <c r="T1240">
        <f t="shared" si="122"/>
        <v>0</v>
      </c>
      <c r="U1240">
        <f t="shared" si="125"/>
        <v>0</v>
      </c>
      <c r="W1240" s="8" cm="1">
        <f t="array" ref="W1240">(R1240+SUM(S1240:U1240/3))/2</f>
        <v>0.15</v>
      </c>
    </row>
    <row r="1241" spans="1:24" x14ac:dyDescent="0.2">
      <c r="A1241" s="2"/>
      <c r="B1241" s="2">
        <v>0</v>
      </c>
      <c r="C1241" s="1" t="s">
        <v>293</v>
      </c>
      <c r="D1241" s="1" t="s">
        <v>294</v>
      </c>
      <c r="E1241" s="2">
        <v>1916</v>
      </c>
      <c r="F1241" s="2">
        <v>1917</v>
      </c>
      <c r="G1241" s="2">
        <v>-66</v>
      </c>
      <c r="H1241" s="2">
        <v>-66</v>
      </c>
      <c r="I1241" s="2">
        <f t="shared" si="123"/>
        <v>0</v>
      </c>
      <c r="J1241" s="2">
        <f t="shared" si="124"/>
        <v>10</v>
      </c>
      <c r="K1241" s="2" t="str" cm="1">
        <f t="array" ref="K1241">_xlfn.IFS(I1241&lt;-5,"Autocracy",I1241&lt;1,"Closed Anocracy",I1241&lt;6,"Open Anocracy",I1241&gt;=6,"Democracy")</f>
        <v>Closed Anocracy</v>
      </c>
      <c r="L1241" s="2" t="str" cm="1">
        <f t="array" ref="L1241">_xlfn.IFS(I1241&lt;-5,"Autocracy",I1241&lt;1,"Closed Anocracy",I1241&lt;6,"Open Amocracy",I1241&lt;10,"Democracy",I1241=10,"Full democracy")</f>
        <v>Closed Anocracy</v>
      </c>
      <c r="M1241" s="2">
        <v>-66</v>
      </c>
      <c r="N1241" s="2">
        <v>-66</v>
      </c>
      <c r="O1241" s="2">
        <v>-66</v>
      </c>
      <c r="P1241" s="2">
        <v>-66</v>
      </c>
      <c r="Q1241" s="2"/>
      <c r="R1241" s="7">
        <f t="shared" si="120"/>
        <v>0.5</v>
      </c>
      <c r="S1241">
        <f t="shared" si="121"/>
        <v>0</v>
      </c>
      <c r="T1241">
        <f t="shared" si="122"/>
        <v>0</v>
      </c>
      <c r="U1241">
        <f t="shared" si="125"/>
        <v>0</v>
      </c>
      <c r="W1241" s="8" cm="1">
        <f t="array" ref="W1241">(R1241+SUM(S1241:U1241/3))/2</f>
        <v>0.25</v>
      </c>
    </row>
    <row r="1242" spans="1:24" x14ac:dyDescent="0.2">
      <c r="A1242" s="2"/>
      <c r="B1242" s="2">
        <v>0</v>
      </c>
      <c r="C1242" s="1" t="s">
        <v>293</v>
      </c>
      <c r="D1242" s="1" t="s">
        <v>294</v>
      </c>
      <c r="E1242" s="2">
        <v>1917</v>
      </c>
      <c r="F1242" s="2">
        <v>1938</v>
      </c>
      <c r="G1242" s="2">
        <v>1</v>
      </c>
      <c r="H1242" s="2">
        <v>5</v>
      </c>
      <c r="I1242" s="2">
        <f t="shared" si="123"/>
        <v>-4</v>
      </c>
      <c r="J1242" s="2">
        <f t="shared" si="124"/>
        <v>6</v>
      </c>
      <c r="K1242" s="2" t="str" cm="1">
        <f t="array" ref="K1242">_xlfn.IFS(I1242&lt;-5,"Autocracy",I1242&lt;1,"Closed Anocracy",I1242&lt;6,"Open Anocracy",I1242&gt;=6,"Democracy")</f>
        <v>Closed Anocracy</v>
      </c>
      <c r="L1242" s="2" t="str" cm="1">
        <f t="array" ref="L1242">_xlfn.IFS(I1242&lt;-5,"Autocracy",I1242&lt;1,"Closed Anocracy",I1242&lt;6,"Open Amocracy",I1242&lt;10,"Democracy",I1242=10,"Full democracy")</f>
        <v>Closed Anocracy</v>
      </c>
      <c r="M1242" s="2">
        <v>3</v>
      </c>
      <c r="N1242" s="2">
        <v>1</v>
      </c>
      <c r="O1242" s="2">
        <v>2</v>
      </c>
      <c r="P1242" s="2">
        <v>3</v>
      </c>
      <c r="Q1242" s="2"/>
      <c r="R1242" s="7">
        <f t="shared" si="120"/>
        <v>0.3</v>
      </c>
      <c r="S1242">
        <f t="shared" si="121"/>
        <v>0</v>
      </c>
      <c r="T1242">
        <f t="shared" si="122"/>
        <v>0</v>
      </c>
      <c r="U1242">
        <f t="shared" si="125"/>
        <v>0</v>
      </c>
      <c r="W1242" s="8" cm="1">
        <f t="array" ref="W1242">(R1242+SUM(S1242:U1242/3))/2</f>
        <v>0.15</v>
      </c>
    </row>
    <row r="1243" spans="1:24" x14ac:dyDescent="0.2">
      <c r="A1243" s="2"/>
      <c r="B1243" s="2">
        <v>1</v>
      </c>
      <c r="C1243" s="1" t="s">
        <v>293</v>
      </c>
      <c r="D1243" s="1" t="s">
        <v>294</v>
      </c>
      <c r="E1243" s="2">
        <v>1938</v>
      </c>
      <c r="F1243" s="2">
        <v>1940</v>
      </c>
      <c r="G1243" s="2">
        <v>1</v>
      </c>
      <c r="H1243" s="2">
        <v>7</v>
      </c>
      <c r="I1243" s="2">
        <f t="shared" si="123"/>
        <v>-6</v>
      </c>
      <c r="J1243" s="2">
        <f t="shared" si="124"/>
        <v>4</v>
      </c>
      <c r="K1243" s="2" t="str" cm="1">
        <f t="array" ref="K1243">_xlfn.IFS(I1243&lt;-5,"Autocracy",I1243&lt;1,"Closed Anocracy",I1243&lt;6,"Open Anocracy",I1243&gt;=6,"Democracy")</f>
        <v>Autocracy</v>
      </c>
      <c r="L1243" s="2" t="str" cm="1">
        <f t="array" ref="L1243">_xlfn.IFS(I1243&lt;-5,"Autocracy",I1243&lt;1,"Closed Anocracy",I1243&lt;6,"Open Amocracy",I1243&lt;10,"Democracy",I1243=10,"Full democracy")</f>
        <v>Autocracy</v>
      </c>
      <c r="M1243" s="2">
        <v>3</v>
      </c>
      <c r="N1243" s="2">
        <v>1</v>
      </c>
      <c r="O1243" s="2">
        <v>1</v>
      </c>
      <c r="P1243" s="2">
        <v>3</v>
      </c>
      <c r="Q1243" s="2"/>
      <c r="R1243" s="7">
        <f t="shared" si="120"/>
        <v>0.2</v>
      </c>
      <c r="S1243">
        <f t="shared" si="121"/>
        <v>0</v>
      </c>
      <c r="T1243">
        <f t="shared" si="122"/>
        <v>0</v>
      </c>
      <c r="U1243">
        <f t="shared" si="125"/>
        <v>0</v>
      </c>
      <c r="W1243" s="8" cm="1">
        <f t="array" ref="W1243">(R1243+SUM(S1243:U1243/3))/2</f>
        <v>0.1</v>
      </c>
    </row>
    <row r="1244" spans="1:24" x14ac:dyDescent="0.2">
      <c r="A1244" s="2"/>
      <c r="B1244" s="2">
        <v>1</v>
      </c>
      <c r="C1244" s="1" t="s">
        <v>293</v>
      </c>
      <c r="D1244" s="1" t="s">
        <v>294</v>
      </c>
      <c r="E1244" s="2">
        <v>1940</v>
      </c>
      <c r="F1244" s="2">
        <v>1941</v>
      </c>
      <c r="G1244" s="2">
        <v>-88</v>
      </c>
      <c r="H1244" s="2">
        <v>-88</v>
      </c>
      <c r="I1244" s="2">
        <f t="shared" si="123"/>
        <v>0</v>
      </c>
      <c r="J1244" s="2">
        <f t="shared" si="124"/>
        <v>10</v>
      </c>
      <c r="K1244" s="2" t="str" cm="1">
        <f t="array" ref="K1244">_xlfn.IFS(I1244&lt;-5,"Autocracy",I1244&lt;1,"Closed Anocracy",I1244&lt;6,"Open Anocracy",I1244&gt;=6,"Democracy")</f>
        <v>Closed Anocracy</v>
      </c>
      <c r="L1244" s="2" t="str" cm="1">
        <f t="array" ref="L1244">_xlfn.IFS(I1244&lt;-5,"Autocracy",I1244&lt;1,"Closed Anocracy",I1244&lt;6,"Open Amocracy",I1244&lt;10,"Democracy",I1244=10,"Full democracy")</f>
        <v>Closed Anocracy</v>
      </c>
      <c r="M1244" s="2">
        <v>-88</v>
      </c>
      <c r="N1244" s="2">
        <v>-88</v>
      </c>
      <c r="O1244" s="2">
        <v>-88</v>
      </c>
      <c r="P1244" s="2">
        <v>-88</v>
      </c>
      <c r="Q1244" s="2"/>
      <c r="R1244" s="7">
        <f t="shared" si="120"/>
        <v>0.5</v>
      </c>
      <c r="S1244">
        <f t="shared" si="121"/>
        <v>0</v>
      </c>
      <c r="T1244">
        <f t="shared" si="122"/>
        <v>0</v>
      </c>
      <c r="U1244">
        <f t="shared" si="125"/>
        <v>0</v>
      </c>
      <c r="W1244" s="8" cm="1">
        <f t="array" ref="W1244">(R1244+SUM(S1244:U1244/3))/2</f>
        <v>0.25</v>
      </c>
    </row>
    <row r="1245" spans="1:24" x14ac:dyDescent="0.2">
      <c r="A1245" s="2"/>
      <c r="B1245" s="2">
        <v>1</v>
      </c>
      <c r="C1245" s="1" t="s">
        <v>293</v>
      </c>
      <c r="D1245" s="1" t="s">
        <v>294</v>
      </c>
      <c r="E1245" s="2">
        <v>1941</v>
      </c>
      <c r="F1245" s="2">
        <v>1944</v>
      </c>
      <c r="G1245" s="2">
        <v>0</v>
      </c>
      <c r="H1245" s="2">
        <v>7</v>
      </c>
      <c r="I1245" s="2">
        <f t="shared" si="123"/>
        <v>-7</v>
      </c>
      <c r="J1245" s="2">
        <f t="shared" si="124"/>
        <v>3</v>
      </c>
      <c r="K1245" s="2" t="str" cm="1">
        <f t="array" ref="K1245">_xlfn.IFS(I1245&lt;-5,"Autocracy",I1245&lt;1,"Closed Anocracy",I1245&lt;6,"Open Anocracy",I1245&gt;=6,"Democracy")</f>
        <v>Autocracy</v>
      </c>
      <c r="L1245" s="2" t="str" cm="1">
        <f t="array" ref="L1245">_xlfn.IFS(I1245&lt;-5,"Autocracy",I1245&lt;1,"Closed Anocracy",I1245&lt;6,"Open Amocracy",I1245&lt;10,"Democracy",I1245=10,"Full democracy")</f>
        <v>Autocracy</v>
      </c>
      <c r="M1245" s="2">
        <v>1</v>
      </c>
      <c r="N1245" s="2">
        <v>0</v>
      </c>
      <c r="O1245" s="2">
        <v>0</v>
      </c>
      <c r="P1245" s="2">
        <v>1</v>
      </c>
      <c r="Q1245" s="2"/>
      <c r="R1245" s="7">
        <f t="shared" si="120"/>
        <v>0.15</v>
      </c>
      <c r="S1245">
        <f t="shared" si="121"/>
        <v>0</v>
      </c>
      <c r="T1245">
        <f t="shared" si="122"/>
        <v>0</v>
      </c>
      <c r="U1245">
        <f t="shared" si="125"/>
        <v>0</v>
      </c>
      <c r="W1245" s="8" cm="1">
        <f t="array" ref="W1245">(R1245+SUM(S1245:U1245/3))/2</f>
        <v>7.4999999999999997E-2</v>
      </c>
    </row>
    <row r="1246" spans="1:24" x14ac:dyDescent="0.2">
      <c r="A1246" s="2"/>
      <c r="B1246" s="2">
        <v>1</v>
      </c>
      <c r="C1246" s="1" t="s">
        <v>293</v>
      </c>
      <c r="D1246" s="1" t="s">
        <v>294</v>
      </c>
      <c r="E1246" s="2">
        <v>1944</v>
      </c>
      <c r="F1246" s="2">
        <v>1947</v>
      </c>
      <c r="G1246" s="2">
        <v>1</v>
      </c>
      <c r="H1246" s="2">
        <v>4</v>
      </c>
      <c r="I1246" s="2">
        <f t="shared" si="123"/>
        <v>-3</v>
      </c>
      <c r="J1246" s="2">
        <f t="shared" si="124"/>
        <v>7</v>
      </c>
      <c r="K1246" s="2" t="str" cm="1">
        <f t="array" ref="K1246">_xlfn.IFS(I1246&lt;-5,"Autocracy",I1246&lt;1,"Closed Anocracy",I1246&lt;6,"Open Anocracy",I1246&gt;=6,"Democracy")</f>
        <v>Closed Anocracy</v>
      </c>
      <c r="L1246" s="2" t="str" cm="1">
        <f t="array" ref="L1246">_xlfn.IFS(I1246&lt;-5,"Autocracy",I1246&lt;1,"Closed Anocracy",I1246&lt;6,"Open Amocracy",I1246&lt;10,"Democracy",I1246=10,"Full democracy")</f>
        <v>Closed Anocracy</v>
      </c>
      <c r="M1246" s="2">
        <v>3</v>
      </c>
      <c r="N1246" s="2">
        <v>1</v>
      </c>
      <c r="O1246" s="2">
        <v>2</v>
      </c>
      <c r="P1246" s="2">
        <v>3</v>
      </c>
      <c r="Q1246" s="2"/>
      <c r="R1246" s="7">
        <f t="shared" si="120"/>
        <v>0.35</v>
      </c>
      <c r="S1246">
        <f t="shared" si="121"/>
        <v>0</v>
      </c>
      <c r="T1246">
        <f t="shared" si="122"/>
        <v>0</v>
      </c>
      <c r="U1246">
        <f t="shared" si="125"/>
        <v>0</v>
      </c>
      <c r="W1246" s="8" cm="1">
        <f t="array" ref="W1246">(R1246+SUM(S1246:U1246/3))/2</f>
        <v>0.17499999999999999</v>
      </c>
    </row>
    <row r="1247" spans="1:24" x14ac:dyDescent="0.2">
      <c r="A1247" s="2"/>
      <c r="B1247" s="2">
        <v>1</v>
      </c>
      <c r="C1247" s="1" t="s">
        <v>293</v>
      </c>
      <c r="D1247" s="1" t="s">
        <v>294</v>
      </c>
      <c r="E1247" s="2">
        <v>1947</v>
      </c>
      <c r="F1247" s="2">
        <v>1977</v>
      </c>
      <c r="G1247" s="2">
        <v>0</v>
      </c>
      <c r="H1247" s="2">
        <v>7</v>
      </c>
      <c r="I1247" s="2">
        <f t="shared" si="123"/>
        <v>-7</v>
      </c>
      <c r="J1247" s="2">
        <f t="shared" si="124"/>
        <v>3</v>
      </c>
      <c r="K1247" s="2" t="str" cm="1">
        <f t="array" ref="K1247">_xlfn.IFS(I1247&lt;-5,"Autocracy",I1247&lt;1,"Closed Anocracy",I1247&lt;6,"Open Anocracy",I1247&gt;=6,"Democracy")</f>
        <v>Autocracy</v>
      </c>
      <c r="L1247" s="2" t="str" cm="1">
        <f t="array" ref="L1247">_xlfn.IFS(I1247&lt;-5,"Autocracy",I1247&lt;1,"Closed Anocracy",I1247&lt;6,"Open Amocracy",I1247&lt;10,"Democracy",I1247=10,"Full democracy")</f>
        <v>Autocracy</v>
      </c>
      <c r="M1247" s="2">
        <v>2</v>
      </c>
      <c r="N1247" s="2">
        <v>1</v>
      </c>
      <c r="O1247" s="2">
        <v>4</v>
      </c>
      <c r="P1247" s="2">
        <v>1</v>
      </c>
      <c r="Q1247" s="2"/>
      <c r="R1247" s="7">
        <f t="shared" si="120"/>
        <v>0.15</v>
      </c>
      <c r="S1247">
        <f t="shared" si="121"/>
        <v>0</v>
      </c>
      <c r="T1247">
        <f t="shared" si="122"/>
        <v>1</v>
      </c>
      <c r="U1247">
        <f t="shared" si="125"/>
        <v>0</v>
      </c>
      <c r="W1247" s="8" cm="1">
        <f t="array" ref="W1247">(R1247+SUM(S1247:U1247/3))/2</f>
        <v>0.24166666666666664</v>
      </c>
    </row>
    <row r="1248" spans="1:24" x14ac:dyDescent="0.2">
      <c r="A1248" s="2"/>
      <c r="B1248" s="2">
        <v>1</v>
      </c>
      <c r="C1248" s="1" t="s">
        <v>293</v>
      </c>
      <c r="D1248" s="1" t="s">
        <v>294</v>
      </c>
      <c r="E1248" s="2">
        <v>1977</v>
      </c>
      <c r="F1248" s="2">
        <v>1989</v>
      </c>
      <c r="G1248" s="2">
        <v>0</v>
      </c>
      <c r="H1248" s="2">
        <v>8</v>
      </c>
      <c r="I1248" s="2">
        <f t="shared" si="123"/>
        <v>-8</v>
      </c>
      <c r="J1248" s="2">
        <f t="shared" si="124"/>
        <v>2</v>
      </c>
      <c r="K1248" s="2" t="str" cm="1">
        <f t="array" ref="K1248">_xlfn.IFS(I1248&lt;-5,"Autocracy",I1248&lt;1,"Closed Anocracy",I1248&lt;6,"Open Anocracy",I1248&gt;=6,"Democracy")</f>
        <v>Autocracy</v>
      </c>
      <c r="L1248" s="2" t="str" cm="1">
        <f t="array" ref="L1248">_xlfn.IFS(I1248&lt;-5,"Autocracy",I1248&lt;1,"Closed Anocracy",I1248&lt;6,"Open Amocracy",I1248&lt;10,"Democracy",I1248=10,"Full democracy")</f>
        <v>Autocracy</v>
      </c>
      <c r="M1248" s="2">
        <v>2</v>
      </c>
      <c r="N1248" s="2">
        <v>1</v>
      </c>
      <c r="O1248" s="2">
        <v>4</v>
      </c>
      <c r="P1248" s="2">
        <v>1</v>
      </c>
      <c r="Q1248" s="2"/>
      <c r="R1248" s="7">
        <f t="shared" si="120"/>
        <v>0.1</v>
      </c>
      <c r="S1248">
        <f t="shared" si="121"/>
        <v>0</v>
      </c>
      <c r="T1248">
        <f t="shared" si="122"/>
        <v>1</v>
      </c>
      <c r="U1248">
        <f t="shared" si="125"/>
        <v>0</v>
      </c>
      <c r="W1248" s="8" cm="1">
        <f t="array" ref="W1248">(R1248+SUM(S1248:U1248/3))/2</f>
        <v>0.21666666666666667</v>
      </c>
    </row>
    <row r="1249" spans="1:24" x14ac:dyDescent="0.2">
      <c r="A1249" s="2"/>
      <c r="B1249" s="2">
        <v>1</v>
      </c>
      <c r="C1249" s="1" t="s">
        <v>293</v>
      </c>
      <c r="D1249" s="1" t="s">
        <v>294</v>
      </c>
      <c r="E1249" s="2">
        <v>1989</v>
      </c>
      <c r="F1249" s="2">
        <v>1990</v>
      </c>
      <c r="G1249" s="2">
        <v>-88</v>
      </c>
      <c r="H1249" s="2">
        <v>-88</v>
      </c>
      <c r="I1249" s="2">
        <f t="shared" si="123"/>
        <v>0</v>
      </c>
      <c r="J1249" s="2">
        <f t="shared" si="124"/>
        <v>10</v>
      </c>
      <c r="K1249" s="2" t="str" cm="1">
        <f t="array" ref="K1249">_xlfn.IFS(I1249&lt;-5,"Autocracy",I1249&lt;1,"Closed Anocracy",I1249&lt;6,"Open Anocracy",I1249&gt;=6,"Democracy")</f>
        <v>Closed Anocracy</v>
      </c>
      <c r="L1249" s="2" t="str" cm="1">
        <f t="array" ref="L1249">_xlfn.IFS(I1249&lt;-5,"Autocracy",I1249&lt;1,"Closed Anocracy",I1249&lt;6,"Open Amocracy",I1249&lt;10,"Democracy",I1249=10,"Full democracy")</f>
        <v>Closed Anocracy</v>
      </c>
      <c r="M1249" s="2">
        <v>-88</v>
      </c>
      <c r="N1249" s="2">
        <v>-88</v>
      </c>
      <c r="O1249" s="2">
        <v>-88</v>
      </c>
      <c r="P1249" s="2">
        <v>-88</v>
      </c>
      <c r="Q1249" s="2"/>
      <c r="R1249" s="7">
        <f t="shared" si="120"/>
        <v>0.5</v>
      </c>
      <c r="S1249">
        <f t="shared" si="121"/>
        <v>0</v>
      </c>
      <c r="T1249">
        <f t="shared" si="122"/>
        <v>0</v>
      </c>
      <c r="U1249">
        <f t="shared" si="125"/>
        <v>0</v>
      </c>
      <c r="W1249" s="8" cm="1">
        <f t="array" ref="W1249">(R1249+SUM(S1249:U1249/3))/2</f>
        <v>0.25</v>
      </c>
    </row>
    <row r="1250" spans="1:24" x14ac:dyDescent="0.2">
      <c r="A1250" s="2"/>
      <c r="B1250" s="2">
        <v>1</v>
      </c>
      <c r="C1250" s="1" t="s">
        <v>293</v>
      </c>
      <c r="D1250" s="1" t="s">
        <v>294</v>
      </c>
      <c r="E1250" s="2">
        <v>1990</v>
      </c>
      <c r="F1250" s="2">
        <v>1996</v>
      </c>
      <c r="G1250" s="2">
        <v>5</v>
      </c>
      <c r="H1250" s="2">
        <v>0</v>
      </c>
      <c r="I1250" s="2">
        <f t="shared" si="123"/>
        <v>5</v>
      </c>
      <c r="J1250" s="2">
        <f t="shared" si="124"/>
        <v>15</v>
      </c>
      <c r="K1250" s="2" t="str" cm="1">
        <f t="array" ref="K1250">_xlfn.IFS(I1250&lt;-5,"Autocracy",I1250&lt;1,"Closed Anocracy",I1250&lt;6,"Open Anocracy",I1250&gt;=6,"Democracy")</f>
        <v>Open Anocracy</v>
      </c>
      <c r="L1250" s="2" t="str" cm="1">
        <f t="array" ref="L1250">_xlfn.IFS(I1250&lt;-5,"Autocracy",I1250&lt;1,"Closed Anocracy",I1250&lt;6,"Open Amocracy",I1250&lt;10,"Democracy",I1250=10,"Full democracy")</f>
        <v>Open Amocracy</v>
      </c>
      <c r="M1250" s="2">
        <v>2</v>
      </c>
      <c r="N1250" s="2">
        <v>2</v>
      </c>
      <c r="O1250" s="2">
        <v>4</v>
      </c>
      <c r="P1250" s="2">
        <v>3</v>
      </c>
      <c r="Q1250" s="2"/>
      <c r="R1250" s="7">
        <f t="shared" si="120"/>
        <v>0.75</v>
      </c>
      <c r="S1250">
        <f t="shared" si="121"/>
        <v>1</v>
      </c>
      <c r="T1250">
        <f t="shared" si="122"/>
        <v>1</v>
      </c>
      <c r="U1250">
        <f t="shared" si="125"/>
        <v>0</v>
      </c>
      <c r="W1250" s="8" cm="1">
        <f t="array" ref="W1250">(R1250+SUM(S1250:U1250/3))/2</f>
        <v>0.70833333333333326</v>
      </c>
    </row>
    <row r="1251" spans="1:24" x14ac:dyDescent="0.2">
      <c r="A1251" s="2"/>
      <c r="B1251" s="2">
        <v>1</v>
      </c>
      <c r="C1251" s="1" t="s">
        <v>293</v>
      </c>
      <c r="D1251" s="1" t="s">
        <v>294</v>
      </c>
      <c r="E1251" s="2">
        <v>1996</v>
      </c>
      <c r="F1251" s="2">
        <v>2004</v>
      </c>
      <c r="G1251" s="2">
        <v>8</v>
      </c>
      <c r="H1251" s="2">
        <v>0</v>
      </c>
      <c r="I1251" s="2">
        <f t="shared" si="123"/>
        <v>8</v>
      </c>
      <c r="J1251" s="2">
        <f t="shared" si="124"/>
        <v>18</v>
      </c>
      <c r="K1251" s="2" t="str" cm="1">
        <f t="array" ref="K1251">_xlfn.IFS(I1251&lt;-5,"Autocracy",I1251&lt;1,"Closed Anocracy",I1251&lt;6,"Open Anocracy",I1251&gt;=6,"Democracy")</f>
        <v>Democracy</v>
      </c>
      <c r="L1251" s="2" t="str" cm="1">
        <f t="array" ref="L1251">_xlfn.IFS(I1251&lt;-5,"Autocracy",I1251&lt;1,"Closed Anocracy",I1251&lt;6,"Open Amocracy",I1251&lt;10,"Democracy",I1251=10,"Full democracy")</f>
        <v>Democracy</v>
      </c>
      <c r="M1251" s="2">
        <v>3</v>
      </c>
      <c r="N1251" s="2">
        <v>3</v>
      </c>
      <c r="O1251" s="2">
        <v>4</v>
      </c>
      <c r="P1251" s="2">
        <v>4</v>
      </c>
      <c r="Q1251" s="2"/>
      <c r="R1251" s="7">
        <f t="shared" si="120"/>
        <v>0.9</v>
      </c>
      <c r="S1251">
        <f t="shared" si="121"/>
        <v>1</v>
      </c>
      <c r="T1251">
        <f t="shared" si="122"/>
        <v>1</v>
      </c>
      <c r="U1251">
        <f t="shared" si="125"/>
        <v>0</v>
      </c>
      <c r="W1251" s="8" cm="1">
        <f t="array" ref="W1251">(R1251+SUM(S1251:U1251/3))/2</f>
        <v>0.78333333333333333</v>
      </c>
    </row>
    <row r="1252" spans="1:24" x14ac:dyDescent="0.2">
      <c r="A1252" s="2">
        <v>1</v>
      </c>
      <c r="B1252" s="2">
        <v>1</v>
      </c>
      <c r="C1252" s="1" t="s">
        <v>293</v>
      </c>
      <c r="D1252" s="1" t="s">
        <v>294</v>
      </c>
      <c r="E1252" s="2">
        <v>2004</v>
      </c>
      <c r="F1252" s="2">
        <v>9999</v>
      </c>
      <c r="G1252" s="2">
        <v>9</v>
      </c>
      <c r="H1252" s="2">
        <v>0</v>
      </c>
      <c r="I1252" s="2">
        <f t="shared" si="123"/>
        <v>9</v>
      </c>
      <c r="J1252" s="2">
        <f t="shared" si="124"/>
        <v>19</v>
      </c>
      <c r="K1252" s="2" t="str" cm="1">
        <f t="array" ref="K1252">_xlfn.IFS(I1252&lt;-5,"Autocracy",I1252&lt;1,"Closed Anocracy",I1252&lt;6,"Open Anocracy",I1252&gt;=6,"Democracy")</f>
        <v>Democracy</v>
      </c>
      <c r="L1252" s="2" t="str" cm="1">
        <f t="array" ref="L1252">_xlfn.IFS(I1252&lt;-5,"Autocracy",I1252&lt;1,"Closed Anocracy",I1252&lt;6,"Open Amocracy",I1252&lt;10,"Democracy",I1252=10,"Full democracy")</f>
        <v>Democracy</v>
      </c>
      <c r="M1252" s="2">
        <v>3</v>
      </c>
      <c r="N1252" s="2">
        <v>3</v>
      </c>
      <c r="O1252" s="2">
        <v>4</v>
      </c>
      <c r="P1252" s="2">
        <v>4</v>
      </c>
      <c r="Q1252" s="2">
        <v>0</v>
      </c>
      <c r="R1252" s="7">
        <f t="shared" si="120"/>
        <v>0.95</v>
      </c>
      <c r="S1252">
        <f t="shared" si="121"/>
        <v>1</v>
      </c>
      <c r="T1252">
        <f t="shared" si="122"/>
        <v>1</v>
      </c>
      <c r="U1252">
        <f t="shared" si="125"/>
        <v>0</v>
      </c>
      <c r="V1252">
        <f>IF(Q1252=0,1,0)</f>
        <v>1</v>
      </c>
      <c r="W1252" s="8" cm="1">
        <f t="array" ref="W1252">(R1252+SUM(S1252:U1252/3))/2</f>
        <v>0.80833333333333335</v>
      </c>
      <c r="X1252">
        <f>SUM(S1252:V1252)/4</f>
        <v>0.75</v>
      </c>
    </row>
    <row r="1253" spans="1:24" x14ac:dyDescent="0.2">
      <c r="A1253" s="2"/>
      <c r="B1253" s="2">
        <v>0</v>
      </c>
      <c r="C1253" s="1" t="s">
        <v>295</v>
      </c>
      <c r="D1253" s="1" t="s">
        <v>296</v>
      </c>
      <c r="E1253" s="2">
        <v>1800</v>
      </c>
      <c r="F1253" s="2">
        <v>1812</v>
      </c>
      <c r="G1253" s="2">
        <v>0</v>
      </c>
      <c r="H1253" s="2">
        <v>10</v>
      </c>
      <c r="I1253" s="2">
        <f t="shared" si="123"/>
        <v>-10</v>
      </c>
      <c r="J1253" s="2">
        <f t="shared" si="124"/>
        <v>0</v>
      </c>
      <c r="K1253" s="2" t="str" cm="1">
        <f t="array" ref="K1253">_xlfn.IFS(I1253&lt;-5,"Autocracy",I1253&lt;1,"Closed Anocracy",I1253&lt;6,"Open Anocracy",I1253&gt;=6,"Democracy")</f>
        <v>Autocracy</v>
      </c>
      <c r="L1253" s="2" t="str" cm="1">
        <f t="array" ref="L1253">_xlfn.IFS(I1253&lt;-5,"Autocracy",I1253&lt;1,"Closed Anocracy",I1253&lt;6,"Open Amocracy",I1253&lt;10,"Democracy",I1253=10,"Full democracy")</f>
        <v>Autocracy</v>
      </c>
      <c r="M1253" s="2">
        <v>3</v>
      </c>
      <c r="N1253" s="2">
        <v>1</v>
      </c>
      <c r="O1253" s="2">
        <v>1</v>
      </c>
      <c r="P1253" s="2">
        <v>1</v>
      </c>
      <c r="Q1253" s="2"/>
      <c r="R1253" s="7">
        <f t="shared" si="120"/>
        <v>0</v>
      </c>
      <c r="S1253">
        <f t="shared" si="121"/>
        <v>0</v>
      </c>
      <c r="T1253">
        <f t="shared" si="122"/>
        <v>0</v>
      </c>
      <c r="U1253">
        <f t="shared" si="125"/>
        <v>0</v>
      </c>
      <c r="W1253" s="8" cm="1">
        <f t="array" ref="W1253">(R1253+SUM(S1253:U1253/3))/2</f>
        <v>0</v>
      </c>
    </row>
    <row r="1254" spans="1:24" x14ac:dyDescent="0.2">
      <c r="A1254" s="2"/>
      <c r="B1254" s="2">
        <v>0</v>
      </c>
      <c r="C1254" s="1" t="s">
        <v>295</v>
      </c>
      <c r="D1254" s="1" t="s">
        <v>296</v>
      </c>
      <c r="E1254" s="2">
        <v>1812</v>
      </c>
      <c r="F1254" s="2">
        <v>1812</v>
      </c>
      <c r="G1254" s="2">
        <v>-66</v>
      </c>
      <c r="H1254" s="2">
        <v>-66</v>
      </c>
      <c r="I1254" s="2">
        <f t="shared" si="123"/>
        <v>0</v>
      </c>
      <c r="J1254" s="2">
        <f t="shared" si="124"/>
        <v>10</v>
      </c>
      <c r="K1254" s="2" t="str" cm="1">
        <f t="array" ref="K1254">_xlfn.IFS(I1254&lt;-5,"Autocracy",I1254&lt;1,"Closed Anocracy",I1254&lt;6,"Open Anocracy",I1254&gt;=6,"Democracy")</f>
        <v>Closed Anocracy</v>
      </c>
      <c r="L1254" s="2" t="str" cm="1">
        <f t="array" ref="L1254">_xlfn.IFS(I1254&lt;-5,"Autocracy",I1254&lt;1,"Closed Anocracy",I1254&lt;6,"Open Amocracy",I1254&lt;10,"Democracy",I1254=10,"Full democracy")</f>
        <v>Closed Anocracy</v>
      </c>
      <c r="M1254" s="2">
        <v>-66</v>
      </c>
      <c r="N1254" s="2">
        <v>-66</v>
      </c>
      <c r="O1254" s="2">
        <v>-66</v>
      </c>
      <c r="P1254" s="2">
        <v>-66</v>
      </c>
      <c r="Q1254" s="2"/>
      <c r="R1254" s="7">
        <f t="shared" si="120"/>
        <v>0.5</v>
      </c>
      <c r="S1254">
        <f t="shared" si="121"/>
        <v>0</v>
      </c>
      <c r="T1254">
        <f t="shared" si="122"/>
        <v>0</v>
      </c>
      <c r="U1254">
        <f t="shared" si="125"/>
        <v>0</v>
      </c>
      <c r="W1254" s="8" cm="1">
        <f t="array" ref="W1254">(R1254+SUM(S1254:U1254/3))/2</f>
        <v>0.25</v>
      </c>
    </row>
    <row r="1255" spans="1:24" x14ac:dyDescent="0.2">
      <c r="A1255" s="2"/>
      <c r="B1255" s="2">
        <v>0</v>
      </c>
      <c r="C1255" s="1" t="s">
        <v>295</v>
      </c>
      <c r="D1255" s="1" t="s">
        <v>296</v>
      </c>
      <c r="E1255" s="2">
        <v>1812</v>
      </c>
      <c r="F1255" s="2">
        <v>1905</v>
      </c>
      <c r="G1255" s="2">
        <v>0</v>
      </c>
      <c r="H1255" s="2">
        <v>10</v>
      </c>
      <c r="I1255" s="2">
        <f t="shared" si="123"/>
        <v>-10</v>
      </c>
      <c r="J1255" s="2">
        <f t="shared" si="124"/>
        <v>0</v>
      </c>
      <c r="K1255" s="2" t="str" cm="1">
        <f t="array" ref="K1255">_xlfn.IFS(I1255&lt;-5,"Autocracy",I1255&lt;1,"Closed Anocracy",I1255&lt;6,"Open Anocracy",I1255&gt;=6,"Democracy")</f>
        <v>Autocracy</v>
      </c>
      <c r="L1255" s="2" t="str" cm="1">
        <f t="array" ref="L1255">_xlfn.IFS(I1255&lt;-5,"Autocracy",I1255&lt;1,"Closed Anocracy",I1255&lt;6,"Open Amocracy",I1255&lt;10,"Democracy",I1255=10,"Full democracy")</f>
        <v>Autocracy</v>
      </c>
      <c r="M1255" s="2">
        <v>3</v>
      </c>
      <c r="N1255" s="2">
        <v>1</v>
      </c>
      <c r="O1255" s="2">
        <v>1</v>
      </c>
      <c r="P1255" s="2">
        <v>1</v>
      </c>
      <c r="Q1255" s="2"/>
      <c r="R1255" s="7">
        <f t="shared" si="120"/>
        <v>0</v>
      </c>
      <c r="S1255">
        <f t="shared" si="121"/>
        <v>0</v>
      </c>
      <c r="T1255">
        <f t="shared" si="122"/>
        <v>0</v>
      </c>
      <c r="U1255">
        <f t="shared" si="125"/>
        <v>0</v>
      </c>
      <c r="W1255" s="8" cm="1">
        <f t="array" ref="W1255">(R1255+SUM(S1255:U1255/3))/2</f>
        <v>0</v>
      </c>
    </row>
    <row r="1256" spans="1:24" x14ac:dyDescent="0.2">
      <c r="A1256" s="2"/>
      <c r="B1256" s="2">
        <v>0</v>
      </c>
      <c r="C1256" s="1" t="s">
        <v>295</v>
      </c>
      <c r="D1256" s="1" t="s">
        <v>296</v>
      </c>
      <c r="E1256" s="2">
        <v>1905</v>
      </c>
      <c r="F1256" s="2">
        <v>1906</v>
      </c>
      <c r="G1256" s="2">
        <v>-88</v>
      </c>
      <c r="H1256" s="2">
        <v>-88</v>
      </c>
      <c r="I1256" s="2">
        <f t="shared" si="123"/>
        <v>0</v>
      </c>
      <c r="J1256" s="2">
        <f t="shared" si="124"/>
        <v>10</v>
      </c>
      <c r="K1256" s="2" t="str" cm="1">
        <f t="array" ref="K1256">_xlfn.IFS(I1256&lt;-5,"Autocracy",I1256&lt;1,"Closed Anocracy",I1256&lt;6,"Open Anocracy",I1256&gt;=6,"Democracy")</f>
        <v>Closed Anocracy</v>
      </c>
      <c r="L1256" s="2" t="str" cm="1">
        <f t="array" ref="L1256">_xlfn.IFS(I1256&lt;-5,"Autocracy",I1256&lt;1,"Closed Anocracy",I1256&lt;6,"Open Amocracy",I1256&lt;10,"Democracy",I1256=10,"Full democracy")</f>
        <v>Closed Anocracy</v>
      </c>
      <c r="M1256" s="2">
        <v>-88</v>
      </c>
      <c r="N1256" s="2">
        <v>-88</v>
      </c>
      <c r="O1256" s="2">
        <v>-88</v>
      </c>
      <c r="P1256" s="2">
        <v>-88</v>
      </c>
      <c r="Q1256" s="2"/>
      <c r="R1256" s="7">
        <f t="shared" si="120"/>
        <v>0.5</v>
      </c>
      <c r="S1256">
        <f t="shared" si="121"/>
        <v>0</v>
      </c>
      <c r="T1256">
        <f t="shared" si="122"/>
        <v>0</v>
      </c>
      <c r="U1256">
        <f t="shared" si="125"/>
        <v>0</v>
      </c>
      <c r="W1256" s="8" cm="1">
        <f t="array" ref="W1256">(R1256+SUM(S1256:U1256/3))/2</f>
        <v>0.25</v>
      </c>
    </row>
    <row r="1257" spans="1:24" x14ac:dyDescent="0.2">
      <c r="A1257" s="2"/>
      <c r="B1257" s="2">
        <v>0</v>
      </c>
      <c r="C1257" s="1" t="s">
        <v>295</v>
      </c>
      <c r="D1257" s="1" t="s">
        <v>296</v>
      </c>
      <c r="E1257" s="2">
        <v>1906</v>
      </c>
      <c r="F1257" s="2">
        <v>1917</v>
      </c>
      <c r="G1257" s="2">
        <v>1</v>
      </c>
      <c r="H1257" s="2">
        <v>7</v>
      </c>
      <c r="I1257" s="2">
        <f t="shared" si="123"/>
        <v>-6</v>
      </c>
      <c r="J1257" s="2">
        <f t="shared" si="124"/>
        <v>4</v>
      </c>
      <c r="K1257" s="2" t="str" cm="1">
        <f t="array" ref="K1257">_xlfn.IFS(I1257&lt;-5,"Autocracy",I1257&lt;1,"Closed Anocracy",I1257&lt;6,"Open Anocracy",I1257&gt;=6,"Democracy")</f>
        <v>Autocracy</v>
      </c>
      <c r="L1257" s="2" t="str" cm="1">
        <f t="array" ref="L1257">_xlfn.IFS(I1257&lt;-5,"Autocracy",I1257&lt;1,"Closed Anocracy",I1257&lt;6,"Open Amocracy",I1257&lt;10,"Democracy",I1257=10,"Full democracy")</f>
        <v>Autocracy</v>
      </c>
      <c r="M1257" s="2">
        <v>3</v>
      </c>
      <c r="N1257" s="2">
        <v>1</v>
      </c>
      <c r="O1257" s="2">
        <v>2</v>
      </c>
      <c r="P1257" s="2">
        <v>3</v>
      </c>
      <c r="Q1257" s="2"/>
      <c r="R1257" s="7">
        <f t="shared" si="120"/>
        <v>0.2</v>
      </c>
      <c r="S1257">
        <f t="shared" si="121"/>
        <v>0</v>
      </c>
      <c r="T1257">
        <f t="shared" si="122"/>
        <v>0</v>
      </c>
      <c r="U1257">
        <f t="shared" si="125"/>
        <v>0</v>
      </c>
      <c r="W1257" s="8" cm="1">
        <f t="array" ref="W1257">(R1257+SUM(S1257:U1257/3))/2</f>
        <v>0.1</v>
      </c>
    </row>
    <row r="1258" spans="1:24" x14ac:dyDescent="0.2">
      <c r="A1258" s="2"/>
      <c r="B1258" s="2">
        <v>0</v>
      </c>
      <c r="C1258" s="1" t="s">
        <v>295</v>
      </c>
      <c r="D1258" s="1" t="s">
        <v>296</v>
      </c>
      <c r="E1258" s="2">
        <v>1917</v>
      </c>
      <c r="F1258" s="2">
        <v>1917</v>
      </c>
      <c r="G1258" s="2">
        <v>-66</v>
      </c>
      <c r="H1258" s="2">
        <v>-66</v>
      </c>
      <c r="I1258" s="2">
        <f t="shared" si="123"/>
        <v>0</v>
      </c>
      <c r="J1258" s="2">
        <f t="shared" si="124"/>
        <v>10</v>
      </c>
      <c r="K1258" s="2" t="str" cm="1">
        <f t="array" ref="K1258">_xlfn.IFS(I1258&lt;-5,"Autocracy",I1258&lt;1,"Closed Anocracy",I1258&lt;6,"Open Anocracy",I1258&gt;=6,"Democracy")</f>
        <v>Closed Anocracy</v>
      </c>
      <c r="L1258" s="2" t="str" cm="1">
        <f t="array" ref="L1258">_xlfn.IFS(I1258&lt;-5,"Autocracy",I1258&lt;1,"Closed Anocracy",I1258&lt;6,"Open Amocracy",I1258&lt;10,"Democracy",I1258=10,"Full democracy")</f>
        <v>Closed Anocracy</v>
      </c>
      <c r="M1258" s="2">
        <v>-66</v>
      </c>
      <c r="N1258" s="2">
        <v>-66</v>
      </c>
      <c r="O1258" s="2">
        <v>-66</v>
      </c>
      <c r="P1258" s="2">
        <v>-66</v>
      </c>
      <c r="Q1258" s="2"/>
      <c r="R1258" s="7">
        <f t="shared" si="120"/>
        <v>0.5</v>
      </c>
      <c r="S1258">
        <f t="shared" si="121"/>
        <v>0</v>
      </c>
      <c r="T1258">
        <f t="shared" si="122"/>
        <v>0</v>
      </c>
      <c r="U1258">
        <f t="shared" si="125"/>
        <v>0</v>
      </c>
      <c r="W1258" s="8" cm="1">
        <f t="array" ref="W1258">(R1258+SUM(S1258:U1258/3))/2</f>
        <v>0.25</v>
      </c>
    </row>
    <row r="1259" spans="1:24" x14ac:dyDescent="0.2">
      <c r="A1259" s="2"/>
      <c r="B1259" s="2">
        <v>0</v>
      </c>
      <c r="C1259" s="1" t="s">
        <v>295</v>
      </c>
      <c r="D1259" s="1" t="s">
        <v>296</v>
      </c>
      <c r="E1259" s="2">
        <v>1917</v>
      </c>
      <c r="F1259" s="2">
        <v>1922</v>
      </c>
      <c r="G1259" s="2">
        <v>1</v>
      </c>
      <c r="H1259" s="2">
        <v>2</v>
      </c>
      <c r="I1259" s="2">
        <f t="shared" si="123"/>
        <v>-1</v>
      </c>
      <c r="J1259" s="2">
        <f t="shared" si="124"/>
        <v>9</v>
      </c>
      <c r="K1259" s="2" t="str" cm="1">
        <f t="array" ref="K1259">_xlfn.IFS(I1259&lt;-5,"Autocracy",I1259&lt;1,"Closed Anocracy",I1259&lt;6,"Open Anocracy",I1259&gt;=6,"Democracy")</f>
        <v>Closed Anocracy</v>
      </c>
      <c r="L1259" s="2" t="str" cm="1">
        <f t="array" ref="L1259">_xlfn.IFS(I1259&lt;-5,"Autocracy",I1259&lt;1,"Closed Anocracy",I1259&lt;6,"Open Amocracy",I1259&lt;10,"Democracy",I1259=10,"Full democracy")</f>
        <v>Closed Anocracy</v>
      </c>
      <c r="M1259" s="2">
        <v>1</v>
      </c>
      <c r="N1259" s="2">
        <v>0</v>
      </c>
      <c r="O1259" s="2">
        <v>0</v>
      </c>
      <c r="P1259" s="2">
        <v>3</v>
      </c>
      <c r="Q1259" s="2"/>
      <c r="R1259" s="7">
        <f t="shared" si="120"/>
        <v>0.45</v>
      </c>
      <c r="S1259">
        <f t="shared" si="121"/>
        <v>0</v>
      </c>
      <c r="T1259">
        <f t="shared" si="122"/>
        <v>0</v>
      </c>
      <c r="U1259">
        <f t="shared" si="125"/>
        <v>0</v>
      </c>
      <c r="W1259" s="8" cm="1">
        <f t="array" ref="W1259">(R1259+SUM(S1259:U1259/3))/2</f>
        <v>0.22500000000000001</v>
      </c>
    </row>
    <row r="1260" spans="1:24" x14ac:dyDescent="0.2">
      <c r="A1260" s="2"/>
      <c r="B1260" s="2">
        <v>0</v>
      </c>
      <c r="C1260" s="1" t="s">
        <v>295</v>
      </c>
      <c r="D1260" s="1" t="s">
        <v>296</v>
      </c>
      <c r="E1260" s="2">
        <v>1992</v>
      </c>
      <c r="F1260" s="2">
        <v>1993</v>
      </c>
      <c r="G1260" s="2">
        <v>5</v>
      </c>
      <c r="H1260" s="2">
        <v>0</v>
      </c>
      <c r="I1260" s="2">
        <f t="shared" si="123"/>
        <v>5</v>
      </c>
      <c r="J1260" s="2">
        <f t="shared" si="124"/>
        <v>15</v>
      </c>
      <c r="K1260" s="2" t="str" cm="1">
        <f t="array" ref="K1260">_xlfn.IFS(I1260&lt;-5,"Autocracy",I1260&lt;1,"Closed Anocracy",I1260&lt;6,"Open Anocracy",I1260&gt;=6,"Democracy")</f>
        <v>Open Anocracy</v>
      </c>
      <c r="L1260" s="2" t="str" cm="1">
        <f t="array" ref="L1260">_xlfn.IFS(I1260&lt;-5,"Autocracy",I1260&lt;1,"Closed Anocracy",I1260&lt;6,"Open Amocracy",I1260&lt;10,"Democracy",I1260=10,"Full democracy")</f>
        <v>Open Amocracy</v>
      </c>
      <c r="M1260" s="2">
        <v>2</v>
      </c>
      <c r="N1260" s="2">
        <v>2</v>
      </c>
      <c r="O1260" s="2">
        <v>4</v>
      </c>
      <c r="P1260" s="2">
        <v>3</v>
      </c>
      <c r="Q1260" s="2"/>
      <c r="R1260" s="7">
        <f t="shared" si="120"/>
        <v>0.75</v>
      </c>
      <c r="S1260">
        <f t="shared" si="121"/>
        <v>1</v>
      </c>
      <c r="T1260">
        <f t="shared" si="122"/>
        <v>1</v>
      </c>
      <c r="U1260">
        <f t="shared" si="125"/>
        <v>0</v>
      </c>
      <c r="W1260" s="8" cm="1">
        <f t="array" ref="W1260">(R1260+SUM(S1260:U1260/3))/2</f>
        <v>0.70833333333333326</v>
      </c>
    </row>
    <row r="1261" spans="1:24" x14ac:dyDescent="0.2">
      <c r="A1261" s="2"/>
      <c r="B1261" s="2">
        <v>0</v>
      </c>
      <c r="C1261" s="1" t="s">
        <v>295</v>
      </c>
      <c r="D1261" s="1" t="s">
        <v>296</v>
      </c>
      <c r="E1261" s="2">
        <v>1993</v>
      </c>
      <c r="F1261" s="2">
        <v>2000</v>
      </c>
      <c r="G1261" s="2">
        <v>4</v>
      </c>
      <c r="H1261" s="2">
        <v>1</v>
      </c>
      <c r="I1261" s="2">
        <f t="shared" si="123"/>
        <v>3</v>
      </c>
      <c r="J1261" s="2">
        <f t="shared" si="124"/>
        <v>13</v>
      </c>
      <c r="K1261" s="2" t="str" cm="1">
        <f t="array" ref="K1261">_xlfn.IFS(I1261&lt;-5,"Autocracy",I1261&lt;1,"Closed Anocracy",I1261&lt;6,"Open Anocracy",I1261&gt;=6,"Democracy")</f>
        <v>Open Anocracy</v>
      </c>
      <c r="L1261" s="2" t="str" cm="1">
        <f t="array" ref="L1261">_xlfn.IFS(I1261&lt;-5,"Autocracy",I1261&lt;1,"Closed Anocracy",I1261&lt;6,"Open Amocracy",I1261&lt;10,"Democracy",I1261=10,"Full democracy")</f>
        <v>Open Amocracy</v>
      </c>
      <c r="M1261" s="2">
        <v>2</v>
      </c>
      <c r="N1261" s="2">
        <v>2</v>
      </c>
      <c r="O1261" s="2">
        <v>4</v>
      </c>
      <c r="P1261" s="2">
        <v>4</v>
      </c>
      <c r="Q1261" s="2"/>
      <c r="R1261" s="7">
        <f t="shared" si="120"/>
        <v>0.65</v>
      </c>
      <c r="S1261">
        <f t="shared" si="121"/>
        <v>1</v>
      </c>
      <c r="T1261">
        <f t="shared" si="122"/>
        <v>1</v>
      </c>
      <c r="U1261">
        <f t="shared" si="125"/>
        <v>0</v>
      </c>
      <c r="W1261" s="8" cm="1">
        <f t="array" ref="W1261">(R1261+SUM(S1261:U1261/3))/2</f>
        <v>0.65833333333333333</v>
      </c>
    </row>
    <row r="1262" spans="1:24" x14ac:dyDescent="0.2">
      <c r="A1262" s="2"/>
      <c r="B1262" s="2">
        <v>0</v>
      </c>
      <c r="C1262" s="1" t="s">
        <v>295</v>
      </c>
      <c r="D1262" s="1" t="s">
        <v>296</v>
      </c>
      <c r="E1262" s="2">
        <v>2000</v>
      </c>
      <c r="F1262" s="2">
        <v>2007</v>
      </c>
      <c r="G1262" s="2">
        <v>6</v>
      </c>
      <c r="H1262" s="2">
        <v>0</v>
      </c>
      <c r="I1262" s="2">
        <f t="shared" si="123"/>
        <v>6</v>
      </c>
      <c r="J1262" s="2">
        <f t="shared" si="124"/>
        <v>16</v>
      </c>
      <c r="K1262" s="2" t="str" cm="1">
        <f t="array" ref="K1262">_xlfn.IFS(I1262&lt;-5,"Autocracy",I1262&lt;1,"Closed Anocracy",I1262&lt;6,"Open Anocracy",I1262&gt;=6,"Democracy")</f>
        <v>Democracy</v>
      </c>
      <c r="L1262" s="2" t="str" cm="1">
        <f t="array" ref="L1262">_xlfn.IFS(I1262&lt;-5,"Autocracy",I1262&lt;1,"Closed Anocracy",I1262&lt;6,"Open Amocracy",I1262&lt;10,"Democracy",I1262=10,"Full democracy")</f>
        <v>Democracy</v>
      </c>
      <c r="M1262" s="2">
        <v>2</v>
      </c>
      <c r="N1262" s="2">
        <v>2</v>
      </c>
      <c r="O1262" s="2">
        <v>4</v>
      </c>
      <c r="P1262" s="2">
        <v>4</v>
      </c>
      <c r="Q1262" s="2"/>
      <c r="R1262" s="7">
        <f t="shared" si="120"/>
        <v>0.8</v>
      </c>
      <c r="S1262">
        <f t="shared" si="121"/>
        <v>1</v>
      </c>
      <c r="T1262">
        <f t="shared" si="122"/>
        <v>1</v>
      </c>
      <c r="U1262">
        <f t="shared" si="125"/>
        <v>0</v>
      </c>
      <c r="W1262" s="8" cm="1">
        <f t="array" ref="W1262">(R1262+SUM(S1262:U1262/3))/2</f>
        <v>0.73333333333333339</v>
      </c>
    </row>
    <row r="1263" spans="1:24" x14ac:dyDescent="0.2">
      <c r="A1263" s="2">
        <v>1</v>
      </c>
      <c r="B1263" s="2">
        <v>0</v>
      </c>
      <c r="C1263" s="1" t="s">
        <v>295</v>
      </c>
      <c r="D1263" s="1" t="s">
        <v>296</v>
      </c>
      <c r="E1263" s="2">
        <v>2007</v>
      </c>
      <c r="F1263" s="2">
        <v>9999</v>
      </c>
      <c r="G1263" s="2">
        <v>5</v>
      </c>
      <c r="H1263" s="2">
        <v>1</v>
      </c>
      <c r="I1263" s="2">
        <f t="shared" si="123"/>
        <v>4</v>
      </c>
      <c r="J1263" s="2">
        <f t="shared" si="124"/>
        <v>14</v>
      </c>
      <c r="K1263" s="2" t="str" cm="1">
        <f t="array" ref="K1263">_xlfn.IFS(I1263&lt;-5,"Autocracy",I1263&lt;1,"Closed Anocracy",I1263&lt;6,"Open Anocracy",I1263&gt;=6,"Democracy")</f>
        <v>Open Anocracy</v>
      </c>
      <c r="L1263" s="2" t="str" cm="1">
        <f t="array" ref="L1263">_xlfn.IFS(I1263&lt;-5,"Autocracy",I1263&lt;1,"Closed Anocracy",I1263&lt;6,"Open Amocracy",I1263&lt;10,"Democracy",I1263=10,"Full democracy")</f>
        <v>Open Amocracy</v>
      </c>
      <c r="M1263" s="2">
        <v>2</v>
      </c>
      <c r="N1263" s="2">
        <v>2</v>
      </c>
      <c r="O1263" s="2">
        <v>4</v>
      </c>
      <c r="P1263" s="2">
        <v>4</v>
      </c>
      <c r="Q1263" s="2">
        <v>0</v>
      </c>
      <c r="R1263" s="7">
        <f t="shared" si="120"/>
        <v>0.7</v>
      </c>
      <c r="S1263">
        <f t="shared" si="121"/>
        <v>1</v>
      </c>
      <c r="T1263">
        <f t="shared" si="122"/>
        <v>1</v>
      </c>
      <c r="U1263">
        <f t="shared" si="125"/>
        <v>0</v>
      </c>
      <c r="V1263">
        <f>IF(Q1263=0,1,0)</f>
        <v>1</v>
      </c>
      <c r="W1263" s="8" cm="1">
        <f t="array" ref="W1263">(R1263+SUM(S1263:U1263/3))/2</f>
        <v>0.68333333333333335</v>
      </c>
      <c r="X1263">
        <f>SUM(S1263:V1263)/4</f>
        <v>0.75</v>
      </c>
    </row>
    <row r="1264" spans="1:24" x14ac:dyDescent="0.2">
      <c r="A1264" s="2"/>
      <c r="B1264" s="2">
        <v>1</v>
      </c>
      <c r="C1264" s="1" t="s">
        <v>297</v>
      </c>
      <c r="D1264" s="1" t="s">
        <v>298</v>
      </c>
      <c r="E1264" s="2">
        <v>1955</v>
      </c>
      <c r="F1264" s="2">
        <v>1963</v>
      </c>
      <c r="G1264" s="2">
        <v>1</v>
      </c>
      <c r="H1264" s="2">
        <v>4</v>
      </c>
      <c r="I1264" s="2">
        <f t="shared" si="123"/>
        <v>-3</v>
      </c>
      <c r="J1264" s="2">
        <f t="shared" si="124"/>
        <v>7</v>
      </c>
      <c r="K1264" s="2" t="str" cm="1">
        <f t="array" ref="K1264">_xlfn.IFS(I1264&lt;-5,"Autocracy",I1264&lt;1,"Closed Anocracy",I1264&lt;6,"Open Anocracy",I1264&gt;=6,"Democracy")</f>
        <v>Closed Anocracy</v>
      </c>
      <c r="L1264" s="2" t="str" cm="1">
        <f t="array" ref="L1264">_xlfn.IFS(I1264&lt;-5,"Autocracy",I1264&lt;1,"Closed Anocracy",I1264&lt;6,"Open Amocracy",I1264&lt;10,"Democracy",I1264=10,"Full democracy")</f>
        <v>Closed Anocracy</v>
      </c>
      <c r="M1264" s="2">
        <v>2</v>
      </c>
      <c r="N1264" s="2">
        <v>1</v>
      </c>
      <c r="O1264" s="2">
        <v>4</v>
      </c>
      <c r="P1264" s="2">
        <v>3</v>
      </c>
      <c r="Q1264" s="2"/>
      <c r="R1264" s="7">
        <f t="shared" si="120"/>
        <v>0.35</v>
      </c>
      <c r="S1264">
        <f t="shared" si="121"/>
        <v>0</v>
      </c>
      <c r="T1264">
        <f t="shared" si="122"/>
        <v>1</v>
      </c>
      <c r="U1264">
        <f t="shared" si="125"/>
        <v>0</v>
      </c>
      <c r="W1264" s="8" cm="1">
        <f t="array" ref="W1264">(R1264+SUM(S1264:U1264/3))/2</f>
        <v>0.34166666666666667</v>
      </c>
    </row>
    <row r="1265" spans="1:24" x14ac:dyDescent="0.2">
      <c r="A1265" s="2"/>
      <c r="B1265" s="2">
        <v>1</v>
      </c>
      <c r="C1265" s="1" t="s">
        <v>297</v>
      </c>
      <c r="D1265" s="1" t="s">
        <v>298</v>
      </c>
      <c r="E1265" s="2">
        <v>1963</v>
      </c>
      <c r="F1265" s="2">
        <v>1965</v>
      </c>
      <c r="G1265" s="2">
        <v>1</v>
      </c>
      <c r="H1265" s="2">
        <v>4</v>
      </c>
      <c r="I1265" s="2">
        <f t="shared" si="123"/>
        <v>-3</v>
      </c>
      <c r="J1265" s="2">
        <f t="shared" si="124"/>
        <v>7</v>
      </c>
      <c r="K1265" s="2" t="str" cm="1">
        <f t="array" ref="K1265">_xlfn.IFS(I1265&lt;-5,"Autocracy",I1265&lt;1,"Closed Anocracy",I1265&lt;6,"Open Anocracy",I1265&gt;=6,"Democracy")</f>
        <v>Closed Anocracy</v>
      </c>
      <c r="L1265" s="2" t="str" cm="1">
        <f t="array" ref="L1265">_xlfn.IFS(I1265&lt;-5,"Autocracy",I1265&lt;1,"Closed Anocracy",I1265&lt;6,"Open Amocracy",I1265&lt;10,"Democracy",I1265=10,"Full democracy")</f>
        <v>Closed Anocracy</v>
      </c>
      <c r="M1265" s="2">
        <v>1</v>
      </c>
      <c r="N1265" s="2">
        <v>0</v>
      </c>
      <c r="O1265" s="2">
        <v>0</v>
      </c>
      <c r="P1265" s="2">
        <v>3</v>
      </c>
      <c r="Q1265" s="2"/>
      <c r="R1265" s="7">
        <f t="shared" si="120"/>
        <v>0.35</v>
      </c>
      <c r="S1265">
        <f t="shared" si="121"/>
        <v>0</v>
      </c>
      <c r="T1265">
        <f t="shared" si="122"/>
        <v>0</v>
      </c>
      <c r="U1265">
        <f t="shared" si="125"/>
        <v>0</v>
      </c>
      <c r="W1265" s="8" cm="1">
        <f t="array" ref="W1265">(R1265+SUM(S1265:U1265/3))/2</f>
        <v>0.17499999999999999</v>
      </c>
    </row>
    <row r="1266" spans="1:24" x14ac:dyDescent="0.2">
      <c r="A1266" s="2"/>
      <c r="B1266" s="2">
        <v>1</v>
      </c>
      <c r="C1266" s="1" t="s">
        <v>297</v>
      </c>
      <c r="D1266" s="1" t="s">
        <v>298</v>
      </c>
      <c r="E1266" s="2">
        <v>1965</v>
      </c>
      <c r="F1266" s="2">
        <v>1973</v>
      </c>
      <c r="G1266" s="2">
        <v>-66</v>
      </c>
      <c r="H1266" s="2">
        <v>-66</v>
      </c>
      <c r="I1266" s="2">
        <f t="shared" si="123"/>
        <v>0</v>
      </c>
      <c r="J1266" s="2">
        <f t="shared" si="124"/>
        <v>10</v>
      </c>
      <c r="K1266" s="2" t="str" cm="1">
        <f t="array" ref="K1266">_xlfn.IFS(I1266&lt;-5,"Autocracy",I1266&lt;1,"Closed Anocracy",I1266&lt;6,"Open Anocracy",I1266&gt;=6,"Democracy")</f>
        <v>Closed Anocracy</v>
      </c>
      <c r="L1266" s="2" t="str" cm="1">
        <f t="array" ref="L1266">_xlfn.IFS(I1266&lt;-5,"Autocracy",I1266&lt;1,"Closed Anocracy",I1266&lt;6,"Open Amocracy",I1266&lt;10,"Democracy",I1266=10,"Full democracy")</f>
        <v>Closed Anocracy</v>
      </c>
      <c r="M1266" s="2">
        <v>-66</v>
      </c>
      <c r="N1266" s="2">
        <v>-66</v>
      </c>
      <c r="O1266" s="2">
        <v>-66</v>
      </c>
      <c r="P1266" s="2">
        <v>-66</v>
      </c>
      <c r="Q1266" s="2"/>
      <c r="R1266" s="7">
        <f t="shared" si="120"/>
        <v>0.5</v>
      </c>
      <c r="S1266">
        <f t="shared" si="121"/>
        <v>0</v>
      </c>
      <c r="T1266">
        <f t="shared" si="122"/>
        <v>0</v>
      </c>
      <c r="U1266">
        <f t="shared" si="125"/>
        <v>0</v>
      </c>
      <c r="W1266" s="8" cm="1">
        <f t="array" ref="W1266">(R1266+SUM(S1266:U1266/3))/2</f>
        <v>0.25</v>
      </c>
    </row>
    <row r="1267" spans="1:24" x14ac:dyDescent="0.2">
      <c r="A1267" s="2"/>
      <c r="B1267" s="2">
        <v>1</v>
      </c>
      <c r="C1267" s="1" t="s">
        <v>297</v>
      </c>
      <c r="D1267" s="1" t="s">
        <v>298</v>
      </c>
      <c r="E1267" s="2">
        <v>1973</v>
      </c>
      <c r="F1267" s="2">
        <v>1975</v>
      </c>
      <c r="G1267" s="2">
        <v>-77</v>
      </c>
      <c r="H1267" s="2">
        <v>-77</v>
      </c>
      <c r="I1267" s="2">
        <f t="shared" si="123"/>
        <v>0</v>
      </c>
      <c r="J1267" s="2">
        <f t="shared" si="124"/>
        <v>10</v>
      </c>
      <c r="K1267" s="2" t="str" cm="1">
        <f t="array" ref="K1267">_xlfn.IFS(I1267&lt;-5,"Autocracy",I1267&lt;1,"Closed Anocracy",I1267&lt;6,"Open Anocracy",I1267&gt;=6,"Democracy")</f>
        <v>Closed Anocracy</v>
      </c>
      <c r="L1267" s="2" t="str" cm="1">
        <f t="array" ref="L1267">_xlfn.IFS(I1267&lt;-5,"Autocracy",I1267&lt;1,"Closed Anocracy",I1267&lt;6,"Open Amocracy",I1267&lt;10,"Democracy",I1267=10,"Full democracy")</f>
        <v>Closed Anocracy</v>
      </c>
      <c r="M1267" s="2">
        <v>-77</v>
      </c>
      <c r="N1267" s="2">
        <v>-77</v>
      </c>
      <c r="O1267" s="2">
        <v>-77</v>
      </c>
      <c r="P1267" s="2">
        <v>-77</v>
      </c>
      <c r="Q1267" s="2"/>
      <c r="R1267" s="7">
        <f t="shared" si="120"/>
        <v>0.5</v>
      </c>
      <c r="S1267">
        <f t="shared" si="121"/>
        <v>0</v>
      </c>
      <c r="T1267">
        <f t="shared" si="122"/>
        <v>0</v>
      </c>
      <c r="U1267">
        <f t="shared" si="125"/>
        <v>0</v>
      </c>
      <c r="W1267" s="8" cm="1">
        <f t="array" ref="W1267">(R1267+SUM(S1267:U1267/3))/2</f>
        <v>0.25</v>
      </c>
    </row>
    <row r="1268" spans="1:24" x14ac:dyDescent="0.2">
      <c r="A1268" s="2"/>
      <c r="B1268" s="2">
        <v>0</v>
      </c>
      <c r="C1268" s="1" t="s">
        <v>299</v>
      </c>
      <c r="D1268" s="1" t="s">
        <v>300</v>
      </c>
      <c r="E1268" s="2">
        <v>1961</v>
      </c>
      <c r="F1268" s="2">
        <v>1973</v>
      </c>
      <c r="G1268" s="2">
        <v>1</v>
      </c>
      <c r="H1268" s="2">
        <v>6</v>
      </c>
      <c r="I1268" s="2">
        <f t="shared" si="123"/>
        <v>-5</v>
      </c>
      <c r="J1268" s="2">
        <f t="shared" si="124"/>
        <v>5</v>
      </c>
      <c r="K1268" s="2" t="str" cm="1">
        <f t="array" ref="K1268">_xlfn.IFS(I1268&lt;-5,"Autocracy",I1268&lt;1,"Closed Anocracy",I1268&lt;6,"Open Anocracy",I1268&gt;=6,"Democracy")</f>
        <v>Closed Anocracy</v>
      </c>
      <c r="L1268" s="2" t="str" cm="1">
        <f t="array" ref="L1268">_xlfn.IFS(I1268&lt;-5,"Autocracy",I1268&lt;1,"Closed Anocracy",I1268&lt;6,"Open Amocracy",I1268&lt;10,"Democracy",I1268=10,"Full democracy")</f>
        <v>Closed Anocracy</v>
      </c>
      <c r="M1268" s="2">
        <v>2</v>
      </c>
      <c r="N1268" s="2">
        <v>1</v>
      </c>
      <c r="O1268" s="2">
        <v>4</v>
      </c>
      <c r="P1268" s="2">
        <v>3</v>
      </c>
      <c r="Q1268" s="2"/>
      <c r="R1268" s="7">
        <f t="shared" si="120"/>
        <v>0.25</v>
      </c>
      <c r="S1268">
        <f t="shared" si="121"/>
        <v>0</v>
      </c>
      <c r="T1268">
        <f t="shared" si="122"/>
        <v>1</v>
      </c>
      <c r="U1268">
        <f t="shared" si="125"/>
        <v>0</v>
      </c>
      <c r="W1268" s="8" cm="1">
        <f t="array" ref="W1268">(R1268+SUM(S1268:U1268/3))/2</f>
        <v>0.29166666666666663</v>
      </c>
    </row>
    <row r="1269" spans="1:24" x14ac:dyDescent="0.2">
      <c r="A1269" s="2"/>
      <c r="B1269" s="2">
        <v>0</v>
      </c>
      <c r="C1269" s="1" t="s">
        <v>299</v>
      </c>
      <c r="D1269" s="1" t="s">
        <v>300</v>
      </c>
      <c r="E1269" s="2">
        <v>1973</v>
      </c>
      <c r="F1269" s="2">
        <v>1991</v>
      </c>
      <c r="G1269" s="2">
        <v>0</v>
      </c>
      <c r="H1269" s="2">
        <v>7</v>
      </c>
      <c r="I1269" s="2">
        <f t="shared" si="123"/>
        <v>-7</v>
      </c>
      <c r="J1269" s="2">
        <f t="shared" si="124"/>
        <v>3</v>
      </c>
      <c r="K1269" s="2" t="str" cm="1">
        <f t="array" ref="K1269">_xlfn.IFS(I1269&lt;-5,"Autocracy",I1269&lt;1,"Closed Anocracy",I1269&lt;6,"Open Anocracy",I1269&gt;=6,"Democracy")</f>
        <v>Autocracy</v>
      </c>
      <c r="L1269" s="2" t="str" cm="1">
        <f t="array" ref="L1269">_xlfn.IFS(I1269&lt;-5,"Autocracy",I1269&lt;1,"Closed Anocracy",I1269&lt;6,"Open Amocracy",I1269&lt;10,"Democracy",I1269=10,"Full democracy")</f>
        <v>Autocracy</v>
      </c>
      <c r="M1269" s="2">
        <v>1</v>
      </c>
      <c r="N1269" s="2">
        <v>0</v>
      </c>
      <c r="O1269" s="2">
        <v>0</v>
      </c>
      <c r="P1269" s="2">
        <v>1</v>
      </c>
      <c r="Q1269" s="2"/>
      <c r="R1269" s="7">
        <f t="shared" si="120"/>
        <v>0.15</v>
      </c>
      <c r="S1269">
        <f t="shared" si="121"/>
        <v>0</v>
      </c>
      <c r="T1269">
        <f t="shared" si="122"/>
        <v>0</v>
      </c>
      <c r="U1269">
        <f t="shared" si="125"/>
        <v>0</v>
      </c>
      <c r="W1269" s="8" cm="1">
        <f t="array" ref="W1269">(R1269+SUM(S1269:U1269/3))/2</f>
        <v>7.4999999999999997E-2</v>
      </c>
    </row>
    <row r="1270" spans="1:24" x14ac:dyDescent="0.2">
      <c r="A1270" s="2"/>
      <c r="B1270" s="2">
        <v>0</v>
      </c>
      <c r="C1270" s="1" t="s">
        <v>299</v>
      </c>
      <c r="D1270" s="1" t="s">
        <v>300</v>
      </c>
      <c r="E1270" s="2">
        <v>1991</v>
      </c>
      <c r="F1270" s="2">
        <v>1994</v>
      </c>
      <c r="G1270" s="2">
        <v>0</v>
      </c>
      <c r="H1270" s="2">
        <v>7</v>
      </c>
      <c r="I1270" s="2">
        <f t="shared" si="123"/>
        <v>-7</v>
      </c>
      <c r="J1270" s="2">
        <f t="shared" si="124"/>
        <v>3</v>
      </c>
      <c r="K1270" s="2" t="str" cm="1">
        <f t="array" ref="K1270">_xlfn.IFS(I1270&lt;-5,"Autocracy",I1270&lt;1,"Closed Anocracy",I1270&lt;6,"Open Anocracy",I1270&gt;=6,"Democracy")</f>
        <v>Autocracy</v>
      </c>
      <c r="L1270" s="2" t="str" cm="1">
        <f t="array" ref="L1270">_xlfn.IFS(I1270&lt;-5,"Autocracy",I1270&lt;1,"Closed Anocracy",I1270&lt;6,"Open Amocracy",I1270&lt;10,"Democracy",I1270=10,"Full democracy")</f>
        <v>Autocracy</v>
      </c>
      <c r="M1270" s="2">
        <v>2</v>
      </c>
      <c r="N1270" s="2">
        <v>0</v>
      </c>
      <c r="O1270" s="2">
        <v>0</v>
      </c>
      <c r="P1270" s="2">
        <v>1</v>
      </c>
      <c r="Q1270" s="2"/>
      <c r="R1270" s="7">
        <f t="shared" si="120"/>
        <v>0.15</v>
      </c>
      <c r="S1270">
        <f t="shared" si="121"/>
        <v>0</v>
      </c>
      <c r="T1270">
        <f t="shared" si="122"/>
        <v>0</v>
      </c>
      <c r="U1270">
        <f t="shared" si="125"/>
        <v>0</v>
      </c>
      <c r="W1270" s="8" cm="1">
        <f t="array" ref="W1270">(R1270+SUM(S1270:U1270/3))/2</f>
        <v>7.4999999999999997E-2</v>
      </c>
    </row>
    <row r="1271" spans="1:24" x14ac:dyDescent="0.2">
      <c r="A1271" s="2"/>
      <c r="B1271" s="2">
        <v>0</v>
      </c>
      <c r="C1271" s="1" t="s">
        <v>299</v>
      </c>
      <c r="D1271" s="1" t="s">
        <v>300</v>
      </c>
      <c r="E1271" s="2">
        <v>1994</v>
      </c>
      <c r="F1271" s="2">
        <v>1994</v>
      </c>
      <c r="G1271" s="2">
        <v>-77</v>
      </c>
      <c r="H1271" s="2">
        <v>-77</v>
      </c>
      <c r="I1271" s="2">
        <f t="shared" si="123"/>
        <v>0</v>
      </c>
      <c r="J1271" s="2">
        <f t="shared" si="124"/>
        <v>10</v>
      </c>
      <c r="K1271" s="2" t="str" cm="1">
        <f t="array" ref="K1271">_xlfn.IFS(I1271&lt;-5,"Autocracy",I1271&lt;1,"Closed Anocracy",I1271&lt;6,"Open Anocracy",I1271&gt;=6,"Democracy")</f>
        <v>Closed Anocracy</v>
      </c>
      <c r="L1271" s="2" t="str" cm="1">
        <f t="array" ref="L1271">_xlfn.IFS(I1271&lt;-5,"Autocracy",I1271&lt;1,"Closed Anocracy",I1271&lt;6,"Open Amocracy",I1271&lt;10,"Democracy",I1271=10,"Full democracy")</f>
        <v>Closed Anocracy</v>
      </c>
      <c r="M1271" s="2">
        <v>-77</v>
      </c>
      <c r="N1271" s="2">
        <v>-77</v>
      </c>
      <c r="O1271" s="2">
        <v>-77</v>
      </c>
      <c r="P1271" s="2">
        <v>-77</v>
      </c>
      <c r="Q1271" s="2"/>
      <c r="R1271" s="7">
        <f t="shared" si="120"/>
        <v>0.5</v>
      </c>
      <c r="S1271">
        <f t="shared" si="121"/>
        <v>0</v>
      </c>
      <c r="T1271">
        <f t="shared" si="122"/>
        <v>0</v>
      </c>
      <c r="U1271">
        <f t="shared" si="125"/>
        <v>0</v>
      </c>
      <c r="W1271" s="8" cm="1">
        <f t="array" ref="W1271">(R1271+SUM(S1271:U1271/3))/2</f>
        <v>0.25</v>
      </c>
    </row>
    <row r="1272" spans="1:24" x14ac:dyDescent="0.2">
      <c r="A1272" s="2"/>
      <c r="B1272" s="2">
        <v>0</v>
      </c>
      <c r="C1272" s="1" t="s">
        <v>299</v>
      </c>
      <c r="D1272" s="1" t="s">
        <v>300</v>
      </c>
      <c r="E1272" s="2">
        <v>1994</v>
      </c>
      <c r="F1272" s="2">
        <v>2000</v>
      </c>
      <c r="G1272" s="2">
        <v>0</v>
      </c>
      <c r="H1272" s="2">
        <v>6</v>
      </c>
      <c r="I1272" s="2">
        <f t="shared" si="123"/>
        <v>-6</v>
      </c>
      <c r="J1272" s="2">
        <f t="shared" si="124"/>
        <v>4</v>
      </c>
      <c r="K1272" s="2" t="str" cm="1">
        <f t="array" ref="K1272">_xlfn.IFS(I1272&lt;-5,"Autocracy",I1272&lt;1,"Closed Anocracy",I1272&lt;6,"Open Anocracy",I1272&gt;=6,"Democracy")</f>
        <v>Autocracy</v>
      </c>
      <c r="L1272" s="2" t="str" cm="1">
        <f t="array" ref="L1272">_xlfn.IFS(I1272&lt;-5,"Autocracy",I1272&lt;1,"Closed Anocracy",I1272&lt;6,"Open Amocracy",I1272&lt;10,"Democracy",I1272=10,"Full democracy")</f>
        <v>Autocracy</v>
      </c>
      <c r="M1272" s="2">
        <v>1</v>
      </c>
      <c r="N1272" s="2">
        <v>0</v>
      </c>
      <c r="O1272" s="2">
        <v>0</v>
      </c>
      <c r="P1272" s="2">
        <v>1</v>
      </c>
      <c r="Q1272" s="2"/>
      <c r="R1272" s="7">
        <f t="shared" si="120"/>
        <v>0.2</v>
      </c>
      <c r="S1272">
        <f t="shared" si="121"/>
        <v>0</v>
      </c>
      <c r="T1272">
        <f t="shared" si="122"/>
        <v>0</v>
      </c>
      <c r="U1272">
        <f t="shared" si="125"/>
        <v>0</v>
      </c>
      <c r="W1272" s="8" cm="1">
        <f t="array" ref="W1272">(R1272+SUM(S1272:U1272/3))/2</f>
        <v>0.1</v>
      </c>
    </row>
    <row r="1273" spans="1:24" x14ac:dyDescent="0.2">
      <c r="A1273" s="2"/>
      <c r="B1273" s="2">
        <v>0</v>
      </c>
      <c r="C1273" s="1" t="s">
        <v>299</v>
      </c>
      <c r="D1273" s="1" t="s">
        <v>300</v>
      </c>
      <c r="E1273" s="2">
        <v>2000</v>
      </c>
      <c r="F1273" s="2">
        <v>2003</v>
      </c>
      <c r="G1273" s="2">
        <v>0</v>
      </c>
      <c r="H1273" s="2">
        <v>4</v>
      </c>
      <c r="I1273" s="2">
        <f t="shared" si="123"/>
        <v>-4</v>
      </c>
      <c r="J1273" s="2">
        <f t="shared" si="124"/>
        <v>6</v>
      </c>
      <c r="K1273" s="2" t="str" cm="1">
        <f t="array" ref="K1273">_xlfn.IFS(I1273&lt;-5,"Autocracy",I1273&lt;1,"Closed Anocracy",I1273&lt;6,"Open Anocracy",I1273&gt;=6,"Democracy")</f>
        <v>Closed Anocracy</v>
      </c>
      <c r="L1273" s="2" t="str" cm="1">
        <f t="array" ref="L1273">_xlfn.IFS(I1273&lt;-5,"Autocracy",I1273&lt;1,"Closed Anocracy",I1273&lt;6,"Open Amocracy",I1273&lt;10,"Democracy",I1273=10,"Full democracy")</f>
        <v>Closed Anocracy</v>
      </c>
      <c r="M1273" s="2">
        <v>1</v>
      </c>
      <c r="N1273" s="2">
        <v>0</v>
      </c>
      <c r="O1273" s="2">
        <v>0</v>
      </c>
      <c r="P1273" s="2">
        <v>2</v>
      </c>
      <c r="Q1273" s="2"/>
      <c r="R1273" s="7">
        <f t="shared" si="120"/>
        <v>0.3</v>
      </c>
      <c r="S1273">
        <f t="shared" si="121"/>
        <v>0</v>
      </c>
      <c r="T1273">
        <f t="shared" si="122"/>
        <v>0</v>
      </c>
      <c r="U1273">
        <f t="shared" si="125"/>
        <v>0</v>
      </c>
      <c r="W1273" s="8" cm="1">
        <f t="array" ref="W1273">(R1273+SUM(S1273:U1273/3))/2</f>
        <v>0.15</v>
      </c>
    </row>
    <row r="1274" spans="1:24" x14ac:dyDescent="0.2">
      <c r="A1274" s="2"/>
      <c r="B1274" s="2">
        <v>0</v>
      </c>
      <c r="C1274" s="1" t="s">
        <v>299</v>
      </c>
      <c r="D1274" s="1" t="s">
        <v>300</v>
      </c>
      <c r="E1274" s="2">
        <v>2003</v>
      </c>
      <c r="F1274" s="2">
        <v>2010</v>
      </c>
      <c r="G1274" s="2">
        <v>0</v>
      </c>
      <c r="H1274" s="2">
        <v>3</v>
      </c>
      <c r="I1274" s="2">
        <f t="shared" si="123"/>
        <v>-3</v>
      </c>
      <c r="J1274" s="2">
        <f t="shared" si="124"/>
        <v>7</v>
      </c>
      <c r="K1274" s="2" t="str" cm="1">
        <f t="array" ref="K1274">_xlfn.IFS(I1274&lt;-5,"Autocracy",I1274&lt;1,"Closed Anocracy",I1274&lt;6,"Open Anocracy",I1274&gt;=6,"Democracy")</f>
        <v>Closed Anocracy</v>
      </c>
      <c r="L1274" s="2" t="str" cm="1">
        <f t="array" ref="L1274">_xlfn.IFS(I1274&lt;-5,"Autocracy",I1274&lt;1,"Closed Anocracy",I1274&lt;6,"Open Amocracy",I1274&lt;10,"Democracy",I1274=10,"Full democracy")</f>
        <v>Closed Anocracy</v>
      </c>
      <c r="M1274" s="2">
        <v>2</v>
      </c>
      <c r="N1274" s="2">
        <v>0</v>
      </c>
      <c r="O1274" s="2">
        <v>0</v>
      </c>
      <c r="P1274" s="2">
        <v>2</v>
      </c>
      <c r="Q1274" s="2"/>
      <c r="R1274" s="7">
        <f t="shared" si="120"/>
        <v>0.35</v>
      </c>
      <c r="S1274">
        <f t="shared" si="121"/>
        <v>0</v>
      </c>
      <c r="T1274">
        <f t="shared" si="122"/>
        <v>0</v>
      </c>
      <c r="U1274">
        <f t="shared" si="125"/>
        <v>0</v>
      </c>
      <c r="W1274" s="8" cm="1">
        <f t="array" ref="W1274">(R1274+SUM(S1274:U1274/3))/2</f>
        <v>0.17499999999999999</v>
      </c>
    </row>
    <row r="1275" spans="1:24" x14ac:dyDescent="0.2">
      <c r="A1275" s="2"/>
      <c r="B1275" s="2">
        <v>0</v>
      </c>
      <c r="C1275" s="1" t="s">
        <v>299</v>
      </c>
      <c r="D1275" s="1" t="s">
        <v>300</v>
      </c>
      <c r="E1275" s="2">
        <v>2010</v>
      </c>
      <c r="F1275" s="2">
        <v>2013</v>
      </c>
      <c r="G1275" s="2">
        <v>0</v>
      </c>
      <c r="H1275" s="2">
        <v>4</v>
      </c>
      <c r="I1275" s="2">
        <f t="shared" si="123"/>
        <v>-4</v>
      </c>
      <c r="J1275" s="2">
        <f t="shared" si="124"/>
        <v>6</v>
      </c>
      <c r="K1275" s="2" t="str" cm="1">
        <f t="array" ref="K1275">_xlfn.IFS(I1275&lt;-5,"Autocracy",I1275&lt;1,"Closed Anocracy",I1275&lt;6,"Open Anocracy",I1275&gt;=6,"Democracy")</f>
        <v>Closed Anocracy</v>
      </c>
      <c r="L1275" s="2" t="str" cm="1">
        <f t="array" ref="L1275">_xlfn.IFS(I1275&lt;-5,"Autocracy",I1275&lt;1,"Closed Anocracy",I1275&lt;6,"Open Amocracy",I1275&lt;10,"Democracy",I1275=10,"Full democracy")</f>
        <v>Closed Anocracy</v>
      </c>
      <c r="M1275" s="2">
        <v>1</v>
      </c>
      <c r="N1275" s="2">
        <v>0</v>
      </c>
      <c r="O1275" s="2">
        <v>0</v>
      </c>
      <c r="P1275" s="2">
        <v>2</v>
      </c>
      <c r="Q1275" s="2"/>
      <c r="R1275" s="7">
        <f t="shared" si="120"/>
        <v>0.3</v>
      </c>
      <c r="S1275">
        <f t="shared" si="121"/>
        <v>0</v>
      </c>
      <c r="T1275">
        <f t="shared" si="122"/>
        <v>0</v>
      </c>
      <c r="U1275">
        <f t="shared" si="125"/>
        <v>0</v>
      </c>
      <c r="W1275" s="8" cm="1">
        <f t="array" ref="W1275">(R1275+SUM(S1275:U1275/3))/2</f>
        <v>0.15</v>
      </c>
    </row>
    <row r="1276" spans="1:24" x14ac:dyDescent="0.2">
      <c r="A1276" s="2">
        <v>1</v>
      </c>
      <c r="B1276" s="2">
        <v>0</v>
      </c>
      <c r="C1276" s="1" t="s">
        <v>299</v>
      </c>
      <c r="D1276" s="1" t="s">
        <v>300</v>
      </c>
      <c r="E1276" s="2">
        <v>2013</v>
      </c>
      <c r="F1276" s="2">
        <v>9999</v>
      </c>
      <c r="G1276" s="2">
        <v>0</v>
      </c>
      <c r="H1276" s="2">
        <v>3</v>
      </c>
      <c r="I1276" s="2">
        <f t="shared" si="123"/>
        <v>-3</v>
      </c>
      <c r="J1276" s="2">
        <f t="shared" si="124"/>
        <v>7</v>
      </c>
      <c r="K1276" s="2" t="str" cm="1">
        <f t="array" ref="K1276">_xlfn.IFS(I1276&lt;-5,"Autocracy",I1276&lt;1,"Closed Anocracy",I1276&lt;6,"Open Anocracy",I1276&gt;=6,"Democracy")</f>
        <v>Closed Anocracy</v>
      </c>
      <c r="L1276" s="2" t="str" cm="1">
        <f t="array" ref="L1276">_xlfn.IFS(I1276&lt;-5,"Autocracy",I1276&lt;1,"Closed Anocracy",I1276&lt;6,"Open Amocracy",I1276&lt;10,"Democracy",I1276=10,"Full democracy")</f>
        <v>Closed Anocracy</v>
      </c>
      <c r="M1276" s="2">
        <v>1</v>
      </c>
      <c r="N1276" s="2">
        <v>0</v>
      </c>
      <c r="O1276" s="2">
        <v>0</v>
      </c>
      <c r="P1276" s="2">
        <v>2</v>
      </c>
      <c r="Q1276" s="2">
        <v>1</v>
      </c>
      <c r="R1276" s="7">
        <f t="shared" si="120"/>
        <v>0.35</v>
      </c>
      <c r="S1276">
        <f t="shared" si="121"/>
        <v>0</v>
      </c>
      <c r="T1276">
        <f t="shared" si="122"/>
        <v>0</v>
      </c>
      <c r="U1276">
        <f t="shared" si="125"/>
        <v>0</v>
      </c>
      <c r="V1276">
        <f>IF(Q1276=0,1,0)</f>
        <v>0</v>
      </c>
      <c r="W1276" s="8" cm="1">
        <f t="array" ref="W1276">(R1276+SUM(S1276:U1276/3))/2</f>
        <v>0.17499999999999999</v>
      </c>
      <c r="X1276">
        <f>SUM(S1276:V1276)/4</f>
        <v>0</v>
      </c>
    </row>
    <row r="1277" spans="1:24" x14ac:dyDescent="0.2">
      <c r="A1277" s="2"/>
      <c r="B1277" s="2">
        <v>0</v>
      </c>
      <c r="C1277" s="1" t="s">
        <v>301</v>
      </c>
      <c r="D1277" s="1" t="s">
        <v>302</v>
      </c>
      <c r="E1277" s="2">
        <v>1910</v>
      </c>
      <c r="F1277" s="2">
        <v>1990</v>
      </c>
      <c r="G1277" s="2">
        <v>7</v>
      </c>
      <c r="H1277" s="2">
        <v>3</v>
      </c>
      <c r="I1277" s="2">
        <f t="shared" si="123"/>
        <v>4</v>
      </c>
      <c r="J1277" s="2">
        <f t="shared" si="124"/>
        <v>14</v>
      </c>
      <c r="K1277" s="2" t="str" cm="1">
        <f t="array" ref="K1277">_xlfn.IFS(I1277&lt;-5,"Autocracy",I1277&lt;1,"Closed Anocracy",I1277&lt;6,"Open Anocracy",I1277&gt;=6,"Democracy")</f>
        <v>Open Anocracy</v>
      </c>
      <c r="L1277" s="2" t="str" cm="1">
        <f t="array" ref="L1277">_xlfn.IFS(I1277&lt;-5,"Autocracy",I1277&lt;1,"Closed Anocracy",I1277&lt;6,"Open Amocracy",I1277&lt;10,"Democracy",I1277=10,"Full democracy")</f>
        <v>Open Amocracy</v>
      </c>
      <c r="M1277" s="2">
        <v>3</v>
      </c>
      <c r="N1277" s="2">
        <v>3</v>
      </c>
      <c r="O1277" s="2">
        <v>4</v>
      </c>
      <c r="P1277" s="2">
        <v>2</v>
      </c>
      <c r="Q1277" s="2"/>
      <c r="R1277" s="7">
        <f t="shared" si="120"/>
        <v>0.7</v>
      </c>
      <c r="S1277">
        <f t="shared" si="121"/>
        <v>1</v>
      </c>
      <c r="T1277">
        <f t="shared" si="122"/>
        <v>1</v>
      </c>
      <c r="U1277">
        <f t="shared" si="125"/>
        <v>0</v>
      </c>
      <c r="W1277" s="8" cm="1">
        <f t="array" ref="W1277">(R1277+SUM(S1277:U1277/3))/2</f>
        <v>0.68333333333333335</v>
      </c>
    </row>
    <row r="1278" spans="1:24" x14ac:dyDescent="0.2">
      <c r="A1278" s="2"/>
      <c r="B1278" s="2">
        <v>0</v>
      </c>
      <c r="C1278" s="1" t="s">
        <v>301</v>
      </c>
      <c r="D1278" s="1" t="s">
        <v>302</v>
      </c>
      <c r="E1278" s="2">
        <v>1990</v>
      </c>
      <c r="F1278" s="2">
        <v>1992</v>
      </c>
      <c r="G1278" s="2">
        <v>7</v>
      </c>
      <c r="H1278" s="2">
        <v>2</v>
      </c>
      <c r="I1278" s="2">
        <f t="shared" si="123"/>
        <v>5</v>
      </c>
      <c r="J1278" s="2">
        <f t="shared" si="124"/>
        <v>15</v>
      </c>
      <c r="K1278" s="2" t="str" cm="1">
        <f t="array" ref="K1278">_xlfn.IFS(I1278&lt;-5,"Autocracy",I1278&lt;1,"Closed Anocracy",I1278&lt;6,"Open Anocracy",I1278&gt;=6,"Democracy")</f>
        <v>Open Anocracy</v>
      </c>
      <c r="L1278" s="2" t="str" cm="1">
        <f t="array" ref="L1278">_xlfn.IFS(I1278&lt;-5,"Autocracy",I1278&lt;1,"Closed Anocracy",I1278&lt;6,"Open Amocracy",I1278&lt;10,"Democracy",I1278=10,"Full democracy")</f>
        <v>Open Amocracy</v>
      </c>
      <c r="M1278" s="2">
        <v>3</v>
      </c>
      <c r="N1278" s="2">
        <v>3</v>
      </c>
      <c r="O1278" s="2">
        <v>4</v>
      </c>
      <c r="P1278" s="2">
        <v>2</v>
      </c>
      <c r="Q1278" s="2"/>
      <c r="R1278" s="7">
        <f t="shared" si="120"/>
        <v>0.75</v>
      </c>
      <c r="S1278">
        <f t="shared" si="121"/>
        <v>1</v>
      </c>
      <c r="T1278">
        <f t="shared" si="122"/>
        <v>1</v>
      </c>
      <c r="U1278">
        <f t="shared" si="125"/>
        <v>0</v>
      </c>
      <c r="W1278" s="8" cm="1">
        <f t="array" ref="W1278">(R1278+SUM(S1278:U1278/3))/2</f>
        <v>0.70833333333333326</v>
      </c>
    </row>
    <row r="1279" spans="1:24" x14ac:dyDescent="0.2">
      <c r="A1279" s="2"/>
      <c r="B1279" s="2">
        <v>0</v>
      </c>
      <c r="C1279" s="1" t="s">
        <v>301</v>
      </c>
      <c r="D1279" s="1" t="s">
        <v>302</v>
      </c>
      <c r="E1279" s="2">
        <v>1992</v>
      </c>
      <c r="F1279" s="2">
        <v>1994</v>
      </c>
      <c r="G1279" s="2">
        <v>-88</v>
      </c>
      <c r="H1279" s="2">
        <v>-88</v>
      </c>
      <c r="I1279" s="2">
        <f t="shared" si="123"/>
        <v>0</v>
      </c>
      <c r="J1279" s="2">
        <f t="shared" si="124"/>
        <v>10</v>
      </c>
      <c r="K1279" s="2" t="str" cm="1">
        <f t="array" ref="K1279">_xlfn.IFS(I1279&lt;-5,"Autocracy",I1279&lt;1,"Closed Anocracy",I1279&lt;6,"Open Anocracy",I1279&gt;=6,"Democracy")</f>
        <v>Closed Anocracy</v>
      </c>
      <c r="L1279" s="2" t="str" cm="1">
        <f t="array" ref="L1279">_xlfn.IFS(I1279&lt;-5,"Autocracy",I1279&lt;1,"Closed Anocracy",I1279&lt;6,"Open Amocracy",I1279&lt;10,"Democracy",I1279=10,"Full democracy")</f>
        <v>Closed Anocracy</v>
      </c>
      <c r="M1279" s="2">
        <v>-88</v>
      </c>
      <c r="N1279" s="2">
        <v>-88</v>
      </c>
      <c r="O1279" s="2">
        <v>-88</v>
      </c>
      <c r="P1279" s="2">
        <v>-88</v>
      </c>
      <c r="Q1279" s="2"/>
      <c r="R1279" s="7">
        <f t="shared" si="120"/>
        <v>0.5</v>
      </c>
      <c r="S1279">
        <f t="shared" si="121"/>
        <v>0</v>
      </c>
      <c r="T1279">
        <f t="shared" si="122"/>
        <v>0</v>
      </c>
      <c r="U1279">
        <f t="shared" si="125"/>
        <v>0</v>
      </c>
      <c r="W1279" s="8" cm="1">
        <f t="array" ref="W1279">(R1279+SUM(S1279:U1279/3))/2</f>
        <v>0.25</v>
      </c>
    </row>
    <row r="1280" spans="1:24" x14ac:dyDescent="0.2">
      <c r="A1280" s="2">
        <v>1</v>
      </c>
      <c r="B1280" s="2">
        <v>0</v>
      </c>
      <c r="C1280" s="1" t="s">
        <v>301</v>
      </c>
      <c r="D1280" s="1" t="s">
        <v>302</v>
      </c>
      <c r="E1280" s="2">
        <v>1994</v>
      </c>
      <c r="F1280" s="2">
        <v>9999</v>
      </c>
      <c r="G1280" s="2">
        <v>9</v>
      </c>
      <c r="H1280" s="2">
        <v>0</v>
      </c>
      <c r="I1280" s="2">
        <f t="shared" si="123"/>
        <v>9</v>
      </c>
      <c r="J1280" s="2">
        <f t="shared" si="124"/>
        <v>19</v>
      </c>
      <c r="K1280" s="2" t="str" cm="1">
        <f t="array" ref="K1280">_xlfn.IFS(I1280&lt;-5,"Autocracy",I1280&lt;1,"Closed Anocracy",I1280&lt;6,"Open Anocracy",I1280&gt;=6,"Democracy")</f>
        <v>Democracy</v>
      </c>
      <c r="L1280" s="2" t="str" cm="1">
        <f t="array" ref="L1280">_xlfn.IFS(I1280&lt;-5,"Autocracy",I1280&lt;1,"Closed Anocracy",I1280&lt;6,"Open Amocracy",I1280&lt;10,"Democracy",I1280=10,"Full democracy")</f>
        <v>Democracy</v>
      </c>
      <c r="M1280" s="2">
        <v>3</v>
      </c>
      <c r="N1280" s="2">
        <v>3</v>
      </c>
      <c r="O1280" s="2">
        <v>4</v>
      </c>
      <c r="P1280" s="2">
        <v>4</v>
      </c>
      <c r="Q1280" s="2">
        <v>0</v>
      </c>
      <c r="R1280" s="7">
        <f t="shared" si="120"/>
        <v>0.95</v>
      </c>
      <c r="S1280">
        <f t="shared" si="121"/>
        <v>1</v>
      </c>
      <c r="T1280">
        <f t="shared" si="122"/>
        <v>1</v>
      </c>
      <c r="U1280">
        <f t="shared" si="125"/>
        <v>0</v>
      </c>
      <c r="V1280">
        <f>IF(Q1280=0,1,0)</f>
        <v>1</v>
      </c>
      <c r="W1280" s="8" cm="1">
        <f t="array" ref="W1280">(R1280+SUM(S1280:U1280/3))/2</f>
        <v>0.80833333333333335</v>
      </c>
      <c r="X1280">
        <f>SUM(S1280:V1280)/4</f>
        <v>0.75</v>
      </c>
    </row>
    <row r="1281" spans="1:24" x14ac:dyDescent="0.2">
      <c r="A1281" s="2"/>
      <c r="B1281" s="2">
        <v>0</v>
      </c>
      <c r="C1281" s="1" t="s">
        <v>303</v>
      </c>
      <c r="D1281" s="1" t="s">
        <v>304</v>
      </c>
      <c r="E1281" s="2">
        <v>1841</v>
      </c>
      <c r="F1281" s="2">
        <v>1855</v>
      </c>
      <c r="G1281" s="2">
        <v>1</v>
      </c>
      <c r="H1281" s="2">
        <v>2</v>
      </c>
      <c r="I1281" s="2">
        <f t="shared" si="123"/>
        <v>-1</v>
      </c>
      <c r="J1281" s="2">
        <f t="shared" si="124"/>
        <v>9</v>
      </c>
      <c r="K1281" s="2" t="str" cm="1">
        <f t="array" ref="K1281">_xlfn.IFS(I1281&lt;-5,"Autocracy",I1281&lt;1,"Closed Anocracy",I1281&lt;6,"Open Anocracy",I1281&gt;=6,"Democracy")</f>
        <v>Closed Anocracy</v>
      </c>
      <c r="L1281" s="2" t="str" cm="1">
        <f t="array" ref="L1281">_xlfn.IFS(I1281&lt;-5,"Autocracy",I1281&lt;1,"Closed Anocracy",I1281&lt;6,"Open Amocracy",I1281&lt;10,"Democracy",I1281=10,"Full democracy")</f>
        <v>Closed Anocracy</v>
      </c>
      <c r="M1281" s="2">
        <v>1</v>
      </c>
      <c r="N1281" s="2">
        <v>0</v>
      </c>
      <c r="O1281" s="2">
        <v>0</v>
      </c>
      <c r="P1281" s="2">
        <v>3</v>
      </c>
      <c r="Q1281" s="2"/>
      <c r="R1281" s="7">
        <f t="shared" si="120"/>
        <v>0.45</v>
      </c>
      <c r="S1281">
        <f t="shared" si="121"/>
        <v>0</v>
      </c>
      <c r="T1281">
        <f t="shared" si="122"/>
        <v>0</v>
      </c>
      <c r="U1281">
        <f t="shared" si="125"/>
        <v>0</v>
      </c>
      <c r="W1281" s="8" cm="1">
        <f t="array" ref="W1281">(R1281+SUM(S1281:U1281/3))/2</f>
        <v>0.22500000000000001</v>
      </c>
    </row>
    <row r="1282" spans="1:24" x14ac:dyDescent="0.2">
      <c r="A1282" s="2"/>
      <c r="B1282" s="2">
        <v>0</v>
      </c>
      <c r="C1282" s="1" t="s">
        <v>303</v>
      </c>
      <c r="D1282" s="1" t="s">
        <v>304</v>
      </c>
      <c r="E1282" s="2">
        <v>1855</v>
      </c>
      <c r="F1282" s="2">
        <v>1858</v>
      </c>
      <c r="G1282" s="2">
        <v>-66</v>
      </c>
      <c r="H1282" s="2">
        <v>-66</v>
      </c>
      <c r="I1282" s="2">
        <f t="shared" si="123"/>
        <v>0</v>
      </c>
      <c r="J1282" s="2">
        <f t="shared" si="124"/>
        <v>10</v>
      </c>
      <c r="K1282" s="2" t="str" cm="1">
        <f t="array" ref="K1282">_xlfn.IFS(I1282&lt;-5,"Autocracy",I1282&lt;1,"Closed Anocracy",I1282&lt;6,"Open Anocracy",I1282&gt;=6,"Democracy")</f>
        <v>Closed Anocracy</v>
      </c>
      <c r="L1282" s="2" t="str" cm="1">
        <f t="array" ref="L1282">_xlfn.IFS(I1282&lt;-5,"Autocracy",I1282&lt;1,"Closed Anocracy",I1282&lt;6,"Open Amocracy",I1282&lt;10,"Democracy",I1282=10,"Full democracy")</f>
        <v>Closed Anocracy</v>
      </c>
      <c r="M1282" s="2">
        <v>-66</v>
      </c>
      <c r="N1282" s="2">
        <v>-66</v>
      </c>
      <c r="O1282" s="2">
        <v>-66</v>
      </c>
      <c r="P1282" s="2">
        <v>-66</v>
      </c>
      <c r="Q1282" s="2"/>
      <c r="R1282" s="7">
        <f t="shared" ref="R1282:R1345" si="128">J1282/20</f>
        <v>0.5</v>
      </c>
      <c r="S1282">
        <f t="shared" ref="S1282:S1345" si="129">IF(N1282&gt;=2,1,0)</f>
        <v>0</v>
      </c>
      <c r="T1282">
        <f t="shared" ref="T1282:T1345" si="130">IF(O1282&gt;2,1,0)</f>
        <v>0</v>
      </c>
      <c r="U1282">
        <f t="shared" si="125"/>
        <v>0</v>
      </c>
      <c r="W1282" s="8" cm="1">
        <f t="array" ref="W1282">(R1282+SUM(S1282:U1282/3))/2</f>
        <v>0.25</v>
      </c>
    </row>
    <row r="1283" spans="1:24" x14ac:dyDescent="0.2">
      <c r="A1283" s="2"/>
      <c r="B1283" s="2">
        <v>0</v>
      </c>
      <c r="C1283" s="1" t="s">
        <v>303</v>
      </c>
      <c r="D1283" s="1" t="s">
        <v>304</v>
      </c>
      <c r="E1283" s="2">
        <v>1858</v>
      </c>
      <c r="F1283" s="2">
        <v>1903</v>
      </c>
      <c r="G1283" s="2">
        <v>1</v>
      </c>
      <c r="H1283" s="2">
        <v>2</v>
      </c>
      <c r="I1283" s="2">
        <f t="shared" ref="I1283:I1346" si="131">G1283-H1283</f>
        <v>-1</v>
      </c>
      <c r="J1283" s="2">
        <f t="shared" ref="J1283:J1346" si="132">I1283+10</f>
        <v>9</v>
      </c>
      <c r="K1283" s="2" t="str" cm="1">
        <f t="array" ref="K1283">_xlfn.IFS(I1283&lt;-5,"Autocracy",I1283&lt;1,"Closed Anocracy",I1283&lt;6,"Open Anocracy",I1283&gt;=6,"Democracy")</f>
        <v>Closed Anocracy</v>
      </c>
      <c r="L1283" s="2" t="str" cm="1">
        <f t="array" ref="L1283">_xlfn.IFS(I1283&lt;-5,"Autocracy",I1283&lt;1,"Closed Anocracy",I1283&lt;6,"Open Amocracy",I1283&lt;10,"Democracy",I1283=10,"Full democracy")</f>
        <v>Closed Anocracy</v>
      </c>
      <c r="M1283" s="2">
        <v>1</v>
      </c>
      <c r="N1283" s="2">
        <v>0</v>
      </c>
      <c r="O1283" s="2">
        <v>0</v>
      </c>
      <c r="P1283" s="2">
        <v>3</v>
      </c>
      <c r="Q1283" s="2"/>
      <c r="R1283" s="7">
        <f t="shared" si="128"/>
        <v>0.45</v>
      </c>
      <c r="S1283">
        <f t="shared" si="129"/>
        <v>0</v>
      </c>
      <c r="T1283">
        <f t="shared" si="130"/>
        <v>0</v>
      </c>
      <c r="U1283">
        <f t="shared" ref="U1283:U1346" si="133">IF(P1283=5,1,0)</f>
        <v>0</v>
      </c>
      <c r="W1283" s="8" cm="1">
        <f t="array" ref="W1283">(R1283+SUM(S1283:U1283/3))/2</f>
        <v>0.22500000000000001</v>
      </c>
    </row>
    <row r="1284" spans="1:24" x14ac:dyDescent="0.2">
      <c r="A1284" s="2"/>
      <c r="B1284" s="2">
        <v>0</v>
      </c>
      <c r="C1284" s="1" t="s">
        <v>303</v>
      </c>
      <c r="D1284" s="1" t="s">
        <v>304</v>
      </c>
      <c r="E1284" s="2">
        <v>1903</v>
      </c>
      <c r="F1284" s="2">
        <v>1931</v>
      </c>
      <c r="G1284" s="2">
        <v>0</v>
      </c>
      <c r="H1284" s="2">
        <v>6</v>
      </c>
      <c r="I1284" s="2">
        <f t="shared" si="131"/>
        <v>-6</v>
      </c>
      <c r="J1284" s="2">
        <f t="shared" si="132"/>
        <v>4</v>
      </c>
      <c r="K1284" s="2" t="str" cm="1">
        <f t="array" ref="K1284">_xlfn.IFS(I1284&lt;-5,"Autocracy",I1284&lt;1,"Closed Anocracy",I1284&lt;6,"Open Anocracy",I1284&gt;=6,"Democracy")</f>
        <v>Autocracy</v>
      </c>
      <c r="L1284" s="2" t="str" cm="1">
        <f t="array" ref="L1284">_xlfn.IFS(I1284&lt;-5,"Autocracy",I1284&lt;1,"Closed Anocracy",I1284&lt;6,"Open Amocracy",I1284&lt;10,"Democracy",I1284=10,"Full democracy")</f>
        <v>Autocracy</v>
      </c>
      <c r="M1284" s="2">
        <v>2</v>
      </c>
      <c r="N1284" s="2">
        <v>1</v>
      </c>
      <c r="O1284" s="2">
        <v>4</v>
      </c>
      <c r="P1284" s="2">
        <v>2</v>
      </c>
      <c r="Q1284" s="2"/>
      <c r="R1284" s="7">
        <f t="shared" si="128"/>
        <v>0.2</v>
      </c>
      <c r="S1284">
        <f t="shared" si="129"/>
        <v>0</v>
      </c>
      <c r="T1284">
        <f t="shared" si="130"/>
        <v>1</v>
      </c>
      <c r="U1284">
        <f t="shared" si="133"/>
        <v>0</v>
      </c>
      <c r="W1284" s="8" cm="1">
        <f t="array" ref="W1284">(R1284+SUM(S1284:U1284/3))/2</f>
        <v>0.26666666666666666</v>
      </c>
    </row>
    <row r="1285" spans="1:24" x14ac:dyDescent="0.2">
      <c r="A1285" s="2"/>
      <c r="B1285" s="2">
        <v>0</v>
      </c>
      <c r="C1285" s="1" t="s">
        <v>303</v>
      </c>
      <c r="D1285" s="1" t="s">
        <v>304</v>
      </c>
      <c r="E1285" s="2">
        <v>1931</v>
      </c>
      <c r="F1285" s="2">
        <v>1944</v>
      </c>
      <c r="G1285" s="2">
        <v>0</v>
      </c>
      <c r="H1285" s="2">
        <v>9</v>
      </c>
      <c r="I1285" s="2">
        <f t="shared" si="131"/>
        <v>-9</v>
      </c>
      <c r="J1285" s="2">
        <f t="shared" si="132"/>
        <v>1</v>
      </c>
      <c r="K1285" s="2" t="str" cm="1">
        <f t="array" ref="K1285">_xlfn.IFS(I1285&lt;-5,"Autocracy",I1285&lt;1,"Closed Anocracy",I1285&lt;6,"Open Anocracy",I1285&gt;=6,"Democracy")</f>
        <v>Autocracy</v>
      </c>
      <c r="L1285" s="2" t="str" cm="1">
        <f t="array" ref="L1285">_xlfn.IFS(I1285&lt;-5,"Autocracy",I1285&lt;1,"Closed Anocracy",I1285&lt;6,"Open Amocracy",I1285&lt;10,"Democracy",I1285=10,"Full democracy")</f>
        <v>Autocracy</v>
      </c>
      <c r="M1285" s="2">
        <v>2</v>
      </c>
      <c r="N1285" s="2">
        <v>1</v>
      </c>
      <c r="O1285" s="2">
        <v>4</v>
      </c>
      <c r="P1285" s="2">
        <v>1</v>
      </c>
      <c r="Q1285" s="2"/>
      <c r="R1285" s="7">
        <f t="shared" si="128"/>
        <v>0.05</v>
      </c>
      <c r="S1285">
        <f t="shared" si="129"/>
        <v>0</v>
      </c>
      <c r="T1285">
        <f t="shared" si="130"/>
        <v>1</v>
      </c>
      <c r="U1285">
        <f t="shared" si="133"/>
        <v>0</v>
      </c>
      <c r="W1285" s="8" cm="1">
        <f t="array" ref="W1285">(R1285+SUM(S1285:U1285/3))/2</f>
        <v>0.19166666666666665</v>
      </c>
    </row>
    <row r="1286" spans="1:24" x14ac:dyDescent="0.2">
      <c r="A1286" s="2"/>
      <c r="B1286" s="2">
        <v>1</v>
      </c>
      <c r="C1286" s="1" t="s">
        <v>303</v>
      </c>
      <c r="D1286" s="1" t="s">
        <v>304</v>
      </c>
      <c r="E1286" s="2">
        <v>1944</v>
      </c>
      <c r="F1286" s="2">
        <v>1948</v>
      </c>
      <c r="G1286" s="2">
        <v>0</v>
      </c>
      <c r="H1286" s="2">
        <v>8</v>
      </c>
      <c r="I1286" s="2">
        <f t="shared" si="131"/>
        <v>-8</v>
      </c>
      <c r="J1286" s="2">
        <f t="shared" si="132"/>
        <v>2</v>
      </c>
      <c r="K1286" s="2" t="str" cm="1">
        <f t="array" ref="K1286">_xlfn.IFS(I1286&lt;-5,"Autocracy",I1286&lt;1,"Closed Anocracy",I1286&lt;6,"Open Anocracy",I1286&gt;=6,"Democracy")</f>
        <v>Autocracy</v>
      </c>
      <c r="L1286" s="2" t="str" cm="1">
        <f t="array" ref="L1286">_xlfn.IFS(I1286&lt;-5,"Autocracy",I1286&lt;1,"Closed Anocracy",I1286&lt;6,"Open Amocracy",I1286&lt;10,"Democracy",I1286=10,"Full democracy")</f>
        <v>Autocracy</v>
      </c>
      <c r="M1286" s="2">
        <v>2</v>
      </c>
      <c r="N1286" s="2">
        <v>1</v>
      </c>
      <c r="O1286" s="2">
        <v>4</v>
      </c>
      <c r="P1286" s="2">
        <v>2</v>
      </c>
      <c r="Q1286" s="2"/>
      <c r="R1286" s="7">
        <f t="shared" si="128"/>
        <v>0.1</v>
      </c>
      <c r="S1286">
        <f t="shared" si="129"/>
        <v>0</v>
      </c>
      <c r="T1286">
        <f t="shared" si="130"/>
        <v>1</v>
      </c>
      <c r="U1286">
        <f t="shared" si="133"/>
        <v>0</v>
      </c>
      <c r="W1286" s="8" cm="1">
        <f t="array" ref="W1286">(R1286+SUM(S1286:U1286/3))/2</f>
        <v>0.21666666666666667</v>
      </c>
    </row>
    <row r="1287" spans="1:24" x14ac:dyDescent="0.2">
      <c r="A1287" s="2"/>
      <c r="B1287" s="2">
        <v>1</v>
      </c>
      <c r="C1287" s="1" t="s">
        <v>303</v>
      </c>
      <c r="D1287" s="1" t="s">
        <v>304</v>
      </c>
      <c r="E1287" s="2">
        <v>1948</v>
      </c>
      <c r="F1287" s="2">
        <v>1950</v>
      </c>
      <c r="G1287" s="2">
        <v>-88</v>
      </c>
      <c r="H1287" s="2">
        <v>-88</v>
      </c>
      <c r="I1287" s="2">
        <f t="shared" si="131"/>
        <v>0</v>
      </c>
      <c r="J1287" s="2">
        <f t="shared" si="132"/>
        <v>10</v>
      </c>
      <c r="K1287" s="2" t="str" cm="1">
        <f t="array" ref="K1287">_xlfn.IFS(I1287&lt;-5,"Autocracy",I1287&lt;1,"Closed Anocracy",I1287&lt;6,"Open Anocracy",I1287&gt;=6,"Democracy")</f>
        <v>Closed Anocracy</v>
      </c>
      <c r="L1287" s="2" t="str" cm="1">
        <f t="array" ref="L1287">_xlfn.IFS(I1287&lt;-5,"Autocracy",I1287&lt;1,"Closed Anocracy",I1287&lt;6,"Open Amocracy",I1287&lt;10,"Democracy",I1287=10,"Full democracy")</f>
        <v>Closed Anocracy</v>
      </c>
      <c r="M1287" s="2">
        <v>-88</v>
      </c>
      <c r="N1287" s="2">
        <v>-88</v>
      </c>
      <c r="O1287" s="2">
        <v>-88</v>
      </c>
      <c r="P1287" s="2">
        <v>-88</v>
      </c>
      <c r="Q1287" s="2"/>
      <c r="R1287" s="7">
        <f t="shared" si="128"/>
        <v>0.5</v>
      </c>
      <c r="S1287">
        <f t="shared" si="129"/>
        <v>0</v>
      </c>
      <c r="T1287">
        <f t="shared" si="130"/>
        <v>0</v>
      </c>
      <c r="U1287">
        <f t="shared" si="133"/>
        <v>0</v>
      </c>
      <c r="W1287" s="8" cm="1">
        <f t="array" ref="W1287">(R1287+SUM(S1287:U1287/3))/2</f>
        <v>0.25</v>
      </c>
    </row>
    <row r="1288" spans="1:24" x14ac:dyDescent="0.2">
      <c r="A1288" s="2"/>
      <c r="B1288" s="2">
        <v>1</v>
      </c>
      <c r="C1288" s="1" t="s">
        <v>303</v>
      </c>
      <c r="D1288" s="1" t="s">
        <v>304</v>
      </c>
      <c r="E1288" s="2">
        <v>1950</v>
      </c>
      <c r="F1288" s="2">
        <v>1960</v>
      </c>
      <c r="G1288" s="2">
        <v>0</v>
      </c>
      <c r="H1288" s="2">
        <v>6</v>
      </c>
      <c r="I1288" s="2">
        <f t="shared" si="131"/>
        <v>-6</v>
      </c>
      <c r="J1288" s="2">
        <f t="shared" si="132"/>
        <v>4</v>
      </c>
      <c r="K1288" s="2" t="str" cm="1">
        <f t="array" ref="K1288">_xlfn.IFS(I1288&lt;-5,"Autocracy",I1288&lt;1,"Closed Anocracy",I1288&lt;6,"Open Anocracy",I1288&gt;=6,"Democracy")</f>
        <v>Autocracy</v>
      </c>
      <c r="L1288" s="2" t="str" cm="1">
        <f t="array" ref="L1288">_xlfn.IFS(I1288&lt;-5,"Autocracy",I1288&lt;1,"Closed Anocracy",I1288&lt;6,"Open Amocracy",I1288&lt;10,"Democracy",I1288=10,"Full democracy")</f>
        <v>Autocracy</v>
      </c>
      <c r="M1288" s="2">
        <v>2</v>
      </c>
      <c r="N1288" s="2">
        <v>1</v>
      </c>
      <c r="O1288" s="2">
        <v>4</v>
      </c>
      <c r="P1288" s="2">
        <v>2</v>
      </c>
      <c r="Q1288" s="2"/>
      <c r="R1288" s="7">
        <f t="shared" si="128"/>
        <v>0.2</v>
      </c>
      <c r="S1288">
        <f t="shared" si="129"/>
        <v>0</v>
      </c>
      <c r="T1288">
        <f t="shared" si="130"/>
        <v>1</v>
      </c>
      <c r="U1288">
        <f t="shared" si="133"/>
        <v>0</v>
      </c>
      <c r="W1288" s="8" cm="1">
        <f t="array" ref="W1288">(R1288+SUM(S1288:U1288/3))/2</f>
        <v>0.26666666666666666</v>
      </c>
    </row>
    <row r="1289" spans="1:24" x14ac:dyDescent="0.2">
      <c r="A1289" s="2"/>
      <c r="B1289" s="2">
        <v>1</v>
      </c>
      <c r="C1289" s="1" t="s">
        <v>303</v>
      </c>
      <c r="D1289" s="1" t="s">
        <v>304</v>
      </c>
      <c r="E1289" s="2">
        <v>1960</v>
      </c>
      <c r="F1289" s="2">
        <v>1961</v>
      </c>
      <c r="G1289" s="2">
        <v>1</v>
      </c>
      <c r="H1289" s="2">
        <v>1</v>
      </c>
      <c r="I1289" s="2">
        <f t="shared" si="131"/>
        <v>0</v>
      </c>
      <c r="J1289" s="2">
        <f t="shared" si="132"/>
        <v>10</v>
      </c>
      <c r="K1289" s="2" t="str" cm="1">
        <f t="array" ref="K1289">_xlfn.IFS(I1289&lt;-5,"Autocracy",I1289&lt;1,"Closed Anocracy",I1289&lt;6,"Open Anocracy",I1289&gt;=6,"Democracy")</f>
        <v>Closed Anocracy</v>
      </c>
      <c r="L1289" s="2" t="str" cm="1">
        <f t="array" ref="L1289">_xlfn.IFS(I1289&lt;-5,"Autocracy",I1289&lt;1,"Closed Anocracy",I1289&lt;6,"Open Amocracy",I1289&lt;10,"Democracy",I1289=10,"Full democracy")</f>
        <v>Closed Anocracy</v>
      </c>
      <c r="M1289" s="2">
        <v>2</v>
      </c>
      <c r="N1289" s="2">
        <v>0</v>
      </c>
      <c r="O1289" s="2">
        <v>0</v>
      </c>
      <c r="P1289" s="2">
        <v>3</v>
      </c>
      <c r="Q1289" s="2"/>
      <c r="R1289" s="7">
        <f t="shared" si="128"/>
        <v>0.5</v>
      </c>
      <c r="S1289">
        <f t="shared" si="129"/>
        <v>0</v>
      </c>
      <c r="T1289">
        <f t="shared" si="130"/>
        <v>0</v>
      </c>
      <c r="U1289">
        <f t="shared" si="133"/>
        <v>0</v>
      </c>
      <c r="W1289" s="8" cm="1">
        <f t="array" ref="W1289">(R1289+SUM(S1289:U1289/3))/2</f>
        <v>0.25</v>
      </c>
    </row>
    <row r="1290" spans="1:24" x14ac:dyDescent="0.2">
      <c r="A1290" s="2"/>
      <c r="B1290" s="2">
        <v>1</v>
      </c>
      <c r="C1290" s="1" t="s">
        <v>303</v>
      </c>
      <c r="D1290" s="1" t="s">
        <v>304</v>
      </c>
      <c r="E1290" s="2">
        <v>1961</v>
      </c>
      <c r="F1290" s="2">
        <v>1977</v>
      </c>
      <c r="G1290" s="2">
        <v>1</v>
      </c>
      <c r="H1290" s="2">
        <v>4</v>
      </c>
      <c r="I1290" s="2">
        <f t="shared" si="131"/>
        <v>-3</v>
      </c>
      <c r="J1290" s="2">
        <f t="shared" si="132"/>
        <v>7</v>
      </c>
      <c r="K1290" s="2" t="str" cm="1">
        <f t="array" ref="K1290">_xlfn.IFS(I1290&lt;-5,"Autocracy",I1290&lt;1,"Closed Anocracy",I1290&lt;6,"Open Anocracy",I1290&gt;=6,"Democracy")</f>
        <v>Closed Anocracy</v>
      </c>
      <c r="L1290" s="2" t="str" cm="1">
        <f t="array" ref="L1290">_xlfn.IFS(I1290&lt;-5,"Autocracy",I1290&lt;1,"Closed Anocracy",I1290&lt;6,"Open Amocracy",I1290&lt;10,"Democracy",I1290=10,"Full democracy")</f>
        <v>Closed Anocracy</v>
      </c>
      <c r="M1290" s="2">
        <v>2</v>
      </c>
      <c r="N1290" s="2">
        <v>1</v>
      </c>
      <c r="O1290" s="2">
        <v>4</v>
      </c>
      <c r="P1290" s="2">
        <v>3</v>
      </c>
      <c r="Q1290" s="2"/>
      <c r="R1290" s="7">
        <f t="shared" si="128"/>
        <v>0.35</v>
      </c>
      <c r="S1290">
        <f t="shared" si="129"/>
        <v>0</v>
      </c>
      <c r="T1290">
        <f t="shared" si="130"/>
        <v>1</v>
      </c>
      <c r="U1290">
        <f t="shared" si="133"/>
        <v>0</v>
      </c>
      <c r="W1290" s="8" cm="1">
        <f t="array" ref="W1290">(R1290+SUM(S1290:U1290/3))/2</f>
        <v>0.34166666666666667</v>
      </c>
    </row>
    <row r="1291" spans="1:24" x14ac:dyDescent="0.2">
      <c r="A1291" s="2"/>
      <c r="B1291" s="2">
        <v>1</v>
      </c>
      <c r="C1291" s="1" t="s">
        <v>303</v>
      </c>
      <c r="D1291" s="1" t="s">
        <v>304</v>
      </c>
      <c r="E1291" s="2">
        <v>1977</v>
      </c>
      <c r="F1291" s="2">
        <v>1979</v>
      </c>
      <c r="G1291" s="2">
        <v>0</v>
      </c>
      <c r="H1291" s="2">
        <v>6</v>
      </c>
      <c r="I1291" s="2">
        <f t="shared" si="131"/>
        <v>-6</v>
      </c>
      <c r="J1291" s="2">
        <f t="shared" si="132"/>
        <v>4</v>
      </c>
      <c r="K1291" s="2" t="str" cm="1">
        <f t="array" ref="K1291">_xlfn.IFS(I1291&lt;-5,"Autocracy",I1291&lt;1,"Closed Anocracy",I1291&lt;6,"Open Anocracy",I1291&gt;=6,"Democracy")</f>
        <v>Autocracy</v>
      </c>
      <c r="L1291" s="2" t="str" cm="1">
        <f t="array" ref="L1291">_xlfn.IFS(I1291&lt;-5,"Autocracy",I1291&lt;1,"Closed Anocracy",I1291&lt;6,"Open Amocracy",I1291&lt;10,"Democracy",I1291=10,"Full democracy")</f>
        <v>Autocracy</v>
      </c>
      <c r="M1291" s="2">
        <v>2</v>
      </c>
      <c r="N1291" s="2">
        <v>1</v>
      </c>
      <c r="O1291" s="2">
        <v>4</v>
      </c>
      <c r="P1291" s="2">
        <v>2</v>
      </c>
      <c r="Q1291" s="2"/>
      <c r="R1291" s="7">
        <f t="shared" si="128"/>
        <v>0.2</v>
      </c>
      <c r="S1291">
        <f t="shared" si="129"/>
        <v>0</v>
      </c>
      <c r="T1291">
        <f t="shared" si="130"/>
        <v>1</v>
      </c>
      <c r="U1291">
        <f t="shared" si="133"/>
        <v>0</v>
      </c>
      <c r="W1291" s="8" cm="1">
        <f t="array" ref="W1291">(R1291+SUM(S1291:U1291/3))/2</f>
        <v>0.26666666666666666</v>
      </c>
    </row>
    <row r="1292" spans="1:24" x14ac:dyDescent="0.2">
      <c r="A1292" s="2"/>
      <c r="B1292" s="2">
        <v>1</v>
      </c>
      <c r="C1292" s="1" t="s">
        <v>303</v>
      </c>
      <c r="D1292" s="1" t="s">
        <v>304</v>
      </c>
      <c r="E1292" s="2">
        <v>1979</v>
      </c>
      <c r="F1292" s="2">
        <v>1984</v>
      </c>
      <c r="G1292" s="2">
        <v>-77</v>
      </c>
      <c r="H1292" s="2">
        <v>-77</v>
      </c>
      <c r="I1292" s="2">
        <f t="shared" si="131"/>
        <v>0</v>
      </c>
      <c r="J1292" s="2">
        <f t="shared" si="132"/>
        <v>10</v>
      </c>
      <c r="K1292" s="2" t="str" cm="1">
        <f t="array" ref="K1292">_xlfn.IFS(I1292&lt;-5,"Autocracy",I1292&lt;1,"Closed Anocracy",I1292&lt;6,"Open Anocracy",I1292&gt;=6,"Democracy")</f>
        <v>Closed Anocracy</v>
      </c>
      <c r="L1292" s="2" t="str" cm="1">
        <f t="array" ref="L1292">_xlfn.IFS(I1292&lt;-5,"Autocracy",I1292&lt;1,"Closed Anocracy",I1292&lt;6,"Open Amocracy",I1292&lt;10,"Democracy",I1292=10,"Full democracy")</f>
        <v>Closed Anocracy</v>
      </c>
      <c r="M1292" s="2">
        <v>-77</v>
      </c>
      <c r="N1292" s="2">
        <v>-77</v>
      </c>
      <c r="O1292" s="2">
        <v>-77</v>
      </c>
      <c r="P1292" s="2">
        <v>-77</v>
      </c>
      <c r="Q1292" s="2"/>
      <c r="R1292" s="7">
        <f t="shared" si="128"/>
        <v>0.5</v>
      </c>
      <c r="S1292">
        <f t="shared" si="129"/>
        <v>0</v>
      </c>
      <c r="T1292">
        <f t="shared" si="130"/>
        <v>0</v>
      </c>
      <c r="U1292">
        <f t="shared" si="133"/>
        <v>0</v>
      </c>
      <c r="W1292" s="8" cm="1">
        <f t="array" ref="W1292">(R1292+SUM(S1292:U1292/3))/2</f>
        <v>0.25</v>
      </c>
    </row>
    <row r="1293" spans="1:24" x14ac:dyDescent="0.2">
      <c r="A1293" s="2"/>
      <c r="B1293" s="2">
        <v>1</v>
      </c>
      <c r="C1293" s="1" t="s">
        <v>303</v>
      </c>
      <c r="D1293" s="1" t="s">
        <v>304</v>
      </c>
      <c r="E1293" s="2">
        <v>1984</v>
      </c>
      <c r="F1293" s="2">
        <v>1994</v>
      </c>
      <c r="G1293" s="2">
        <v>6</v>
      </c>
      <c r="H1293" s="2">
        <v>0</v>
      </c>
      <c r="I1293" s="2">
        <f t="shared" si="131"/>
        <v>6</v>
      </c>
      <c r="J1293" s="2">
        <f t="shared" si="132"/>
        <v>16</v>
      </c>
      <c r="K1293" s="2" t="str" cm="1">
        <f t="array" ref="K1293">_xlfn.IFS(I1293&lt;-5,"Autocracy",I1293&lt;1,"Closed Anocracy",I1293&lt;6,"Open Anocracy",I1293&gt;=6,"Democracy")</f>
        <v>Democracy</v>
      </c>
      <c r="L1293" s="2" t="str" cm="1">
        <f t="array" ref="L1293">_xlfn.IFS(I1293&lt;-5,"Autocracy",I1293&lt;1,"Closed Anocracy",I1293&lt;6,"Open Amocracy",I1293&lt;10,"Democracy",I1293=10,"Full democracy")</f>
        <v>Democracy</v>
      </c>
      <c r="M1293" s="2">
        <v>3</v>
      </c>
      <c r="N1293" s="2">
        <v>3</v>
      </c>
      <c r="O1293" s="2">
        <v>4</v>
      </c>
      <c r="P1293" s="2">
        <v>3</v>
      </c>
      <c r="Q1293" s="2"/>
      <c r="R1293" s="7">
        <f t="shared" si="128"/>
        <v>0.8</v>
      </c>
      <c r="S1293">
        <f t="shared" si="129"/>
        <v>1</v>
      </c>
      <c r="T1293">
        <f t="shared" si="130"/>
        <v>1</v>
      </c>
      <c r="U1293">
        <f t="shared" si="133"/>
        <v>0</v>
      </c>
      <c r="W1293" s="8" cm="1">
        <f t="array" ref="W1293">(R1293+SUM(S1293:U1293/3))/2</f>
        <v>0.73333333333333339</v>
      </c>
    </row>
    <row r="1294" spans="1:24" x14ac:dyDescent="0.2">
      <c r="A1294" s="2"/>
      <c r="B1294" s="2">
        <v>1</v>
      </c>
      <c r="C1294" s="1" t="s">
        <v>303</v>
      </c>
      <c r="D1294" s="1" t="s">
        <v>304</v>
      </c>
      <c r="E1294" s="2">
        <v>1994</v>
      </c>
      <c r="F1294" s="2">
        <v>2009</v>
      </c>
      <c r="G1294" s="2">
        <v>7</v>
      </c>
      <c r="H1294" s="2">
        <v>0</v>
      </c>
      <c r="I1294" s="2">
        <f t="shared" si="131"/>
        <v>7</v>
      </c>
      <c r="J1294" s="2">
        <f t="shared" si="132"/>
        <v>17</v>
      </c>
      <c r="K1294" s="2" t="str" cm="1">
        <f t="array" ref="K1294">_xlfn.IFS(I1294&lt;-5,"Autocracy",I1294&lt;1,"Closed Anocracy",I1294&lt;6,"Open Anocracy",I1294&gt;=6,"Democracy")</f>
        <v>Democracy</v>
      </c>
      <c r="L1294" s="2" t="str" cm="1">
        <f t="array" ref="L1294">_xlfn.IFS(I1294&lt;-5,"Autocracy",I1294&lt;1,"Closed Anocracy",I1294&lt;6,"Open Amocracy",I1294&lt;10,"Democracy",I1294=10,"Full democracy")</f>
        <v>Democracy</v>
      </c>
      <c r="M1294" s="2">
        <v>3</v>
      </c>
      <c r="N1294" s="2">
        <v>3</v>
      </c>
      <c r="O1294" s="2">
        <v>4</v>
      </c>
      <c r="P1294" s="2">
        <v>4</v>
      </c>
      <c r="Q1294" s="2"/>
      <c r="R1294" s="7">
        <f t="shared" si="128"/>
        <v>0.85</v>
      </c>
      <c r="S1294">
        <f t="shared" si="129"/>
        <v>1</v>
      </c>
      <c r="T1294">
        <f t="shared" si="130"/>
        <v>1</v>
      </c>
      <c r="U1294">
        <f t="shared" si="133"/>
        <v>0</v>
      </c>
      <c r="W1294" s="8" cm="1">
        <f t="array" ref="W1294">(R1294+SUM(S1294:U1294/3))/2</f>
        <v>0.7583333333333333</v>
      </c>
    </row>
    <row r="1295" spans="1:24" x14ac:dyDescent="0.2">
      <c r="A1295" s="2">
        <v>1</v>
      </c>
      <c r="B1295" s="2">
        <v>1</v>
      </c>
      <c r="C1295" s="1" t="s">
        <v>303</v>
      </c>
      <c r="D1295" s="1" t="s">
        <v>304</v>
      </c>
      <c r="E1295" s="2">
        <v>2009</v>
      </c>
      <c r="F1295" s="2">
        <v>9999</v>
      </c>
      <c r="G1295" s="2">
        <v>8</v>
      </c>
      <c r="H1295" s="2">
        <v>0</v>
      </c>
      <c r="I1295" s="2">
        <f t="shared" si="131"/>
        <v>8</v>
      </c>
      <c r="J1295" s="2">
        <f t="shared" si="132"/>
        <v>18</v>
      </c>
      <c r="K1295" s="2" t="str" cm="1">
        <f t="array" ref="K1295">_xlfn.IFS(I1295&lt;-5,"Autocracy",I1295&lt;1,"Closed Anocracy",I1295&lt;6,"Open Anocracy",I1295&gt;=6,"Democracy")</f>
        <v>Democracy</v>
      </c>
      <c r="L1295" s="2" t="str" cm="1">
        <f t="array" ref="L1295">_xlfn.IFS(I1295&lt;-5,"Autocracy",I1295&lt;1,"Closed Anocracy",I1295&lt;6,"Open Amocracy",I1295&lt;10,"Democracy",I1295=10,"Full democracy")</f>
        <v>Democracy</v>
      </c>
      <c r="M1295" s="2">
        <v>3</v>
      </c>
      <c r="N1295" s="2">
        <v>3</v>
      </c>
      <c r="O1295" s="2">
        <v>4</v>
      </c>
      <c r="P1295" s="2">
        <v>4</v>
      </c>
      <c r="Q1295" s="2">
        <v>0</v>
      </c>
      <c r="R1295" s="7">
        <f t="shared" si="128"/>
        <v>0.9</v>
      </c>
      <c r="S1295">
        <f t="shared" si="129"/>
        <v>1</v>
      </c>
      <c r="T1295">
        <f t="shared" si="130"/>
        <v>1</v>
      </c>
      <c r="U1295">
        <f t="shared" si="133"/>
        <v>0</v>
      </c>
      <c r="V1295">
        <f>IF(Q1295=0,1,0)</f>
        <v>1</v>
      </c>
      <c r="W1295" s="8" cm="1">
        <f t="array" ref="W1295">(R1295+SUM(S1295:U1295/3))/2</f>
        <v>0.78333333333333333</v>
      </c>
      <c r="X1295">
        <f>SUM(S1295:V1295)/4</f>
        <v>0.75</v>
      </c>
    </row>
    <row r="1296" spans="1:24" x14ac:dyDescent="0.2">
      <c r="A1296" s="2"/>
      <c r="B1296" s="2">
        <v>0</v>
      </c>
      <c r="C1296" s="1" t="s">
        <v>305</v>
      </c>
      <c r="D1296" s="1" t="s">
        <v>306</v>
      </c>
      <c r="E1296" s="2">
        <v>1815</v>
      </c>
      <c r="F1296" s="2">
        <v>1848</v>
      </c>
      <c r="G1296" s="2">
        <v>0</v>
      </c>
      <c r="H1296" s="2">
        <v>10</v>
      </c>
      <c r="I1296" s="2">
        <f t="shared" si="131"/>
        <v>-10</v>
      </c>
      <c r="J1296" s="2">
        <f t="shared" si="132"/>
        <v>0</v>
      </c>
      <c r="K1296" s="2" t="str" cm="1">
        <f t="array" ref="K1296">_xlfn.IFS(I1296&lt;-5,"Autocracy",I1296&lt;1,"Closed Anocracy",I1296&lt;6,"Open Anocracy",I1296&gt;=6,"Democracy")</f>
        <v>Autocracy</v>
      </c>
      <c r="L1296" s="2" t="str" cm="1">
        <f t="array" ref="L1296">_xlfn.IFS(I1296&lt;-5,"Autocracy",I1296&lt;1,"Closed Anocracy",I1296&lt;6,"Open Amocracy",I1296&lt;10,"Democracy",I1296=10,"Full democracy")</f>
        <v>Autocracy</v>
      </c>
      <c r="M1296" s="2">
        <v>3</v>
      </c>
      <c r="N1296" s="2">
        <v>1</v>
      </c>
      <c r="O1296" s="2">
        <v>1</v>
      </c>
      <c r="P1296" s="2">
        <v>1</v>
      </c>
      <c r="Q1296" s="2"/>
      <c r="R1296" s="7">
        <f t="shared" si="128"/>
        <v>0</v>
      </c>
      <c r="S1296">
        <f t="shared" si="129"/>
        <v>0</v>
      </c>
      <c r="T1296">
        <f t="shared" si="130"/>
        <v>0</v>
      </c>
      <c r="U1296">
        <f t="shared" si="133"/>
        <v>0</v>
      </c>
      <c r="W1296" s="8" cm="1">
        <f t="array" ref="W1296">(R1296+SUM(S1296:U1296/3))/2</f>
        <v>0</v>
      </c>
    </row>
    <row r="1297" spans="1:24" x14ac:dyDescent="0.2">
      <c r="A1297" s="2"/>
      <c r="B1297" s="2">
        <v>0</v>
      </c>
      <c r="C1297" s="1" t="s">
        <v>305</v>
      </c>
      <c r="D1297" s="1" t="s">
        <v>306</v>
      </c>
      <c r="E1297" s="2">
        <v>1848</v>
      </c>
      <c r="F1297" s="2">
        <v>1861</v>
      </c>
      <c r="G1297" s="2">
        <v>0</v>
      </c>
      <c r="H1297" s="2">
        <v>7</v>
      </c>
      <c r="I1297" s="2">
        <f t="shared" si="131"/>
        <v>-7</v>
      </c>
      <c r="J1297" s="2">
        <f t="shared" si="132"/>
        <v>3</v>
      </c>
      <c r="K1297" s="2" t="str" cm="1">
        <f t="array" ref="K1297">_xlfn.IFS(I1297&lt;-5,"Autocracy",I1297&lt;1,"Closed Anocracy",I1297&lt;6,"Open Anocracy",I1297&gt;=6,"Democracy")</f>
        <v>Autocracy</v>
      </c>
      <c r="L1297" s="2" t="str" cm="1">
        <f t="array" ref="L1297">_xlfn.IFS(I1297&lt;-5,"Autocracy",I1297&lt;1,"Closed Anocracy",I1297&lt;6,"Open Amocracy",I1297&lt;10,"Democracy",I1297=10,"Full democracy")</f>
        <v>Autocracy</v>
      </c>
      <c r="M1297" s="2">
        <v>3</v>
      </c>
      <c r="N1297" s="2">
        <v>1</v>
      </c>
      <c r="O1297" s="2">
        <v>2</v>
      </c>
      <c r="P1297" s="2">
        <v>2</v>
      </c>
      <c r="Q1297" s="2"/>
      <c r="R1297" s="7">
        <f t="shared" si="128"/>
        <v>0.15</v>
      </c>
      <c r="S1297">
        <f t="shared" si="129"/>
        <v>0</v>
      </c>
      <c r="T1297">
        <f t="shared" si="130"/>
        <v>0</v>
      </c>
      <c r="U1297">
        <f t="shared" si="133"/>
        <v>0</v>
      </c>
      <c r="W1297" s="8" cm="1">
        <f t="array" ref="W1297">(R1297+SUM(S1297:U1297/3))/2</f>
        <v>7.4999999999999997E-2</v>
      </c>
    </row>
    <row r="1298" spans="1:24" x14ac:dyDescent="0.2">
      <c r="A1298" s="2">
        <v>1</v>
      </c>
      <c r="B1298" s="2">
        <v>0</v>
      </c>
      <c r="C1298" s="1" t="s">
        <v>307</v>
      </c>
      <c r="D1298" s="1" t="s">
        <v>308</v>
      </c>
      <c r="E1298" s="2">
        <v>1926</v>
      </c>
      <c r="F1298" s="2">
        <v>9999</v>
      </c>
      <c r="G1298" s="2">
        <v>0</v>
      </c>
      <c r="H1298" s="2">
        <v>10</v>
      </c>
      <c r="I1298" s="2">
        <f t="shared" si="131"/>
        <v>-10</v>
      </c>
      <c r="J1298" s="2">
        <f t="shared" si="132"/>
        <v>0</v>
      </c>
      <c r="K1298" s="2" t="str" cm="1">
        <f t="array" ref="K1298">_xlfn.IFS(I1298&lt;-5,"Autocracy",I1298&lt;1,"Closed Anocracy",I1298&lt;6,"Open Anocracy",I1298&gt;=6,"Democracy")</f>
        <v>Autocracy</v>
      </c>
      <c r="L1298" s="2" t="str" cm="1">
        <f t="array" ref="L1298">_xlfn.IFS(I1298&lt;-5,"Autocracy",I1298&lt;1,"Closed Anocracy",I1298&lt;6,"Open Amocracy",I1298&lt;10,"Democracy",I1298=10,"Full democracy")</f>
        <v>Autocracy</v>
      </c>
      <c r="M1298" s="2">
        <v>3</v>
      </c>
      <c r="N1298" s="2">
        <v>1</v>
      </c>
      <c r="O1298" s="2">
        <v>1</v>
      </c>
      <c r="P1298" s="2">
        <v>1</v>
      </c>
      <c r="Q1298" s="2">
        <v>0</v>
      </c>
      <c r="R1298" s="7">
        <f t="shared" si="128"/>
        <v>0</v>
      </c>
      <c r="S1298">
        <f t="shared" si="129"/>
        <v>0</v>
      </c>
      <c r="T1298">
        <f t="shared" si="130"/>
        <v>0</v>
      </c>
      <c r="U1298">
        <f t="shared" si="133"/>
        <v>0</v>
      </c>
      <c r="V1298">
        <f>IF(Q1298=0,1,0)</f>
        <v>1</v>
      </c>
      <c r="W1298" s="8" cm="1">
        <f t="array" ref="W1298">(R1298+SUM(S1298:U1298/3))/2</f>
        <v>0</v>
      </c>
      <c r="X1298">
        <f>SUM(S1298:V1298)/4</f>
        <v>0.25</v>
      </c>
    </row>
    <row r="1299" spans="1:24" x14ac:dyDescent="0.2">
      <c r="A1299" s="2"/>
      <c r="B1299" s="2">
        <v>0</v>
      </c>
      <c r="C1299" s="1" t="s">
        <v>309</v>
      </c>
      <c r="D1299" s="1" t="s">
        <v>310</v>
      </c>
      <c r="E1299" s="2">
        <v>1806</v>
      </c>
      <c r="F1299" s="2">
        <v>1813</v>
      </c>
      <c r="G1299" s="2">
        <v>0</v>
      </c>
      <c r="H1299" s="2">
        <v>10</v>
      </c>
      <c r="I1299" s="2">
        <f t="shared" si="131"/>
        <v>-10</v>
      </c>
      <c r="J1299" s="2">
        <f t="shared" si="132"/>
        <v>0</v>
      </c>
      <c r="K1299" s="2" t="str" cm="1">
        <f t="array" ref="K1299">_xlfn.IFS(I1299&lt;-5,"Autocracy",I1299&lt;1,"Closed Anocracy",I1299&lt;6,"Open Anocracy",I1299&gt;=6,"Democracy")</f>
        <v>Autocracy</v>
      </c>
      <c r="L1299" s="2" t="str" cm="1">
        <f t="array" ref="L1299">_xlfn.IFS(I1299&lt;-5,"Autocracy",I1299&lt;1,"Closed Anocracy",I1299&lt;6,"Open Amocracy",I1299&lt;10,"Democracy",I1299=10,"Full democracy")</f>
        <v>Autocracy</v>
      </c>
      <c r="M1299" s="2">
        <v>3</v>
      </c>
      <c r="N1299" s="2">
        <v>1</v>
      </c>
      <c r="O1299" s="2">
        <v>1</v>
      </c>
      <c r="P1299" s="2">
        <v>1</v>
      </c>
      <c r="Q1299" s="2"/>
      <c r="R1299" s="7">
        <f t="shared" si="128"/>
        <v>0</v>
      </c>
      <c r="S1299">
        <f t="shared" si="129"/>
        <v>0</v>
      </c>
      <c r="T1299">
        <f t="shared" si="130"/>
        <v>0</v>
      </c>
      <c r="U1299">
        <f t="shared" si="133"/>
        <v>0</v>
      </c>
      <c r="W1299" s="8" cm="1">
        <f t="array" ref="W1299">(R1299+SUM(S1299:U1299/3))/2</f>
        <v>0</v>
      </c>
    </row>
    <row r="1300" spans="1:24" x14ac:dyDescent="0.2">
      <c r="A1300" s="2"/>
      <c r="B1300" s="2">
        <v>0</v>
      </c>
      <c r="C1300" s="1" t="s">
        <v>309</v>
      </c>
      <c r="D1300" s="1" t="s">
        <v>310</v>
      </c>
      <c r="E1300" s="2">
        <v>1813</v>
      </c>
      <c r="F1300" s="2">
        <v>1815</v>
      </c>
      <c r="G1300" s="2">
        <v>-66</v>
      </c>
      <c r="H1300" s="2">
        <v>-66</v>
      </c>
      <c r="I1300" s="2">
        <f t="shared" si="131"/>
        <v>0</v>
      </c>
      <c r="J1300" s="2">
        <f t="shared" si="132"/>
        <v>10</v>
      </c>
      <c r="K1300" s="2" t="str" cm="1">
        <f t="array" ref="K1300">_xlfn.IFS(I1300&lt;-5,"Autocracy",I1300&lt;1,"Closed Anocracy",I1300&lt;6,"Open Anocracy",I1300&gt;=6,"Democracy")</f>
        <v>Closed Anocracy</v>
      </c>
      <c r="L1300" s="2" t="str" cm="1">
        <f t="array" ref="L1300">_xlfn.IFS(I1300&lt;-5,"Autocracy",I1300&lt;1,"Closed Anocracy",I1300&lt;6,"Open Amocracy",I1300&lt;10,"Democracy",I1300=10,"Full democracy")</f>
        <v>Closed Anocracy</v>
      </c>
      <c r="M1300" s="2">
        <v>-66</v>
      </c>
      <c r="N1300" s="2">
        <v>-66</v>
      </c>
      <c r="O1300" s="2">
        <v>-66</v>
      </c>
      <c r="P1300" s="2">
        <v>-66</v>
      </c>
      <c r="Q1300" s="2"/>
      <c r="R1300" s="7">
        <f t="shared" si="128"/>
        <v>0.5</v>
      </c>
      <c r="S1300">
        <f t="shared" si="129"/>
        <v>0</v>
      </c>
      <c r="T1300">
        <f t="shared" si="130"/>
        <v>0</v>
      </c>
      <c r="U1300">
        <f t="shared" si="133"/>
        <v>0</v>
      </c>
      <c r="W1300" s="8" cm="1">
        <f t="array" ref="W1300">(R1300+SUM(S1300:U1300/3))/2</f>
        <v>0.25</v>
      </c>
    </row>
    <row r="1301" spans="1:24" x14ac:dyDescent="0.2">
      <c r="A1301" s="2"/>
      <c r="B1301" s="2">
        <v>0</v>
      </c>
      <c r="C1301" s="1" t="s">
        <v>309</v>
      </c>
      <c r="D1301" s="1" t="s">
        <v>310</v>
      </c>
      <c r="E1301" s="2">
        <v>1815</v>
      </c>
      <c r="F1301" s="2">
        <v>1831</v>
      </c>
      <c r="G1301" s="2">
        <v>0</v>
      </c>
      <c r="H1301" s="2">
        <v>10</v>
      </c>
      <c r="I1301" s="2">
        <f t="shared" si="131"/>
        <v>-10</v>
      </c>
      <c r="J1301" s="2">
        <f t="shared" si="132"/>
        <v>0</v>
      </c>
      <c r="K1301" s="2" t="str" cm="1">
        <f t="array" ref="K1301">_xlfn.IFS(I1301&lt;-5,"Autocracy",I1301&lt;1,"Closed Anocracy",I1301&lt;6,"Open Anocracy",I1301&gt;=6,"Democracy")</f>
        <v>Autocracy</v>
      </c>
      <c r="L1301" s="2" t="str" cm="1">
        <f t="array" ref="L1301">_xlfn.IFS(I1301&lt;-5,"Autocracy",I1301&lt;1,"Closed Anocracy",I1301&lt;6,"Open Amocracy",I1301&lt;10,"Democracy",I1301=10,"Full democracy")</f>
        <v>Autocracy</v>
      </c>
      <c r="M1301" s="2">
        <v>3</v>
      </c>
      <c r="N1301" s="2">
        <v>1</v>
      </c>
      <c r="O1301" s="2">
        <v>1</v>
      </c>
      <c r="P1301" s="2">
        <v>1</v>
      </c>
      <c r="Q1301" s="2"/>
      <c r="R1301" s="7">
        <f t="shared" si="128"/>
        <v>0</v>
      </c>
      <c r="S1301">
        <f t="shared" si="129"/>
        <v>0</v>
      </c>
      <c r="T1301">
        <f t="shared" si="130"/>
        <v>0</v>
      </c>
      <c r="U1301">
        <f t="shared" si="133"/>
        <v>0</v>
      </c>
      <c r="W1301" s="8" cm="1">
        <f t="array" ref="W1301">(R1301+SUM(S1301:U1301/3))/2</f>
        <v>0</v>
      </c>
    </row>
    <row r="1302" spans="1:24" x14ac:dyDescent="0.2">
      <c r="A1302" s="2"/>
      <c r="B1302" s="2">
        <v>0</v>
      </c>
      <c r="C1302" s="1" t="s">
        <v>309</v>
      </c>
      <c r="D1302" s="1" t="s">
        <v>310</v>
      </c>
      <c r="E1302" s="2">
        <v>1831</v>
      </c>
      <c r="F1302" s="2">
        <v>1840</v>
      </c>
      <c r="G1302" s="2">
        <v>0</v>
      </c>
      <c r="H1302" s="2">
        <v>7</v>
      </c>
      <c r="I1302" s="2">
        <f t="shared" si="131"/>
        <v>-7</v>
      </c>
      <c r="J1302" s="2">
        <f t="shared" si="132"/>
        <v>3</v>
      </c>
      <c r="K1302" s="2" t="str" cm="1">
        <f t="array" ref="K1302">_xlfn.IFS(I1302&lt;-5,"Autocracy",I1302&lt;1,"Closed Anocracy",I1302&lt;6,"Open Anocracy",I1302&gt;=6,"Democracy")</f>
        <v>Autocracy</v>
      </c>
      <c r="L1302" s="2" t="str" cm="1">
        <f t="array" ref="L1302">_xlfn.IFS(I1302&lt;-5,"Autocracy",I1302&lt;1,"Closed Anocracy",I1302&lt;6,"Open Amocracy",I1302&lt;10,"Democracy",I1302=10,"Full democracy")</f>
        <v>Autocracy</v>
      </c>
      <c r="M1302" s="2">
        <v>3</v>
      </c>
      <c r="N1302" s="2">
        <v>1</v>
      </c>
      <c r="O1302" s="2">
        <v>1</v>
      </c>
      <c r="P1302" s="2">
        <v>2</v>
      </c>
      <c r="Q1302" s="2"/>
      <c r="R1302" s="7">
        <f t="shared" si="128"/>
        <v>0.15</v>
      </c>
      <c r="S1302">
        <f t="shared" si="129"/>
        <v>0</v>
      </c>
      <c r="T1302">
        <f t="shared" si="130"/>
        <v>0</v>
      </c>
      <c r="U1302">
        <f t="shared" si="133"/>
        <v>0</v>
      </c>
      <c r="W1302" s="8" cm="1">
        <f t="array" ref="W1302">(R1302+SUM(S1302:U1302/3))/2</f>
        <v>7.4999999999999997E-2</v>
      </c>
    </row>
    <row r="1303" spans="1:24" x14ac:dyDescent="0.2">
      <c r="A1303" s="2"/>
      <c r="B1303" s="2">
        <v>0</v>
      </c>
      <c r="C1303" s="1" t="s">
        <v>309</v>
      </c>
      <c r="D1303" s="1" t="s">
        <v>310</v>
      </c>
      <c r="E1303" s="2">
        <v>1840</v>
      </c>
      <c r="F1303" s="2">
        <v>1845</v>
      </c>
      <c r="G1303" s="2">
        <v>0</v>
      </c>
      <c r="H1303" s="2">
        <v>8</v>
      </c>
      <c r="I1303" s="2">
        <f t="shared" si="131"/>
        <v>-8</v>
      </c>
      <c r="J1303" s="2">
        <f t="shared" si="132"/>
        <v>2</v>
      </c>
      <c r="K1303" s="2" t="str" cm="1">
        <f t="array" ref="K1303">_xlfn.IFS(I1303&lt;-5,"Autocracy",I1303&lt;1,"Closed Anocracy",I1303&lt;6,"Open Anocracy",I1303&gt;=6,"Democracy")</f>
        <v>Autocracy</v>
      </c>
      <c r="L1303" s="2" t="str" cm="1">
        <f t="array" ref="L1303">_xlfn.IFS(I1303&lt;-5,"Autocracy",I1303&lt;1,"Closed Anocracy",I1303&lt;6,"Open Amocracy",I1303&lt;10,"Democracy",I1303=10,"Full democracy")</f>
        <v>Autocracy</v>
      </c>
      <c r="M1303" s="2">
        <v>3</v>
      </c>
      <c r="N1303" s="2">
        <v>1</v>
      </c>
      <c r="O1303" s="2">
        <v>1</v>
      </c>
      <c r="P1303" s="2">
        <v>2</v>
      </c>
      <c r="Q1303" s="2"/>
      <c r="R1303" s="7">
        <f t="shared" si="128"/>
        <v>0.1</v>
      </c>
      <c r="S1303">
        <f t="shared" si="129"/>
        <v>0</v>
      </c>
      <c r="T1303">
        <f t="shared" si="130"/>
        <v>0</v>
      </c>
      <c r="U1303">
        <f t="shared" si="133"/>
        <v>0</v>
      </c>
      <c r="W1303" s="8" cm="1">
        <f t="array" ref="W1303">(R1303+SUM(S1303:U1303/3))/2</f>
        <v>0.05</v>
      </c>
    </row>
    <row r="1304" spans="1:24" x14ac:dyDescent="0.2">
      <c r="A1304" s="2"/>
      <c r="B1304" s="2">
        <v>0</v>
      </c>
      <c r="C1304" s="1" t="s">
        <v>309</v>
      </c>
      <c r="D1304" s="1" t="s">
        <v>310</v>
      </c>
      <c r="E1304" s="2">
        <v>1845</v>
      </c>
      <c r="F1304" s="2">
        <v>1848</v>
      </c>
      <c r="G1304" s="2">
        <v>0</v>
      </c>
      <c r="H1304" s="2">
        <v>9</v>
      </c>
      <c r="I1304" s="2">
        <f t="shared" si="131"/>
        <v>-9</v>
      </c>
      <c r="J1304" s="2">
        <f t="shared" si="132"/>
        <v>1</v>
      </c>
      <c r="K1304" s="2" t="str" cm="1">
        <f t="array" ref="K1304">_xlfn.IFS(I1304&lt;-5,"Autocracy",I1304&lt;1,"Closed Anocracy",I1304&lt;6,"Open Anocracy",I1304&gt;=6,"Democracy")</f>
        <v>Autocracy</v>
      </c>
      <c r="L1304" s="2" t="str" cm="1">
        <f t="array" ref="L1304">_xlfn.IFS(I1304&lt;-5,"Autocracy",I1304&lt;1,"Closed Anocracy",I1304&lt;6,"Open Amocracy",I1304&lt;10,"Democracy",I1304=10,"Full democracy")</f>
        <v>Autocracy</v>
      </c>
      <c r="M1304" s="2">
        <v>3</v>
      </c>
      <c r="N1304" s="2">
        <v>1</v>
      </c>
      <c r="O1304" s="2">
        <v>1</v>
      </c>
      <c r="P1304" s="2">
        <v>2</v>
      </c>
      <c r="Q1304" s="2"/>
      <c r="R1304" s="7">
        <f t="shared" si="128"/>
        <v>0.05</v>
      </c>
      <c r="S1304">
        <f t="shared" si="129"/>
        <v>0</v>
      </c>
      <c r="T1304">
        <f t="shared" si="130"/>
        <v>0</v>
      </c>
      <c r="U1304">
        <f t="shared" si="133"/>
        <v>0</v>
      </c>
      <c r="W1304" s="8" cm="1">
        <f t="array" ref="W1304">(R1304+SUM(S1304:U1304/3))/2</f>
        <v>2.5000000000000001E-2</v>
      </c>
    </row>
    <row r="1305" spans="1:24" x14ac:dyDescent="0.2">
      <c r="A1305" s="2"/>
      <c r="B1305" s="2">
        <v>0</v>
      </c>
      <c r="C1305" s="1" t="s">
        <v>309</v>
      </c>
      <c r="D1305" s="1" t="s">
        <v>310</v>
      </c>
      <c r="E1305" s="2">
        <v>1848</v>
      </c>
      <c r="F1305" s="2">
        <v>1849</v>
      </c>
      <c r="G1305" s="2">
        <v>-66</v>
      </c>
      <c r="H1305" s="2">
        <v>-66</v>
      </c>
      <c r="I1305" s="2">
        <f t="shared" si="131"/>
        <v>0</v>
      </c>
      <c r="J1305" s="2">
        <f t="shared" si="132"/>
        <v>10</v>
      </c>
      <c r="K1305" s="2" t="str" cm="1">
        <f t="array" ref="K1305">_xlfn.IFS(I1305&lt;-5,"Autocracy",I1305&lt;1,"Closed Anocracy",I1305&lt;6,"Open Anocracy",I1305&gt;=6,"Democracy")</f>
        <v>Closed Anocracy</v>
      </c>
      <c r="L1305" s="2" t="str" cm="1">
        <f t="array" ref="L1305">_xlfn.IFS(I1305&lt;-5,"Autocracy",I1305&lt;1,"Closed Anocracy",I1305&lt;6,"Open Amocracy",I1305&lt;10,"Democracy",I1305=10,"Full democracy")</f>
        <v>Closed Anocracy</v>
      </c>
      <c r="M1305" s="2">
        <v>-66</v>
      </c>
      <c r="N1305" s="2">
        <v>-66</v>
      </c>
      <c r="O1305" s="2">
        <v>-66</v>
      </c>
      <c r="P1305" s="2">
        <v>-66</v>
      </c>
      <c r="Q1305" s="2"/>
      <c r="R1305" s="7">
        <f t="shared" si="128"/>
        <v>0.5</v>
      </c>
      <c r="S1305">
        <f t="shared" si="129"/>
        <v>0</v>
      </c>
      <c r="T1305">
        <f t="shared" si="130"/>
        <v>0</v>
      </c>
      <c r="U1305">
        <f t="shared" si="133"/>
        <v>0</v>
      </c>
      <c r="W1305" s="8" cm="1">
        <f t="array" ref="W1305">(R1305+SUM(S1305:U1305/3))/2</f>
        <v>0.25</v>
      </c>
    </row>
    <row r="1306" spans="1:24" x14ac:dyDescent="0.2">
      <c r="A1306" s="2"/>
      <c r="B1306" s="2">
        <v>0</v>
      </c>
      <c r="C1306" s="1" t="s">
        <v>309</v>
      </c>
      <c r="D1306" s="1" t="s">
        <v>310</v>
      </c>
      <c r="E1306" s="2">
        <v>1849</v>
      </c>
      <c r="F1306" s="2">
        <v>1871</v>
      </c>
      <c r="G1306" s="2">
        <v>0</v>
      </c>
      <c r="H1306" s="2">
        <v>7</v>
      </c>
      <c r="I1306" s="2">
        <f t="shared" si="131"/>
        <v>-7</v>
      </c>
      <c r="J1306" s="2">
        <f t="shared" si="132"/>
        <v>3</v>
      </c>
      <c r="K1306" s="2" t="str" cm="1">
        <f t="array" ref="K1306">_xlfn.IFS(I1306&lt;-5,"Autocracy",I1306&lt;1,"Closed Anocracy",I1306&lt;6,"Open Anocracy",I1306&gt;=6,"Democracy")</f>
        <v>Autocracy</v>
      </c>
      <c r="L1306" s="2" t="str" cm="1">
        <f t="array" ref="L1306">_xlfn.IFS(I1306&lt;-5,"Autocracy",I1306&lt;1,"Closed Anocracy",I1306&lt;6,"Open Amocracy",I1306&lt;10,"Democracy",I1306=10,"Full democracy")</f>
        <v>Autocracy</v>
      </c>
      <c r="M1306" s="2">
        <v>3</v>
      </c>
      <c r="N1306" s="2">
        <v>1</v>
      </c>
      <c r="O1306" s="2">
        <v>1</v>
      </c>
      <c r="P1306" s="2">
        <v>2</v>
      </c>
      <c r="Q1306" s="2"/>
      <c r="R1306" s="7">
        <f t="shared" si="128"/>
        <v>0.15</v>
      </c>
      <c r="S1306">
        <f t="shared" si="129"/>
        <v>0</v>
      </c>
      <c r="T1306">
        <f t="shared" si="130"/>
        <v>0</v>
      </c>
      <c r="U1306">
        <f t="shared" si="133"/>
        <v>0</v>
      </c>
      <c r="W1306" s="8" cm="1">
        <f t="array" ref="W1306">(R1306+SUM(S1306:U1306/3))/2</f>
        <v>7.4999999999999997E-2</v>
      </c>
    </row>
    <row r="1307" spans="1:24" x14ac:dyDescent="0.2">
      <c r="A1307" s="2">
        <v>1</v>
      </c>
      <c r="B1307" s="2">
        <v>1</v>
      </c>
      <c r="C1307" s="1" t="s">
        <v>311</v>
      </c>
      <c r="D1307" s="1" t="s">
        <v>312</v>
      </c>
      <c r="E1307" s="2">
        <v>2011</v>
      </c>
      <c r="F1307" s="2">
        <v>9999</v>
      </c>
      <c r="G1307" s="2">
        <v>0</v>
      </c>
      <c r="H1307" s="2">
        <v>4</v>
      </c>
      <c r="I1307" s="2">
        <f t="shared" si="131"/>
        <v>-4</v>
      </c>
      <c r="J1307" s="2">
        <f t="shared" si="132"/>
        <v>6</v>
      </c>
      <c r="K1307" s="2" t="str" cm="1">
        <f t="array" ref="K1307">_xlfn.IFS(I1307&lt;-5,"Autocracy",I1307&lt;1,"Closed Anocracy",I1307&lt;6,"Open Anocracy",I1307&gt;=6,"Democracy")</f>
        <v>Closed Anocracy</v>
      </c>
      <c r="L1307" s="2" t="str" cm="1">
        <f t="array" ref="L1307">_xlfn.IFS(I1307&lt;-5,"Autocracy",I1307&lt;1,"Closed Anocracy",I1307&lt;6,"Open Amocracy",I1307&lt;10,"Democracy",I1307=10,"Full democracy")</f>
        <v>Closed Anocracy</v>
      </c>
      <c r="M1307" s="2">
        <v>1</v>
      </c>
      <c r="N1307" s="2">
        <v>0</v>
      </c>
      <c r="O1307" s="2">
        <v>0</v>
      </c>
      <c r="P1307" s="2">
        <v>2</v>
      </c>
      <c r="Q1307" s="2">
        <v>1</v>
      </c>
      <c r="R1307" s="7">
        <f t="shared" si="128"/>
        <v>0.3</v>
      </c>
      <c r="S1307">
        <f t="shared" si="129"/>
        <v>0</v>
      </c>
      <c r="T1307">
        <f t="shared" si="130"/>
        <v>0</v>
      </c>
      <c r="U1307">
        <f t="shared" si="133"/>
        <v>0</v>
      </c>
      <c r="V1307">
        <f>IF(Q1307=0,1,0)</f>
        <v>0</v>
      </c>
      <c r="W1307" s="8" cm="1">
        <f t="array" ref="W1307">(R1307+SUM(S1307:U1307/3))/2</f>
        <v>0.15</v>
      </c>
      <c r="X1307">
        <f>SUM(S1307:V1307)/4</f>
        <v>0</v>
      </c>
    </row>
    <row r="1308" spans="1:24" x14ac:dyDescent="0.2">
      <c r="A1308" s="2"/>
      <c r="B1308" s="2">
        <v>0</v>
      </c>
      <c r="C1308" s="1" t="s">
        <v>313</v>
      </c>
      <c r="D1308" s="1" t="s">
        <v>314</v>
      </c>
      <c r="E1308" s="2">
        <v>1960</v>
      </c>
      <c r="F1308" s="2">
        <v>1962</v>
      </c>
      <c r="G1308" s="2">
        <v>3</v>
      </c>
      <c r="H1308" s="2">
        <v>4</v>
      </c>
      <c r="I1308" s="2">
        <f t="shared" si="131"/>
        <v>-1</v>
      </c>
      <c r="J1308" s="2">
        <f t="shared" si="132"/>
        <v>9</v>
      </c>
      <c r="K1308" s="2" t="str" cm="1">
        <f t="array" ref="K1308">_xlfn.IFS(I1308&lt;-5,"Autocracy",I1308&lt;1,"Closed Anocracy",I1308&lt;6,"Open Anocracy",I1308&gt;=6,"Democracy")</f>
        <v>Closed Anocracy</v>
      </c>
      <c r="L1308" s="2" t="str" cm="1">
        <f t="array" ref="L1308">_xlfn.IFS(I1308&lt;-5,"Autocracy",I1308&lt;1,"Closed Anocracy",I1308&lt;6,"Open Amocracy",I1308&lt;10,"Democracy",I1308=10,"Full democracy")</f>
        <v>Closed Anocracy</v>
      </c>
      <c r="M1308" s="2">
        <v>3</v>
      </c>
      <c r="N1308" s="2">
        <v>3</v>
      </c>
      <c r="O1308" s="2">
        <v>4</v>
      </c>
      <c r="P1308" s="2">
        <v>2</v>
      </c>
      <c r="Q1308" s="2"/>
      <c r="R1308" s="7">
        <f t="shared" si="128"/>
        <v>0.45</v>
      </c>
      <c r="S1308">
        <f t="shared" si="129"/>
        <v>1</v>
      </c>
      <c r="T1308">
        <f t="shared" si="130"/>
        <v>1</v>
      </c>
      <c r="U1308">
        <f t="shared" si="133"/>
        <v>0</v>
      </c>
      <c r="W1308" s="8" cm="1">
        <f t="array" ref="W1308">(R1308+SUM(S1308:U1308/3))/2</f>
        <v>0.55833333333333335</v>
      </c>
    </row>
    <row r="1309" spans="1:24" x14ac:dyDescent="0.2">
      <c r="A1309" s="2"/>
      <c r="B1309" s="2">
        <v>0</v>
      </c>
      <c r="C1309" s="1" t="s">
        <v>313</v>
      </c>
      <c r="D1309" s="1" t="s">
        <v>314</v>
      </c>
      <c r="E1309" s="2">
        <v>1962</v>
      </c>
      <c r="F1309" s="2">
        <v>1963</v>
      </c>
      <c r="G1309" s="2">
        <v>-88</v>
      </c>
      <c r="H1309" s="2">
        <v>-88</v>
      </c>
      <c r="I1309" s="2">
        <f t="shared" si="131"/>
        <v>0</v>
      </c>
      <c r="J1309" s="2">
        <f t="shared" si="132"/>
        <v>10</v>
      </c>
      <c r="K1309" s="2" t="str" cm="1">
        <f t="array" ref="K1309">_xlfn.IFS(I1309&lt;-5,"Autocracy",I1309&lt;1,"Closed Anocracy",I1309&lt;6,"Open Anocracy",I1309&gt;=6,"Democracy")</f>
        <v>Closed Anocracy</v>
      </c>
      <c r="L1309" s="2" t="str" cm="1">
        <f t="array" ref="L1309">_xlfn.IFS(I1309&lt;-5,"Autocracy",I1309&lt;1,"Closed Anocracy",I1309&lt;6,"Open Amocracy",I1309&lt;10,"Democracy",I1309=10,"Full democracy")</f>
        <v>Closed Anocracy</v>
      </c>
      <c r="M1309" s="2">
        <v>-88</v>
      </c>
      <c r="N1309" s="2">
        <v>-88</v>
      </c>
      <c r="O1309" s="2">
        <v>-88</v>
      </c>
      <c r="P1309" s="2">
        <v>-88</v>
      </c>
      <c r="Q1309" s="2"/>
      <c r="R1309" s="7">
        <f t="shared" si="128"/>
        <v>0.5</v>
      </c>
      <c r="S1309">
        <f t="shared" si="129"/>
        <v>0</v>
      </c>
      <c r="T1309">
        <f t="shared" si="130"/>
        <v>0</v>
      </c>
      <c r="U1309">
        <f t="shared" si="133"/>
        <v>0</v>
      </c>
      <c r="W1309" s="8" cm="1">
        <f t="array" ref="W1309">(R1309+SUM(S1309:U1309/3))/2</f>
        <v>0.25</v>
      </c>
    </row>
    <row r="1310" spans="1:24" x14ac:dyDescent="0.2">
      <c r="A1310" s="2"/>
      <c r="B1310" s="2">
        <v>0</v>
      </c>
      <c r="C1310" s="1" t="s">
        <v>313</v>
      </c>
      <c r="D1310" s="1" t="s">
        <v>314</v>
      </c>
      <c r="E1310" s="2">
        <v>1963</v>
      </c>
      <c r="F1310" s="2">
        <v>1974</v>
      </c>
      <c r="G1310" s="2">
        <v>0</v>
      </c>
      <c r="H1310" s="2">
        <v>7</v>
      </c>
      <c r="I1310" s="2">
        <f t="shared" si="131"/>
        <v>-7</v>
      </c>
      <c r="J1310" s="2">
        <f t="shared" si="132"/>
        <v>3</v>
      </c>
      <c r="K1310" s="2" t="str" cm="1">
        <f t="array" ref="K1310">_xlfn.IFS(I1310&lt;-5,"Autocracy",I1310&lt;1,"Closed Anocracy",I1310&lt;6,"Open Anocracy",I1310&gt;=6,"Democracy")</f>
        <v>Autocracy</v>
      </c>
      <c r="L1310" s="2" t="str" cm="1">
        <f t="array" ref="L1310">_xlfn.IFS(I1310&lt;-5,"Autocracy",I1310&lt;1,"Closed Anocracy",I1310&lt;6,"Open Amocracy",I1310&lt;10,"Democracy",I1310=10,"Full democracy")</f>
        <v>Autocracy</v>
      </c>
      <c r="M1310" s="2">
        <v>2</v>
      </c>
      <c r="N1310" s="2">
        <v>1</v>
      </c>
      <c r="O1310" s="2">
        <v>4</v>
      </c>
      <c r="P1310" s="2">
        <v>1</v>
      </c>
      <c r="Q1310" s="2"/>
      <c r="R1310" s="7">
        <f t="shared" si="128"/>
        <v>0.15</v>
      </c>
      <c r="S1310">
        <f t="shared" si="129"/>
        <v>0</v>
      </c>
      <c r="T1310">
        <f t="shared" si="130"/>
        <v>1</v>
      </c>
      <c r="U1310">
        <f t="shared" si="133"/>
        <v>0</v>
      </c>
      <c r="W1310" s="8" cm="1">
        <f t="array" ref="W1310">(R1310+SUM(S1310:U1310/3))/2</f>
        <v>0.24166666666666664</v>
      </c>
    </row>
    <row r="1311" spans="1:24" x14ac:dyDescent="0.2">
      <c r="A1311" s="2"/>
      <c r="B1311" s="2">
        <v>0</v>
      </c>
      <c r="C1311" s="1" t="s">
        <v>313</v>
      </c>
      <c r="D1311" s="1" t="s">
        <v>314</v>
      </c>
      <c r="E1311" s="2">
        <v>1974</v>
      </c>
      <c r="F1311" s="2">
        <v>1978</v>
      </c>
      <c r="G1311" s="2">
        <v>0</v>
      </c>
      <c r="H1311" s="2">
        <v>6</v>
      </c>
      <c r="I1311" s="2">
        <f t="shared" si="131"/>
        <v>-6</v>
      </c>
      <c r="J1311" s="2">
        <f t="shared" si="132"/>
        <v>4</v>
      </c>
      <c r="K1311" s="2" t="str" cm="1">
        <f t="array" ref="K1311">_xlfn.IFS(I1311&lt;-5,"Autocracy",I1311&lt;1,"Closed Anocracy",I1311&lt;6,"Open Anocracy",I1311&gt;=6,"Democracy")</f>
        <v>Autocracy</v>
      </c>
      <c r="L1311" s="2" t="str" cm="1">
        <f t="array" ref="L1311">_xlfn.IFS(I1311&lt;-5,"Autocracy",I1311&lt;1,"Closed Anocracy",I1311&lt;6,"Open Amocracy",I1311&lt;10,"Democracy",I1311=10,"Full democracy")</f>
        <v>Autocracy</v>
      </c>
      <c r="M1311" s="2">
        <v>2</v>
      </c>
      <c r="N1311" s="2">
        <v>1</v>
      </c>
      <c r="O1311" s="2">
        <v>4</v>
      </c>
      <c r="P1311" s="2">
        <v>2</v>
      </c>
      <c r="Q1311" s="2"/>
      <c r="R1311" s="7">
        <f t="shared" si="128"/>
        <v>0.2</v>
      </c>
      <c r="S1311">
        <f t="shared" si="129"/>
        <v>0</v>
      </c>
      <c r="T1311">
        <f t="shared" si="130"/>
        <v>1</v>
      </c>
      <c r="U1311">
        <f t="shared" si="133"/>
        <v>0</v>
      </c>
      <c r="W1311" s="8" cm="1">
        <f t="array" ref="W1311">(R1311+SUM(S1311:U1311/3))/2</f>
        <v>0.26666666666666666</v>
      </c>
    </row>
    <row r="1312" spans="1:24" x14ac:dyDescent="0.2">
      <c r="A1312" s="2"/>
      <c r="B1312" s="2">
        <v>0</v>
      </c>
      <c r="C1312" s="1" t="s">
        <v>313</v>
      </c>
      <c r="D1312" s="1" t="s">
        <v>314</v>
      </c>
      <c r="E1312" s="2">
        <v>1978</v>
      </c>
      <c r="F1312" s="2">
        <v>1981</v>
      </c>
      <c r="G1312" s="2">
        <v>2</v>
      </c>
      <c r="H1312" s="2">
        <v>4</v>
      </c>
      <c r="I1312" s="2">
        <f t="shared" si="131"/>
        <v>-2</v>
      </c>
      <c r="J1312" s="2">
        <f t="shared" si="132"/>
        <v>8</v>
      </c>
      <c r="K1312" s="2" t="str" cm="1">
        <f t="array" ref="K1312">_xlfn.IFS(I1312&lt;-5,"Autocracy",I1312&lt;1,"Closed Anocracy",I1312&lt;6,"Open Anocracy",I1312&gt;=6,"Democracy")</f>
        <v>Closed Anocracy</v>
      </c>
      <c r="L1312" s="2" t="str" cm="1">
        <f t="array" ref="L1312">_xlfn.IFS(I1312&lt;-5,"Autocracy",I1312&lt;1,"Closed Anocracy",I1312&lt;6,"Open Amocracy",I1312&lt;10,"Democracy",I1312=10,"Full democracy")</f>
        <v>Closed Anocracy</v>
      </c>
      <c r="M1312" s="2">
        <v>2</v>
      </c>
      <c r="N1312" s="2">
        <v>2</v>
      </c>
      <c r="O1312" s="2">
        <v>4</v>
      </c>
      <c r="P1312" s="2">
        <v>2</v>
      </c>
      <c r="Q1312" s="2"/>
      <c r="R1312" s="7">
        <f t="shared" si="128"/>
        <v>0.4</v>
      </c>
      <c r="S1312">
        <f t="shared" si="129"/>
        <v>1</v>
      </c>
      <c r="T1312">
        <f t="shared" si="130"/>
        <v>1</v>
      </c>
      <c r="U1312">
        <f t="shared" si="133"/>
        <v>0</v>
      </c>
      <c r="W1312" s="8" cm="1">
        <f t="array" ref="W1312">(R1312+SUM(S1312:U1312/3))/2</f>
        <v>0.53333333333333333</v>
      </c>
    </row>
    <row r="1313" spans="1:24" x14ac:dyDescent="0.2">
      <c r="A1313" s="2"/>
      <c r="B1313" s="2">
        <v>0</v>
      </c>
      <c r="C1313" s="1" t="s">
        <v>313</v>
      </c>
      <c r="D1313" s="1" t="s">
        <v>314</v>
      </c>
      <c r="E1313" s="2">
        <v>1981</v>
      </c>
      <c r="F1313" s="2">
        <v>2000</v>
      </c>
      <c r="G1313" s="2">
        <v>2</v>
      </c>
      <c r="H1313" s="2">
        <v>3</v>
      </c>
      <c r="I1313" s="2">
        <f t="shared" si="131"/>
        <v>-1</v>
      </c>
      <c r="J1313" s="2">
        <f t="shared" si="132"/>
        <v>9</v>
      </c>
      <c r="K1313" s="2" t="str" cm="1">
        <f t="array" ref="K1313">_xlfn.IFS(I1313&lt;-5,"Autocracy",I1313&lt;1,"Closed Anocracy",I1313&lt;6,"Open Anocracy",I1313&gt;=6,"Democracy")</f>
        <v>Closed Anocracy</v>
      </c>
      <c r="L1313" s="2" t="str" cm="1">
        <f t="array" ref="L1313">_xlfn.IFS(I1313&lt;-5,"Autocracy",I1313&lt;1,"Closed Anocracy",I1313&lt;6,"Open Amocracy",I1313&lt;10,"Democracy",I1313=10,"Full democracy")</f>
        <v>Closed Anocracy</v>
      </c>
      <c r="M1313" s="2">
        <v>2</v>
      </c>
      <c r="N1313" s="2">
        <v>1</v>
      </c>
      <c r="O1313" s="2">
        <v>4</v>
      </c>
      <c r="P1313" s="2">
        <v>4</v>
      </c>
      <c r="Q1313" s="2"/>
      <c r="R1313" s="7">
        <f t="shared" si="128"/>
        <v>0.45</v>
      </c>
      <c r="S1313">
        <f t="shared" si="129"/>
        <v>0</v>
      </c>
      <c r="T1313">
        <f t="shared" si="130"/>
        <v>1</v>
      </c>
      <c r="U1313">
        <f t="shared" si="133"/>
        <v>0</v>
      </c>
      <c r="W1313" s="8" cm="1">
        <f t="array" ref="W1313">(R1313+SUM(S1313:U1313/3))/2</f>
        <v>0.39166666666666666</v>
      </c>
    </row>
    <row r="1314" spans="1:24" x14ac:dyDescent="0.2">
      <c r="A1314" s="2"/>
      <c r="B1314" s="2">
        <v>0</v>
      </c>
      <c r="C1314" s="1" t="s">
        <v>313</v>
      </c>
      <c r="D1314" s="1" t="s">
        <v>314</v>
      </c>
      <c r="E1314" s="2">
        <v>2000</v>
      </c>
      <c r="F1314" s="2">
        <v>2007</v>
      </c>
      <c r="G1314" s="2">
        <v>8</v>
      </c>
      <c r="H1314" s="2">
        <v>0</v>
      </c>
      <c r="I1314" s="2">
        <f t="shared" si="131"/>
        <v>8</v>
      </c>
      <c r="J1314" s="2">
        <f t="shared" si="132"/>
        <v>18</v>
      </c>
      <c r="K1314" s="2" t="str" cm="1">
        <f t="array" ref="K1314">_xlfn.IFS(I1314&lt;-5,"Autocracy",I1314&lt;1,"Closed Anocracy",I1314&lt;6,"Open Anocracy",I1314&gt;=6,"Democracy")</f>
        <v>Democracy</v>
      </c>
      <c r="L1314" s="2" t="str" cm="1">
        <f t="array" ref="L1314">_xlfn.IFS(I1314&lt;-5,"Autocracy",I1314&lt;1,"Closed Anocracy",I1314&lt;6,"Open Amocracy",I1314&lt;10,"Democracy",I1314=10,"Full democracy")</f>
        <v>Democracy</v>
      </c>
      <c r="M1314" s="2">
        <v>3</v>
      </c>
      <c r="N1314" s="2">
        <v>3</v>
      </c>
      <c r="O1314" s="2">
        <v>4</v>
      </c>
      <c r="P1314" s="2">
        <v>4</v>
      </c>
      <c r="Q1314" s="2"/>
      <c r="R1314" s="7">
        <f t="shared" si="128"/>
        <v>0.9</v>
      </c>
      <c r="S1314">
        <f t="shared" si="129"/>
        <v>1</v>
      </c>
      <c r="T1314">
        <f t="shared" si="130"/>
        <v>1</v>
      </c>
      <c r="U1314">
        <f t="shared" si="133"/>
        <v>0</v>
      </c>
      <c r="W1314" s="8" cm="1">
        <f t="array" ref="W1314">(R1314+SUM(S1314:U1314/3))/2</f>
        <v>0.78333333333333333</v>
      </c>
    </row>
    <row r="1315" spans="1:24" x14ac:dyDescent="0.2">
      <c r="A1315" s="2">
        <v>1</v>
      </c>
      <c r="B1315" s="2">
        <v>0</v>
      </c>
      <c r="C1315" s="1" t="s">
        <v>313</v>
      </c>
      <c r="D1315" s="1" t="s">
        <v>314</v>
      </c>
      <c r="E1315" s="2">
        <v>2007</v>
      </c>
      <c r="F1315" s="2">
        <v>9999</v>
      </c>
      <c r="G1315" s="2">
        <v>7</v>
      </c>
      <c r="H1315" s="2">
        <v>0</v>
      </c>
      <c r="I1315" s="2">
        <f t="shared" si="131"/>
        <v>7</v>
      </c>
      <c r="J1315" s="2">
        <f t="shared" si="132"/>
        <v>17</v>
      </c>
      <c r="K1315" s="2" t="str" cm="1">
        <f t="array" ref="K1315">_xlfn.IFS(I1315&lt;-5,"Autocracy",I1315&lt;1,"Closed Anocracy",I1315&lt;6,"Open Anocracy",I1315&gt;=6,"Democracy")</f>
        <v>Democracy</v>
      </c>
      <c r="L1315" s="2" t="str" cm="1">
        <f t="array" ref="L1315">_xlfn.IFS(I1315&lt;-5,"Autocracy",I1315&lt;1,"Closed Anocracy",I1315&lt;6,"Open Amocracy",I1315&lt;10,"Democracy",I1315=10,"Full democracy")</f>
        <v>Democracy</v>
      </c>
      <c r="M1315" s="2">
        <v>3</v>
      </c>
      <c r="N1315" s="2">
        <v>3</v>
      </c>
      <c r="O1315" s="2">
        <v>4</v>
      </c>
      <c r="P1315" s="2">
        <v>4</v>
      </c>
      <c r="Q1315" s="2">
        <v>0</v>
      </c>
      <c r="R1315" s="7">
        <f t="shared" si="128"/>
        <v>0.85</v>
      </c>
      <c r="S1315">
        <f t="shared" si="129"/>
        <v>1</v>
      </c>
      <c r="T1315">
        <f t="shared" si="130"/>
        <v>1</v>
      </c>
      <c r="U1315">
        <f t="shared" si="133"/>
        <v>0</v>
      </c>
      <c r="V1315">
        <f>IF(Q1315=0,1,0)</f>
        <v>1</v>
      </c>
      <c r="W1315" s="8" cm="1">
        <f t="array" ref="W1315">(R1315+SUM(S1315:U1315/3))/2</f>
        <v>0.7583333333333333</v>
      </c>
      <c r="X1315">
        <f>SUM(S1315:V1315)/4</f>
        <v>0.75</v>
      </c>
    </row>
    <row r="1316" spans="1:24" x14ac:dyDescent="0.2">
      <c r="A1316" s="2"/>
      <c r="B1316" s="2">
        <v>0</v>
      </c>
      <c r="C1316" s="1" t="s">
        <v>315</v>
      </c>
      <c r="D1316" s="1" t="s">
        <v>316</v>
      </c>
      <c r="E1316" s="2">
        <v>1830</v>
      </c>
      <c r="F1316" s="2">
        <v>1838</v>
      </c>
      <c r="G1316" s="2">
        <v>0</v>
      </c>
      <c r="H1316" s="2">
        <v>7</v>
      </c>
      <c r="I1316" s="2">
        <f t="shared" si="131"/>
        <v>-7</v>
      </c>
      <c r="J1316" s="2">
        <f t="shared" si="132"/>
        <v>3</v>
      </c>
      <c r="K1316" s="2" t="str" cm="1">
        <f t="array" ref="K1316">_xlfn.IFS(I1316&lt;-5,"Autocracy",I1316&lt;1,"Closed Anocracy",I1316&lt;6,"Open Anocracy",I1316&gt;=6,"Democracy")</f>
        <v>Autocracy</v>
      </c>
      <c r="L1316" s="2" t="str" cm="1">
        <f t="array" ref="L1316">_xlfn.IFS(I1316&lt;-5,"Autocracy",I1316&lt;1,"Closed Anocracy",I1316&lt;6,"Open Amocracy",I1316&lt;10,"Democracy",I1316=10,"Full democracy")</f>
        <v>Autocracy</v>
      </c>
      <c r="M1316" s="2">
        <v>1</v>
      </c>
      <c r="N1316" s="2">
        <v>0</v>
      </c>
      <c r="O1316" s="2">
        <v>0</v>
      </c>
      <c r="P1316" s="2">
        <v>1</v>
      </c>
      <c r="Q1316" s="2"/>
      <c r="R1316" s="7">
        <f t="shared" si="128"/>
        <v>0.15</v>
      </c>
      <c r="S1316">
        <f t="shared" si="129"/>
        <v>0</v>
      </c>
      <c r="T1316">
        <f t="shared" si="130"/>
        <v>0</v>
      </c>
      <c r="U1316">
        <f t="shared" si="133"/>
        <v>0</v>
      </c>
      <c r="W1316" s="8" cm="1">
        <f t="array" ref="W1316">(R1316+SUM(S1316:U1316/3))/2</f>
        <v>7.4999999999999997E-2</v>
      </c>
    </row>
    <row r="1317" spans="1:24" x14ac:dyDescent="0.2">
      <c r="A1317" s="2"/>
      <c r="B1317" s="2">
        <v>0</v>
      </c>
      <c r="C1317" s="1" t="s">
        <v>315</v>
      </c>
      <c r="D1317" s="1" t="s">
        <v>316</v>
      </c>
      <c r="E1317" s="2">
        <v>1838</v>
      </c>
      <c r="F1317" s="2">
        <v>1858</v>
      </c>
      <c r="G1317" s="2">
        <v>5</v>
      </c>
      <c r="H1317" s="2">
        <v>3</v>
      </c>
      <c r="I1317" s="2">
        <f t="shared" si="131"/>
        <v>2</v>
      </c>
      <c r="J1317" s="2">
        <f t="shared" si="132"/>
        <v>12</v>
      </c>
      <c r="K1317" s="2" t="str" cm="1">
        <f t="array" ref="K1317">_xlfn.IFS(I1317&lt;-5,"Autocracy",I1317&lt;1,"Closed Anocracy",I1317&lt;6,"Open Anocracy",I1317&gt;=6,"Democracy")</f>
        <v>Open Anocracy</v>
      </c>
      <c r="L1317" s="2" t="str" cm="1">
        <f t="array" ref="L1317">_xlfn.IFS(I1317&lt;-5,"Autocracy",I1317&lt;1,"Closed Anocracy",I1317&lt;6,"Open Amocracy",I1317&lt;10,"Democracy",I1317=10,"Full democracy")</f>
        <v>Open Amocracy</v>
      </c>
      <c r="M1317" s="2">
        <v>2</v>
      </c>
      <c r="N1317" s="2">
        <v>1</v>
      </c>
      <c r="O1317" s="2">
        <v>4</v>
      </c>
      <c r="P1317" s="2">
        <v>3</v>
      </c>
      <c r="Q1317" s="2"/>
      <c r="R1317" s="7">
        <f t="shared" si="128"/>
        <v>0.6</v>
      </c>
      <c r="S1317">
        <f t="shared" si="129"/>
        <v>0</v>
      </c>
      <c r="T1317">
        <f t="shared" si="130"/>
        <v>1</v>
      </c>
      <c r="U1317">
        <f t="shared" si="133"/>
        <v>0</v>
      </c>
      <c r="W1317" s="8" cm="1">
        <f t="array" ref="W1317">(R1317+SUM(S1317:U1317/3))/2</f>
        <v>0.46666666666666667</v>
      </c>
    </row>
    <row r="1318" spans="1:24" x14ac:dyDescent="0.2">
      <c r="A1318" s="2"/>
      <c r="B1318" s="2">
        <v>0</v>
      </c>
      <c r="C1318" s="1" t="s">
        <v>315</v>
      </c>
      <c r="D1318" s="1" t="s">
        <v>316</v>
      </c>
      <c r="E1318" s="2">
        <v>1858</v>
      </c>
      <c r="F1318" s="2">
        <v>1860</v>
      </c>
      <c r="G1318" s="2">
        <v>0</v>
      </c>
      <c r="H1318" s="2">
        <v>9</v>
      </c>
      <c r="I1318" s="2">
        <f t="shared" si="131"/>
        <v>-9</v>
      </c>
      <c r="J1318" s="2">
        <f t="shared" si="132"/>
        <v>1</v>
      </c>
      <c r="K1318" s="2" t="str" cm="1">
        <f t="array" ref="K1318">_xlfn.IFS(I1318&lt;-5,"Autocracy",I1318&lt;1,"Closed Anocracy",I1318&lt;6,"Open Anocracy",I1318&gt;=6,"Democracy")</f>
        <v>Autocracy</v>
      </c>
      <c r="L1318" s="2" t="str" cm="1">
        <f t="array" ref="L1318">_xlfn.IFS(I1318&lt;-5,"Autocracy",I1318&lt;1,"Closed Anocracy",I1318&lt;6,"Open Amocracy",I1318&lt;10,"Democracy",I1318=10,"Full democracy")</f>
        <v>Autocracy</v>
      </c>
      <c r="M1318" s="2">
        <v>2</v>
      </c>
      <c r="N1318" s="2">
        <v>1</v>
      </c>
      <c r="O1318" s="2">
        <v>4</v>
      </c>
      <c r="P1318" s="2">
        <v>1</v>
      </c>
      <c r="Q1318" s="2"/>
      <c r="R1318" s="7">
        <f t="shared" si="128"/>
        <v>0.05</v>
      </c>
      <c r="S1318">
        <f t="shared" si="129"/>
        <v>0</v>
      </c>
      <c r="T1318">
        <f t="shared" si="130"/>
        <v>1</v>
      </c>
      <c r="U1318">
        <f t="shared" si="133"/>
        <v>0</v>
      </c>
      <c r="W1318" s="8" cm="1">
        <f t="array" ref="W1318">(R1318+SUM(S1318:U1318/3))/2</f>
        <v>0.19166666666666665</v>
      </c>
    </row>
    <row r="1319" spans="1:24" x14ac:dyDescent="0.2">
      <c r="A1319" s="2"/>
      <c r="B1319" s="2">
        <v>0</v>
      </c>
      <c r="C1319" s="1" t="s">
        <v>315</v>
      </c>
      <c r="D1319" s="1" t="s">
        <v>316</v>
      </c>
      <c r="E1319" s="2">
        <v>1860</v>
      </c>
      <c r="F1319" s="2">
        <v>1861</v>
      </c>
      <c r="G1319" s="2">
        <v>-88</v>
      </c>
      <c r="H1319" s="2">
        <v>-88</v>
      </c>
      <c r="I1319" s="2">
        <f t="shared" si="131"/>
        <v>0</v>
      </c>
      <c r="J1319" s="2">
        <f t="shared" si="132"/>
        <v>10</v>
      </c>
      <c r="K1319" s="2" t="str" cm="1">
        <f t="array" ref="K1319">_xlfn.IFS(I1319&lt;-5,"Autocracy",I1319&lt;1,"Closed Anocracy",I1319&lt;6,"Open Anocracy",I1319&gt;=6,"Democracy")</f>
        <v>Closed Anocracy</v>
      </c>
      <c r="L1319" s="2" t="str" cm="1">
        <f t="array" ref="L1319">_xlfn.IFS(I1319&lt;-5,"Autocracy",I1319&lt;1,"Closed Anocracy",I1319&lt;6,"Open Amocracy",I1319&lt;10,"Democracy",I1319=10,"Full democracy")</f>
        <v>Closed Anocracy</v>
      </c>
      <c r="M1319" s="2">
        <v>-88</v>
      </c>
      <c r="N1319" s="2">
        <v>-88</v>
      </c>
      <c r="O1319" s="2">
        <v>-88</v>
      </c>
      <c r="P1319" s="2">
        <v>-88</v>
      </c>
      <c r="Q1319" s="2"/>
      <c r="R1319" s="7">
        <f t="shared" si="128"/>
        <v>0.5</v>
      </c>
      <c r="S1319">
        <f t="shared" si="129"/>
        <v>0</v>
      </c>
      <c r="T1319">
        <f t="shared" si="130"/>
        <v>0</v>
      </c>
      <c r="U1319">
        <f t="shared" si="133"/>
        <v>0</v>
      </c>
      <c r="W1319" s="8" cm="1">
        <f t="array" ref="W1319">(R1319+SUM(S1319:U1319/3))/2</f>
        <v>0.25</v>
      </c>
    </row>
    <row r="1320" spans="1:24" x14ac:dyDescent="0.2">
      <c r="A1320" s="2"/>
      <c r="B1320" s="2">
        <v>0</v>
      </c>
      <c r="C1320" s="1" t="s">
        <v>315</v>
      </c>
      <c r="D1320" s="1" t="s">
        <v>316</v>
      </c>
      <c r="E1320" s="2">
        <v>1861</v>
      </c>
      <c r="F1320" s="2">
        <v>1868</v>
      </c>
      <c r="G1320" s="2">
        <v>3</v>
      </c>
      <c r="H1320" s="2">
        <v>3</v>
      </c>
      <c r="I1320" s="2">
        <f t="shared" si="131"/>
        <v>0</v>
      </c>
      <c r="J1320" s="2">
        <f t="shared" si="132"/>
        <v>10</v>
      </c>
      <c r="K1320" s="2" t="str" cm="1">
        <f t="array" ref="K1320">_xlfn.IFS(I1320&lt;-5,"Autocracy",I1320&lt;1,"Closed Anocracy",I1320&lt;6,"Open Anocracy",I1320&gt;=6,"Democracy")</f>
        <v>Closed Anocracy</v>
      </c>
      <c r="L1320" s="2" t="str" cm="1">
        <f t="array" ref="L1320">_xlfn.IFS(I1320&lt;-5,"Autocracy",I1320&lt;1,"Closed Anocracy",I1320&lt;6,"Open Amocracy",I1320&lt;10,"Democracy",I1320=10,"Full democracy")</f>
        <v>Closed Anocracy</v>
      </c>
      <c r="M1320" s="2">
        <v>2</v>
      </c>
      <c r="N1320" s="2">
        <v>1</v>
      </c>
      <c r="O1320" s="2">
        <v>4</v>
      </c>
      <c r="P1320" s="2">
        <v>3</v>
      </c>
      <c r="Q1320" s="2"/>
      <c r="R1320" s="7">
        <f t="shared" si="128"/>
        <v>0.5</v>
      </c>
      <c r="S1320">
        <f t="shared" si="129"/>
        <v>0</v>
      </c>
      <c r="T1320">
        <f t="shared" si="130"/>
        <v>1</v>
      </c>
      <c r="U1320">
        <f t="shared" si="133"/>
        <v>0</v>
      </c>
      <c r="W1320" s="8" cm="1">
        <f t="array" ref="W1320">(R1320+SUM(S1320:U1320/3))/2</f>
        <v>0.41666666666666663</v>
      </c>
    </row>
    <row r="1321" spans="1:24" x14ac:dyDescent="0.2">
      <c r="A1321" s="2"/>
      <c r="B1321" s="2">
        <v>0</v>
      </c>
      <c r="C1321" s="1" t="s">
        <v>315</v>
      </c>
      <c r="D1321" s="1" t="s">
        <v>316</v>
      </c>
      <c r="E1321" s="2">
        <v>1868</v>
      </c>
      <c r="F1321" s="2">
        <v>1869</v>
      </c>
      <c r="G1321" s="2">
        <v>-88</v>
      </c>
      <c r="H1321" s="2">
        <v>-88</v>
      </c>
      <c r="I1321" s="2">
        <f t="shared" si="131"/>
        <v>0</v>
      </c>
      <c r="J1321" s="2">
        <f t="shared" si="132"/>
        <v>10</v>
      </c>
      <c r="K1321" s="2" t="str" cm="1">
        <f t="array" ref="K1321">_xlfn.IFS(I1321&lt;-5,"Autocracy",I1321&lt;1,"Closed Anocracy",I1321&lt;6,"Open Anocracy",I1321&gt;=6,"Democracy")</f>
        <v>Closed Anocracy</v>
      </c>
      <c r="L1321" s="2" t="str" cm="1">
        <f t="array" ref="L1321">_xlfn.IFS(I1321&lt;-5,"Autocracy",I1321&lt;1,"Closed Anocracy",I1321&lt;6,"Open Amocracy",I1321&lt;10,"Democracy",I1321=10,"Full democracy")</f>
        <v>Closed Anocracy</v>
      </c>
      <c r="M1321" s="2">
        <v>-88</v>
      </c>
      <c r="N1321" s="2">
        <v>-88</v>
      </c>
      <c r="O1321" s="2">
        <v>-88</v>
      </c>
      <c r="P1321" s="2">
        <v>-88</v>
      </c>
      <c r="Q1321" s="2"/>
      <c r="R1321" s="7">
        <f t="shared" si="128"/>
        <v>0.5</v>
      </c>
      <c r="S1321">
        <f t="shared" si="129"/>
        <v>0</v>
      </c>
      <c r="T1321">
        <f t="shared" si="130"/>
        <v>0</v>
      </c>
      <c r="U1321">
        <f t="shared" si="133"/>
        <v>0</v>
      </c>
      <c r="W1321" s="8" cm="1">
        <f t="array" ref="W1321">(R1321+SUM(S1321:U1321/3))/2</f>
        <v>0.25</v>
      </c>
    </row>
    <row r="1322" spans="1:24" x14ac:dyDescent="0.2">
      <c r="A1322" s="2"/>
      <c r="B1322" s="2">
        <v>0</v>
      </c>
      <c r="C1322" s="1" t="s">
        <v>315</v>
      </c>
      <c r="D1322" s="1" t="s">
        <v>316</v>
      </c>
      <c r="E1322" s="2">
        <v>1869</v>
      </c>
      <c r="F1322" s="2">
        <v>1903</v>
      </c>
      <c r="G1322" s="2">
        <v>1</v>
      </c>
      <c r="H1322" s="2">
        <v>6</v>
      </c>
      <c r="I1322" s="2">
        <f t="shared" si="131"/>
        <v>-5</v>
      </c>
      <c r="J1322" s="2">
        <f t="shared" si="132"/>
        <v>5</v>
      </c>
      <c r="K1322" s="2" t="str" cm="1">
        <f t="array" ref="K1322">_xlfn.IFS(I1322&lt;-5,"Autocracy",I1322&lt;1,"Closed Anocracy",I1322&lt;6,"Open Anocracy",I1322&gt;=6,"Democracy")</f>
        <v>Closed Anocracy</v>
      </c>
      <c r="L1322" s="2" t="str" cm="1">
        <f t="array" ref="L1322">_xlfn.IFS(I1322&lt;-5,"Autocracy",I1322&lt;1,"Closed Anocracy",I1322&lt;6,"Open Amocracy",I1322&lt;10,"Democracy",I1322=10,"Full democracy")</f>
        <v>Closed Anocracy</v>
      </c>
      <c r="M1322" s="2">
        <v>2</v>
      </c>
      <c r="N1322" s="2">
        <v>1</v>
      </c>
      <c r="O1322" s="2">
        <v>4</v>
      </c>
      <c r="P1322" s="2">
        <v>3</v>
      </c>
      <c r="Q1322" s="2"/>
      <c r="R1322" s="7">
        <f t="shared" si="128"/>
        <v>0.25</v>
      </c>
      <c r="S1322">
        <f t="shared" si="129"/>
        <v>0</v>
      </c>
      <c r="T1322">
        <f t="shared" si="130"/>
        <v>1</v>
      </c>
      <c r="U1322">
        <f t="shared" si="133"/>
        <v>0</v>
      </c>
      <c r="W1322" s="8" cm="1">
        <f t="array" ref="W1322">(R1322+SUM(S1322:U1322/3))/2</f>
        <v>0.29166666666666663</v>
      </c>
    </row>
    <row r="1323" spans="1:24" x14ac:dyDescent="0.2">
      <c r="A1323" s="2"/>
      <c r="B1323" s="2">
        <v>0</v>
      </c>
      <c r="C1323" s="1" t="s">
        <v>315</v>
      </c>
      <c r="D1323" s="1" t="s">
        <v>316</v>
      </c>
      <c r="E1323" s="2">
        <v>1903</v>
      </c>
      <c r="F1323" s="2">
        <v>1915</v>
      </c>
      <c r="G1323" s="2">
        <v>5</v>
      </c>
      <c r="H1323" s="2">
        <v>1</v>
      </c>
      <c r="I1323" s="2">
        <f t="shared" si="131"/>
        <v>4</v>
      </c>
      <c r="J1323" s="2">
        <f t="shared" si="132"/>
        <v>14</v>
      </c>
      <c r="K1323" s="2" t="str" cm="1">
        <f t="array" ref="K1323">_xlfn.IFS(I1323&lt;-5,"Autocracy",I1323&lt;1,"Closed Anocracy",I1323&lt;6,"Open Anocracy",I1323&gt;=6,"Democracy")</f>
        <v>Open Anocracy</v>
      </c>
      <c r="L1323" s="2" t="str" cm="1">
        <f t="array" ref="L1323">_xlfn.IFS(I1323&lt;-5,"Autocracy",I1323&lt;1,"Closed Anocracy",I1323&lt;6,"Open Amocracy",I1323&lt;10,"Democracy",I1323=10,"Full democracy")</f>
        <v>Open Amocracy</v>
      </c>
      <c r="M1323" s="2">
        <v>3</v>
      </c>
      <c r="N1323" s="2">
        <v>2</v>
      </c>
      <c r="O1323" s="2">
        <v>3</v>
      </c>
      <c r="P1323" s="2">
        <v>5</v>
      </c>
      <c r="Q1323" s="2"/>
      <c r="R1323" s="7">
        <f t="shared" si="128"/>
        <v>0.7</v>
      </c>
      <c r="S1323">
        <f t="shared" si="129"/>
        <v>1</v>
      </c>
      <c r="T1323">
        <f t="shared" si="130"/>
        <v>1</v>
      </c>
      <c r="U1323">
        <f t="shared" si="133"/>
        <v>1</v>
      </c>
      <c r="W1323" s="8" cm="1">
        <f t="array" ref="W1323">(R1323+SUM(S1323:U1323/3))/2</f>
        <v>0.85</v>
      </c>
    </row>
    <row r="1324" spans="1:24" x14ac:dyDescent="0.2">
      <c r="A1324" s="2"/>
      <c r="B1324" s="2">
        <v>0</v>
      </c>
      <c r="C1324" s="1" t="s">
        <v>315</v>
      </c>
      <c r="D1324" s="1" t="s">
        <v>316</v>
      </c>
      <c r="E1324" s="2">
        <v>1915</v>
      </c>
      <c r="F1324" s="2">
        <v>1917</v>
      </c>
      <c r="G1324" s="2">
        <v>-66</v>
      </c>
      <c r="H1324" s="2">
        <v>-66</v>
      </c>
      <c r="I1324" s="2">
        <f t="shared" si="131"/>
        <v>0</v>
      </c>
      <c r="J1324" s="2">
        <f t="shared" si="132"/>
        <v>10</v>
      </c>
      <c r="K1324" s="2" t="str" cm="1">
        <f t="array" ref="K1324">_xlfn.IFS(I1324&lt;-5,"Autocracy",I1324&lt;1,"Closed Anocracy",I1324&lt;6,"Open Anocracy",I1324&gt;=6,"Democracy")</f>
        <v>Closed Anocracy</v>
      </c>
      <c r="L1324" s="2" t="str" cm="1">
        <f t="array" ref="L1324">_xlfn.IFS(I1324&lt;-5,"Autocracy",I1324&lt;1,"Closed Anocracy",I1324&lt;6,"Open Amocracy",I1324&lt;10,"Democracy",I1324=10,"Full democracy")</f>
        <v>Closed Anocracy</v>
      </c>
      <c r="M1324" s="2">
        <v>-66</v>
      </c>
      <c r="N1324" s="2">
        <v>-66</v>
      </c>
      <c r="O1324" s="2">
        <v>-66</v>
      </c>
      <c r="P1324" s="2">
        <v>-66</v>
      </c>
      <c r="Q1324" s="2"/>
      <c r="R1324" s="7">
        <f t="shared" si="128"/>
        <v>0.5</v>
      </c>
      <c r="S1324">
        <f t="shared" si="129"/>
        <v>0</v>
      </c>
      <c r="T1324">
        <f t="shared" si="130"/>
        <v>0</v>
      </c>
      <c r="U1324">
        <f t="shared" si="133"/>
        <v>0</v>
      </c>
      <c r="W1324" s="8" cm="1">
        <f t="array" ref="W1324">(R1324+SUM(S1324:U1324/3))/2</f>
        <v>0.25</v>
      </c>
    </row>
    <row r="1325" spans="1:24" x14ac:dyDescent="0.2">
      <c r="A1325" s="2"/>
      <c r="B1325" s="2">
        <v>0</v>
      </c>
      <c r="C1325" s="1" t="s">
        <v>315</v>
      </c>
      <c r="D1325" s="1" t="s">
        <v>316</v>
      </c>
      <c r="E1325" s="2">
        <v>1917</v>
      </c>
      <c r="F1325" s="2">
        <v>1920</v>
      </c>
      <c r="G1325" s="2">
        <v>-88</v>
      </c>
      <c r="H1325" s="2">
        <v>-88</v>
      </c>
      <c r="I1325" s="2">
        <f t="shared" si="131"/>
        <v>0</v>
      </c>
      <c r="J1325" s="2">
        <f t="shared" si="132"/>
        <v>10</v>
      </c>
      <c r="K1325" s="2" t="str" cm="1">
        <f t="array" ref="K1325">_xlfn.IFS(I1325&lt;-5,"Autocracy",I1325&lt;1,"Closed Anocracy",I1325&lt;6,"Open Anocracy",I1325&gt;=6,"Democracy")</f>
        <v>Closed Anocracy</v>
      </c>
      <c r="L1325" s="2" t="str" cm="1">
        <f t="array" ref="L1325">_xlfn.IFS(I1325&lt;-5,"Autocracy",I1325&lt;1,"Closed Anocracy",I1325&lt;6,"Open Amocracy",I1325&lt;10,"Democracy",I1325=10,"Full democracy")</f>
        <v>Closed Anocracy</v>
      </c>
      <c r="M1325" s="2">
        <v>-88</v>
      </c>
      <c r="N1325" s="2">
        <v>-88</v>
      </c>
      <c r="O1325" s="2">
        <v>-88</v>
      </c>
      <c r="P1325" s="2">
        <v>-88</v>
      </c>
      <c r="Q1325" s="2"/>
      <c r="R1325" s="7">
        <f t="shared" si="128"/>
        <v>0.5</v>
      </c>
      <c r="S1325">
        <f t="shared" si="129"/>
        <v>0</v>
      </c>
      <c r="T1325">
        <f t="shared" si="130"/>
        <v>0</v>
      </c>
      <c r="U1325">
        <f t="shared" si="133"/>
        <v>0</v>
      </c>
      <c r="W1325" s="8" cm="1">
        <f t="array" ref="W1325">(R1325+SUM(S1325:U1325/3))/2</f>
        <v>0.25</v>
      </c>
    </row>
    <row r="1326" spans="1:24" x14ac:dyDescent="0.2">
      <c r="A1326" s="2">
        <v>1</v>
      </c>
      <c r="B1326" s="2">
        <v>1</v>
      </c>
      <c r="C1326" s="1" t="s">
        <v>315</v>
      </c>
      <c r="D1326" s="1" t="s">
        <v>316</v>
      </c>
      <c r="E1326" s="2">
        <v>2006</v>
      </c>
      <c r="F1326" s="2">
        <v>9999</v>
      </c>
      <c r="G1326" s="2">
        <v>9</v>
      </c>
      <c r="H1326" s="2">
        <v>1</v>
      </c>
      <c r="I1326" s="2">
        <f t="shared" si="131"/>
        <v>8</v>
      </c>
      <c r="J1326" s="2">
        <f t="shared" si="132"/>
        <v>18</v>
      </c>
      <c r="K1326" s="2" t="str" cm="1">
        <f t="array" ref="K1326">_xlfn.IFS(I1326&lt;-5,"Autocracy",I1326&lt;1,"Closed Anocracy",I1326&lt;6,"Open Anocracy",I1326&gt;=6,"Democracy")</f>
        <v>Democracy</v>
      </c>
      <c r="L1326" s="2" t="str" cm="1">
        <f t="array" ref="L1326">_xlfn.IFS(I1326&lt;-5,"Autocracy",I1326&lt;1,"Closed Anocracy",I1326&lt;6,"Open Amocracy",I1326&lt;10,"Democracy",I1326=10,"Full democracy")</f>
        <v>Democracy</v>
      </c>
      <c r="M1326" s="2">
        <v>3</v>
      </c>
      <c r="N1326" s="2">
        <v>3</v>
      </c>
      <c r="O1326" s="2">
        <v>4</v>
      </c>
      <c r="P1326" s="2">
        <v>4</v>
      </c>
      <c r="Q1326" s="2">
        <v>0</v>
      </c>
      <c r="R1326" s="7">
        <f t="shared" si="128"/>
        <v>0.9</v>
      </c>
      <c r="S1326">
        <f t="shared" si="129"/>
        <v>1</v>
      </c>
      <c r="T1326">
        <f t="shared" si="130"/>
        <v>1</v>
      </c>
      <c r="U1326">
        <f t="shared" si="133"/>
        <v>0</v>
      </c>
      <c r="V1326">
        <f>IF(Q1326=0,1,0)</f>
        <v>1</v>
      </c>
      <c r="W1326" s="8" cm="1">
        <f t="array" ref="W1326">(R1326+SUM(S1326:U1326/3))/2</f>
        <v>0.78333333333333333</v>
      </c>
      <c r="X1326">
        <f>SUM(S1326:V1326)/4</f>
        <v>0.75</v>
      </c>
    </row>
    <row r="1327" spans="1:24" x14ac:dyDescent="0.2">
      <c r="A1327" s="2"/>
      <c r="B1327" s="2">
        <v>0</v>
      </c>
      <c r="C1327" s="1" t="s">
        <v>317</v>
      </c>
      <c r="D1327" s="1" t="s">
        <v>318</v>
      </c>
      <c r="E1327" s="2">
        <v>1816</v>
      </c>
      <c r="F1327" s="2">
        <v>1820</v>
      </c>
      <c r="G1327" s="2">
        <v>0</v>
      </c>
      <c r="H1327" s="2">
        <v>10</v>
      </c>
      <c r="I1327" s="2">
        <f t="shared" si="131"/>
        <v>-10</v>
      </c>
      <c r="J1327" s="2">
        <f t="shared" si="132"/>
        <v>0</v>
      </c>
      <c r="K1327" s="2" t="str" cm="1">
        <f t="array" ref="K1327">_xlfn.IFS(I1327&lt;-5,"Autocracy",I1327&lt;1,"Closed Anocracy",I1327&lt;6,"Open Anocracy",I1327&gt;=6,"Democracy")</f>
        <v>Autocracy</v>
      </c>
      <c r="L1327" s="2" t="str" cm="1">
        <f t="array" ref="L1327">_xlfn.IFS(I1327&lt;-5,"Autocracy",I1327&lt;1,"Closed Anocracy",I1327&lt;6,"Open Amocracy",I1327&lt;10,"Democracy",I1327=10,"Full democracy")</f>
        <v>Autocracy</v>
      </c>
      <c r="M1327" s="2">
        <v>3</v>
      </c>
      <c r="N1327" s="2">
        <v>1</v>
      </c>
      <c r="O1327" s="2">
        <v>1</v>
      </c>
      <c r="P1327" s="2">
        <v>1</v>
      </c>
      <c r="Q1327" s="2"/>
      <c r="R1327" s="7">
        <f t="shared" si="128"/>
        <v>0</v>
      </c>
      <c r="S1327">
        <f t="shared" si="129"/>
        <v>0</v>
      </c>
      <c r="T1327">
        <f t="shared" si="130"/>
        <v>0</v>
      </c>
      <c r="U1327">
        <f t="shared" si="133"/>
        <v>0</v>
      </c>
      <c r="W1327" s="8" cm="1">
        <f t="array" ref="W1327">(R1327+SUM(S1327:U1327/3))/2</f>
        <v>0</v>
      </c>
    </row>
    <row r="1328" spans="1:24" x14ac:dyDescent="0.2">
      <c r="A1328" s="2"/>
      <c r="B1328" s="2">
        <v>0</v>
      </c>
      <c r="C1328" s="1" t="s">
        <v>317</v>
      </c>
      <c r="D1328" s="1" t="s">
        <v>318</v>
      </c>
      <c r="E1328" s="2">
        <v>1820</v>
      </c>
      <c r="F1328" s="2">
        <v>1821</v>
      </c>
      <c r="G1328" s="2">
        <v>1</v>
      </c>
      <c r="H1328" s="2">
        <v>7</v>
      </c>
      <c r="I1328" s="2">
        <f t="shared" si="131"/>
        <v>-6</v>
      </c>
      <c r="J1328" s="2">
        <f t="shared" si="132"/>
        <v>4</v>
      </c>
      <c r="K1328" s="2" t="str" cm="1">
        <f t="array" ref="K1328">_xlfn.IFS(I1328&lt;-5,"Autocracy",I1328&lt;1,"Closed Anocracy",I1328&lt;6,"Open Anocracy",I1328&gt;=6,"Democracy")</f>
        <v>Autocracy</v>
      </c>
      <c r="L1328" s="2" t="str" cm="1">
        <f t="array" ref="L1328">_xlfn.IFS(I1328&lt;-5,"Autocracy",I1328&lt;1,"Closed Anocracy",I1328&lt;6,"Open Amocracy",I1328&lt;10,"Democracy",I1328=10,"Full democracy")</f>
        <v>Autocracy</v>
      </c>
      <c r="M1328" s="2">
        <v>3</v>
      </c>
      <c r="N1328" s="2">
        <v>1</v>
      </c>
      <c r="O1328" s="2">
        <v>2</v>
      </c>
      <c r="P1328" s="2">
        <v>3</v>
      </c>
      <c r="Q1328" s="2"/>
      <c r="R1328" s="7">
        <f t="shared" si="128"/>
        <v>0.2</v>
      </c>
      <c r="S1328">
        <f t="shared" si="129"/>
        <v>0</v>
      </c>
      <c r="T1328">
        <f t="shared" si="130"/>
        <v>0</v>
      </c>
      <c r="U1328">
        <f t="shared" si="133"/>
        <v>0</v>
      </c>
      <c r="W1328" s="8" cm="1">
        <f t="array" ref="W1328">(R1328+SUM(S1328:U1328/3))/2</f>
        <v>0.1</v>
      </c>
    </row>
    <row r="1329" spans="1:24" x14ac:dyDescent="0.2">
      <c r="A1329" s="2"/>
      <c r="B1329" s="2">
        <v>0</v>
      </c>
      <c r="C1329" s="1" t="s">
        <v>317</v>
      </c>
      <c r="D1329" s="1" t="s">
        <v>318</v>
      </c>
      <c r="E1329" s="2">
        <v>1821</v>
      </c>
      <c r="F1329" s="2">
        <v>1860</v>
      </c>
      <c r="G1329" s="2">
        <v>0</v>
      </c>
      <c r="H1329" s="2">
        <v>10</v>
      </c>
      <c r="I1329" s="2">
        <f t="shared" si="131"/>
        <v>-10</v>
      </c>
      <c r="J1329" s="2">
        <f t="shared" si="132"/>
        <v>0</v>
      </c>
      <c r="K1329" s="2" t="str" cm="1">
        <f t="array" ref="K1329">_xlfn.IFS(I1329&lt;-5,"Autocracy",I1329&lt;1,"Closed Anocracy",I1329&lt;6,"Open Anocracy",I1329&gt;=6,"Democracy")</f>
        <v>Autocracy</v>
      </c>
      <c r="L1329" s="2" t="str" cm="1">
        <f t="array" ref="L1329">_xlfn.IFS(I1329&lt;-5,"Autocracy",I1329&lt;1,"Closed Anocracy",I1329&lt;6,"Open Amocracy",I1329&lt;10,"Democracy",I1329=10,"Full democracy")</f>
        <v>Autocracy</v>
      </c>
      <c r="M1329" s="2">
        <v>3</v>
      </c>
      <c r="N1329" s="2">
        <v>1</v>
      </c>
      <c r="O1329" s="2">
        <v>1</v>
      </c>
      <c r="P1329" s="2">
        <v>1</v>
      </c>
      <c r="Q1329" s="2"/>
      <c r="R1329" s="7">
        <f t="shared" si="128"/>
        <v>0</v>
      </c>
      <c r="S1329">
        <f t="shared" si="129"/>
        <v>0</v>
      </c>
      <c r="T1329">
        <f t="shared" si="130"/>
        <v>0</v>
      </c>
      <c r="U1329">
        <f t="shared" si="133"/>
        <v>0</v>
      </c>
      <c r="W1329" s="8" cm="1">
        <f t="array" ref="W1329">(R1329+SUM(S1329:U1329/3))/2</f>
        <v>0</v>
      </c>
    </row>
    <row r="1330" spans="1:24" x14ac:dyDescent="0.2">
      <c r="A1330" s="2"/>
      <c r="B1330" s="2">
        <v>0</v>
      </c>
      <c r="C1330" s="1" t="s">
        <v>319</v>
      </c>
      <c r="D1330" s="1" t="s">
        <v>320</v>
      </c>
      <c r="E1330" s="2">
        <v>1961</v>
      </c>
      <c r="F1330" s="2">
        <v>1967</v>
      </c>
      <c r="G1330" s="2">
        <v>6</v>
      </c>
      <c r="H1330" s="2">
        <v>0</v>
      </c>
      <c r="I1330" s="2">
        <f t="shared" si="131"/>
        <v>6</v>
      </c>
      <c r="J1330" s="2">
        <f t="shared" si="132"/>
        <v>16</v>
      </c>
      <c r="K1330" s="2" t="str" cm="1">
        <f t="array" ref="K1330">_xlfn.IFS(I1330&lt;-5,"Autocracy",I1330&lt;1,"Closed Anocracy",I1330&lt;6,"Open Anocracy",I1330&gt;=6,"Democracy")</f>
        <v>Democracy</v>
      </c>
      <c r="L1330" s="2" t="str" cm="1">
        <f t="array" ref="L1330">_xlfn.IFS(I1330&lt;-5,"Autocracy",I1330&lt;1,"Closed Anocracy",I1330&lt;6,"Open Amocracy",I1330&lt;10,"Democracy",I1330=10,"Full democracy")</f>
        <v>Democracy</v>
      </c>
      <c r="M1330" s="2">
        <v>3</v>
      </c>
      <c r="N1330" s="2">
        <v>3</v>
      </c>
      <c r="O1330" s="2">
        <v>4</v>
      </c>
      <c r="P1330" s="2">
        <v>3</v>
      </c>
      <c r="Q1330" s="2"/>
      <c r="R1330" s="7">
        <f t="shared" si="128"/>
        <v>0.8</v>
      </c>
      <c r="S1330">
        <f t="shared" si="129"/>
        <v>1</v>
      </c>
      <c r="T1330">
        <f t="shared" si="130"/>
        <v>1</v>
      </c>
      <c r="U1330">
        <f t="shared" si="133"/>
        <v>0</v>
      </c>
      <c r="W1330" s="8" cm="1">
        <f t="array" ref="W1330">(R1330+SUM(S1330:U1330/3))/2</f>
        <v>0.73333333333333339</v>
      </c>
    </row>
    <row r="1331" spans="1:24" x14ac:dyDescent="0.2">
      <c r="A1331" s="2"/>
      <c r="B1331" s="2">
        <v>0</v>
      </c>
      <c r="C1331" s="1" t="s">
        <v>319</v>
      </c>
      <c r="D1331" s="1" t="s">
        <v>320</v>
      </c>
      <c r="E1331" s="2">
        <v>1967</v>
      </c>
      <c r="F1331" s="2">
        <v>1968</v>
      </c>
      <c r="G1331" s="2">
        <v>0</v>
      </c>
      <c r="H1331" s="2">
        <v>7</v>
      </c>
      <c r="I1331" s="2">
        <f t="shared" si="131"/>
        <v>-7</v>
      </c>
      <c r="J1331" s="2">
        <f t="shared" si="132"/>
        <v>3</v>
      </c>
      <c r="K1331" s="2" t="str" cm="1">
        <f t="array" ref="K1331">_xlfn.IFS(I1331&lt;-5,"Autocracy",I1331&lt;1,"Closed Anocracy",I1331&lt;6,"Open Anocracy",I1331&gt;=6,"Democracy")</f>
        <v>Autocracy</v>
      </c>
      <c r="L1331" s="2" t="str" cm="1">
        <f t="array" ref="L1331">_xlfn.IFS(I1331&lt;-5,"Autocracy",I1331&lt;1,"Closed Anocracy",I1331&lt;6,"Open Amocracy",I1331&lt;10,"Democracy",I1331=10,"Full democracy")</f>
        <v>Autocracy</v>
      </c>
      <c r="M1331" s="2">
        <v>1</v>
      </c>
      <c r="N1331" s="2">
        <v>0</v>
      </c>
      <c r="O1331" s="2">
        <v>0</v>
      </c>
      <c r="P1331" s="2">
        <v>1</v>
      </c>
      <c r="Q1331" s="2"/>
      <c r="R1331" s="7">
        <f t="shared" si="128"/>
        <v>0.15</v>
      </c>
      <c r="S1331">
        <f t="shared" si="129"/>
        <v>0</v>
      </c>
      <c r="T1331">
        <f t="shared" si="130"/>
        <v>0</v>
      </c>
      <c r="U1331">
        <f t="shared" si="133"/>
        <v>0</v>
      </c>
      <c r="W1331" s="8" cm="1">
        <f t="array" ref="W1331">(R1331+SUM(S1331:U1331/3))/2</f>
        <v>7.4999999999999997E-2</v>
      </c>
    </row>
    <row r="1332" spans="1:24" x14ac:dyDescent="0.2">
      <c r="A1332" s="2"/>
      <c r="B1332" s="2">
        <v>0</v>
      </c>
      <c r="C1332" s="1" t="s">
        <v>319</v>
      </c>
      <c r="D1332" s="1" t="s">
        <v>320</v>
      </c>
      <c r="E1332" s="2">
        <v>1968</v>
      </c>
      <c r="F1332" s="2">
        <v>1968</v>
      </c>
      <c r="G1332" s="2">
        <v>-88</v>
      </c>
      <c r="H1332" s="2">
        <v>-88</v>
      </c>
      <c r="I1332" s="2">
        <f t="shared" si="131"/>
        <v>0</v>
      </c>
      <c r="J1332" s="2">
        <f t="shared" si="132"/>
        <v>10</v>
      </c>
      <c r="K1332" s="2" t="str" cm="1">
        <f t="array" ref="K1332">_xlfn.IFS(I1332&lt;-5,"Autocracy",I1332&lt;1,"Closed Anocracy",I1332&lt;6,"Open Anocracy",I1332&gt;=6,"Democracy")</f>
        <v>Closed Anocracy</v>
      </c>
      <c r="L1332" s="2" t="str" cm="1">
        <f t="array" ref="L1332">_xlfn.IFS(I1332&lt;-5,"Autocracy",I1332&lt;1,"Closed Anocracy",I1332&lt;6,"Open Amocracy",I1332&lt;10,"Democracy",I1332=10,"Full democracy")</f>
        <v>Closed Anocracy</v>
      </c>
      <c r="M1332" s="2">
        <v>-88</v>
      </c>
      <c r="N1332" s="2">
        <v>-88</v>
      </c>
      <c r="O1332" s="2">
        <v>-88</v>
      </c>
      <c r="P1332" s="2">
        <v>-88</v>
      </c>
      <c r="Q1332" s="2"/>
      <c r="R1332" s="7">
        <f t="shared" si="128"/>
        <v>0.5</v>
      </c>
      <c r="S1332">
        <f t="shared" si="129"/>
        <v>0</v>
      </c>
      <c r="T1332">
        <f t="shared" si="130"/>
        <v>0</v>
      </c>
      <c r="U1332">
        <f t="shared" si="133"/>
        <v>0</v>
      </c>
      <c r="W1332" s="8" cm="1">
        <f t="array" ref="W1332">(R1332+SUM(S1332:U1332/3))/2</f>
        <v>0.25</v>
      </c>
    </row>
    <row r="1333" spans="1:24" x14ac:dyDescent="0.2">
      <c r="A1333" s="2"/>
      <c r="B1333" s="2">
        <v>0</v>
      </c>
      <c r="C1333" s="1" t="s">
        <v>319</v>
      </c>
      <c r="D1333" s="1" t="s">
        <v>320</v>
      </c>
      <c r="E1333" s="2">
        <v>1968</v>
      </c>
      <c r="F1333" s="2">
        <v>1971</v>
      </c>
      <c r="G1333" s="2">
        <v>3</v>
      </c>
      <c r="H1333" s="2">
        <v>2</v>
      </c>
      <c r="I1333" s="2">
        <f t="shared" si="131"/>
        <v>1</v>
      </c>
      <c r="J1333" s="2">
        <f t="shared" si="132"/>
        <v>11</v>
      </c>
      <c r="K1333" s="2" t="str" cm="1">
        <f t="array" ref="K1333">_xlfn.IFS(I1333&lt;-5,"Autocracy",I1333&lt;1,"Closed Anocracy",I1333&lt;6,"Open Anocracy",I1333&gt;=6,"Democracy")</f>
        <v>Open Anocracy</v>
      </c>
      <c r="L1333" s="2" t="str" cm="1">
        <f t="array" ref="L1333">_xlfn.IFS(I1333&lt;-5,"Autocracy",I1333&lt;1,"Closed Anocracy",I1333&lt;6,"Open Amocracy",I1333&lt;10,"Democracy",I1333=10,"Full democracy")</f>
        <v>Open Amocracy</v>
      </c>
      <c r="M1333" s="2">
        <v>2</v>
      </c>
      <c r="N1333" s="2">
        <v>2</v>
      </c>
      <c r="O1333" s="2">
        <v>4</v>
      </c>
      <c r="P1333" s="2">
        <v>2</v>
      </c>
      <c r="Q1333" s="2"/>
      <c r="R1333" s="7">
        <f t="shared" si="128"/>
        <v>0.55000000000000004</v>
      </c>
      <c r="S1333">
        <f t="shared" si="129"/>
        <v>1</v>
      </c>
      <c r="T1333">
        <f t="shared" si="130"/>
        <v>1</v>
      </c>
      <c r="U1333">
        <f t="shared" si="133"/>
        <v>0</v>
      </c>
      <c r="W1333" s="8" cm="1">
        <f t="array" ref="W1333">(R1333+SUM(S1333:U1333/3))/2</f>
        <v>0.60833333333333339</v>
      </c>
    </row>
    <row r="1334" spans="1:24" x14ac:dyDescent="0.2">
      <c r="A1334" s="2"/>
      <c r="B1334" s="2">
        <v>0</v>
      </c>
      <c r="C1334" s="1" t="s">
        <v>319</v>
      </c>
      <c r="D1334" s="1" t="s">
        <v>320</v>
      </c>
      <c r="E1334" s="2">
        <v>1971</v>
      </c>
      <c r="F1334" s="2">
        <v>1978</v>
      </c>
      <c r="G1334" s="2">
        <v>0</v>
      </c>
      <c r="H1334" s="2">
        <v>6</v>
      </c>
      <c r="I1334" s="2">
        <f t="shared" si="131"/>
        <v>-6</v>
      </c>
      <c r="J1334" s="2">
        <f t="shared" si="132"/>
        <v>4</v>
      </c>
      <c r="K1334" s="2" t="str" cm="1">
        <f t="array" ref="K1334">_xlfn.IFS(I1334&lt;-5,"Autocracy",I1334&lt;1,"Closed Anocracy",I1334&lt;6,"Open Anocracy",I1334&gt;=6,"Democracy")</f>
        <v>Autocracy</v>
      </c>
      <c r="L1334" s="2" t="str" cm="1">
        <f t="array" ref="L1334">_xlfn.IFS(I1334&lt;-5,"Autocracy",I1334&lt;1,"Closed Anocracy",I1334&lt;6,"Open Amocracy",I1334&lt;10,"Democracy",I1334=10,"Full democracy")</f>
        <v>Autocracy</v>
      </c>
      <c r="M1334" s="2">
        <v>2</v>
      </c>
      <c r="N1334" s="2">
        <v>1</v>
      </c>
      <c r="O1334" s="2">
        <v>4</v>
      </c>
      <c r="P1334" s="2">
        <v>2</v>
      </c>
      <c r="Q1334" s="2"/>
      <c r="R1334" s="7">
        <f t="shared" si="128"/>
        <v>0.2</v>
      </c>
      <c r="S1334">
        <f t="shared" si="129"/>
        <v>0</v>
      </c>
      <c r="T1334">
        <f t="shared" si="130"/>
        <v>1</v>
      </c>
      <c r="U1334">
        <f t="shared" si="133"/>
        <v>0</v>
      </c>
      <c r="W1334" s="8" cm="1">
        <f t="array" ref="W1334">(R1334+SUM(S1334:U1334/3))/2</f>
        <v>0.26666666666666666</v>
      </c>
    </row>
    <row r="1335" spans="1:24" x14ac:dyDescent="0.2">
      <c r="A1335" s="2"/>
      <c r="B1335" s="2">
        <v>0</v>
      </c>
      <c r="C1335" s="1" t="s">
        <v>319</v>
      </c>
      <c r="D1335" s="1" t="s">
        <v>320</v>
      </c>
      <c r="E1335" s="2">
        <v>1978</v>
      </c>
      <c r="F1335" s="2">
        <v>1991</v>
      </c>
      <c r="G1335" s="2">
        <v>0</v>
      </c>
      <c r="H1335" s="2">
        <v>7</v>
      </c>
      <c r="I1335" s="2">
        <f t="shared" si="131"/>
        <v>-7</v>
      </c>
      <c r="J1335" s="2">
        <f t="shared" si="132"/>
        <v>3</v>
      </c>
      <c r="K1335" s="2" t="str" cm="1">
        <f t="array" ref="K1335">_xlfn.IFS(I1335&lt;-5,"Autocracy",I1335&lt;1,"Closed Anocracy",I1335&lt;6,"Open Anocracy",I1335&gt;=6,"Democracy")</f>
        <v>Autocracy</v>
      </c>
      <c r="L1335" s="2" t="str" cm="1">
        <f t="array" ref="L1335">_xlfn.IFS(I1335&lt;-5,"Autocracy",I1335&lt;1,"Closed Anocracy",I1335&lt;6,"Open Amocracy",I1335&lt;10,"Democracy",I1335=10,"Full democracy")</f>
        <v>Autocracy</v>
      </c>
      <c r="M1335" s="2">
        <v>2</v>
      </c>
      <c r="N1335" s="2">
        <v>1</v>
      </c>
      <c r="O1335" s="2">
        <v>4</v>
      </c>
      <c r="P1335" s="2">
        <v>1</v>
      </c>
      <c r="Q1335" s="2"/>
      <c r="R1335" s="7">
        <f t="shared" si="128"/>
        <v>0.15</v>
      </c>
      <c r="S1335">
        <f t="shared" si="129"/>
        <v>0</v>
      </c>
      <c r="T1335">
        <f t="shared" si="130"/>
        <v>1</v>
      </c>
      <c r="U1335">
        <f t="shared" si="133"/>
        <v>0</v>
      </c>
      <c r="W1335" s="8" cm="1">
        <f t="array" ref="W1335">(R1335+SUM(S1335:U1335/3))/2</f>
        <v>0.24166666666666664</v>
      </c>
    </row>
    <row r="1336" spans="1:24" x14ac:dyDescent="0.2">
      <c r="A1336" s="2"/>
      <c r="B1336" s="2">
        <v>0</v>
      </c>
      <c r="C1336" s="1" t="s">
        <v>319</v>
      </c>
      <c r="D1336" s="1" t="s">
        <v>320</v>
      </c>
      <c r="E1336" s="2">
        <v>1991</v>
      </c>
      <c r="F1336" s="2">
        <v>1992</v>
      </c>
      <c r="G1336" s="2">
        <v>0</v>
      </c>
      <c r="H1336" s="2">
        <v>6</v>
      </c>
      <c r="I1336" s="2">
        <f t="shared" si="131"/>
        <v>-6</v>
      </c>
      <c r="J1336" s="2">
        <f t="shared" si="132"/>
        <v>4</v>
      </c>
      <c r="K1336" s="2" t="str" cm="1">
        <f t="array" ref="K1336">_xlfn.IFS(I1336&lt;-5,"Autocracy",I1336&lt;1,"Closed Anocracy",I1336&lt;6,"Open Anocracy",I1336&gt;=6,"Democracy")</f>
        <v>Autocracy</v>
      </c>
      <c r="L1336" s="2" t="str" cm="1">
        <f t="array" ref="L1336">_xlfn.IFS(I1336&lt;-5,"Autocracy",I1336&lt;1,"Closed Anocracy",I1336&lt;6,"Open Amocracy",I1336&lt;10,"Democracy",I1336=10,"Full democracy")</f>
        <v>Autocracy</v>
      </c>
      <c r="M1336" s="2">
        <v>2</v>
      </c>
      <c r="N1336" s="2">
        <v>1</v>
      </c>
      <c r="O1336" s="2">
        <v>4</v>
      </c>
      <c r="P1336" s="2">
        <v>2</v>
      </c>
      <c r="Q1336" s="2"/>
      <c r="R1336" s="7">
        <f t="shared" si="128"/>
        <v>0.2</v>
      </c>
      <c r="S1336">
        <f t="shared" si="129"/>
        <v>0</v>
      </c>
      <c r="T1336">
        <f t="shared" si="130"/>
        <v>1</v>
      </c>
      <c r="U1336">
        <f t="shared" si="133"/>
        <v>0</v>
      </c>
      <c r="W1336" s="8" cm="1">
        <f t="array" ref="W1336">(R1336+SUM(S1336:U1336/3))/2</f>
        <v>0.26666666666666666</v>
      </c>
    </row>
    <row r="1337" spans="1:24" x14ac:dyDescent="0.2">
      <c r="A1337" s="2"/>
      <c r="B1337" s="2">
        <v>0</v>
      </c>
      <c r="C1337" s="1" t="s">
        <v>319</v>
      </c>
      <c r="D1337" s="1" t="s">
        <v>320</v>
      </c>
      <c r="E1337" s="2">
        <v>1992</v>
      </c>
      <c r="F1337" s="2">
        <v>1996</v>
      </c>
      <c r="G1337" s="2">
        <v>0</v>
      </c>
      <c r="H1337" s="2">
        <v>7</v>
      </c>
      <c r="I1337" s="2">
        <f t="shared" si="131"/>
        <v>-7</v>
      </c>
      <c r="J1337" s="2">
        <f t="shared" si="132"/>
        <v>3</v>
      </c>
      <c r="K1337" s="2" t="str" cm="1">
        <f t="array" ref="K1337">_xlfn.IFS(I1337&lt;-5,"Autocracy",I1337&lt;1,"Closed Anocracy",I1337&lt;6,"Open Anocracy",I1337&gt;=6,"Democracy")</f>
        <v>Autocracy</v>
      </c>
      <c r="L1337" s="2" t="str" cm="1">
        <f t="array" ref="L1337">_xlfn.IFS(I1337&lt;-5,"Autocracy",I1337&lt;1,"Closed Anocracy",I1337&lt;6,"Open Amocracy",I1337&lt;10,"Democracy",I1337=10,"Full democracy")</f>
        <v>Autocracy</v>
      </c>
      <c r="M1337" s="2">
        <v>1</v>
      </c>
      <c r="N1337" s="2">
        <v>0</v>
      </c>
      <c r="O1337" s="2">
        <v>0</v>
      </c>
      <c r="P1337" s="2">
        <v>1</v>
      </c>
      <c r="Q1337" s="2"/>
      <c r="R1337" s="7">
        <f t="shared" si="128"/>
        <v>0.15</v>
      </c>
      <c r="S1337">
        <f t="shared" si="129"/>
        <v>0</v>
      </c>
      <c r="T1337">
        <f t="shared" si="130"/>
        <v>0</v>
      </c>
      <c r="U1337">
        <f t="shared" si="133"/>
        <v>0</v>
      </c>
      <c r="W1337" s="8" cm="1">
        <f t="array" ref="W1337">(R1337+SUM(S1337:U1337/3))/2</f>
        <v>7.4999999999999997E-2</v>
      </c>
    </row>
    <row r="1338" spans="1:24" x14ac:dyDescent="0.2">
      <c r="A1338" s="2"/>
      <c r="B1338" s="2">
        <v>0</v>
      </c>
      <c r="C1338" s="1" t="s">
        <v>319</v>
      </c>
      <c r="D1338" s="1" t="s">
        <v>320</v>
      </c>
      <c r="E1338" s="2">
        <v>1996</v>
      </c>
      <c r="F1338" s="2">
        <v>1997</v>
      </c>
      <c r="G1338" s="2">
        <v>5</v>
      </c>
      <c r="H1338" s="2">
        <v>1</v>
      </c>
      <c r="I1338" s="2">
        <f t="shared" si="131"/>
        <v>4</v>
      </c>
      <c r="J1338" s="2">
        <f t="shared" si="132"/>
        <v>14</v>
      </c>
      <c r="K1338" s="2" t="str" cm="1">
        <f t="array" ref="K1338">_xlfn.IFS(I1338&lt;-5,"Autocracy",I1338&lt;1,"Closed Anocracy",I1338&lt;6,"Open Anocracy",I1338&gt;=6,"Democracy")</f>
        <v>Open Anocracy</v>
      </c>
      <c r="L1338" s="2" t="str" cm="1">
        <f t="array" ref="L1338">_xlfn.IFS(I1338&lt;-5,"Autocracy",I1338&lt;1,"Closed Anocracy",I1338&lt;6,"Open Amocracy",I1338&lt;10,"Democracy",I1338=10,"Full democracy")</f>
        <v>Open Amocracy</v>
      </c>
      <c r="M1338" s="2">
        <v>2</v>
      </c>
      <c r="N1338" s="2">
        <v>2</v>
      </c>
      <c r="O1338" s="2">
        <v>4</v>
      </c>
      <c r="P1338" s="2">
        <v>3</v>
      </c>
      <c r="Q1338" s="2"/>
      <c r="R1338" s="7">
        <f t="shared" si="128"/>
        <v>0.7</v>
      </c>
      <c r="S1338">
        <f t="shared" si="129"/>
        <v>1</v>
      </c>
      <c r="T1338">
        <f t="shared" si="130"/>
        <v>1</v>
      </c>
      <c r="U1338">
        <f t="shared" si="133"/>
        <v>0</v>
      </c>
      <c r="W1338" s="8" cm="1">
        <f t="array" ref="W1338">(R1338+SUM(S1338:U1338/3))/2</f>
        <v>0.68333333333333335</v>
      </c>
    </row>
    <row r="1339" spans="1:24" x14ac:dyDescent="0.2">
      <c r="A1339" s="2"/>
      <c r="B1339" s="2">
        <v>0</v>
      </c>
      <c r="C1339" s="1" t="s">
        <v>319</v>
      </c>
      <c r="D1339" s="1" t="s">
        <v>320</v>
      </c>
      <c r="E1339" s="2">
        <v>1997</v>
      </c>
      <c r="F1339" s="2">
        <v>2001</v>
      </c>
      <c r="G1339" s="2">
        <v>-77</v>
      </c>
      <c r="H1339" s="2">
        <v>-77</v>
      </c>
      <c r="I1339" s="2">
        <f t="shared" si="131"/>
        <v>0</v>
      </c>
      <c r="J1339" s="2">
        <f t="shared" si="132"/>
        <v>10</v>
      </c>
      <c r="K1339" s="2" t="str" cm="1">
        <f t="array" ref="K1339">_xlfn.IFS(I1339&lt;-5,"Autocracy",I1339&lt;1,"Closed Anocracy",I1339&lt;6,"Open Anocracy",I1339&gt;=6,"Democracy")</f>
        <v>Closed Anocracy</v>
      </c>
      <c r="L1339" s="2" t="str" cm="1">
        <f t="array" ref="L1339">_xlfn.IFS(I1339&lt;-5,"Autocracy",I1339&lt;1,"Closed Anocracy",I1339&lt;6,"Open Amocracy",I1339&lt;10,"Democracy",I1339=10,"Full democracy")</f>
        <v>Closed Anocracy</v>
      </c>
      <c r="M1339" s="2">
        <v>-77</v>
      </c>
      <c r="N1339" s="2">
        <v>-77</v>
      </c>
      <c r="O1339" s="2">
        <v>-77</v>
      </c>
      <c r="P1339" s="2">
        <v>-77</v>
      </c>
      <c r="Q1339" s="2"/>
      <c r="R1339" s="7">
        <f t="shared" si="128"/>
        <v>0.5</v>
      </c>
      <c r="S1339">
        <f t="shared" si="129"/>
        <v>0</v>
      </c>
      <c r="T1339">
        <f t="shared" si="130"/>
        <v>0</v>
      </c>
      <c r="U1339">
        <f t="shared" si="133"/>
        <v>0</v>
      </c>
      <c r="W1339" s="8" cm="1">
        <f t="array" ref="W1339">(R1339+SUM(S1339:U1339/3))/2</f>
        <v>0.25</v>
      </c>
    </row>
    <row r="1340" spans="1:24" x14ac:dyDescent="0.2">
      <c r="A1340" s="2"/>
      <c r="B1340" s="2">
        <v>0</v>
      </c>
      <c r="C1340" s="1" t="s">
        <v>319</v>
      </c>
      <c r="D1340" s="1" t="s">
        <v>320</v>
      </c>
      <c r="E1340" s="2">
        <v>2001</v>
      </c>
      <c r="F1340" s="2">
        <v>2002</v>
      </c>
      <c r="G1340" s="2">
        <v>-88</v>
      </c>
      <c r="H1340" s="2">
        <v>-88</v>
      </c>
      <c r="I1340" s="2">
        <f t="shared" si="131"/>
        <v>0</v>
      </c>
      <c r="J1340" s="2">
        <f t="shared" si="132"/>
        <v>10</v>
      </c>
      <c r="K1340" s="2" t="str" cm="1">
        <f t="array" ref="K1340">_xlfn.IFS(I1340&lt;-5,"Autocracy",I1340&lt;1,"Closed Anocracy",I1340&lt;6,"Open Anocracy",I1340&gt;=6,"Democracy")</f>
        <v>Closed Anocracy</v>
      </c>
      <c r="L1340" s="2" t="str" cm="1">
        <f t="array" ref="L1340">_xlfn.IFS(I1340&lt;-5,"Autocracy",I1340&lt;1,"Closed Anocracy",I1340&lt;6,"Open Amocracy",I1340&lt;10,"Democracy",I1340=10,"Full democracy")</f>
        <v>Closed Anocracy</v>
      </c>
      <c r="M1340" s="2">
        <v>-88</v>
      </c>
      <c r="N1340" s="2">
        <v>-88</v>
      </c>
      <c r="O1340" s="2">
        <v>-88</v>
      </c>
      <c r="P1340" s="2">
        <v>-88</v>
      </c>
      <c r="Q1340" s="2"/>
      <c r="R1340" s="7">
        <f t="shared" si="128"/>
        <v>0.5</v>
      </c>
      <c r="S1340">
        <f t="shared" si="129"/>
        <v>0</v>
      </c>
      <c r="T1340">
        <f t="shared" si="130"/>
        <v>0</v>
      </c>
      <c r="U1340">
        <f t="shared" si="133"/>
        <v>0</v>
      </c>
      <c r="W1340" s="8" cm="1">
        <f t="array" ref="W1340">(R1340+SUM(S1340:U1340/3))/2</f>
        <v>0.25</v>
      </c>
    </row>
    <row r="1341" spans="1:24" x14ac:dyDescent="0.2">
      <c r="A1341" s="2"/>
      <c r="B1341" s="2">
        <v>0</v>
      </c>
      <c r="C1341" s="1" t="s">
        <v>319</v>
      </c>
      <c r="D1341" s="1" t="s">
        <v>320</v>
      </c>
      <c r="E1341" s="2">
        <v>2002</v>
      </c>
      <c r="F1341" s="2">
        <v>2007</v>
      </c>
      <c r="G1341" s="2">
        <v>5</v>
      </c>
      <c r="H1341" s="2">
        <v>0</v>
      </c>
      <c r="I1341" s="2">
        <f t="shared" si="131"/>
        <v>5</v>
      </c>
      <c r="J1341" s="2">
        <f t="shared" si="132"/>
        <v>15</v>
      </c>
      <c r="K1341" s="2" t="str" cm="1">
        <f t="array" ref="K1341">_xlfn.IFS(I1341&lt;-5,"Autocracy",I1341&lt;1,"Closed Anocracy",I1341&lt;6,"Open Anocracy",I1341&gt;=6,"Democracy")</f>
        <v>Open Anocracy</v>
      </c>
      <c r="L1341" s="2" t="str" cm="1">
        <f t="array" ref="L1341">_xlfn.IFS(I1341&lt;-5,"Autocracy",I1341&lt;1,"Closed Anocracy",I1341&lt;6,"Open Amocracy",I1341&lt;10,"Democracy",I1341=10,"Full democracy")</f>
        <v>Open Amocracy</v>
      </c>
      <c r="M1341" s="2">
        <v>2</v>
      </c>
      <c r="N1341" s="2">
        <v>2</v>
      </c>
      <c r="O1341" s="2">
        <v>4</v>
      </c>
      <c r="P1341" s="2">
        <v>3</v>
      </c>
      <c r="Q1341" s="2"/>
      <c r="R1341" s="7">
        <f t="shared" si="128"/>
        <v>0.75</v>
      </c>
      <c r="S1341">
        <f t="shared" si="129"/>
        <v>1</v>
      </c>
      <c r="T1341">
        <f t="shared" si="130"/>
        <v>1</v>
      </c>
      <c r="U1341">
        <f t="shared" si="133"/>
        <v>0</v>
      </c>
      <c r="W1341" s="8" cm="1">
        <f t="array" ref="W1341">(R1341+SUM(S1341:U1341/3))/2</f>
        <v>0.70833333333333326</v>
      </c>
    </row>
    <row r="1342" spans="1:24" x14ac:dyDescent="0.2">
      <c r="A1342" s="2">
        <v>1</v>
      </c>
      <c r="B1342" s="2">
        <v>0</v>
      </c>
      <c r="C1342" s="1" t="s">
        <v>319</v>
      </c>
      <c r="D1342" s="1" t="s">
        <v>320</v>
      </c>
      <c r="E1342" s="2">
        <v>2007</v>
      </c>
      <c r="F1342" s="2">
        <v>9999</v>
      </c>
      <c r="G1342" s="2">
        <v>8</v>
      </c>
      <c r="H1342" s="2">
        <v>1</v>
      </c>
      <c r="I1342" s="2">
        <f t="shared" si="131"/>
        <v>7</v>
      </c>
      <c r="J1342" s="2">
        <f t="shared" si="132"/>
        <v>17</v>
      </c>
      <c r="K1342" s="2" t="str" cm="1">
        <f t="array" ref="K1342">_xlfn.IFS(I1342&lt;-5,"Autocracy",I1342&lt;1,"Closed Anocracy",I1342&lt;6,"Open Anocracy",I1342&gt;=6,"Democracy")</f>
        <v>Democracy</v>
      </c>
      <c r="L1342" s="2" t="str" cm="1">
        <f t="array" ref="L1342">_xlfn.IFS(I1342&lt;-5,"Autocracy",I1342&lt;1,"Closed Anocracy",I1342&lt;6,"Open Amocracy",I1342&lt;10,"Democracy",I1342=10,"Full democracy")</f>
        <v>Democracy</v>
      </c>
      <c r="M1342" s="2">
        <v>3</v>
      </c>
      <c r="N1342" s="2">
        <v>3</v>
      </c>
      <c r="O1342" s="2">
        <v>4</v>
      </c>
      <c r="P1342" s="2">
        <v>4</v>
      </c>
      <c r="Q1342" s="2">
        <v>0</v>
      </c>
      <c r="R1342" s="7">
        <f t="shared" si="128"/>
        <v>0.85</v>
      </c>
      <c r="S1342">
        <f t="shared" si="129"/>
        <v>1</v>
      </c>
      <c r="T1342">
        <f t="shared" si="130"/>
        <v>1</v>
      </c>
      <c r="U1342">
        <f t="shared" si="133"/>
        <v>0</v>
      </c>
      <c r="V1342">
        <f t="shared" ref="V1342:V1343" si="134">IF(Q1342=0,1,0)</f>
        <v>1</v>
      </c>
      <c r="W1342" s="8" cm="1">
        <f t="array" ref="W1342">(R1342+SUM(S1342:U1342/3))/2</f>
        <v>0.7583333333333333</v>
      </c>
      <c r="X1342">
        <f t="shared" ref="X1342:X1343" si="135">SUM(S1342:V1342)/4</f>
        <v>0.75</v>
      </c>
    </row>
    <row r="1343" spans="1:24" x14ac:dyDescent="0.2">
      <c r="A1343" s="2">
        <v>1</v>
      </c>
      <c r="B1343" s="2">
        <v>1</v>
      </c>
      <c r="C1343" s="1" t="s">
        <v>321</v>
      </c>
      <c r="D1343" s="1" t="s">
        <v>322</v>
      </c>
      <c r="E1343" s="2">
        <v>1965</v>
      </c>
      <c r="F1343" s="2">
        <v>9999</v>
      </c>
      <c r="G1343" s="2">
        <v>0</v>
      </c>
      <c r="H1343" s="2">
        <v>4</v>
      </c>
      <c r="I1343" s="2">
        <f t="shared" si="131"/>
        <v>-4</v>
      </c>
      <c r="J1343" s="2">
        <f t="shared" si="132"/>
        <v>6</v>
      </c>
      <c r="K1343" s="2" t="str" cm="1">
        <f t="array" ref="K1343">_xlfn.IFS(I1343&lt;-5,"Autocracy",I1343&lt;1,"Closed Anocracy",I1343&lt;6,"Open Anocracy",I1343&gt;=6,"Democracy")</f>
        <v>Closed Anocracy</v>
      </c>
      <c r="L1343" s="2" t="str" cm="1">
        <f t="array" ref="L1343">_xlfn.IFS(I1343&lt;-5,"Autocracy",I1343&lt;1,"Closed Anocracy",I1343&lt;6,"Open Amocracy",I1343&lt;10,"Democracy",I1343=10,"Full democracy")</f>
        <v>Closed Anocracy</v>
      </c>
      <c r="M1343" s="2">
        <v>1</v>
      </c>
      <c r="N1343" s="2">
        <v>0</v>
      </c>
      <c r="O1343" s="2">
        <v>0</v>
      </c>
      <c r="P1343" s="2">
        <v>2</v>
      </c>
      <c r="Q1343" s="2">
        <v>0</v>
      </c>
      <c r="R1343" s="7">
        <f t="shared" si="128"/>
        <v>0.3</v>
      </c>
      <c r="S1343">
        <f t="shared" si="129"/>
        <v>0</v>
      </c>
      <c r="T1343">
        <f t="shared" si="130"/>
        <v>0</v>
      </c>
      <c r="U1343">
        <f t="shared" si="133"/>
        <v>0</v>
      </c>
      <c r="V1343">
        <f t="shared" si="134"/>
        <v>1</v>
      </c>
      <c r="W1343" s="8" cm="1">
        <f t="array" ref="W1343">(R1343+SUM(S1343:U1343/3))/2</f>
        <v>0.15</v>
      </c>
      <c r="X1343">
        <f t="shared" si="135"/>
        <v>0.25</v>
      </c>
    </row>
    <row r="1344" spans="1:24" x14ac:dyDescent="0.2">
      <c r="A1344" s="2"/>
      <c r="B1344" s="2">
        <v>1</v>
      </c>
      <c r="C1344" s="1" t="s">
        <v>323</v>
      </c>
      <c r="D1344" s="1" t="s">
        <v>324</v>
      </c>
      <c r="E1344" s="2">
        <v>1993</v>
      </c>
      <c r="F1344" s="2">
        <v>1998</v>
      </c>
      <c r="G1344" s="2">
        <v>7</v>
      </c>
      <c r="H1344" s="2">
        <v>0</v>
      </c>
      <c r="I1344" s="2">
        <f t="shared" si="131"/>
        <v>7</v>
      </c>
      <c r="J1344" s="2">
        <f t="shared" si="132"/>
        <v>17</v>
      </c>
      <c r="K1344" s="2" t="str" cm="1">
        <f t="array" ref="K1344">_xlfn.IFS(I1344&lt;-5,"Autocracy",I1344&lt;1,"Closed Anocracy",I1344&lt;6,"Open Anocracy",I1344&gt;=6,"Democracy")</f>
        <v>Democracy</v>
      </c>
      <c r="L1344" s="2" t="str" cm="1">
        <f t="array" ref="L1344">_xlfn.IFS(I1344&lt;-5,"Autocracy",I1344&lt;1,"Closed Anocracy",I1344&lt;6,"Open Amocracy",I1344&lt;10,"Democracy",I1344=10,"Full democracy")</f>
        <v>Democracy</v>
      </c>
      <c r="M1344" s="2">
        <v>3</v>
      </c>
      <c r="N1344" s="2">
        <v>3</v>
      </c>
      <c r="O1344" s="2">
        <v>4</v>
      </c>
      <c r="P1344" s="2">
        <v>3</v>
      </c>
      <c r="Q1344" s="2"/>
      <c r="R1344" s="7">
        <f t="shared" si="128"/>
        <v>0.85</v>
      </c>
      <c r="S1344">
        <f t="shared" si="129"/>
        <v>1</v>
      </c>
      <c r="T1344">
        <f t="shared" si="130"/>
        <v>1</v>
      </c>
      <c r="U1344">
        <f t="shared" si="133"/>
        <v>0</v>
      </c>
      <c r="W1344" s="8" cm="1">
        <f t="array" ref="W1344">(R1344+SUM(S1344:U1344/3))/2</f>
        <v>0.7583333333333333</v>
      </c>
    </row>
    <row r="1345" spans="1:24" x14ac:dyDescent="0.2">
      <c r="A1345" s="2"/>
      <c r="B1345" s="2">
        <v>1</v>
      </c>
      <c r="C1345" s="1" t="s">
        <v>323</v>
      </c>
      <c r="D1345" s="1" t="s">
        <v>324</v>
      </c>
      <c r="E1345" s="2">
        <v>1998</v>
      </c>
      <c r="F1345" s="2">
        <v>2006</v>
      </c>
      <c r="G1345" s="2">
        <v>9</v>
      </c>
      <c r="H1345" s="2">
        <v>0</v>
      </c>
      <c r="I1345" s="2">
        <f t="shared" si="131"/>
        <v>9</v>
      </c>
      <c r="J1345" s="2">
        <f t="shared" si="132"/>
        <v>19</v>
      </c>
      <c r="K1345" s="2" t="str" cm="1">
        <f t="array" ref="K1345">_xlfn.IFS(I1345&lt;-5,"Autocracy",I1345&lt;1,"Closed Anocracy",I1345&lt;6,"Open Anocracy",I1345&gt;=6,"Democracy")</f>
        <v>Democracy</v>
      </c>
      <c r="L1345" s="2" t="str" cm="1">
        <f t="array" ref="L1345">_xlfn.IFS(I1345&lt;-5,"Autocracy",I1345&lt;1,"Closed Anocracy",I1345&lt;6,"Open Amocracy",I1345&lt;10,"Democracy",I1345=10,"Full democracy")</f>
        <v>Democracy</v>
      </c>
      <c r="M1345" s="2">
        <v>3</v>
      </c>
      <c r="N1345" s="2">
        <v>3</v>
      </c>
      <c r="O1345" s="2">
        <v>4</v>
      </c>
      <c r="P1345" s="2">
        <v>4</v>
      </c>
      <c r="Q1345" s="2"/>
      <c r="R1345" s="7">
        <f t="shared" si="128"/>
        <v>0.95</v>
      </c>
      <c r="S1345">
        <f t="shared" si="129"/>
        <v>1</v>
      </c>
      <c r="T1345">
        <f t="shared" si="130"/>
        <v>1</v>
      </c>
      <c r="U1345">
        <f t="shared" si="133"/>
        <v>0</v>
      </c>
      <c r="W1345" s="8" cm="1">
        <f t="array" ref="W1345">(R1345+SUM(S1345:U1345/3))/2</f>
        <v>0.80833333333333335</v>
      </c>
    </row>
    <row r="1346" spans="1:24" x14ac:dyDescent="0.2">
      <c r="A1346" s="2">
        <v>1</v>
      </c>
      <c r="B1346" s="2">
        <v>1</v>
      </c>
      <c r="C1346" s="1" t="s">
        <v>323</v>
      </c>
      <c r="D1346" s="1" t="s">
        <v>324</v>
      </c>
      <c r="E1346" s="2">
        <v>2006</v>
      </c>
      <c r="F1346" s="2">
        <v>9999</v>
      </c>
      <c r="G1346" s="2">
        <v>10</v>
      </c>
      <c r="H1346" s="2">
        <v>0</v>
      </c>
      <c r="I1346" s="2">
        <f t="shared" si="131"/>
        <v>10</v>
      </c>
      <c r="J1346" s="2">
        <f t="shared" si="132"/>
        <v>20</v>
      </c>
      <c r="K1346" s="2" t="str" cm="1">
        <f t="array" ref="K1346">_xlfn.IFS(I1346&lt;-5,"Autocracy",I1346&lt;1,"Closed Anocracy",I1346&lt;6,"Open Anocracy",I1346&gt;=6,"Democracy")</f>
        <v>Democracy</v>
      </c>
      <c r="L1346" s="2" t="str" cm="1">
        <f t="array" ref="L1346">_xlfn.IFS(I1346&lt;-5,"Autocracy",I1346&lt;1,"Closed Anocracy",I1346&lt;6,"Open Amocracy",I1346&lt;10,"Democracy",I1346=10,"Full democracy")</f>
        <v>Full democracy</v>
      </c>
      <c r="M1346" s="2">
        <v>3</v>
      </c>
      <c r="N1346" s="2">
        <v>3</v>
      </c>
      <c r="O1346" s="2">
        <v>4</v>
      </c>
      <c r="P1346" s="2">
        <v>5</v>
      </c>
      <c r="Q1346" s="2">
        <v>0</v>
      </c>
      <c r="R1346" s="7">
        <f t="shared" ref="R1346:R1409" si="136">J1346/20</f>
        <v>1</v>
      </c>
      <c r="S1346">
        <f t="shared" ref="S1346:S1409" si="137">IF(N1346&gt;=2,1,0)</f>
        <v>1</v>
      </c>
      <c r="T1346">
        <f t="shared" ref="T1346:T1409" si="138">IF(O1346&gt;2,1,0)</f>
        <v>1</v>
      </c>
      <c r="U1346">
        <f t="shared" si="133"/>
        <v>1</v>
      </c>
      <c r="V1346">
        <f t="shared" ref="V1346:V1347" si="139">IF(Q1346=0,1,0)</f>
        <v>1</v>
      </c>
      <c r="W1346" s="8" cm="1">
        <f t="array" ref="W1346">(R1346+SUM(S1346:U1346/3))/2</f>
        <v>1</v>
      </c>
      <c r="X1346">
        <f t="shared" ref="X1346:X1347" si="140">SUM(S1346:V1346)/4</f>
        <v>1</v>
      </c>
    </row>
    <row r="1347" spans="1:24" x14ac:dyDescent="0.2">
      <c r="A1347" s="2">
        <v>1</v>
      </c>
      <c r="B1347" s="2">
        <v>0</v>
      </c>
      <c r="C1347" s="1" t="s">
        <v>325</v>
      </c>
      <c r="D1347" s="1" t="s">
        <v>326</v>
      </c>
      <c r="E1347" s="2">
        <v>1991</v>
      </c>
      <c r="F1347" s="2">
        <v>9999</v>
      </c>
      <c r="G1347" s="2">
        <v>10</v>
      </c>
      <c r="H1347" s="2">
        <v>0</v>
      </c>
      <c r="I1347" s="2">
        <f t="shared" ref="I1347:I1410" si="141">G1347-H1347</f>
        <v>10</v>
      </c>
      <c r="J1347" s="2">
        <f t="shared" ref="J1347:J1410" si="142">I1347+10</f>
        <v>20</v>
      </c>
      <c r="K1347" s="2" t="str" cm="1">
        <f t="array" ref="K1347">_xlfn.IFS(I1347&lt;-5,"Autocracy",I1347&lt;1,"Closed Anocracy",I1347&lt;6,"Open Anocracy",I1347&gt;=6,"Democracy")</f>
        <v>Democracy</v>
      </c>
      <c r="L1347" s="2" t="str" cm="1">
        <f t="array" ref="L1347">_xlfn.IFS(I1347&lt;-5,"Autocracy",I1347&lt;1,"Closed Anocracy",I1347&lt;6,"Open Amocracy",I1347&lt;10,"Democracy",I1347=10,"Full democracy")</f>
        <v>Full democracy</v>
      </c>
      <c r="M1347" s="2">
        <v>3</v>
      </c>
      <c r="N1347" s="2">
        <v>3</v>
      </c>
      <c r="O1347" s="2">
        <v>4</v>
      </c>
      <c r="P1347" s="2">
        <v>5</v>
      </c>
      <c r="Q1347" s="2">
        <v>0</v>
      </c>
      <c r="R1347" s="7">
        <f t="shared" si="136"/>
        <v>1</v>
      </c>
      <c r="S1347">
        <f t="shared" si="137"/>
        <v>1</v>
      </c>
      <c r="T1347">
        <f t="shared" si="138"/>
        <v>1</v>
      </c>
      <c r="U1347">
        <f t="shared" ref="U1347:U1410" si="143">IF(P1347=5,1,0)</f>
        <v>1</v>
      </c>
      <c r="V1347">
        <f t="shared" si="139"/>
        <v>1</v>
      </c>
      <c r="W1347" s="8" cm="1">
        <f t="array" ref="W1347">(R1347+SUM(S1347:U1347/3))/2</f>
        <v>1</v>
      </c>
      <c r="X1347">
        <f t="shared" si="140"/>
        <v>1</v>
      </c>
    </row>
    <row r="1348" spans="1:24" x14ac:dyDescent="0.2">
      <c r="A1348" s="2"/>
      <c r="B1348" s="2">
        <v>0</v>
      </c>
      <c r="C1348" s="1" t="s">
        <v>327</v>
      </c>
      <c r="D1348" s="1" t="s">
        <v>328</v>
      </c>
      <c r="E1348" s="2">
        <v>1978</v>
      </c>
      <c r="F1348" s="2">
        <v>1980</v>
      </c>
      <c r="G1348" s="2">
        <v>7</v>
      </c>
      <c r="H1348" s="2">
        <v>0</v>
      </c>
      <c r="I1348" s="2">
        <f t="shared" si="141"/>
        <v>7</v>
      </c>
      <c r="J1348" s="2">
        <f t="shared" si="142"/>
        <v>17</v>
      </c>
      <c r="K1348" s="2" t="str" cm="1">
        <f t="array" ref="K1348">_xlfn.IFS(I1348&lt;-5,"Autocracy",I1348&lt;1,"Closed Anocracy",I1348&lt;6,"Open Anocracy",I1348&gt;=6,"Democracy")</f>
        <v>Democracy</v>
      </c>
      <c r="L1348" s="2" t="str" cm="1">
        <f t="array" ref="L1348">_xlfn.IFS(I1348&lt;-5,"Autocracy",I1348&lt;1,"Closed Anocracy",I1348&lt;6,"Open Amocracy",I1348&lt;10,"Democracy",I1348=10,"Full democracy")</f>
        <v>Democracy</v>
      </c>
      <c r="M1348" s="2">
        <v>3</v>
      </c>
      <c r="N1348" s="2">
        <v>3</v>
      </c>
      <c r="O1348" s="2">
        <v>4</v>
      </c>
      <c r="P1348" s="2">
        <v>0</v>
      </c>
      <c r="Q1348" s="2"/>
      <c r="R1348" s="7">
        <f t="shared" si="136"/>
        <v>0.85</v>
      </c>
      <c r="S1348">
        <f t="shared" si="137"/>
        <v>1</v>
      </c>
      <c r="T1348">
        <f t="shared" si="138"/>
        <v>1</v>
      </c>
      <c r="U1348">
        <f t="shared" si="143"/>
        <v>0</v>
      </c>
      <c r="W1348" s="8" cm="1">
        <f t="array" ref="W1348">(R1348+SUM(S1348:U1348/3))/2</f>
        <v>0.7583333333333333</v>
      </c>
    </row>
    <row r="1349" spans="1:24" x14ac:dyDescent="0.2">
      <c r="A1349" s="2"/>
      <c r="B1349" s="2">
        <v>0</v>
      </c>
      <c r="C1349" s="1" t="s">
        <v>327</v>
      </c>
      <c r="D1349" s="1" t="s">
        <v>328</v>
      </c>
      <c r="E1349" s="2">
        <v>1980</v>
      </c>
      <c r="F1349" s="2">
        <v>1990</v>
      </c>
      <c r="G1349" s="2">
        <v>7</v>
      </c>
      <c r="H1349" s="2">
        <v>0</v>
      </c>
      <c r="I1349" s="2">
        <f t="shared" si="141"/>
        <v>7</v>
      </c>
      <c r="J1349" s="2">
        <f t="shared" si="142"/>
        <v>17</v>
      </c>
      <c r="K1349" s="2" t="str" cm="1">
        <f t="array" ref="K1349">_xlfn.IFS(I1349&lt;-5,"Autocracy",I1349&lt;1,"Closed Anocracy",I1349&lt;6,"Open Anocracy",I1349&gt;=6,"Democracy")</f>
        <v>Democracy</v>
      </c>
      <c r="L1349" s="2" t="str" cm="1">
        <f t="array" ref="L1349">_xlfn.IFS(I1349&lt;-5,"Autocracy",I1349&lt;1,"Closed Anocracy",I1349&lt;6,"Open Amocracy",I1349&lt;10,"Democracy",I1349=10,"Full democracy")</f>
        <v>Democracy</v>
      </c>
      <c r="M1349" s="2">
        <v>3</v>
      </c>
      <c r="N1349" s="2">
        <v>3</v>
      </c>
      <c r="O1349" s="2">
        <v>4</v>
      </c>
      <c r="P1349" s="2">
        <v>0</v>
      </c>
      <c r="Q1349" s="2"/>
      <c r="R1349" s="7">
        <f t="shared" si="136"/>
        <v>0.85</v>
      </c>
      <c r="S1349">
        <f t="shared" si="137"/>
        <v>1</v>
      </c>
      <c r="T1349">
        <f t="shared" si="138"/>
        <v>1</v>
      </c>
      <c r="U1349">
        <f t="shared" si="143"/>
        <v>0</v>
      </c>
      <c r="W1349" s="8" cm="1">
        <f t="array" ref="W1349">(R1349+SUM(S1349:U1349/3))/2</f>
        <v>0.7583333333333333</v>
      </c>
    </row>
    <row r="1350" spans="1:24" x14ac:dyDescent="0.2">
      <c r="A1350" s="2"/>
      <c r="B1350" s="2">
        <v>0</v>
      </c>
      <c r="C1350" s="1" t="s">
        <v>327</v>
      </c>
      <c r="D1350" s="1" t="s">
        <v>328</v>
      </c>
      <c r="E1350" s="2">
        <v>1990</v>
      </c>
      <c r="F1350" s="2">
        <v>2000</v>
      </c>
      <c r="G1350" s="2">
        <v>8</v>
      </c>
      <c r="H1350" s="2">
        <v>0</v>
      </c>
      <c r="I1350" s="2">
        <f t="shared" si="141"/>
        <v>8</v>
      </c>
      <c r="J1350" s="2">
        <f t="shared" si="142"/>
        <v>18</v>
      </c>
      <c r="K1350" s="2" t="str" cm="1">
        <f t="array" ref="K1350">_xlfn.IFS(I1350&lt;-5,"Autocracy",I1350&lt;1,"Closed Anocracy",I1350&lt;6,"Open Anocracy",I1350&gt;=6,"Democracy")</f>
        <v>Democracy</v>
      </c>
      <c r="L1350" s="2" t="str" cm="1">
        <f t="array" ref="L1350">_xlfn.IFS(I1350&lt;-5,"Autocracy",I1350&lt;1,"Closed Anocracy",I1350&lt;6,"Open Amocracy",I1350&lt;10,"Democracy",I1350=10,"Full democracy")</f>
        <v>Democracy</v>
      </c>
      <c r="M1350" s="2">
        <v>3</v>
      </c>
      <c r="N1350" s="2">
        <v>3</v>
      </c>
      <c r="O1350" s="2">
        <v>4</v>
      </c>
      <c r="P1350" s="2">
        <v>3</v>
      </c>
      <c r="Q1350" s="2"/>
      <c r="R1350" s="7">
        <f t="shared" si="136"/>
        <v>0.9</v>
      </c>
      <c r="S1350">
        <f t="shared" si="137"/>
        <v>1</v>
      </c>
      <c r="T1350">
        <f t="shared" si="138"/>
        <v>1</v>
      </c>
      <c r="U1350">
        <f t="shared" si="143"/>
        <v>0</v>
      </c>
      <c r="W1350" s="8" cm="1">
        <f t="array" ref="W1350">(R1350+SUM(S1350:U1350/3))/2</f>
        <v>0.78333333333333333</v>
      </c>
    </row>
    <row r="1351" spans="1:24" x14ac:dyDescent="0.2">
      <c r="A1351" s="2"/>
      <c r="B1351" s="2">
        <v>0</v>
      </c>
      <c r="C1351" s="1" t="s">
        <v>327</v>
      </c>
      <c r="D1351" s="1" t="s">
        <v>328</v>
      </c>
      <c r="E1351" s="2">
        <v>2000</v>
      </c>
      <c r="F1351" s="2">
        <v>2003</v>
      </c>
      <c r="G1351" s="2">
        <v>-77</v>
      </c>
      <c r="H1351" s="2">
        <v>-77</v>
      </c>
      <c r="I1351" s="2">
        <f t="shared" si="141"/>
        <v>0</v>
      </c>
      <c r="J1351" s="2">
        <f t="shared" si="142"/>
        <v>10</v>
      </c>
      <c r="K1351" s="2" t="str" cm="1">
        <f t="array" ref="K1351">_xlfn.IFS(I1351&lt;-5,"Autocracy",I1351&lt;1,"Closed Anocracy",I1351&lt;6,"Open Anocracy",I1351&gt;=6,"Democracy")</f>
        <v>Closed Anocracy</v>
      </c>
      <c r="L1351" s="2" t="str" cm="1">
        <f t="array" ref="L1351">_xlfn.IFS(I1351&lt;-5,"Autocracy",I1351&lt;1,"Closed Anocracy",I1351&lt;6,"Open Amocracy",I1351&lt;10,"Democracy",I1351=10,"Full democracy")</f>
        <v>Closed Anocracy</v>
      </c>
      <c r="M1351" s="2">
        <v>-77</v>
      </c>
      <c r="N1351" s="2">
        <v>-77</v>
      </c>
      <c r="O1351" s="2">
        <v>-77</v>
      </c>
      <c r="P1351" s="2">
        <v>-77</v>
      </c>
      <c r="Q1351" s="2"/>
      <c r="R1351" s="7">
        <f t="shared" si="136"/>
        <v>0.5</v>
      </c>
      <c r="S1351">
        <f t="shared" si="137"/>
        <v>0</v>
      </c>
      <c r="T1351">
        <f t="shared" si="138"/>
        <v>0</v>
      </c>
      <c r="U1351">
        <f t="shared" si="143"/>
        <v>0</v>
      </c>
      <c r="W1351" s="8" cm="1">
        <f t="array" ref="W1351">(R1351+SUM(S1351:U1351/3))/2</f>
        <v>0.25</v>
      </c>
    </row>
    <row r="1352" spans="1:24" x14ac:dyDescent="0.2">
      <c r="A1352" s="2"/>
      <c r="B1352" s="2">
        <v>0</v>
      </c>
      <c r="C1352" s="1" t="s">
        <v>327</v>
      </c>
      <c r="D1352" s="1" t="s">
        <v>328</v>
      </c>
      <c r="E1352" s="2">
        <v>2003</v>
      </c>
      <c r="F1352" s="2">
        <v>2004</v>
      </c>
      <c r="G1352" s="2">
        <v>-66</v>
      </c>
      <c r="H1352" s="2">
        <v>-66</v>
      </c>
      <c r="I1352" s="2">
        <f t="shared" si="141"/>
        <v>0</v>
      </c>
      <c r="J1352" s="2">
        <f t="shared" si="142"/>
        <v>10</v>
      </c>
      <c r="K1352" s="2" t="str" cm="1">
        <f t="array" ref="K1352">_xlfn.IFS(I1352&lt;-5,"Autocracy",I1352&lt;1,"Closed Anocracy",I1352&lt;6,"Open Anocracy",I1352&gt;=6,"Democracy")</f>
        <v>Closed Anocracy</v>
      </c>
      <c r="L1352" s="2" t="str" cm="1">
        <f t="array" ref="L1352">_xlfn.IFS(I1352&lt;-5,"Autocracy",I1352&lt;1,"Closed Anocracy",I1352&lt;6,"Open Amocracy",I1352&lt;10,"Democracy",I1352=10,"Full democracy")</f>
        <v>Closed Anocracy</v>
      </c>
      <c r="M1352" s="2">
        <v>-66</v>
      </c>
      <c r="N1352" s="2">
        <v>-66</v>
      </c>
      <c r="O1352" s="2">
        <v>-66</v>
      </c>
      <c r="P1352" s="2">
        <v>-66</v>
      </c>
      <c r="Q1352" s="2"/>
      <c r="R1352" s="7">
        <f t="shared" si="136"/>
        <v>0.5</v>
      </c>
      <c r="S1352">
        <f t="shared" si="137"/>
        <v>0</v>
      </c>
      <c r="T1352">
        <f t="shared" si="138"/>
        <v>0</v>
      </c>
      <c r="U1352">
        <f t="shared" si="143"/>
        <v>0</v>
      </c>
      <c r="W1352" s="8" cm="1">
        <f t="array" ref="W1352">(R1352+SUM(S1352:U1352/3))/2</f>
        <v>0.25</v>
      </c>
    </row>
    <row r="1353" spans="1:24" x14ac:dyDescent="0.2">
      <c r="A1353" s="2">
        <v>1</v>
      </c>
      <c r="B1353" s="2">
        <v>0</v>
      </c>
      <c r="C1353" s="1" t="s">
        <v>327</v>
      </c>
      <c r="D1353" s="1" t="s">
        <v>328</v>
      </c>
      <c r="E1353" s="2">
        <v>2004</v>
      </c>
      <c r="F1353" s="2">
        <v>9999</v>
      </c>
      <c r="G1353" s="2">
        <v>9</v>
      </c>
      <c r="H1353" s="2">
        <v>1</v>
      </c>
      <c r="I1353" s="2">
        <f t="shared" si="141"/>
        <v>8</v>
      </c>
      <c r="J1353" s="2">
        <f t="shared" si="142"/>
        <v>18</v>
      </c>
      <c r="K1353" s="2" t="str" cm="1">
        <f t="array" ref="K1353">_xlfn.IFS(I1353&lt;-5,"Autocracy",I1353&lt;1,"Closed Anocracy",I1353&lt;6,"Open Anocracy",I1353&gt;=6,"Democracy")</f>
        <v>Democracy</v>
      </c>
      <c r="L1353" s="2" t="str" cm="1">
        <f t="array" ref="L1353">_xlfn.IFS(I1353&lt;-5,"Autocracy",I1353&lt;1,"Closed Anocracy",I1353&lt;6,"Open Amocracy",I1353&lt;10,"Democracy",I1353=10,"Full democracy")</f>
        <v>Democracy</v>
      </c>
      <c r="M1353" s="2">
        <v>3</v>
      </c>
      <c r="N1353" s="2">
        <v>3</v>
      </c>
      <c r="O1353" s="2">
        <v>4</v>
      </c>
      <c r="P1353" s="2">
        <v>4</v>
      </c>
      <c r="Q1353" s="2">
        <v>0</v>
      </c>
      <c r="R1353" s="7">
        <f t="shared" si="136"/>
        <v>0.9</v>
      </c>
      <c r="S1353">
        <f t="shared" si="137"/>
        <v>1</v>
      </c>
      <c r="T1353">
        <f t="shared" si="138"/>
        <v>1</v>
      </c>
      <c r="U1353">
        <f t="shared" si="143"/>
        <v>0</v>
      </c>
      <c r="V1353">
        <f>IF(Q1353=0,1,0)</f>
        <v>1</v>
      </c>
      <c r="W1353" s="8" cm="1">
        <f t="array" ref="W1353">(R1353+SUM(S1353:U1353/3))/2</f>
        <v>0.78333333333333333</v>
      </c>
      <c r="X1353">
        <f>SUM(S1353:V1353)/4</f>
        <v>0.75</v>
      </c>
    </row>
    <row r="1354" spans="1:24" x14ac:dyDescent="0.2">
      <c r="A1354" s="2"/>
      <c r="B1354" s="2">
        <v>0</v>
      </c>
      <c r="C1354" s="1" t="s">
        <v>329</v>
      </c>
      <c r="D1354" s="1" t="s">
        <v>330</v>
      </c>
      <c r="E1354" s="2">
        <v>1960</v>
      </c>
      <c r="F1354" s="2">
        <v>1969</v>
      </c>
      <c r="G1354" s="2">
        <v>7</v>
      </c>
      <c r="H1354" s="2">
        <v>0</v>
      </c>
      <c r="I1354" s="2">
        <f t="shared" si="141"/>
        <v>7</v>
      </c>
      <c r="J1354" s="2">
        <f t="shared" si="142"/>
        <v>17</v>
      </c>
      <c r="K1354" s="2" t="str" cm="1">
        <f t="array" ref="K1354">_xlfn.IFS(I1354&lt;-5,"Autocracy",I1354&lt;1,"Closed Anocracy",I1354&lt;6,"Open Anocracy",I1354&gt;=6,"Democracy")</f>
        <v>Democracy</v>
      </c>
      <c r="L1354" s="2" t="str" cm="1">
        <f t="array" ref="L1354">_xlfn.IFS(I1354&lt;-5,"Autocracy",I1354&lt;1,"Closed Anocracy",I1354&lt;6,"Open Amocracy",I1354&lt;10,"Democracy",I1354=10,"Full democracy")</f>
        <v>Democracy</v>
      </c>
      <c r="M1354" s="2">
        <v>3</v>
      </c>
      <c r="N1354" s="2">
        <v>3</v>
      </c>
      <c r="O1354" s="2">
        <v>4</v>
      </c>
      <c r="P1354" s="2">
        <v>0</v>
      </c>
      <c r="Q1354" s="2"/>
      <c r="R1354" s="7">
        <f t="shared" si="136"/>
        <v>0.85</v>
      </c>
      <c r="S1354">
        <f t="shared" si="137"/>
        <v>1</v>
      </c>
      <c r="T1354">
        <f t="shared" si="138"/>
        <v>1</v>
      </c>
      <c r="U1354">
        <f t="shared" si="143"/>
        <v>0</v>
      </c>
      <c r="W1354" s="8" cm="1">
        <f t="array" ref="W1354">(R1354+SUM(S1354:U1354/3))/2</f>
        <v>0.7583333333333333</v>
      </c>
    </row>
    <row r="1355" spans="1:24" x14ac:dyDescent="0.2">
      <c r="A1355" s="2"/>
      <c r="B1355" s="2">
        <v>0</v>
      </c>
      <c r="C1355" s="1" t="s">
        <v>329</v>
      </c>
      <c r="D1355" s="1" t="s">
        <v>330</v>
      </c>
      <c r="E1355" s="2">
        <v>1969</v>
      </c>
      <c r="F1355" s="2">
        <v>1978</v>
      </c>
      <c r="G1355" s="2">
        <v>0</v>
      </c>
      <c r="H1355" s="2">
        <v>7</v>
      </c>
      <c r="I1355" s="2">
        <f t="shared" si="141"/>
        <v>-7</v>
      </c>
      <c r="J1355" s="2">
        <f t="shared" si="142"/>
        <v>3</v>
      </c>
      <c r="K1355" s="2" t="str" cm="1">
        <f t="array" ref="K1355">_xlfn.IFS(I1355&lt;-5,"Autocracy",I1355&lt;1,"Closed Anocracy",I1355&lt;6,"Open Anocracy",I1355&gt;=6,"Democracy")</f>
        <v>Autocracy</v>
      </c>
      <c r="L1355" s="2" t="str" cm="1">
        <f t="array" ref="L1355">_xlfn.IFS(I1355&lt;-5,"Autocracy",I1355&lt;1,"Closed Anocracy",I1355&lt;6,"Open Amocracy",I1355&lt;10,"Democracy",I1355=10,"Full democracy")</f>
        <v>Autocracy</v>
      </c>
      <c r="M1355" s="2">
        <v>1</v>
      </c>
      <c r="N1355" s="2">
        <v>0</v>
      </c>
      <c r="O1355" s="2">
        <v>0</v>
      </c>
      <c r="P1355" s="2">
        <v>1</v>
      </c>
      <c r="Q1355" s="2"/>
      <c r="R1355" s="7">
        <f t="shared" si="136"/>
        <v>0.15</v>
      </c>
      <c r="S1355">
        <f t="shared" si="137"/>
        <v>0</v>
      </c>
      <c r="T1355">
        <f t="shared" si="138"/>
        <v>0</v>
      </c>
      <c r="U1355">
        <f t="shared" si="143"/>
        <v>0</v>
      </c>
      <c r="W1355" s="8" cm="1">
        <f t="array" ref="W1355">(R1355+SUM(S1355:U1355/3))/2</f>
        <v>7.4999999999999997E-2</v>
      </c>
    </row>
    <row r="1356" spans="1:24" x14ac:dyDescent="0.2">
      <c r="A1356" s="2"/>
      <c r="B1356" s="2">
        <v>0</v>
      </c>
      <c r="C1356" s="1" t="s">
        <v>329</v>
      </c>
      <c r="D1356" s="1" t="s">
        <v>330</v>
      </c>
      <c r="E1356" s="2">
        <v>1979</v>
      </c>
      <c r="F1356" s="2">
        <v>1991</v>
      </c>
      <c r="G1356" s="2">
        <v>0</v>
      </c>
      <c r="H1356" s="2">
        <v>7</v>
      </c>
      <c r="I1356" s="2">
        <f t="shared" si="141"/>
        <v>-7</v>
      </c>
      <c r="J1356" s="2">
        <f t="shared" si="142"/>
        <v>3</v>
      </c>
      <c r="K1356" s="2" t="str" cm="1">
        <f t="array" ref="K1356">_xlfn.IFS(I1356&lt;-5,"Autocracy",I1356&lt;1,"Closed Anocracy",I1356&lt;6,"Open Anocracy",I1356&gt;=6,"Democracy")</f>
        <v>Autocracy</v>
      </c>
      <c r="L1356" s="2" t="str" cm="1">
        <f t="array" ref="L1356">_xlfn.IFS(I1356&lt;-5,"Autocracy",I1356&lt;1,"Closed Anocracy",I1356&lt;6,"Open Amocracy",I1356&lt;10,"Democracy",I1356=10,"Full democracy")</f>
        <v>Autocracy</v>
      </c>
      <c r="M1356" s="2">
        <v>2</v>
      </c>
      <c r="N1356" s="2">
        <v>0</v>
      </c>
      <c r="O1356" s="2">
        <v>0</v>
      </c>
      <c r="P1356" s="2">
        <v>1</v>
      </c>
      <c r="Q1356" s="2"/>
      <c r="R1356" s="7">
        <f t="shared" si="136"/>
        <v>0.15</v>
      </c>
      <c r="S1356">
        <f t="shared" si="137"/>
        <v>0</v>
      </c>
      <c r="T1356">
        <f t="shared" si="138"/>
        <v>0</v>
      </c>
      <c r="U1356">
        <f t="shared" si="143"/>
        <v>0</v>
      </c>
      <c r="W1356" s="8" cm="1">
        <f t="array" ref="W1356">(R1356+SUM(S1356:U1356/3))/2</f>
        <v>7.4999999999999997E-2</v>
      </c>
    </row>
    <row r="1357" spans="1:24" x14ac:dyDescent="0.2">
      <c r="A1357" s="2"/>
      <c r="B1357" s="2">
        <v>0</v>
      </c>
      <c r="C1357" s="1" t="s">
        <v>329</v>
      </c>
      <c r="D1357" s="1" t="s">
        <v>330</v>
      </c>
      <c r="E1357" s="2">
        <v>1991</v>
      </c>
      <c r="F1357" s="2">
        <v>2011</v>
      </c>
      <c r="G1357" s="2">
        <v>-77</v>
      </c>
      <c r="H1357" s="2">
        <v>-77</v>
      </c>
      <c r="I1357" s="2">
        <f t="shared" si="141"/>
        <v>0</v>
      </c>
      <c r="J1357" s="2">
        <f t="shared" si="142"/>
        <v>10</v>
      </c>
      <c r="K1357" s="2" t="str" cm="1">
        <f t="array" ref="K1357">_xlfn.IFS(I1357&lt;-5,"Autocracy",I1357&lt;1,"Closed Anocracy",I1357&lt;6,"Open Anocracy",I1357&gt;=6,"Democracy")</f>
        <v>Closed Anocracy</v>
      </c>
      <c r="L1357" s="2" t="str" cm="1">
        <f t="array" ref="L1357">_xlfn.IFS(I1357&lt;-5,"Autocracy",I1357&lt;1,"Closed Anocracy",I1357&lt;6,"Open Amocracy",I1357&lt;10,"Democracy",I1357=10,"Full democracy")</f>
        <v>Closed Anocracy</v>
      </c>
      <c r="M1357" s="2">
        <v>-77</v>
      </c>
      <c r="N1357" s="2">
        <v>-77</v>
      </c>
      <c r="O1357" s="2">
        <v>-77</v>
      </c>
      <c r="P1357" s="2">
        <v>-77</v>
      </c>
      <c r="Q1357" s="2"/>
      <c r="R1357" s="7">
        <f t="shared" si="136"/>
        <v>0.5</v>
      </c>
      <c r="S1357">
        <f t="shared" si="137"/>
        <v>0</v>
      </c>
      <c r="T1357">
        <f t="shared" si="138"/>
        <v>0</v>
      </c>
      <c r="U1357">
        <f t="shared" si="143"/>
        <v>0</v>
      </c>
      <c r="W1357" s="8" cm="1">
        <f t="array" ref="W1357">(R1357+SUM(S1357:U1357/3))/2</f>
        <v>0.25</v>
      </c>
    </row>
    <row r="1358" spans="1:24" x14ac:dyDescent="0.2">
      <c r="A1358" s="2"/>
      <c r="B1358" s="2">
        <v>0</v>
      </c>
      <c r="C1358" s="1" t="s">
        <v>329</v>
      </c>
      <c r="D1358" s="1" t="s">
        <v>330</v>
      </c>
      <c r="E1358" s="2">
        <v>2011</v>
      </c>
      <c r="F1358" s="2">
        <v>2012</v>
      </c>
      <c r="G1358" s="2">
        <v>-66</v>
      </c>
      <c r="H1358" s="2">
        <v>-66</v>
      </c>
      <c r="I1358" s="2">
        <f t="shared" si="141"/>
        <v>0</v>
      </c>
      <c r="J1358" s="2">
        <f t="shared" si="142"/>
        <v>10</v>
      </c>
      <c r="K1358" s="2" t="str" cm="1">
        <f t="array" ref="K1358">_xlfn.IFS(I1358&lt;-5,"Autocracy",I1358&lt;1,"Closed Anocracy",I1358&lt;6,"Open Anocracy",I1358&gt;=6,"Democracy")</f>
        <v>Closed Anocracy</v>
      </c>
      <c r="L1358" s="2" t="str" cm="1">
        <f t="array" ref="L1358">_xlfn.IFS(I1358&lt;-5,"Autocracy",I1358&lt;1,"Closed Anocracy",I1358&lt;6,"Open Amocracy",I1358&lt;10,"Democracy",I1358=10,"Full democracy")</f>
        <v>Closed Anocracy</v>
      </c>
      <c r="M1358" s="2">
        <v>-66</v>
      </c>
      <c r="N1358" s="2">
        <v>-66</v>
      </c>
      <c r="O1358" s="2">
        <v>-66</v>
      </c>
      <c r="P1358" s="2">
        <v>-66</v>
      </c>
      <c r="Q1358" s="2"/>
      <c r="R1358" s="7">
        <f t="shared" si="136"/>
        <v>0.5</v>
      </c>
      <c r="S1358">
        <f t="shared" si="137"/>
        <v>0</v>
      </c>
      <c r="T1358">
        <f t="shared" si="138"/>
        <v>0</v>
      </c>
      <c r="U1358">
        <f t="shared" si="143"/>
        <v>0</v>
      </c>
      <c r="W1358" s="8" cm="1">
        <f t="array" ref="W1358">(R1358+SUM(S1358:U1358/3))/2</f>
        <v>0.25</v>
      </c>
    </row>
    <row r="1359" spans="1:24" x14ac:dyDescent="0.2">
      <c r="A1359" s="2">
        <v>1</v>
      </c>
      <c r="B1359" s="2">
        <v>0</v>
      </c>
      <c r="C1359" s="1" t="s">
        <v>329</v>
      </c>
      <c r="D1359" s="1" t="s">
        <v>330</v>
      </c>
      <c r="E1359" s="2">
        <v>2012</v>
      </c>
      <c r="F1359" s="2">
        <v>9999</v>
      </c>
      <c r="G1359" s="2">
        <v>5</v>
      </c>
      <c r="H1359" s="2">
        <v>0</v>
      </c>
      <c r="I1359" s="2">
        <f t="shared" si="141"/>
        <v>5</v>
      </c>
      <c r="J1359" s="2">
        <f t="shared" si="142"/>
        <v>15</v>
      </c>
      <c r="K1359" s="2" t="str" cm="1">
        <f t="array" ref="K1359">_xlfn.IFS(I1359&lt;-5,"Autocracy",I1359&lt;1,"Closed Anocracy",I1359&lt;6,"Open Anocracy",I1359&gt;=6,"Democracy")</f>
        <v>Open Anocracy</v>
      </c>
      <c r="L1359" s="2" t="str" cm="1">
        <f t="array" ref="L1359">_xlfn.IFS(I1359&lt;-5,"Autocracy",I1359&lt;1,"Closed Anocracy",I1359&lt;6,"Open Amocracy",I1359&lt;10,"Democracy",I1359=10,"Full democracy")</f>
        <v>Open Amocracy</v>
      </c>
      <c r="M1359" s="2">
        <v>2</v>
      </c>
      <c r="N1359" s="2">
        <v>2</v>
      </c>
      <c r="O1359" s="2">
        <v>4</v>
      </c>
      <c r="P1359" s="2">
        <v>0</v>
      </c>
      <c r="Q1359" s="2">
        <v>0</v>
      </c>
      <c r="R1359" s="7">
        <f t="shared" si="136"/>
        <v>0.75</v>
      </c>
      <c r="S1359">
        <f t="shared" si="137"/>
        <v>1</v>
      </c>
      <c r="T1359">
        <f t="shared" si="138"/>
        <v>1</v>
      </c>
      <c r="U1359">
        <f t="shared" si="143"/>
        <v>0</v>
      </c>
      <c r="V1359">
        <f>IF(Q1359=0,1,0)</f>
        <v>1</v>
      </c>
      <c r="W1359" s="8" cm="1">
        <f t="array" ref="W1359">(R1359+SUM(S1359:U1359/3))/2</f>
        <v>0.70833333333333326</v>
      </c>
      <c r="X1359">
        <f>SUM(S1359:V1359)/4</f>
        <v>0.75</v>
      </c>
    </row>
    <row r="1360" spans="1:24" x14ac:dyDescent="0.2">
      <c r="A1360" s="2"/>
      <c r="B1360" s="2">
        <v>0</v>
      </c>
      <c r="C1360" s="1" t="s">
        <v>331</v>
      </c>
      <c r="D1360" s="1" t="s">
        <v>332</v>
      </c>
      <c r="E1360" s="2">
        <v>1800</v>
      </c>
      <c r="F1360" s="2">
        <v>1808</v>
      </c>
      <c r="G1360" s="2">
        <v>0</v>
      </c>
      <c r="H1360" s="2">
        <v>10</v>
      </c>
      <c r="I1360" s="2">
        <f t="shared" si="141"/>
        <v>-10</v>
      </c>
      <c r="J1360" s="2">
        <f t="shared" si="142"/>
        <v>0</v>
      </c>
      <c r="K1360" s="2" t="str" cm="1">
        <f t="array" ref="K1360">_xlfn.IFS(I1360&lt;-5,"Autocracy",I1360&lt;1,"Closed Anocracy",I1360&lt;6,"Open Anocracy",I1360&gt;=6,"Democracy")</f>
        <v>Autocracy</v>
      </c>
      <c r="L1360" s="2" t="str" cm="1">
        <f t="array" ref="L1360">_xlfn.IFS(I1360&lt;-5,"Autocracy",I1360&lt;1,"Closed Anocracy",I1360&lt;6,"Open Amocracy",I1360&lt;10,"Democracy",I1360=10,"Full democracy")</f>
        <v>Autocracy</v>
      </c>
      <c r="M1360" s="2">
        <v>3</v>
      </c>
      <c r="N1360" s="2">
        <v>1</v>
      </c>
      <c r="O1360" s="2">
        <v>1</v>
      </c>
      <c r="P1360" s="2">
        <v>1</v>
      </c>
      <c r="Q1360" s="2"/>
      <c r="R1360" s="7">
        <f t="shared" si="136"/>
        <v>0</v>
      </c>
      <c r="S1360">
        <f t="shared" si="137"/>
        <v>0</v>
      </c>
      <c r="T1360">
        <f t="shared" si="138"/>
        <v>0</v>
      </c>
      <c r="U1360">
        <f t="shared" si="143"/>
        <v>0</v>
      </c>
      <c r="W1360" s="8" cm="1">
        <f t="array" ref="W1360">(R1360+SUM(S1360:U1360/3))/2</f>
        <v>0</v>
      </c>
    </row>
    <row r="1361" spans="1:23" x14ac:dyDescent="0.2">
      <c r="A1361" s="2"/>
      <c r="B1361" s="2">
        <v>0</v>
      </c>
      <c r="C1361" s="1" t="s">
        <v>331</v>
      </c>
      <c r="D1361" s="1" t="s">
        <v>332</v>
      </c>
      <c r="E1361" s="2">
        <v>1808</v>
      </c>
      <c r="F1361" s="2">
        <v>1814</v>
      </c>
      <c r="G1361" s="2">
        <v>-66</v>
      </c>
      <c r="H1361" s="2">
        <v>-66</v>
      </c>
      <c r="I1361" s="2">
        <f t="shared" si="141"/>
        <v>0</v>
      </c>
      <c r="J1361" s="2">
        <f t="shared" si="142"/>
        <v>10</v>
      </c>
      <c r="K1361" s="2" t="str" cm="1">
        <f t="array" ref="K1361">_xlfn.IFS(I1361&lt;-5,"Autocracy",I1361&lt;1,"Closed Anocracy",I1361&lt;6,"Open Anocracy",I1361&gt;=6,"Democracy")</f>
        <v>Closed Anocracy</v>
      </c>
      <c r="L1361" s="2" t="str" cm="1">
        <f t="array" ref="L1361">_xlfn.IFS(I1361&lt;-5,"Autocracy",I1361&lt;1,"Closed Anocracy",I1361&lt;6,"Open Amocracy",I1361&lt;10,"Democracy",I1361=10,"Full democracy")</f>
        <v>Closed Anocracy</v>
      </c>
      <c r="M1361" s="2">
        <v>-66</v>
      </c>
      <c r="N1361" s="2">
        <v>-66</v>
      </c>
      <c r="O1361" s="2">
        <v>-66</v>
      </c>
      <c r="P1361" s="2">
        <v>-66</v>
      </c>
      <c r="Q1361" s="2"/>
      <c r="R1361" s="7">
        <f t="shared" si="136"/>
        <v>0.5</v>
      </c>
      <c r="S1361">
        <f t="shared" si="137"/>
        <v>0</v>
      </c>
      <c r="T1361">
        <f t="shared" si="138"/>
        <v>0</v>
      </c>
      <c r="U1361">
        <f t="shared" si="143"/>
        <v>0</v>
      </c>
      <c r="W1361" s="8" cm="1">
        <f t="array" ref="W1361">(R1361+SUM(S1361:U1361/3))/2</f>
        <v>0.25</v>
      </c>
    </row>
    <row r="1362" spans="1:23" x14ac:dyDescent="0.2">
      <c r="A1362" s="2"/>
      <c r="B1362" s="2">
        <v>0</v>
      </c>
      <c r="C1362" s="1" t="s">
        <v>331</v>
      </c>
      <c r="D1362" s="1" t="s">
        <v>332</v>
      </c>
      <c r="E1362" s="2">
        <v>1814</v>
      </c>
      <c r="F1362" s="2">
        <v>1820</v>
      </c>
      <c r="G1362" s="2">
        <v>0</v>
      </c>
      <c r="H1362" s="2">
        <v>9</v>
      </c>
      <c r="I1362" s="2">
        <f t="shared" si="141"/>
        <v>-9</v>
      </c>
      <c r="J1362" s="2">
        <f t="shared" si="142"/>
        <v>1</v>
      </c>
      <c r="K1362" s="2" t="str" cm="1">
        <f t="array" ref="K1362">_xlfn.IFS(I1362&lt;-5,"Autocracy",I1362&lt;1,"Closed Anocracy",I1362&lt;6,"Open Anocracy",I1362&gt;=6,"Democracy")</f>
        <v>Autocracy</v>
      </c>
      <c r="L1362" s="2" t="str" cm="1">
        <f t="array" ref="L1362">_xlfn.IFS(I1362&lt;-5,"Autocracy",I1362&lt;1,"Closed Anocracy",I1362&lt;6,"Open Amocracy",I1362&lt;10,"Democracy",I1362=10,"Full democracy")</f>
        <v>Autocracy</v>
      </c>
      <c r="M1362" s="2">
        <v>3</v>
      </c>
      <c r="N1362" s="2">
        <v>1</v>
      </c>
      <c r="O1362" s="2">
        <v>1</v>
      </c>
      <c r="P1362" s="2">
        <v>2</v>
      </c>
      <c r="Q1362" s="2"/>
      <c r="R1362" s="7">
        <f t="shared" si="136"/>
        <v>0.05</v>
      </c>
      <c r="S1362">
        <f t="shared" si="137"/>
        <v>0</v>
      </c>
      <c r="T1362">
        <f t="shared" si="138"/>
        <v>0</v>
      </c>
      <c r="U1362">
        <f t="shared" si="143"/>
        <v>0</v>
      </c>
      <c r="W1362" s="8" cm="1">
        <f t="array" ref="W1362">(R1362+SUM(S1362:U1362/3))/2</f>
        <v>2.5000000000000001E-2</v>
      </c>
    </row>
    <row r="1363" spans="1:23" x14ac:dyDescent="0.2">
      <c r="A1363" s="2"/>
      <c r="B1363" s="2">
        <v>0</v>
      </c>
      <c r="C1363" s="1" t="s">
        <v>331</v>
      </c>
      <c r="D1363" s="1" t="s">
        <v>332</v>
      </c>
      <c r="E1363" s="2">
        <v>1820</v>
      </c>
      <c r="F1363" s="2">
        <v>1823</v>
      </c>
      <c r="G1363" s="2">
        <v>1</v>
      </c>
      <c r="H1363" s="2">
        <v>5</v>
      </c>
      <c r="I1363" s="2">
        <f t="shared" si="141"/>
        <v>-4</v>
      </c>
      <c r="J1363" s="2">
        <f t="shared" si="142"/>
        <v>6</v>
      </c>
      <c r="K1363" s="2" t="str" cm="1">
        <f t="array" ref="K1363">_xlfn.IFS(I1363&lt;-5,"Autocracy",I1363&lt;1,"Closed Anocracy",I1363&lt;6,"Open Anocracy",I1363&gt;=6,"Democracy")</f>
        <v>Closed Anocracy</v>
      </c>
      <c r="L1363" s="2" t="str" cm="1">
        <f t="array" ref="L1363">_xlfn.IFS(I1363&lt;-5,"Autocracy",I1363&lt;1,"Closed Anocracy",I1363&lt;6,"Open Amocracy",I1363&lt;10,"Democracy",I1363=10,"Full democracy")</f>
        <v>Closed Anocracy</v>
      </c>
      <c r="M1363" s="2">
        <v>3</v>
      </c>
      <c r="N1363" s="2">
        <v>1</v>
      </c>
      <c r="O1363" s="2">
        <v>2</v>
      </c>
      <c r="P1363" s="2">
        <v>3</v>
      </c>
      <c r="Q1363" s="2"/>
      <c r="R1363" s="7">
        <f t="shared" si="136"/>
        <v>0.3</v>
      </c>
      <c r="S1363">
        <f t="shared" si="137"/>
        <v>0</v>
      </c>
      <c r="T1363">
        <f t="shared" si="138"/>
        <v>0</v>
      </c>
      <c r="U1363">
        <f t="shared" si="143"/>
        <v>0</v>
      </c>
      <c r="W1363" s="8" cm="1">
        <f t="array" ref="W1363">(R1363+SUM(S1363:U1363/3))/2</f>
        <v>0.15</v>
      </c>
    </row>
    <row r="1364" spans="1:23" x14ac:dyDescent="0.2">
      <c r="A1364" s="2"/>
      <c r="B1364" s="2">
        <v>0</v>
      </c>
      <c r="C1364" s="1" t="s">
        <v>331</v>
      </c>
      <c r="D1364" s="1" t="s">
        <v>332</v>
      </c>
      <c r="E1364" s="2">
        <v>1823</v>
      </c>
      <c r="F1364" s="2">
        <v>1836</v>
      </c>
      <c r="G1364" s="2">
        <v>1</v>
      </c>
      <c r="H1364" s="2">
        <v>7</v>
      </c>
      <c r="I1364" s="2">
        <f t="shared" si="141"/>
        <v>-6</v>
      </c>
      <c r="J1364" s="2">
        <f t="shared" si="142"/>
        <v>4</v>
      </c>
      <c r="K1364" s="2" t="str" cm="1">
        <f t="array" ref="K1364">_xlfn.IFS(I1364&lt;-5,"Autocracy",I1364&lt;1,"Closed Anocracy",I1364&lt;6,"Open Anocracy",I1364&gt;=6,"Democracy")</f>
        <v>Autocracy</v>
      </c>
      <c r="L1364" s="2" t="str" cm="1">
        <f t="array" ref="L1364">_xlfn.IFS(I1364&lt;-5,"Autocracy",I1364&lt;1,"Closed Anocracy",I1364&lt;6,"Open Amocracy",I1364&lt;10,"Democracy",I1364=10,"Full democracy")</f>
        <v>Autocracy</v>
      </c>
      <c r="M1364" s="2">
        <v>3</v>
      </c>
      <c r="N1364" s="2">
        <v>1</v>
      </c>
      <c r="O1364" s="2">
        <v>1</v>
      </c>
      <c r="P1364" s="2">
        <v>3</v>
      </c>
      <c r="Q1364" s="2"/>
      <c r="R1364" s="7">
        <f t="shared" si="136"/>
        <v>0.2</v>
      </c>
      <c r="S1364">
        <f t="shared" si="137"/>
        <v>0</v>
      </c>
      <c r="T1364">
        <f t="shared" si="138"/>
        <v>0</v>
      </c>
      <c r="U1364">
        <f t="shared" si="143"/>
        <v>0</v>
      </c>
      <c r="W1364" s="8" cm="1">
        <f t="array" ref="W1364">(R1364+SUM(S1364:U1364/3))/2</f>
        <v>0.1</v>
      </c>
    </row>
    <row r="1365" spans="1:23" x14ac:dyDescent="0.2">
      <c r="A1365" s="2"/>
      <c r="B1365" s="2">
        <v>0</v>
      </c>
      <c r="C1365" s="1" t="s">
        <v>331</v>
      </c>
      <c r="D1365" s="1" t="s">
        <v>332</v>
      </c>
      <c r="E1365" s="2">
        <v>1836</v>
      </c>
      <c r="F1365" s="2">
        <v>1837</v>
      </c>
      <c r="G1365" s="2">
        <v>-88</v>
      </c>
      <c r="H1365" s="2">
        <v>-88</v>
      </c>
      <c r="I1365" s="2">
        <f t="shared" si="141"/>
        <v>0</v>
      </c>
      <c r="J1365" s="2">
        <f t="shared" si="142"/>
        <v>10</v>
      </c>
      <c r="K1365" s="2" t="str" cm="1">
        <f t="array" ref="K1365">_xlfn.IFS(I1365&lt;-5,"Autocracy",I1365&lt;1,"Closed Anocracy",I1365&lt;6,"Open Anocracy",I1365&gt;=6,"Democracy")</f>
        <v>Closed Anocracy</v>
      </c>
      <c r="L1365" s="2" t="str" cm="1">
        <f t="array" ref="L1365">_xlfn.IFS(I1365&lt;-5,"Autocracy",I1365&lt;1,"Closed Anocracy",I1365&lt;6,"Open Amocracy",I1365&lt;10,"Democracy",I1365=10,"Full democracy")</f>
        <v>Closed Anocracy</v>
      </c>
      <c r="M1365" s="2">
        <v>-88</v>
      </c>
      <c r="N1365" s="2">
        <v>-88</v>
      </c>
      <c r="O1365" s="2">
        <v>-88</v>
      </c>
      <c r="P1365" s="2">
        <v>-88</v>
      </c>
      <c r="Q1365" s="2"/>
      <c r="R1365" s="7">
        <f t="shared" si="136"/>
        <v>0.5</v>
      </c>
      <c r="S1365">
        <f t="shared" si="137"/>
        <v>0</v>
      </c>
      <c r="T1365">
        <f t="shared" si="138"/>
        <v>0</v>
      </c>
      <c r="U1365">
        <f t="shared" si="143"/>
        <v>0</v>
      </c>
      <c r="W1365" s="8" cm="1">
        <f t="array" ref="W1365">(R1365+SUM(S1365:U1365/3))/2</f>
        <v>0.25</v>
      </c>
    </row>
    <row r="1366" spans="1:23" x14ac:dyDescent="0.2">
      <c r="A1366" s="2"/>
      <c r="B1366" s="2">
        <v>0</v>
      </c>
      <c r="C1366" s="1" t="s">
        <v>331</v>
      </c>
      <c r="D1366" s="1" t="s">
        <v>332</v>
      </c>
      <c r="E1366" s="2">
        <v>1837</v>
      </c>
      <c r="F1366" s="2">
        <v>1845</v>
      </c>
      <c r="G1366" s="2">
        <v>3</v>
      </c>
      <c r="H1366" s="2">
        <v>4</v>
      </c>
      <c r="I1366" s="2">
        <f t="shared" si="141"/>
        <v>-1</v>
      </c>
      <c r="J1366" s="2">
        <f t="shared" si="142"/>
        <v>9</v>
      </c>
      <c r="K1366" s="2" t="str" cm="1">
        <f t="array" ref="K1366">_xlfn.IFS(I1366&lt;-5,"Autocracy",I1366&lt;1,"Closed Anocracy",I1366&lt;6,"Open Anocracy",I1366&gt;=6,"Democracy")</f>
        <v>Closed Anocracy</v>
      </c>
      <c r="L1366" s="2" t="str" cm="1">
        <f t="array" ref="L1366">_xlfn.IFS(I1366&lt;-5,"Autocracy",I1366&lt;1,"Closed Anocracy",I1366&lt;6,"Open Amocracy",I1366&lt;10,"Democracy",I1366=10,"Full democracy")</f>
        <v>Closed Anocracy</v>
      </c>
      <c r="M1366" s="2">
        <v>3</v>
      </c>
      <c r="N1366" s="2">
        <v>1</v>
      </c>
      <c r="O1366" s="2">
        <v>2</v>
      </c>
      <c r="P1366" s="2">
        <v>3</v>
      </c>
      <c r="Q1366" s="2"/>
      <c r="R1366" s="7">
        <f t="shared" si="136"/>
        <v>0.45</v>
      </c>
      <c r="S1366">
        <f t="shared" si="137"/>
        <v>0</v>
      </c>
      <c r="T1366">
        <f t="shared" si="138"/>
        <v>0</v>
      </c>
      <c r="U1366">
        <f t="shared" si="143"/>
        <v>0</v>
      </c>
      <c r="W1366" s="8" cm="1">
        <f t="array" ref="W1366">(R1366+SUM(S1366:U1366/3))/2</f>
        <v>0.22500000000000001</v>
      </c>
    </row>
    <row r="1367" spans="1:23" x14ac:dyDescent="0.2">
      <c r="A1367" s="2"/>
      <c r="B1367" s="2">
        <v>0</v>
      </c>
      <c r="C1367" s="1" t="s">
        <v>331</v>
      </c>
      <c r="D1367" s="1" t="s">
        <v>332</v>
      </c>
      <c r="E1367" s="2">
        <v>1845</v>
      </c>
      <c r="F1367" s="2">
        <v>1852</v>
      </c>
      <c r="G1367" s="2">
        <v>2</v>
      </c>
      <c r="H1367" s="2">
        <v>4</v>
      </c>
      <c r="I1367" s="2">
        <f t="shared" si="141"/>
        <v>-2</v>
      </c>
      <c r="J1367" s="2">
        <f t="shared" si="142"/>
        <v>8</v>
      </c>
      <c r="K1367" s="2" t="str" cm="1">
        <f t="array" ref="K1367">_xlfn.IFS(I1367&lt;-5,"Autocracy",I1367&lt;1,"Closed Anocracy",I1367&lt;6,"Open Anocracy",I1367&gt;=6,"Democracy")</f>
        <v>Closed Anocracy</v>
      </c>
      <c r="L1367" s="2" t="str" cm="1">
        <f t="array" ref="L1367">_xlfn.IFS(I1367&lt;-5,"Autocracy",I1367&lt;1,"Closed Anocracy",I1367&lt;6,"Open Amocracy",I1367&lt;10,"Democracy",I1367=10,"Full democracy")</f>
        <v>Closed Anocracy</v>
      </c>
      <c r="M1367" s="2">
        <v>3</v>
      </c>
      <c r="N1367" s="2">
        <v>1</v>
      </c>
      <c r="O1367" s="2">
        <v>2</v>
      </c>
      <c r="P1367" s="2">
        <v>3</v>
      </c>
      <c r="Q1367" s="2"/>
      <c r="R1367" s="7">
        <f t="shared" si="136"/>
        <v>0.4</v>
      </c>
      <c r="S1367">
        <f t="shared" si="137"/>
        <v>0</v>
      </c>
      <c r="T1367">
        <f t="shared" si="138"/>
        <v>0</v>
      </c>
      <c r="U1367">
        <f t="shared" si="143"/>
        <v>0</v>
      </c>
      <c r="W1367" s="8" cm="1">
        <f t="array" ref="W1367">(R1367+SUM(S1367:U1367/3))/2</f>
        <v>0.2</v>
      </c>
    </row>
    <row r="1368" spans="1:23" x14ac:dyDescent="0.2">
      <c r="A1368" s="2"/>
      <c r="B1368" s="2">
        <v>0</v>
      </c>
      <c r="C1368" s="1" t="s">
        <v>331</v>
      </c>
      <c r="D1368" s="1" t="s">
        <v>332</v>
      </c>
      <c r="E1368" s="2">
        <v>1852</v>
      </c>
      <c r="F1368" s="2">
        <v>1859</v>
      </c>
      <c r="G1368" s="2">
        <v>1</v>
      </c>
      <c r="H1368" s="2">
        <v>6</v>
      </c>
      <c r="I1368" s="2">
        <f t="shared" si="141"/>
        <v>-5</v>
      </c>
      <c r="J1368" s="2">
        <f t="shared" si="142"/>
        <v>5</v>
      </c>
      <c r="K1368" s="2" t="str" cm="1">
        <f t="array" ref="K1368">_xlfn.IFS(I1368&lt;-5,"Autocracy",I1368&lt;1,"Closed Anocracy",I1368&lt;6,"Open Anocracy",I1368&gt;=6,"Democracy")</f>
        <v>Closed Anocracy</v>
      </c>
      <c r="L1368" s="2" t="str" cm="1">
        <f t="array" ref="L1368">_xlfn.IFS(I1368&lt;-5,"Autocracy",I1368&lt;1,"Closed Anocracy",I1368&lt;6,"Open Amocracy",I1368&lt;10,"Democracy",I1368=10,"Full democracy")</f>
        <v>Closed Anocracy</v>
      </c>
      <c r="M1368" s="2">
        <v>3</v>
      </c>
      <c r="N1368" s="2">
        <v>1</v>
      </c>
      <c r="O1368" s="2">
        <v>2</v>
      </c>
      <c r="P1368" s="2">
        <v>3</v>
      </c>
      <c r="Q1368" s="2"/>
      <c r="R1368" s="7">
        <f t="shared" si="136"/>
        <v>0.25</v>
      </c>
      <c r="S1368">
        <f t="shared" si="137"/>
        <v>0</v>
      </c>
      <c r="T1368">
        <f t="shared" si="138"/>
        <v>0</v>
      </c>
      <c r="U1368">
        <f t="shared" si="143"/>
        <v>0</v>
      </c>
      <c r="W1368" s="8" cm="1">
        <f t="array" ref="W1368">(R1368+SUM(S1368:U1368/3))/2</f>
        <v>0.125</v>
      </c>
    </row>
    <row r="1369" spans="1:23" x14ac:dyDescent="0.2">
      <c r="A1369" s="2"/>
      <c r="B1369" s="2">
        <v>0</v>
      </c>
      <c r="C1369" s="1" t="s">
        <v>331</v>
      </c>
      <c r="D1369" s="1" t="s">
        <v>332</v>
      </c>
      <c r="E1369" s="2">
        <v>1859</v>
      </c>
      <c r="F1369" s="2">
        <v>1868</v>
      </c>
      <c r="G1369" s="2">
        <v>1</v>
      </c>
      <c r="H1369" s="2">
        <v>7</v>
      </c>
      <c r="I1369" s="2">
        <f t="shared" si="141"/>
        <v>-6</v>
      </c>
      <c r="J1369" s="2">
        <f t="shared" si="142"/>
        <v>4</v>
      </c>
      <c r="K1369" s="2" t="str" cm="1">
        <f t="array" ref="K1369">_xlfn.IFS(I1369&lt;-5,"Autocracy",I1369&lt;1,"Closed Anocracy",I1369&lt;6,"Open Anocracy",I1369&gt;=6,"Democracy")</f>
        <v>Autocracy</v>
      </c>
      <c r="L1369" s="2" t="str" cm="1">
        <f t="array" ref="L1369">_xlfn.IFS(I1369&lt;-5,"Autocracy",I1369&lt;1,"Closed Anocracy",I1369&lt;6,"Open Amocracy",I1369&lt;10,"Democracy",I1369=10,"Full democracy")</f>
        <v>Autocracy</v>
      </c>
      <c r="M1369" s="2">
        <v>3</v>
      </c>
      <c r="N1369" s="2">
        <v>1</v>
      </c>
      <c r="O1369" s="2">
        <v>2</v>
      </c>
      <c r="P1369" s="2">
        <v>3</v>
      </c>
      <c r="Q1369" s="2"/>
      <c r="R1369" s="7">
        <f t="shared" si="136"/>
        <v>0.2</v>
      </c>
      <c r="S1369">
        <f t="shared" si="137"/>
        <v>0</v>
      </c>
      <c r="T1369">
        <f t="shared" si="138"/>
        <v>0</v>
      </c>
      <c r="U1369">
        <f t="shared" si="143"/>
        <v>0</v>
      </c>
      <c r="W1369" s="8" cm="1">
        <f t="array" ref="W1369">(R1369+SUM(S1369:U1369/3))/2</f>
        <v>0.1</v>
      </c>
    </row>
    <row r="1370" spans="1:23" x14ac:dyDescent="0.2">
      <c r="A1370" s="2"/>
      <c r="B1370" s="2">
        <v>0</v>
      </c>
      <c r="C1370" s="1" t="s">
        <v>331</v>
      </c>
      <c r="D1370" s="1" t="s">
        <v>332</v>
      </c>
      <c r="E1370" s="2">
        <v>1868</v>
      </c>
      <c r="F1370" s="2">
        <v>1871</v>
      </c>
      <c r="G1370" s="2">
        <v>-88</v>
      </c>
      <c r="H1370" s="2">
        <v>-88</v>
      </c>
      <c r="I1370" s="2">
        <f t="shared" si="141"/>
        <v>0</v>
      </c>
      <c r="J1370" s="2">
        <f t="shared" si="142"/>
        <v>10</v>
      </c>
      <c r="K1370" s="2" t="str" cm="1">
        <f t="array" ref="K1370">_xlfn.IFS(I1370&lt;-5,"Autocracy",I1370&lt;1,"Closed Anocracy",I1370&lt;6,"Open Anocracy",I1370&gt;=6,"Democracy")</f>
        <v>Closed Anocracy</v>
      </c>
      <c r="L1370" s="2" t="str" cm="1">
        <f t="array" ref="L1370">_xlfn.IFS(I1370&lt;-5,"Autocracy",I1370&lt;1,"Closed Anocracy",I1370&lt;6,"Open Amocracy",I1370&lt;10,"Democracy",I1370=10,"Full democracy")</f>
        <v>Closed Anocracy</v>
      </c>
      <c r="M1370" s="2">
        <v>-88</v>
      </c>
      <c r="N1370" s="2">
        <v>-88</v>
      </c>
      <c r="O1370" s="2">
        <v>-88</v>
      </c>
      <c r="P1370" s="2">
        <v>-88</v>
      </c>
      <c r="Q1370" s="2"/>
      <c r="R1370" s="7">
        <f t="shared" si="136"/>
        <v>0.5</v>
      </c>
      <c r="S1370">
        <f t="shared" si="137"/>
        <v>0</v>
      </c>
      <c r="T1370">
        <f t="shared" si="138"/>
        <v>0</v>
      </c>
      <c r="U1370">
        <f t="shared" si="143"/>
        <v>0</v>
      </c>
      <c r="W1370" s="8" cm="1">
        <f t="array" ref="W1370">(R1370+SUM(S1370:U1370/3))/2</f>
        <v>0.25</v>
      </c>
    </row>
    <row r="1371" spans="1:23" x14ac:dyDescent="0.2">
      <c r="A1371" s="2"/>
      <c r="B1371" s="2">
        <v>0</v>
      </c>
      <c r="C1371" s="1" t="s">
        <v>331</v>
      </c>
      <c r="D1371" s="1" t="s">
        <v>332</v>
      </c>
      <c r="E1371" s="2">
        <v>1871</v>
      </c>
      <c r="F1371" s="2">
        <v>1873</v>
      </c>
      <c r="G1371" s="2">
        <v>5</v>
      </c>
      <c r="H1371" s="2">
        <v>4</v>
      </c>
      <c r="I1371" s="2">
        <f t="shared" si="141"/>
        <v>1</v>
      </c>
      <c r="J1371" s="2">
        <f t="shared" si="142"/>
        <v>11</v>
      </c>
      <c r="K1371" s="2" t="str" cm="1">
        <f t="array" ref="K1371">_xlfn.IFS(I1371&lt;-5,"Autocracy",I1371&lt;1,"Closed Anocracy",I1371&lt;6,"Open Anocracy",I1371&gt;=6,"Democracy")</f>
        <v>Open Anocracy</v>
      </c>
      <c r="L1371" s="2" t="str" cm="1">
        <f t="array" ref="L1371">_xlfn.IFS(I1371&lt;-5,"Autocracy",I1371&lt;1,"Closed Anocracy",I1371&lt;6,"Open Amocracy",I1371&lt;10,"Democracy",I1371=10,"Full democracy")</f>
        <v>Open Amocracy</v>
      </c>
      <c r="M1371" s="2">
        <v>3</v>
      </c>
      <c r="N1371" s="2">
        <v>1</v>
      </c>
      <c r="O1371" s="2">
        <v>2</v>
      </c>
      <c r="P1371" s="2">
        <v>3</v>
      </c>
      <c r="Q1371" s="2"/>
      <c r="R1371" s="7">
        <f t="shared" si="136"/>
        <v>0.55000000000000004</v>
      </c>
      <c r="S1371">
        <f t="shared" si="137"/>
        <v>0</v>
      </c>
      <c r="T1371">
        <f t="shared" si="138"/>
        <v>0</v>
      </c>
      <c r="U1371">
        <f t="shared" si="143"/>
        <v>0</v>
      </c>
      <c r="W1371" s="8" cm="1">
        <f t="array" ref="W1371">(R1371+SUM(S1371:U1371/3))/2</f>
        <v>0.27500000000000002</v>
      </c>
    </row>
    <row r="1372" spans="1:23" x14ac:dyDescent="0.2">
      <c r="A1372" s="2"/>
      <c r="B1372" s="2">
        <v>0</v>
      </c>
      <c r="C1372" s="1" t="s">
        <v>331</v>
      </c>
      <c r="D1372" s="1" t="s">
        <v>332</v>
      </c>
      <c r="E1372" s="2">
        <v>1873</v>
      </c>
      <c r="F1372" s="2">
        <v>1874</v>
      </c>
      <c r="G1372" s="2">
        <v>1</v>
      </c>
      <c r="H1372" s="2">
        <v>6</v>
      </c>
      <c r="I1372" s="2">
        <f t="shared" si="141"/>
        <v>-5</v>
      </c>
      <c r="J1372" s="2">
        <f t="shared" si="142"/>
        <v>5</v>
      </c>
      <c r="K1372" s="2" t="str" cm="1">
        <f t="array" ref="K1372">_xlfn.IFS(I1372&lt;-5,"Autocracy",I1372&lt;1,"Closed Anocracy",I1372&lt;6,"Open Anocracy",I1372&gt;=6,"Democracy")</f>
        <v>Closed Anocracy</v>
      </c>
      <c r="L1372" s="2" t="str" cm="1">
        <f t="array" ref="L1372">_xlfn.IFS(I1372&lt;-5,"Autocracy",I1372&lt;1,"Closed Anocracy",I1372&lt;6,"Open Amocracy",I1372&lt;10,"Democracy",I1372=10,"Full democracy")</f>
        <v>Closed Anocracy</v>
      </c>
      <c r="M1372" s="2">
        <v>2</v>
      </c>
      <c r="N1372" s="2">
        <v>1</v>
      </c>
      <c r="O1372" s="2">
        <v>4</v>
      </c>
      <c r="P1372" s="2">
        <v>3</v>
      </c>
      <c r="Q1372" s="2"/>
      <c r="R1372" s="7">
        <f t="shared" si="136"/>
        <v>0.25</v>
      </c>
      <c r="S1372">
        <f t="shared" si="137"/>
        <v>0</v>
      </c>
      <c r="T1372">
        <f t="shared" si="138"/>
        <v>1</v>
      </c>
      <c r="U1372">
        <f t="shared" si="143"/>
        <v>0</v>
      </c>
      <c r="W1372" s="8" cm="1">
        <f t="array" ref="W1372">(R1372+SUM(S1372:U1372/3))/2</f>
        <v>0.29166666666666663</v>
      </c>
    </row>
    <row r="1373" spans="1:23" x14ac:dyDescent="0.2">
      <c r="A1373" s="2"/>
      <c r="B1373" s="2">
        <v>0</v>
      </c>
      <c r="C1373" s="1" t="s">
        <v>331</v>
      </c>
      <c r="D1373" s="1" t="s">
        <v>332</v>
      </c>
      <c r="E1373" s="2">
        <v>1874</v>
      </c>
      <c r="F1373" s="2">
        <v>1876</v>
      </c>
      <c r="G1373" s="2">
        <v>-88</v>
      </c>
      <c r="H1373" s="2">
        <v>-88</v>
      </c>
      <c r="I1373" s="2">
        <f t="shared" si="141"/>
        <v>0</v>
      </c>
      <c r="J1373" s="2">
        <f t="shared" si="142"/>
        <v>10</v>
      </c>
      <c r="K1373" s="2" t="str" cm="1">
        <f t="array" ref="K1373">_xlfn.IFS(I1373&lt;-5,"Autocracy",I1373&lt;1,"Closed Anocracy",I1373&lt;6,"Open Anocracy",I1373&gt;=6,"Democracy")</f>
        <v>Closed Anocracy</v>
      </c>
      <c r="L1373" s="2" t="str" cm="1">
        <f t="array" ref="L1373">_xlfn.IFS(I1373&lt;-5,"Autocracy",I1373&lt;1,"Closed Anocracy",I1373&lt;6,"Open Amocracy",I1373&lt;10,"Democracy",I1373=10,"Full democracy")</f>
        <v>Closed Anocracy</v>
      </c>
      <c r="M1373" s="2">
        <v>-88</v>
      </c>
      <c r="N1373" s="2">
        <v>-88</v>
      </c>
      <c r="O1373" s="2">
        <v>-88</v>
      </c>
      <c r="P1373" s="2">
        <v>-88</v>
      </c>
      <c r="Q1373" s="2"/>
      <c r="R1373" s="7">
        <f t="shared" si="136"/>
        <v>0.5</v>
      </c>
      <c r="S1373">
        <f t="shared" si="137"/>
        <v>0</v>
      </c>
      <c r="T1373">
        <f t="shared" si="138"/>
        <v>0</v>
      </c>
      <c r="U1373">
        <f t="shared" si="143"/>
        <v>0</v>
      </c>
      <c r="W1373" s="8" cm="1">
        <f t="array" ref="W1373">(R1373+SUM(S1373:U1373/3))/2</f>
        <v>0.25</v>
      </c>
    </row>
    <row r="1374" spans="1:23" x14ac:dyDescent="0.2">
      <c r="A1374" s="2"/>
      <c r="B1374" s="2">
        <v>0</v>
      </c>
      <c r="C1374" s="1" t="s">
        <v>331</v>
      </c>
      <c r="D1374" s="1" t="s">
        <v>332</v>
      </c>
      <c r="E1374" s="2">
        <v>1876</v>
      </c>
      <c r="F1374" s="2">
        <v>1879</v>
      </c>
      <c r="G1374" s="2">
        <v>4</v>
      </c>
      <c r="H1374" s="2">
        <v>5</v>
      </c>
      <c r="I1374" s="2">
        <f t="shared" si="141"/>
        <v>-1</v>
      </c>
      <c r="J1374" s="2">
        <f t="shared" si="142"/>
        <v>9</v>
      </c>
      <c r="K1374" s="2" t="str" cm="1">
        <f t="array" ref="K1374">_xlfn.IFS(I1374&lt;-5,"Autocracy",I1374&lt;1,"Closed Anocracy",I1374&lt;6,"Open Anocracy",I1374&gt;=6,"Democracy")</f>
        <v>Closed Anocracy</v>
      </c>
      <c r="L1374" s="2" t="str" cm="1">
        <f t="array" ref="L1374">_xlfn.IFS(I1374&lt;-5,"Autocracy",I1374&lt;1,"Closed Anocracy",I1374&lt;6,"Open Amocracy",I1374&lt;10,"Democracy",I1374=10,"Full democracy")</f>
        <v>Closed Anocracy</v>
      </c>
      <c r="M1374" s="2">
        <v>2</v>
      </c>
      <c r="N1374" s="2">
        <v>1</v>
      </c>
      <c r="O1374" s="2">
        <v>4</v>
      </c>
      <c r="P1374" s="2">
        <v>2</v>
      </c>
      <c r="Q1374" s="2"/>
      <c r="R1374" s="7">
        <f t="shared" si="136"/>
        <v>0.45</v>
      </c>
      <c r="S1374">
        <f t="shared" si="137"/>
        <v>0</v>
      </c>
      <c r="T1374">
        <f t="shared" si="138"/>
        <v>1</v>
      </c>
      <c r="U1374">
        <f t="shared" si="143"/>
        <v>0</v>
      </c>
      <c r="W1374" s="8" cm="1">
        <f t="array" ref="W1374">(R1374+SUM(S1374:U1374/3))/2</f>
        <v>0.39166666666666666</v>
      </c>
    </row>
    <row r="1375" spans="1:23" x14ac:dyDescent="0.2">
      <c r="A1375" s="2"/>
      <c r="B1375" s="2">
        <v>0</v>
      </c>
      <c r="C1375" s="1" t="s">
        <v>331</v>
      </c>
      <c r="D1375" s="1" t="s">
        <v>332</v>
      </c>
      <c r="E1375" s="2">
        <v>1879</v>
      </c>
      <c r="F1375" s="2">
        <v>1890</v>
      </c>
      <c r="G1375" s="2">
        <v>6</v>
      </c>
      <c r="H1375" s="2">
        <v>2</v>
      </c>
      <c r="I1375" s="2">
        <f t="shared" si="141"/>
        <v>4</v>
      </c>
      <c r="J1375" s="2">
        <f t="shared" si="142"/>
        <v>14</v>
      </c>
      <c r="K1375" s="2" t="str" cm="1">
        <f t="array" ref="K1375">_xlfn.IFS(I1375&lt;-5,"Autocracy",I1375&lt;1,"Closed Anocracy",I1375&lt;6,"Open Anocracy",I1375&gt;=6,"Democracy")</f>
        <v>Open Anocracy</v>
      </c>
      <c r="L1375" s="2" t="str" cm="1">
        <f t="array" ref="L1375">_xlfn.IFS(I1375&lt;-5,"Autocracy",I1375&lt;1,"Closed Anocracy",I1375&lt;6,"Open Amocracy",I1375&lt;10,"Democracy",I1375=10,"Full democracy")</f>
        <v>Open Amocracy</v>
      </c>
      <c r="M1375" s="2">
        <v>2</v>
      </c>
      <c r="N1375" s="2">
        <v>1</v>
      </c>
      <c r="O1375" s="2">
        <v>4</v>
      </c>
      <c r="P1375" s="2">
        <v>4</v>
      </c>
      <c r="Q1375" s="2"/>
      <c r="R1375" s="7">
        <f t="shared" si="136"/>
        <v>0.7</v>
      </c>
      <c r="S1375">
        <f t="shared" si="137"/>
        <v>0</v>
      </c>
      <c r="T1375">
        <f t="shared" si="138"/>
        <v>1</v>
      </c>
      <c r="U1375">
        <f t="shared" si="143"/>
        <v>0</v>
      </c>
      <c r="W1375" s="8" cm="1">
        <f t="array" ref="W1375">(R1375+SUM(S1375:U1375/3))/2</f>
        <v>0.51666666666666661</v>
      </c>
    </row>
    <row r="1376" spans="1:23" x14ac:dyDescent="0.2">
      <c r="A1376" s="2"/>
      <c r="B1376" s="2">
        <v>0</v>
      </c>
      <c r="C1376" s="1" t="s">
        <v>331</v>
      </c>
      <c r="D1376" s="1" t="s">
        <v>332</v>
      </c>
      <c r="E1376" s="2">
        <v>1890</v>
      </c>
      <c r="F1376" s="2">
        <v>1895</v>
      </c>
      <c r="G1376" s="2">
        <v>7</v>
      </c>
      <c r="H1376" s="2">
        <v>2</v>
      </c>
      <c r="I1376" s="2">
        <f t="shared" si="141"/>
        <v>5</v>
      </c>
      <c r="J1376" s="2">
        <f t="shared" si="142"/>
        <v>15</v>
      </c>
      <c r="K1376" s="2" t="str" cm="1">
        <f t="array" ref="K1376">_xlfn.IFS(I1376&lt;-5,"Autocracy",I1376&lt;1,"Closed Anocracy",I1376&lt;6,"Open Anocracy",I1376&gt;=6,"Democracy")</f>
        <v>Open Anocracy</v>
      </c>
      <c r="L1376" s="2" t="str" cm="1">
        <f t="array" ref="L1376">_xlfn.IFS(I1376&lt;-5,"Autocracy",I1376&lt;1,"Closed Anocracy",I1376&lt;6,"Open Amocracy",I1376&lt;10,"Democracy",I1376=10,"Full democracy")</f>
        <v>Open Amocracy</v>
      </c>
      <c r="M1376" s="2">
        <v>2</v>
      </c>
      <c r="N1376" s="2">
        <v>1</v>
      </c>
      <c r="O1376" s="2">
        <v>4</v>
      </c>
      <c r="P1376" s="2">
        <v>5</v>
      </c>
      <c r="Q1376" s="2"/>
      <c r="R1376" s="7">
        <f t="shared" si="136"/>
        <v>0.75</v>
      </c>
      <c r="S1376">
        <f t="shared" si="137"/>
        <v>0</v>
      </c>
      <c r="T1376">
        <f t="shared" si="138"/>
        <v>1</v>
      </c>
      <c r="U1376">
        <f t="shared" si="143"/>
        <v>1</v>
      </c>
      <c r="W1376" s="8" cm="1">
        <f t="array" ref="W1376">(R1376+SUM(S1376:U1376/3))/2</f>
        <v>0.70833333333333326</v>
      </c>
    </row>
    <row r="1377" spans="1:24" x14ac:dyDescent="0.2">
      <c r="A1377" s="2"/>
      <c r="B1377" s="2">
        <v>0</v>
      </c>
      <c r="C1377" s="1" t="s">
        <v>331</v>
      </c>
      <c r="D1377" s="1" t="s">
        <v>332</v>
      </c>
      <c r="E1377" s="2">
        <v>1895</v>
      </c>
      <c r="F1377" s="2">
        <v>1900</v>
      </c>
      <c r="G1377" s="2">
        <v>6</v>
      </c>
      <c r="H1377" s="2">
        <v>2</v>
      </c>
      <c r="I1377" s="2">
        <f t="shared" si="141"/>
        <v>4</v>
      </c>
      <c r="J1377" s="2">
        <f t="shared" si="142"/>
        <v>14</v>
      </c>
      <c r="K1377" s="2" t="str" cm="1">
        <f t="array" ref="K1377">_xlfn.IFS(I1377&lt;-5,"Autocracy",I1377&lt;1,"Closed Anocracy",I1377&lt;6,"Open Anocracy",I1377&gt;=6,"Democracy")</f>
        <v>Open Anocracy</v>
      </c>
      <c r="L1377" s="2" t="str" cm="1">
        <f t="array" ref="L1377">_xlfn.IFS(I1377&lt;-5,"Autocracy",I1377&lt;1,"Closed Anocracy",I1377&lt;6,"Open Amocracy",I1377&lt;10,"Democracy",I1377=10,"Full democracy")</f>
        <v>Open Amocracy</v>
      </c>
      <c r="M1377" s="2">
        <v>2</v>
      </c>
      <c r="N1377" s="2">
        <v>1</v>
      </c>
      <c r="O1377" s="2">
        <v>4</v>
      </c>
      <c r="P1377" s="2">
        <v>4</v>
      </c>
      <c r="Q1377" s="2"/>
      <c r="R1377" s="7">
        <f t="shared" si="136"/>
        <v>0.7</v>
      </c>
      <c r="S1377">
        <f t="shared" si="137"/>
        <v>0</v>
      </c>
      <c r="T1377">
        <f t="shared" si="138"/>
        <v>1</v>
      </c>
      <c r="U1377">
        <f t="shared" si="143"/>
        <v>0</v>
      </c>
      <c r="W1377" s="8" cm="1">
        <f t="array" ref="W1377">(R1377+SUM(S1377:U1377/3))/2</f>
        <v>0.51666666666666661</v>
      </c>
    </row>
    <row r="1378" spans="1:24" x14ac:dyDescent="0.2">
      <c r="A1378" s="2"/>
      <c r="B1378" s="2">
        <v>0</v>
      </c>
      <c r="C1378" s="1" t="s">
        <v>331</v>
      </c>
      <c r="D1378" s="1" t="s">
        <v>332</v>
      </c>
      <c r="E1378" s="2">
        <v>1900</v>
      </c>
      <c r="F1378" s="2">
        <v>1902</v>
      </c>
      <c r="G1378" s="2">
        <v>6</v>
      </c>
      <c r="H1378" s="2">
        <v>0</v>
      </c>
      <c r="I1378" s="2">
        <f t="shared" si="141"/>
        <v>6</v>
      </c>
      <c r="J1378" s="2">
        <f t="shared" si="142"/>
        <v>16</v>
      </c>
      <c r="K1378" s="2" t="str" cm="1">
        <f t="array" ref="K1378">_xlfn.IFS(I1378&lt;-5,"Autocracy",I1378&lt;1,"Closed Anocracy",I1378&lt;6,"Open Anocracy",I1378&gt;=6,"Democracy")</f>
        <v>Democracy</v>
      </c>
      <c r="L1378" s="2" t="str" cm="1">
        <f t="array" ref="L1378">_xlfn.IFS(I1378&lt;-5,"Autocracy",I1378&lt;1,"Closed Anocracy",I1378&lt;6,"Open Amocracy",I1378&lt;10,"Democracy",I1378=10,"Full democracy")</f>
        <v>Democracy</v>
      </c>
      <c r="M1378" s="2">
        <v>2</v>
      </c>
      <c r="N1378" s="2">
        <v>2</v>
      </c>
      <c r="O1378" s="2">
        <v>4</v>
      </c>
      <c r="P1378" s="2">
        <v>0</v>
      </c>
      <c r="Q1378" s="2"/>
      <c r="R1378" s="7">
        <f t="shared" si="136"/>
        <v>0.8</v>
      </c>
      <c r="S1378">
        <f t="shared" si="137"/>
        <v>1</v>
      </c>
      <c r="T1378">
        <f t="shared" si="138"/>
        <v>1</v>
      </c>
      <c r="U1378">
        <f t="shared" si="143"/>
        <v>0</v>
      </c>
      <c r="W1378" s="8" cm="1">
        <f t="array" ref="W1378">(R1378+SUM(S1378:U1378/3))/2</f>
        <v>0.73333333333333339</v>
      </c>
    </row>
    <row r="1379" spans="1:24" x14ac:dyDescent="0.2">
      <c r="A1379" s="2"/>
      <c r="B1379" s="2">
        <v>0</v>
      </c>
      <c r="C1379" s="1" t="s">
        <v>331</v>
      </c>
      <c r="D1379" s="1" t="s">
        <v>332</v>
      </c>
      <c r="E1379" s="2">
        <v>1902</v>
      </c>
      <c r="F1379" s="2">
        <v>1923</v>
      </c>
      <c r="G1379" s="2">
        <v>6</v>
      </c>
      <c r="H1379" s="2">
        <v>0</v>
      </c>
      <c r="I1379" s="2">
        <f t="shared" si="141"/>
        <v>6</v>
      </c>
      <c r="J1379" s="2">
        <f t="shared" si="142"/>
        <v>16</v>
      </c>
      <c r="K1379" s="2" t="str" cm="1">
        <f t="array" ref="K1379">_xlfn.IFS(I1379&lt;-5,"Autocracy",I1379&lt;1,"Closed Anocracy",I1379&lt;6,"Open Anocracy",I1379&gt;=6,"Democracy")</f>
        <v>Democracy</v>
      </c>
      <c r="L1379" s="2" t="str" cm="1">
        <f t="array" ref="L1379">_xlfn.IFS(I1379&lt;-5,"Autocracy",I1379&lt;1,"Closed Anocracy",I1379&lt;6,"Open Amocracy",I1379&lt;10,"Democracy",I1379=10,"Full democracy")</f>
        <v>Democracy</v>
      </c>
      <c r="M1379" s="2">
        <v>3</v>
      </c>
      <c r="N1379" s="2">
        <v>2</v>
      </c>
      <c r="O1379" s="2">
        <v>3</v>
      </c>
      <c r="P1379" s="2">
        <v>0</v>
      </c>
      <c r="Q1379" s="2"/>
      <c r="R1379" s="7">
        <f t="shared" si="136"/>
        <v>0.8</v>
      </c>
      <c r="S1379">
        <f t="shared" si="137"/>
        <v>1</v>
      </c>
      <c r="T1379">
        <f t="shared" si="138"/>
        <v>1</v>
      </c>
      <c r="U1379">
        <f t="shared" si="143"/>
        <v>0</v>
      </c>
      <c r="W1379" s="8" cm="1">
        <f t="array" ref="W1379">(R1379+SUM(S1379:U1379/3))/2</f>
        <v>0.73333333333333339</v>
      </c>
    </row>
    <row r="1380" spans="1:24" x14ac:dyDescent="0.2">
      <c r="A1380" s="2"/>
      <c r="B1380" s="2">
        <v>0</v>
      </c>
      <c r="C1380" s="1" t="s">
        <v>331</v>
      </c>
      <c r="D1380" s="1" t="s">
        <v>332</v>
      </c>
      <c r="E1380" s="2">
        <v>1923</v>
      </c>
      <c r="F1380" s="2">
        <v>1925</v>
      </c>
      <c r="G1380" s="2">
        <v>0</v>
      </c>
      <c r="H1380" s="2">
        <v>7</v>
      </c>
      <c r="I1380" s="2">
        <f t="shared" si="141"/>
        <v>-7</v>
      </c>
      <c r="J1380" s="2">
        <f t="shared" si="142"/>
        <v>3</v>
      </c>
      <c r="K1380" s="2" t="str" cm="1">
        <f t="array" ref="K1380">_xlfn.IFS(I1380&lt;-5,"Autocracy",I1380&lt;1,"Closed Anocracy",I1380&lt;6,"Open Anocracy",I1380&gt;=6,"Democracy")</f>
        <v>Autocracy</v>
      </c>
      <c r="L1380" s="2" t="str" cm="1">
        <f t="array" ref="L1380">_xlfn.IFS(I1380&lt;-5,"Autocracy",I1380&lt;1,"Closed Anocracy",I1380&lt;6,"Open Amocracy",I1380&lt;10,"Democracy",I1380=10,"Full democracy")</f>
        <v>Autocracy</v>
      </c>
      <c r="M1380" s="2">
        <v>1</v>
      </c>
      <c r="N1380" s="2">
        <v>0</v>
      </c>
      <c r="O1380" s="2">
        <v>0</v>
      </c>
      <c r="P1380" s="2">
        <v>1</v>
      </c>
      <c r="Q1380" s="2"/>
      <c r="R1380" s="7">
        <f t="shared" si="136"/>
        <v>0.15</v>
      </c>
      <c r="S1380">
        <f t="shared" si="137"/>
        <v>0</v>
      </c>
      <c r="T1380">
        <f t="shared" si="138"/>
        <v>0</v>
      </c>
      <c r="U1380">
        <f t="shared" si="143"/>
        <v>0</v>
      </c>
      <c r="W1380" s="8" cm="1">
        <f t="array" ref="W1380">(R1380+SUM(S1380:U1380/3))/2</f>
        <v>7.4999999999999997E-2</v>
      </c>
    </row>
    <row r="1381" spans="1:24" x14ac:dyDescent="0.2">
      <c r="A1381" s="2"/>
      <c r="B1381" s="2">
        <v>0</v>
      </c>
      <c r="C1381" s="1" t="s">
        <v>331</v>
      </c>
      <c r="D1381" s="1" t="s">
        <v>332</v>
      </c>
      <c r="E1381" s="2">
        <v>1925</v>
      </c>
      <c r="F1381" s="2">
        <v>1930</v>
      </c>
      <c r="G1381" s="2">
        <v>0</v>
      </c>
      <c r="H1381" s="2">
        <v>6</v>
      </c>
      <c r="I1381" s="2">
        <f t="shared" si="141"/>
        <v>-6</v>
      </c>
      <c r="J1381" s="2">
        <f t="shared" si="142"/>
        <v>4</v>
      </c>
      <c r="K1381" s="2" t="str" cm="1">
        <f t="array" ref="K1381">_xlfn.IFS(I1381&lt;-5,"Autocracy",I1381&lt;1,"Closed Anocracy",I1381&lt;6,"Open Anocracy",I1381&gt;=6,"Democracy")</f>
        <v>Autocracy</v>
      </c>
      <c r="L1381" s="2" t="str" cm="1">
        <f t="array" ref="L1381">_xlfn.IFS(I1381&lt;-5,"Autocracy",I1381&lt;1,"Closed Anocracy",I1381&lt;6,"Open Amocracy",I1381&lt;10,"Democracy",I1381=10,"Full democracy")</f>
        <v>Autocracy</v>
      </c>
      <c r="M1381" s="2">
        <v>1</v>
      </c>
      <c r="N1381" s="2">
        <v>0</v>
      </c>
      <c r="O1381" s="2">
        <v>0</v>
      </c>
      <c r="P1381" s="2">
        <v>2</v>
      </c>
      <c r="Q1381" s="2"/>
      <c r="R1381" s="7">
        <f t="shared" si="136"/>
        <v>0.2</v>
      </c>
      <c r="S1381">
        <f t="shared" si="137"/>
        <v>0</v>
      </c>
      <c r="T1381">
        <f t="shared" si="138"/>
        <v>0</v>
      </c>
      <c r="U1381">
        <f t="shared" si="143"/>
        <v>0</v>
      </c>
      <c r="W1381" s="8" cm="1">
        <f t="array" ref="W1381">(R1381+SUM(S1381:U1381/3))/2</f>
        <v>0.1</v>
      </c>
    </row>
    <row r="1382" spans="1:24" x14ac:dyDescent="0.2">
      <c r="A1382" s="2"/>
      <c r="B1382" s="2">
        <v>0</v>
      </c>
      <c r="C1382" s="1" t="s">
        <v>331</v>
      </c>
      <c r="D1382" s="1" t="s">
        <v>332</v>
      </c>
      <c r="E1382" s="2">
        <v>1930</v>
      </c>
      <c r="F1382" s="2">
        <v>1931</v>
      </c>
      <c r="G1382" s="2">
        <v>-88</v>
      </c>
      <c r="H1382" s="2">
        <v>-88</v>
      </c>
      <c r="I1382" s="2">
        <f t="shared" si="141"/>
        <v>0</v>
      </c>
      <c r="J1382" s="2">
        <f t="shared" si="142"/>
        <v>10</v>
      </c>
      <c r="K1382" s="2" t="str" cm="1">
        <f t="array" ref="K1382">_xlfn.IFS(I1382&lt;-5,"Autocracy",I1382&lt;1,"Closed Anocracy",I1382&lt;6,"Open Anocracy",I1382&gt;=6,"Democracy")</f>
        <v>Closed Anocracy</v>
      </c>
      <c r="L1382" s="2" t="str" cm="1">
        <f t="array" ref="L1382">_xlfn.IFS(I1382&lt;-5,"Autocracy",I1382&lt;1,"Closed Anocracy",I1382&lt;6,"Open Amocracy",I1382&lt;10,"Democracy",I1382=10,"Full democracy")</f>
        <v>Closed Anocracy</v>
      </c>
      <c r="M1382" s="2">
        <v>-88</v>
      </c>
      <c r="N1382" s="2">
        <v>-88</v>
      </c>
      <c r="O1382" s="2">
        <v>-88</v>
      </c>
      <c r="P1382" s="2">
        <v>-88</v>
      </c>
      <c r="Q1382" s="2"/>
      <c r="R1382" s="7">
        <f t="shared" si="136"/>
        <v>0.5</v>
      </c>
      <c r="S1382">
        <f t="shared" si="137"/>
        <v>0</v>
      </c>
      <c r="T1382">
        <f t="shared" si="138"/>
        <v>0</v>
      </c>
      <c r="U1382">
        <f t="shared" si="143"/>
        <v>0</v>
      </c>
      <c r="W1382" s="8" cm="1">
        <f t="array" ref="W1382">(R1382+SUM(S1382:U1382/3))/2</f>
        <v>0.25</v>
      </c>
    </row>
    <row r="1383" spans="1:24" x14ac:dyDescent="0.2">
      <c r="A1383" s="2"/>
      <c r="B1383" s="2">
        <v>0</v>
      </c>
      <c r="C1383" s="1" t="s">
        <v>331</v>
      </c>
      <c r="D1383" s="1" t="s">
        <v>332</v>
      </c>
      <c r="E1383" s="2">
        <v>1931</v>
      </c>
      <c r="F1383" s="2">
        <v>1939</v>
      </c>
      <c r="G1383" s="2">
        <v>8</v>
      </c>
      <c r="H1383" s="2">
        <v>1</v>
      </c>
      <c r="I1383" s="2">
        <f t="shared" si="141"/>
        <v>7</v>
      </c>
      <c r="J1383" s="2">
        <f t="shared" si="142"/>
        <v>17</v>
      </c>
      <c r="K1383" s="2" t="str" cm="1">
        <f t="array" ref="K1383">_xlfn.IFS(I1383&lt;-5,"Autocracy",I1383&lt;1,"Closed Anocracy",I1383&lt;6,"Open Anocracy",I1383&gt;=6,"Democracy")</f>
        <v>Democracy</v>
      </c>
      <c r="L1383" s="2" t="str" cm="1">
        <f t="array" ref="L1383">_xlfn.IFS(I1383&lt;-5,"Autocracy",I1383&lt;1,"Closed Anocracy",I1383&lt;6,"Open Amocracy",I1383&lt;10,"Democracy",I1383=10,"Full democracy")</f>
        <v>Democracy</v>
      </c>
      <c r="M1383" s="2">
        <v>3</v>
      </c>
      <c r="N1383" s="2">
        <v>3</v>
      </c>
      <c r="O1383" s="2">
        <v>4</v>
      </c>
      <c r="P1383" s="2">
        <v>3</v>
      </c>
      <c r="Q1383" s="2"/>
      <c r="R1383" s="7">
        <f t="shared" si="136"/>
        <v>0.85</v>
      </c>
      <c r="S1383">
        <f t="shared" si="137"/>
        <v>1</v>
      </c>
      <c r="T1383">
        <f t="shared" si="138"/>
        <v>1</v>
      </c>
      <c r="U1383">
        <f t="shared" si="143"/>
        <v>0</v>
      </c>
      <c r="W1383" s="8" cm="1">
        <f t="array" ref="W1383">(R1383+SUM(S1383:U1383/3))/2</f>
        <v>0.7583333333333333</v>
      </c>
    </row>
    <row r="1384" spans="1:24" x14ac:dyDescent="0.2">
      <c r="A1384" s="2"/>
      <c r="B1384" s="2">
        <v>0</v>
      </c>
      <c r="C1384" s="1" t="s">
        <v>331</v>
      </c>
      <c r="D1384" s="1" t="s">
        <v>332</v>
      </c>
      <c r="E1384" s="2">
        <v>1939</v>
      </c>
      <c r="F1384" s="2">
        <v>1975</v>
      </c>
      <c r="G1384" s="2">
        <v>0</v>
      </c>
      <c r="H1384" s="2">
        <v>7</v>
      </c>
      <c r="I1384" s="2">
        <f t="shared" si="141"/>
        <v>-7</v>
      </c>
      <c r="J1384" s="2">
        <f t="shared" si="142"/>
        <v>3</v>
      </c>
      <c r="K1384" s="2" t="str" cm="1">
        <f t="array" ref="K1384">_xlfn.IFS(I1384&lt;-5,"Autocracy",I1384&lt;1,"Closed Anocracy",I1384&lt;6,"Open Anocracy",I1384&gt;=6,"Democracy")</f>
        <v>Autocracy</v>
      </c>
      <c r="L1384" s="2" t="str" cm="1">
        <f t="array" ref="L1384">_xlfn.IFS(I1384&lt;-5,"Autocracy",I1384&lt;1,"Closed Anocracy",I1384&lt;6,"Open Amocracy",I1384&lt;10,"Democracy",I1384=10,"Full democracy")</f>
        <v>Autocracy</v>
      </c>
      <c r="M1384" s="2">
        <v>1</v>
      </c>
      <c r="N1384" s="2">
        <v>0</v>
      </c>
      <c r="O1384" s="2">
        <v>0</v>
      </c>
      <c r="P1384" s="2">
        <v>1</v>
      </c>
      <c r="Q1384" s="2"/>
      <c r="R1384" s="7">
        <f t="shared" si="136"/>
        <v>0.15</v>
      </c>
      <c r="S1384">
        <f t="shared" si="137"/>
        <v>0</v>
      </c>
      <c r="T1384">
        <f t="shared" si="138"/>
        <v>0</v>
      </c>
      <c r="U1384">
        <f t="shared" si="143"/>
        <v>0</v>
      </c>
      <c r="W1384" s="8" cm="1">
        <f t="array" ref="W1384">(R1384+SUM(S1384:U1384/3))/2</f>
        <v>7.4999999999999997E-2</v>
      </c>
    </row>
    <row r="1385" spans="1:24" x14ac:dyDescent="0.2">
      <c r="A1385" s="2"/>
      <c r="B1385" s="2">
        <v>0</v>
      </c>
      <c r="C1385" s="1" t="s">
        <v>331</v>
      </c>
      <c r="D1385" s="1" t="s">
        <v>332</v>
      </c>
      <c r="E1385" s="2">
        <v>1975</v>
      </c>
      <c r="F1385" s="2">
        <v>1978</v>
      </c>
      <c r="G1385" s="2">
        <v>-88</v>
      </c>
      <c r="H1385" s="2">
        <v>-88</v>
      </c>
      <c r="I1385" s="2">
        <f t="shared" si="141"/>
        <v>0</v>
      </c>
      <c r="J1385" s="2">
        <f t="shared" si="142"/>
        <v>10</v>
      </c>
      <c r="K1385" s="2" t="str" cm="1">
        <f t="array" ref="K1385">_xlfn.IFS(I1385&lt;-5,"Autocracy",I1385&lt;1,"Closed Anocracy",I1385&lt;6,"Open Anocracy",I1385&gt;=6,"Democracy")</f>
        <v>Closed Anocracy</v>
      </c>
      <c r="L1385" s="2" t="str" cm="1">
        <f t="array" ref="L1385">_xlfn.IFS(I1385&lt;-5,"Autocracy",I1385&lt;1,"Closed Anocracy",I1385&lt;6,"Open Amocracy",I1385&lt;10,"Democracy",I1385=10,"Full democracy")</f>
        <v>Closed Anocracy</v>
      </c>
      <c r="M1385" s="2">
        <v>-88</v>
      </c>
      <c r="N1385" s="2">
        <v>-88</v>
      </c>
      <c r="O1385" s="2">
        <v>-88</v>
      </c>
      <c r="P1385" s="2">
        <v>-88</v>
      </c>
      <c r="Q1385" s="2"/>
      <c r="R1385" s="7">
        <f t="shared" si="136"/>
        <v>0.5</v>
      </c>
      <c r="S1385">
        <f t="shared" si="137"/>
        <v>0</v>
      </c>
      <c r="T1385">
        <f t="shared" si="138"/>
        <v>0</v>
      </c>
      <c r="U1385">
        <f t="shared" si="143"/>
        <v>0</v>
      </c>
      <c r="W1385" s="8" cm="1">
        <f t="array" ref="W1385">(R1385+SUM(S1385:U1385/3))/2</f>
        <v>0.25</v>
      </c>
    </row>
    <row r="1386" spans="1:24" x14ac:dyDescent="0.2">
      <c r="A1386" s="2"/>
      <c r="B1386" s="2">
        <v>0</v>
      </c>
      <c r="C1386" s="1" t="s">
        <v>331</v>
      </c>
      <c r="D1386" s="1" t="s">
        <v>332</v>
      </c>
      <c r="E1386" s="2">
        <v>1978</v>
      </c>
      <c r="F1386" s="2">
        <v>1982</v>
      </c>
      <c r="G1386" s="2">
        <v>9</v>
      </c>
      <c r="H1386" s="2">
        <v>0</v>
      </c>
      <c r="I1386" s="2">
        <f t="shared" si="141"/>
        <v>9</v>
      </c>
      <c r="J1386" s="2">
        <f t="shared" si="142"/>
        <v>19</v>
      </c>
      <c r="K1386" s="2" t="str" cm="1">
        <f t="array" ref="K1386">_xlfn.IFS(I1386&lt;-5,"Autocracy",I1386&lt;1,"Closed Anocracy",I1386&lt;6,"Open Anocracy",I1386&gt;=6,"Democracy")</f>
        <v>Democracy</v>
      </c>
      <c r="L1386" s="2" t="str" cm="1">
        <f t="array" ref="L1386">_xlfn.IFS(I1386&lt;-5,"Autocracy",I1386&lt;1,"Closed Anocracy",I1386&lt;6,"Open Amocracy",I1386&lt;10,"Democracy",I1386=10,"Full democracy")</f>
        <v>Democracy</v>
      </c>
      <c r="M1386" s="2">
        <v>3</v>
      </c>
      <c r="N1386" s="2">
        <v>3</v>
      </c>
      <c r="O1386" s="2">
        <v>4</v>
      </c>
      <c r="P1386" s="2">
        <v>4</v>
      </c>
      <c r="Q1386" s="2"/>
      <c r="R1386" s="7">
        <f t="shared" si="136"/>
        <v>0.95</v>
      </c>
      <c r="S1386">
        <f t="shared" si="137"/>
        <v>1</v>
      </c>
      <c r="T1386">
        <f t="shared" si="138"/>
        <v>1</v>
      </c>
      <c r="U1386">
        <f t="shared" si="143"/>
        <v>0</v>
      </c>
      <c r="W1386" s="8" cm="1">
        <f t="array" ref="W1386">(R1386+SUM(S1386:U1386/3))/2</f>
        <v>0.80833333333333335</v>
      </c>
    </row>
    <row r="1387" spans="1:24" x14ac:dyDescent="0.2">
      <c r="A1387" s="2">
        <v>1</v>
      </c>
      <c r="B1387" s="2">
        <v>0</v>
      </c>
      <c r="C1387" s="1" t="s">
        <v>331</v>
      </c>
      <c r="D1387" s="1" t="s">
        <v>332</v>
      </c>
      <c r="E1387" s="2">
        <v>1982</v>
      </c>
      <c r="F1387" s="2">
        <v>9999</v>
      </c>
      <c r="G1387" s="2">
        <v>10</v>
      </c>
      <c r="H1387" s="2">
        <v>0</v>
      </c>
      <c r="I1387" s="2">
        <f t="shared" si="141"/>
        <v>10</v>
      </c>
      <c r="J1387" s="2">
        <f t="shared" si="142"/>
        <v>20</v>
      </c>
      <c r="K1387" s="2" t="str" cm="1">
        <f t="array" ref="K1387">_xlfn.IFS(I1387&lt;-5,"Autocracy",I1387&lt;1,"Closed Anocracy",I1387&lt;6,"Open Anocracy",I1387&gt;=6,"Democracy")</f>
        <v>Democracy</v>
      </c>
      <c r="L1387" s="2" t="str" cm="1">
        <f t="array" ref="L1387">_xlfn.IFS(I1387&lt;-5,"Autocracy",I1387&lt;1,"Closed Anocracy",I1387&lt;6,"Open Amocracy",I1387&lt;10,"Democracy",I1387=10,"Full democracy")</f>
        <v>Full democracy</v>
      </c>
      <c r="M1387" s="2">
        <v>3</v>
      </c>
      <c r="N1387" s="2">
        <v>3</v>
      </c>
      <c r="O1387" s="2">
        <v>4</v>
      </c>
      <c r="P1387" s="2">
        <v>5</v>
      </c>
      <c r="Q1387" s="2">
        <v>0</v>
      </c>
      <c r="R1387" s="7">
        <f t="shared" si="136"/>
        <v>1</v>
      </c>
      <c r="S1387">
        <f t="shared" si="137"/>
        <v>1</v>
      </c>
      <c r="T1387">
        <f t="shared" si="138"/>
        <v>1</v>
      </c>
      <c r="U1387">
        <f t="shared" si="143"/>
        <v>1</v>
      </c>
      <c r="V1387">
        <f>IF(Q1387=0,1,0)</f>
        <v>1</v>
      </c>
      <c r="W1387" s="8" cm="1">
        <f t="array" ref="W1387">(R1387+SUM(S1387:U1387/3))/2</f>
        <v>1</v>
      </c>
      <c r="X1387">
        <f>SUM(S1387:V1387)/4</f>
        <v>1</v>
      </c>
    </row>
    <row r="1388" spans="1:24" x14ac:dyDescent="0.2">
      <c r="A1388" s="2"/>
      <c r="B1388" s="2">
        <v>0</v>
      </c>
      <c r="C1388" s="1" t="s">
        <v>333</v>
      </c>
      <c r="D1388" s="1" t="s">
        <v>334</v>
      </c>
      <c r="E1388" s="2">
        <v>1948</v>
      </c>
      <c r="F1388" s="2">
        <v>1960</v>
      </c>
      <c r="G1388" s="2">
        <v>7</v>
      </c>
      <c r="H1388" s="2">
        <v>0</v>
      </c>
      <c r="I1388" s="2">
        <f t="shared" si="141"/>
        <v>7</v>
      </c>
      <c r="J1388" s="2">
        <f t="shared" si="142"/>
        <v>17</v>
      </c>
      <c r="K1388" s="2" t="str" cm="1">
        <f t="array" ref="K1388">_xlfn.IFS(I1388&lt;-5,"Autocracy",I1388&lt;1,"Closed Anocracy",I1388&lt;6,"Open Anocracy",I1388&gt;=6,"Democracy")</f>
        <v>Democracy</v>
      </c>
      <c r="L1388" s="2" t="str" cm="1">
        <f t="array" ref="L1388">_xlfn.IFS(I1388&lt;-5,"Autocracy",I1388&lt;1,"Closed Anocracy",I1388&lt;6,"Open Amocracy",I1388&lt;10,"Democracy",I1388=10,"Full democracy")</f>
        <v>Democracy</v>
      </c>
      <c r="M1388" s="2">
        <v>3</v>
      </c>
      <c r="N1388" s="2">
        <v>3</v>
      </c>
      <c r="O1388" s="2">
        <v>4</v>
      </c>
      <c r="P1388" s="2">
        <v>0</v>
      </c>
      <c r="Q1388" s="2"/>
      <c r="R1388" s="7">
        <f t="shared" si="136"/>
        <v>0.85</v>
      </c>
      <c r="S1388">
        <f t="shared" si="137"/>
        <v>1</v>
      </c>
      <c r="T1388">
        <f t="shared" si="138"/>
        <v>1</v>
      </c>
      <c r="U1388">
        <f t="shared" si="143"/>
        <v>0</v>
      </c>
      <c r="W1388" s="8" cm="1">
        <f t="array" ref="W1388">(R1388+SUM(S1388:U1388/3))/2</f>
        <v>0.7583333333333333</v>
      </c>
    </row>
    <row r="1389" spans="1:24" x14ac:dyDescent="0.2">
      <c r="A1389" s="2"/>
      <c r="B1389" s="2">
        <v>0</v>
      </c>
      <c r="C1389" s="1" t="s">
        <v>333</v>
      </c>
      <c r="D1389" s="1" t="s">
        <v>334</v>
      </c>
      <c r="E1389" s="2">
        <v>1960</v>
      </c>
      <c r="F1389" s="2">
        <v>1970</v>
      </c>
      <c r="G1389" s="2">
        <v>7</v>
      </c>
      <c r="H1389" s="2">
        <v>0</v>
      </c>
      <c r="I1389" s="2">
        <f t="shared" si="141"/>
        <v>7</v>
      </c>
      <c r="J1389" s="2">
        <f t="shared" si="142"/>
        <v>17</v>
      </c>
      <c r="K1389" s="2" t="str" cm="1">
        <f t="array" ref="K1389">_xlfn.IFS(I1389&lt;-5,"Autocracy",I1389&lt;1,"Closed Anocracy",I1389&lt;6,"Open Anocracy",I1389&gt;=6,"Democracy")</f>
        <v>Democracy</v>
      </c>
      <c r="L1389" s="2" t="str" cm="1">
        <f t="array" ref="L1389">_xlfn.IFS(I1389&lt;-5,"Autocracy",I1389&lt;1,"Closed Anocracy",I1389&lt;6,"Open Amocracy",I1389&lt;10,"Democracy",I1389=10,"Full democracy")</f>
        <v>Democracy</v>
      </c>
      <c r="M1389" s="2">
        <v>3</v>
      </c>
      <c r="N1389" s="2">
        <v>3</v>
      </c>
      <c r="O1389" s="2">
        <v>4</v>
      </c>
      <c r="P1389" s="2">
        <v>0</v>
      </c>
      <c r="Q1389" s="2"/>
      <c r="R1389" s="7">
        <f t="shared" si="136"/>
        <v>0.85</v>
      </c>
      <c r="S1389">
        <f t="shared" si="137"/>
        <v>1</v>
      </c>
      <c r="T1389">
        <f t="shared" si="138"/>
        <v>1</v>
      </c>
      <c r="U1389">
        <f t="shared" si="143"/>
        <v>0</v>
      </c>
      <c r="W1389" s="8" cm="1">
        <f t="array" ref="W1389">(R1389+SUM(S1389:U1389/3))/2</f>
        <v>0.7583333333333333</v>
      </c>
    </row>
    <row r="1390" spans="1:24" x14ac:dyDescent="0.2">
      <c r="A1390" s="2"/>
      <c r="B1390" s="2">
        <v>0</v>
      </c>
      <c r="C1390" s="1" t="s">
        <v>333</v>
      </c>
      <c r="D1390" s="1" t="s">
        <v>334</v>
      </c>
      <c r="E1390" s="2">
        <v>1970</v>
      </c>
      <c r="F1390" s="2">
        <v>1978</v>
      </c>
      <c r="G1390" s="2">
        <v>8</v>
      </c>
      <c r="H1390" s="2">
        <v>0</v>
      </c>
      <c r="I1390" s="2">
        <f t="shared" si="141"/>
        <v>8</v>
      </c>
      <c r="J1390" s="2">
        <f t="shared" si="142"/>
        <v>18</v>
      </c>
      <c r="K1390" s="2" t="str" cm="1">
        <f t="array" ref="K1390">_xlfn.IFS(I1390&lt;-5,"Autocracy",I1390&lt;1,"Closed Anocracy",I1390&lt;6,"Open Anocracy",I1390&gt;=6,"Democracy")</f>
        <v>Democracy</v>
      </c>
      <c r="L1390" s="2" t="str" cm="1">
        <f t="array" ref="L1390">_xlfn.IFS(I1390&lt;-5,"Autocracy",I1390&lt;1,"Closed Anocracy",I1390&lt;6,"Open Amocracy",I1390&lt;10,"Democracy",I1390=10,"Full democracy")</f>
        <v>Democracy</v>
      </c>
      <c r="M1390" s="2">
        <v>3</v>
      </c>
      <c r="N1390" s="2">
        <v>3</v>
      </c>
      <c r="O1390" s="2">
        <v>4</v>
      </c>
      <c r="P1390" s="2">
        <v>3</v>
      </c>
      <c r="Q1390" s="2"/>
      <c r="R1390" s="7">
        <f t="shared" si="136"/>
        <v>0.9</v>
      </c>
      <c r="S1390">
        <f t="shared" si="137"/>
        <v>1</v>
      </c>
      <c r="T1390">
        <f t="shared" si="138"/>
        <v>1</v>
      </c>
      <c r="U1390">
        <f t="shared" si="143"/>
        <v>0</v>
      </c>
      <c r="W1390" s="8" cm="1">
        <f t="array" ref="W1390">(R1390+SUM(S1390:U1390/3))/2</f>
        <v>0.78333333333333333</v>
      </c>
    </row>
    <row r="1391" spans="1:24" x14ac:dyDescent="0.2">
      <c r="A1391" s="2"/>
      <c r="B1391" s="2">
        <v>0</v>
      </c>
      <c r="C1391" s="1" t="s">
        <v>333</v>
      </c>
      <c r="D1391" s="1" t="s">
        <v>334</v>
      </c>
      <c r="E1391" s="2">
        <v>1978</v>
      </c>
      <c r="F1391" s="2">
        <v>1982</v>
      </c>
      <c r="G1391" s="2">
        <v>6</v>
      </c>
      <c r="H1391" s="2">
        <v>0</v>
      </c>
      <c r="I1391" s="2">
        <f t="shared" si="141"/>
        <v>6</v>
      </c>
      <c r="J1391" s="2">
        <f t="shared" si="142"/>
        <v>16</v>
      </c>
      <c r="K1391" s="2" t="str" cm="1">
        <f t="array" ref="K1391">_xlfn.IFS(I1391&lt;-5,"Autocracy",I1391&lt;1,"Closed Anocracy",I1391&lt;6,"Open Anocracy",I1391&gt;=6,"Democracy")</f>
        <v>Democracy</v>
      </c>
      <c r="L1391" s="2" t="str" cm="1">
        <f t="array" ref="L1391">_xlfn.IFS(I1391&lt;-5,"Autocracy",I1391&lt;1,"Closed Anocracy",I1391&lt;6,"Open Amocracy",I1391&lt;10,"Democracy",I1391=10,"Full democracy")</f>
        <v>Democracy</v>
      </c>
      <c r="M1391" s="2">
        <v>3</v>
      </c>
      <c r="N1391" s="2">
        <v>3</v>
      </c>
      <c r="O1391" s="2">
        <v>4</v>
      </c>
      <c r="P1391" s="2">
        <v>3</v>
      </c>
      <c r="Q1391" s="2"/>
      <c r="R1391" s="7">
        <f t="shared" si="136"/>
        <v>0.8</v>
      </c>
      <c r="S1391">
        <f t="shared" si="137"/>
        <v>1</v>
      </c>
      <c r="T1391">
        <f t="shared" si="138"/>
        <v>1</v>
      </c>
      <c r="U1391">
        <f t="shared" si="143"/>
        <v>0</v>
      </c>
      <c r="W1391" s="8" cm="1">
        <f t="array" ref="W1391">(R1391+SUM(S1391:U1391/3))/2</f>
        <v>0.73333333333333339</v>
      </c>
    </row>
    <row r="1392" spans="1:24" x14ac:dyDescent="0.2">
      <c r="A1392" s="2"/>
      <c r="B1392" s="2">
        <v>0</v>
      </c>
      <c r="C1392" s="1" t="s">
        <v>333</v>
      </c>
      <c r="D1392" s="1" t="s">
        <v>334</v>
      </c>
      <c r="E1392" s="2">
        <v>1982</v>
      </c>
      <c r="F1392" s="2">
        <v>2001</v>
      </c>
      <c r="G1392" s="2">
        <v>6</v>
      </c>
      <c r="H1392" s="2">
        <v>1</v>
      </c>
      <c r="I1392" s="2">
        <f t="shared" si="141"/>
        <v>5</v>
      </c>
      <c r="J1392" s="2">
        <f t="shared" si="142"/>
        <v>15</v>
      </c>
      <c r="K1392" s="2" t="str" cm="1">
        <f t="array" ref="K1392">_xlfn.IFS(I1392&lt;-5,"Autocracy",I1392&lt;1,"Closed Anocracy",I1392&lt;6,"Open Anocracy",I1392&gt;=6,"Democracy")</f>
        <v>Open Anocracy</v>
      </c>
      <c r="L1392" s="2" t="str" cm="1">
        <f t="array" ref="L1392">_xlfn.IFS(I1392&lt;-5,"Autocracy",I1392&lt;1,"Closed Anocracy",I1392&lt;6,"Open Amocracy",I1392&lt;10,"Democracy",I1392=10,"Full democracy")</f>
        <v>Open Amocracy</v>
      </c>
      <c r="M1392" s="2">
        <v>3</v>
      </c>
      <c r="N1392" s="2">
        <v>3</v>
      </c>
      <c r="O1392" s="2">
        <v>4</v>
      </c>
      <c r="P1392" s="2">
        <v>3</v>
      </c>
      <c r="Q1392" s="2"/>
      <c r="R1392" s="7">
        <f t="shared" si="136"/>
        <v>0.75</v>
      </c>
      <c r="S1392">
        <f t="shared" si="137"/>
        <v>1</v>
      </c>
      <c r="T1392">
        <f t="shared" si="138"/>
        <v>1</v>
      </c>
      <c r="U1392">
        <f t="shared" si="143"/>
        <v>0</v>
      </c>
      <c r="W1392" s="8" cm="1">
        <f t="array" ref="W1392">(R1392+SUM(S1392:U1392/3))/2</f>
        <v>0.70833333333333326</v>
      </c>
    </row>
    <row r="1393" spans="1:24" x14ac:dyDescent="0.2">
      <c r="A1393" s="2"/>
      <c r="B1393" s="2">
        <v>0</v>
      </c>
      <c r="C1393" s="1" t="s">
        <v>333</v>
      </c>
      <c r="D1393" s="1" t="s">
        <v>334</v>
      </c>
      <c r="E1393" s="2">
        <v>2001</v>
      </c>
      <c r="F1393" s="2">
        <v>2003</v>
      </c>
      <c r="G1393" s="2">
        <v>7</v>
      </c>
      <c r="H1393" s="2">
        <v>1</v>
      </c>
      <c r="I1393" s="2">
        <f t="shared" si="141"/>
        <v>6</v>
      </c>
      <c r="J1393" s="2">
        <f t="shared" si="142"/>
        <v>16</v>
      </c>
      <c r="K1393" s="2" t="str" cm="1">
        <f t="array" ref="K1393">_xlfn.IFS(I1393&lt;-5,"Autocracy",I1393&lt;1,"Closed Anocracy",I1393&lt;6,"Open Anocracy",I1393&gt;=6,"Democracy")</f>
        <v>Democracy</v>
      </c>
      <c r="L1393" s="2" t="str" cm="1">
        <f t="array" ref="L1393">_xlfn.IFS(I1393&lt;-5,"Autocracy",I1393&lt;1,"Closed Anocracy",I1393&lt;6,"Open Amocracy",I1393&lt;10,"Democracy",I1393=10,"Full democracy")</f>
        <v>Democracy</v>
      </c>
      <c r="M1393" s="2">
        <v>3</v>
      </c>
      <c r="N1393" s="2">
        <v>3</v>
      </c>
      <c r="O1393" s="2">
        <v>4</v>
      </c>
      <c r="P1393" s="2">
        <v>3</v>
      </c>
      <c r="Q1393" s="2"/>
      <c r="R1393" s="7">
        <f t="shared" si="136"/>
        <v>0.8</v>
      </c>
      <c r="S1393">
        <f t="shared" si="137"/>
        <v>1</v>
      </c>
      <c r="T1393">
        <f t="shared" si="138"/>
        <v>1</v>
      </c>
      <c r="U1393">
        <f t="shared" si="143"/>
        <v>0</v>
      </c>
      <c r="W1393" s="8" cm="1">
        <f t="array" ref="W1393">(R1393+SUM(S1393:U1393/3))/2</f>
        <v>0.73333333333333339</v>
      </c>
    </row>
    <row r="1394" spans="1:24" x14ac:dyDescent="0.2">
      <c r="A1394" s="2"/>
      <c r="B1394" s="2">
        <v>0</v>
      </c>
      <c r="C1394" s="1" t="s">
        <v>333</v>
      </c>
      <c r="D1394" s="1" t="s">
        <v>334</v>
      </c>
      <c r="E1394" s="2">
        <v>2003</v>
      </c>
      <c r="F1394" s="2">
        <v>2006</v>
      </c>
      <c r="G1394" s="2">
        <v>6</v>
      </c>
      <c r="H1394" s="2">
        <v>1</v>
      </c>
      <c r="I1394" s="2">
        <f t="shared" si="141"/>
        <v>5</v>
      </c>
      <c r="J1394" s="2">
        <f t="shared" si="142"/>
        <v>15</v>
      </c>
      <c r="K1394" s="2" t="str" cm="1">
        <f t="array" ref="K1394">_xlfn.IFS(I1394&lt;-5,"Autocracy",I1394&lt;1,"Closed Anocracy",I1394&lt;6,"Open Anocracy",I1394&gt;=6,"Democracy")</f>
        <v>Open Anocracy</v>
      </c>
      <c r="L1394" s="2" t="str" cm="1">
        <f t="array" ref="L1394">_xlfn.IFS(I1394&lt;-5,"Autocracy",I1394&lt;1,"Closed Anocracy",I1394&lt;6,"Open Amocracy",I1394&lt;10,"Democracy",I1394=10,"Full democracy")</f>
        <v>Open Amocracy</v>
      </c>
      <c r="M1394" s="2">
        <v>3</v>
      </c>
      <c r="N1394" s="2">
        <v>3</v>
      </c>
      <c r="O1394" s="2">
        <v>4</v>
      </c>
      <c r="P1394" s="2">
        <v>3</v>
      </c>
      <c r="Q1394" s="2"/>
      <c r="R1394" s="7">
        <f t="shared" si="136"/>
        <v>0.75</v>
      </c>
      <c r="S1394">
        <f t="shared" si="137"/>
        <v>1</v>
      </c>
      <c r="T1394">
        <f t="shared" si="138"/>
        <v>1</v>
      </c>
      <c r="U1394">
        <f t="shared" si="143"/>
        <v>0</v>
      </c>
      <c r="W1394" s="8" cm="1">
        <f t="array" ref="W1394">(R1394+SUM(S1394:U1394/3))/2</f>
        <v>0.70833333333333326</v>
      </c>
    </row>
    <row r="1395" spans="1:24" x14ac:dyDescent="0.2">
      <c r="A1395" s="2"/>
      <c r="B1395" s="2">
        <v>0</v>
      </c>
      <c r="C1395" s="1" t="s">
        <v>333</v>
      </c>
      <c r="D1395" s="1" t="s">
        <v>334</v>
      </c>
      <c r="E1395" s="2">
        <v>2006</v>
      </c>
      <c r="F1395" s="2">
        <v>2010</v>
      </c>
      <c r="G1395" s="2">
        <v>7</v>
      </c>
      <c r="H1395" s="2">
        <v>1</v>
      </c>
      <c r="I1395" s="2">
        <f t="shared" si="141"/>
        <v>6</v>
      </c>
      <c r="J1395" s="2">
        <f t="shared" si="142"/>
        <v>16</v>
      </c>
      <c r="K1395" s="2" t="str" cm="1">
        <f t="array" ref="K1395">_xlfn.IFS(I1395&lt;-5,"Autocracy",I1395&lt;1,"Closed Anocracy",I1395&lt;6,"Open Anocracy",I1395&gt;=6,"Democracy")</f>
        <v>Democracy</v>
      </c>
      <c r="L1395" s="2" t="str" cm="1">
        <f t="array" ref="L1395">_xlfn.IFS(I1395&lt;-5,"Autocracy",I1395&lt;1,"Closed Anocracy",I1395&lt;6,"Open Amocracy",I1395&lt;10,"Democracy",I1395=10,"Full democracy")</f>
        <v>Democracy</v>
      </c>
      <c r="M1395" s="2">
        <v>3</v>
      </c>
      <c r="N1395" s="2">
        <v>3</v>
      </c>
      <c r="O1395" s="2">
        <v>4</v>
      </c>
      <c r="P1395" s="2">
        <v>4</v>
      </c>
      <c r="Q1395" s="2"/>
      <c r="R1395" s="7">
        <f t="shared" si="136"/>
        <v>0.8</v>
      </c>
      <c r="S1395">
        <f t="shared" si="137"/>
        <v>1</v>
      </c>
      <c r="T1395">
        <f t="shared" si="138"/>
        <v>1</v>
      </c>
      <c r="U1395">
        <f t="shared" si="143"/>
        <v>0</v>
      </c>
      <c r="W1395" s="8" cm="1">
        <f t="array" ref="W1395">(R1395+SUM(S1395:U1395/3))/2</f>
        <v>0.73333333333333339</v>
      </c>
    </row>
    <row r="1396" spans="1:24" x14ac:dyDescent="0.2">
      <c r="A1396" s="2"/>
      <c r="B1396" s="2">
        <v>0</v>
      </c>
      <c r="C1396" s="1" t="s">
        <v>333</v>
      </c>
      <c r="D1396" s="1" t="s">
        <v>334</v>
      </c>
      <c r="E1396" s="2">
        <v>2010</v>
      </c>
      <c r="F1396" s="2">
        <v>2010</v>
      </c>
      <c r="G1396" s="2">
        <v>6</v>
      </c>
      <c r="H1396" s="2">
        <v>1</v>
      </c>
      <c r="I1396" s="2">
        <f t="shared" si="141"/>
        <v>5</v>
      </c>
      <c r="J1396" s="2">
        <f t="shared" si="142"/>
        <v>15</v>
      </c>
      <c r="K1396" s="2" t="str" cm="1">
        <f t="array" ref="K1396">_xlfn.IFS(I1396&lt;-5,"Autocracy",I1396&lt;1,"Closed Anocracy",I1396&lt;6,"Open Anocracy",I1396&gt;=6,"Democracy")</f>
        <v>Open Anocracy</v>
      </c>
      <c r="L1396" s="2" t="str" cm="1">
        <f t="array" ref="L1396">_xlfn.IFS(I1396&lt;-5,"Autocracy",I1396&lt;1,"Closed Anocracy",I1396&lt;6,"Open Amocracy",I1396&lt;10,"Democracy",I1396=10,"Full democracy")</f>
        <v>Open Amocracy</v>
      </c>
      <c r="M1396" s="2">
        <v>2</v>
      </c>
      <c r="N1396" s="2">
        <v>2</v>
      </c>
      <c r="O1396" s="2">
        <v>4</v>
      </c>
      <c r="P1396" s="2">
        <v>4</v>
      </c>
      <c r="Q1396" s="2"/>
      <c r="R1396" s="7">
        <f t="shared" si="136"/>
        <v>0.75</v>
      </c>
      <c r="S1396">
        <f t="shared" si="137"/>
        <v>1</v>
      </c>
      <c r="T1396">
        <f t="shared" si="138"/>
        <v>1</v>
      </c>
      <c r="U1396">
        <f t="shared" si="143"/>
        <v>0</v>
      </c>
      <c r="W1396" s="8" cm="1">
        <f t="array" ref="W1396">(R1396+SUM(S1396:U1396/3))/2</f>
        <v>0.70833333333333326</v>
      </c>
    </row>
    <row r="1397" spans="1:24" x14ac:dyDescent="0.2">
      <c r="A1397" s="2"/>
      <c r="B1397" s="2">
        <v>0</v>
      </c>
      <c r="C1397" s="1" t="s">
        <v>333</v>
      </c>
      <c r="D1397" s="1" t="s">
        <v>334</v>
      </c>
      <c r="E1397" s="2">
        <v>2010</v>
      </c>
      <c r="F1397" s="2">
        <v>2015</v>
      </c>
      <c r="G1397" s="2">
        <v>4</v>
      </c>
      <c r="H1397" s="2">
        <v>1</v>
      </c>
      <c r="I1397" s="2">
        <f t="shared" si="141"/>
        <v>3</v>
      </c>
      <c r="J1397" s="2">
        <f t="shared" si="142"/>
        <v>13</v>
      </c>
      <c r="K1397" s="2" t="str" cm="1">
        <f t="array" ref="K1397">_xlfn.IFS(I1397&lt;-5,"Autocracy",I1397&lt;1,"Closed Anocracy",I1397&lt;6,"Open Anocracy",I1397&gt;=6,"Democracy")</f>
        <v>Open Anocracy</v>
      </c>
      <c r="L1397" s="2" t="str" cm="1">
        <f t="array" ref="L1397">_xlfn.IFS(I1397&lt;-5,"Autocracy",I1397&lt;1,"Closed Anocracy",I1397&lt;6,"Open Amocracy",I1397&lt;10,"Democracy",I1397=10,"Full democracy")</f>
        <v>Open Amocracy</v>
      </c>
      <c r="M1397" s="2">
        <v>2</v>
      </c>
      <c r="N1397" s="2">
        <v>2</v>
      </c>
      <c r="O1397" s="2">
        <v>4</v>
      </c>
      <c r="P1397" s="2">
        <v>3</v>
      </c>
      <c r="Q1397" s="2"/>
      <c r="R1397" s="7">
        <f t="shared" si="136"/>
        <v>0.65</v>
      </c>
      <c r="S1397">
        <f t="shared" si="137"/>
        <v>1</v>
      </c>
      <c r="T1397">
        <f t="shared" si="138"/>
        <v>1</v>
      </c>
      <c r="U1397">
        <f t="shared" si="143"/>
        <v>0</v>
      </c>
      <c r="W1397" s="8" cm="1">
        <f t="array" ref="W1397">(R1397+SUM(S1397:U1397/3))/2</f>
        <v>0.65833333333333333</v>
      </c>
    </row>
    <row r="1398" spans="1:24" x14ac:dyDescent="0.2">
      <c r="A1398" s="2"/>
      <c r="B1398" s="2">
        <v>0</v>
      </c>
      <c r="C1398" s="1" t="s">
        <v>333</v>
      </c>
      <c r="D1398" s="1" t="s">
        <v>334</v>
      </c>
      <c r="E1398" s="2">
        <v>2015</v>
      </c>
      <c r="F1398" s="2">
        <v>2015</v>
      </c>
      <c r="G1398" s="2">
        <v>5</v>
      </c>
      <c r="H1398" s="2">
        <v>1</v>
      </c>
      <c r="I1398" s="2">
        <f t="shared" si="141"/>
        <v>4</v>
      </c>
      <c r="J1398" s="2">
        <f t="shared" si="142"/>
        <v>14</v>
      </c>
      <c r="K1398" s="2" t="str" cm="1">
        <f t="array" ref="K1398">_xlfn.IFS(I1398&lt;-5,"Autocracy",I1398&lt;1,"Closed Anocracy",I1398&lt;6,"Open Anocracy",I1398&gt;=6,"Democracy")</f>
        <v>Open Anocracy</v>
      </c>
      <c r="L1398" s="2" t="str" cm="1">
        <f t="array" ref="L1398">_xlfn.IFS(I1398&lt;-5,"Autocracy",I1398&lt;1,"Closed Anocracy",I1398&lt;6,"Open Amocracy",I1398&lt;10,"Democracy",I1398=10,"Full democracy")</f>
        <v>Open Amocracy</v>
      </c>
      <c r="M1398" s="2">
        <v>3</v>
      </c>
      <c r="N1398" s="2">
        <v>3</v>
      </c>
      <c r="O1398" s="2">
        <v>4</v>
      </c>
      <c r="P1398" s="2">
        <v>3</v>
      </c>
      <c r="Q1398" s="2"/>
      <c r="R1398" s="7">
        <f t="shared" si="136"/>
        <v>0.7</v>
      </c>
      <c r="S1398">
        <f t="shared" si="137"/>
        <v>1</v>
      </c>
      <c r="T1398">
        <f t="shared" si="138"/>
        <v>1</v>
      </c>
      <c r="U1398">
        <f t="shared" si="143"/>
        <v>0</v>
      </c>
      <c r="W1398" s="8" cm="1">
        <f t="array" ref="W1398">(R1398+SUM(S1398:U1398/3))/2</f>
        <v>0.68333333333333335</v>
      </c>
    </row>
    <row r="1399" spans="1:24" x14ac:dyDescent="0.2">
      <c r="A1399" s="2"/>
      <c r="B1399" s="2">
        <v>0</v>
      </c>
      <c r="C1399" s="1" t="s">
        <v>333</v>
      </c>
      <c r="D1399" s="1" t="s">
        <v>334</v>
      </c>
      <c r="E1399" s="2">
        <v>2015</v>
      </c>
      <c r="F1399" s="2">
        <v>2018</v>
      </c>
      <c r="G1399" s="2">
        <v>7</v>
      </c>
      <c r="H1399" s="2">
        <v>1</v>
      </c>
      <c r="I1399" s="2">
        <f t="shared" si="141"/>
        <v>6</v>
      </c>
      <c r="J1399" s="2">
        <f t="shared" si="142"/>
        <v>16</v>
      </c>
      <c r="K1399" s="2" t="str" cm="1">
        <f t="array" ref="K1399">_xlfn.IFS(I1399&lt;-5,"Autocracy",I1399&lt;1,"Closed Anocracy",I1399&lt;6,"Open Anocracy",I1399&gt;=6,"Democracy")</f>
        <v>Democracy</v>
      </c>
      <c r="L1399" s="2" t="str" cm="1">
        <f t="array" ref="L1399">_xlfn.IFS(I1399&lt;-5,"Autocracy",I1399&lt;1,"Closed Anocracy",I1399&lt;6,"Open Amocracy",I1399&lt;10,"Democracy",I1399=10,"Full democracy")</f>
        <v>Democracy</v>
      </c>
      <c r="M1399" s="2">
        <v>3</v>
      </c>
      <c r="N1399" s="2">
        <v>3</v>
      </c>
      <c r="O1399" s="2">
        <v>4</v>
      </c>
      <c r="P1399" s="2">
        <v>3</v>
      </c>
      <c r="Q1399" s="2"/>
      <c r="R1399" s="7">
        <f t="shared" si="136"/>
        <v>0.8</v>
      </c>
      <c r="S1399">
        <f t="shared" si="137"/>
        <v>1</v>
      </c>
      <c r="T1399">
        <f t="shared" si="138"/>
        <v>1</v>
      </c>
      <c r="U1399">
        <f t="shared" si="143"/>
        <v>0</v>
      </c>
      <c r="W1399" s="8" cm="1">
        <f t="array" ref="W1399">(R1399+SUM(S1399:U1399/3))/2</f>
        <v>0.73333333333333339</v>
      </c>
    </row>
    <row r="1400" spans="1:24" x14ac:dyDescent="0.2">
      <c r="A1400" s="2"/>
      <c r="B1400" s="2">
        <v>0</v>
      </c>
      <c r="C1400" s="1" t="s">
        <v>333</v>
      </c>
      <c r="D1400" s="1" t="s">
        <v>334</v>
      </c>
      <c r="E1400" s="2">
        <v>2018</v>
      </c>
      <c r="F1400" s="2">
        <v>2018</v>
      </c>
      <c r="G1400" s="2">
        <v>4</v>
      </c>
      <c r="H1400" s="2">
        <v>1</v>
      </c>
      <c r="I1400" s="2">
        <f t="shared" si="141"/>
        <v>3</v>
      </c>
      <c r="J1400" s="2">
        <f t="shared" si="142"/>
        <v>13</v>
      </c>
      <c r="K1400" s="2" t="str" cm="1">
        <f t="array" ref="K1400">_xlfn.IFS(I1400&lt;-5,"Autocracy",I1400&lt;1,"Closed Anocracy",I1400&lt;6,"Open Anocracy",I1400&gt;=6,"Democracy")</f>
        <v>Open Anocracy</v>
      </c>
      <c r="L1400" s="2" t="str" cm="1">
        <f t="array" ref="L1400">_xlfn.IFS(I1400&lt;-5,"Autocracy",I1400&lt;1,"Closed Anocracy",I1400&lt;6,"Open Amocracy",I1400&lt;10,"Democracy",I1400=10,"Full democracy")</f>
        <v>Open Amocracy</v>
      </c>
      <c r="M1400" s="2">
        <v>1</v>
      </c>
      <c r="N1400" s="2">
        <v>0</v>
      </c>
      <c r="O1400" s="2">
        <v>0</v>
      </c>
      <c r="P1400" s="2">
        <v>3</v>
      </c>
      <c r="Q1400" s="2"/>
      <c r="R1400" s="7">
        <f t="shared" si="136"/>
        <v>0.65</v>
      </c>
      <c r="S1400">
        <f t="shared" si="137"/>
        <v>0</v>
      </c>
      <c r="T1400">
        <f t="shared" si="138"/>
        <v>0</v>
      </c>
      <c r="U1400">
        <f t="shared" si="143"/>
        <v>0</v>
      </c>
      <c r="W1400" s="8" cm="1">
        <f t="array" ref="W1400">(R1400+SUM(S1400:U1400/3))/2</f>
        <v>0.32500000000000001</v>
      </c>
    </row>
    <row r="1401" spans="1:24" x14ac:dyDescent="0.2">
      <c r="A1401" s="2">
        <v>1</v>
      </c>
      <c r="B1401" s="2">
        <v>0</v>
      </c>
      <c r="C1401" s="1" t="s">
        <v>333</v>
      </c>
      <c r="D1401" s="1" t="s">
        <v>334</v>
      </c>
      <c r="E1401" s="2">
        <v>2018</v>
      </c>
      <c r="F1401" s="2">
        <v>9999</v>
      </c>
      <c r="G1401" s="2">
        <v>7</v>
      </c>
      <c r="H1401" s="2">
        <v>1</v>
      </c>
      <c r="I1401" s="2">
        <f t="shared" si="141"/>
        <v>6</v>
      </c>
      <c r="J1401" s="2">
        <f t="shared" si="142"/>
        <v>16</v>
      </c>
      <c r="K1401" s="2" t="str" cm="1">
        <f t="array" ref="K1401">_xlfn.IFS(I1401&lt;-5,"Autocracy",I1401&lt;1,"Closed Anocracy",I1401&lt;6,"Open Anocracy",I1401&gt;=6,"Democracy")</f>
        <v>Democracy</v>
      </c>
      <c r="L1401" s="2" t="str" cm="1">
        <f t="array" ref="L1401">_xlfn.IFS(I1401&lt;-5,"Autocracy",I1401&lt;1,"Closed Anocracy",I1401&lt;6,"Open Amocracy",I1401&lt;10,"Democracy",I1401=10,"Full democracy")</f>
        <v>Democracy</v>
      </c>
      <c r="M1401" s="2">
        <v>3</v>
      </c>
      <c r="N1401" s="2">
        <v>3</v>
      </c>
      <c r="O1401" s="2">
        <v>4</v>
      </c>
      <c r="P1401" s="2">
        <v>3</v>
      </c>
      <c r="Q1401" s="2">
        <v>0</v>
      </c>
      <c r="R1401" s="7">
        <f t="shared" si="136"/>
        <v>0.8</v>
      </c>
      <c r="S1401">
        <f t="shared" si="137"/>
        <v>1</v>
      </c>
      <c r="T1401">
        <f t="shared" si="138"/>
        <v>1</v>
      </c>
      <c r="U1401">
        <f t="shared" si="143"/>
        <v>0</v>
      </c>
      <c r="V1401">
        <f>IF(Q1401=0,1,0)</f>
        <v>1</v>
      </c>
      <c r="W1401" s="8" cm="1">
        <f t="array" ref="W1401">(R1401+SUM(S1401:U1401/3))/2</f>
        <v>0.73333333333333339</v>
      </c>
      <c r="X1401">
        <f>SUM(S1401:V1401)/4</f>
        <v>0.75</v>
      </c>
    </row>
    <row r="1402" spans="1:24" x14ac:dyDescent="0.2">
      <c r="A1402" s="2"/>
      <c r="B1402" s="2">
        <v>1</v>
      </c>
      <c r="C1402" s="1" t="s">
        <v>335</v>
      </c>
      <c r="D1402" s="1" t="s">
        <v>336</v>
      </c>
      <c r="E1402" s="2">
        <v>2011</v>
      </c>
      <c r="F1402" s="2">
        <v>2013</v>
      </c>
      <c r="G1402" s="2">
        <v>2</v>
      </c>
      <c r="H1402" s="2">
        <v>2</v>
      </c>
      <c r="I1402" s="2">
        <f t="shared" si="141"/>
        <v>0</v>
      </c>
      <c r="J1402" s="2">
        <f t="shared" si="142"/>
        <v>10</v>
      </c>
      <c r="K1402" s="2" t="str" cm="1">
        <f t="array" ref="K1402">_xlfn.IFS(I1402&lt;-5,"Autocracy",I1402&lt;1,"Closed Anocracy",I1402&lt;6,"Open Anocracy",I1402&gt;=6,"Democracy")</f>
        <v>Closed Anocracy</v>
      </c>
      <c r="L1402" s="2" t="str" cm="1">
        <f t="array" ref="L1402">_xlfn.IFS(I1402&lt;-5,"Autocracy",I1402&lt;1,"Closed Anocracy",I1402&lt;6,"Open Amocracy",I1402&lt;10,"Democracy",I1402=10,"Full democracy")</f>
        <v>Closed Anocracy</v>
      </c>
      <c r="M1402" s="2">
        <v>2</v>
      </c>
      <c r="N1402" s="2">
        <v>1</v>
      </c>
      <c r="O1402" s="2">
        <v>4</v>
      </c>
      <c r="P1402" s="2">
        <v>0</v>
      </c>
      <c r="Q1402" s="2"/>
      <c r="R1402" s="7">
        <f t="shared" si="136"/>
        <v>0.5</v>
      </c>
      <c r="S1402">
        <f t="shared" si="137"/>
        <v>0</v>
      </c>
      <c r="T1402">
        <f t="shared" si="138"/>
        <v>1</v>
      </c>
      <c r="U1402">
        <f t="shared" si="143"/>
        <v>0</v>
      </c>
      <c r="W1402" s="8" cm="1">
        <f t="array" ref="W1402">(R1402+SUM(S1402:U1402/3))/2</f>
        <v>0.41666666666666663</v>
      </c>
    </row>
    <row r="1403" spans="1:24" x14ac:dyDescent="0.2">
      <c r="A1403" s="2">
        <v>1</v>
      </c>
      <c r="B1403" s="2">
        <v>1</v>
      </c>
      <c r="C1403" s="1" t="s">
        <v>335</v>
      </c>
      <c r="D1403" s="1" t="s">
        <v>336</v>
      </c>
      <c r="E1403" s="2">
        <v>2013</v>
      </c>
      <c r="F1403" s="2">
        <v>9999</v>
      </c>
      <c r="G1403" s="2">
        <v>-77</v>
      </c>
      <c r="H1403" s="2">
        <v>-77</v>
      </c>
      <c r="I1403" s="2">
        <f t="shared" si="141"/>
        <v>0</v>
      </c>
      <c r="J1403" s="2">
        <f t="shared" si="142"/>
        <v>10</v>
      </c>
      <c r="K1403" s="2" t="str" cm="1">
        <f t="array" ref="K1403">_xlfn.IFS(I1403&lt;-5,"Autocracy",I1403&lt;1,"Closed Anocracy",I1403&lt;6,"Open Anocracy",I1403&gt;=6,"Democracy")</f>
        <v>Closed Anocracy</v>
      </c>
      <c r="L1403" s="2" t="str" cm="1">
        <f t="array" ref="L1403">_xlfn.IFS(I1403&lt;-5,"Autocracy",I1403&lt;1,"Closed Anocracy",I1403&lt;6,"Open Amocracy",I1403&lt;10,"Democracy",I1403=10,"Full democracy")</f>
        <v>Closed Anocracy</v>
      </c>
      <c r="M1403" s="2">
        <v>-77</v>
      </c>
      <c r="N1403" s="2">
        <v>-77</v>
      </c>
      <c r="O1403" s="2">
        <v>-77</v>
      </c>
      <c r="P1403" s="2">
        <v>-77</v>
      </c>
      <c r="Q1403" s="2">
        <v>1</v>
      </c>
      <c r="R1403" s="7">
        <f t="shared" si="136"/>
        <v>0.5</v>
      </c>
      <c r="S1403">
        <f t="shared" si="137"/>
        <v>0</v>
      </c>
      <c r="T1403">
        <f t="shared" si="138"/>
        <v>0</v>
      </c>
      <c r="U1403">
        <f t="shared" si="143"/>
        <v>0</v>
      </c>
      <c r="V1403">
        <f>IF(Q1403=0,1,0)</f>
        <v>0</v>
      </c>
      <c r="W1403" s="8" cm="1">
        <f t="array" ref="W1403">(R1403+SUM(S1403:U1403/3))/2</f>
        <v>0.25</v>
      </c>
      <c r="X1403">
        <f>SUM(S1403:V1403)/4</f>
        <v>0</v>
      </c>
    </row>
    <row r="1404" spans="1:24" x14ac:dyDescent="0.2">
      <c r="A1404" s="2"/>
      <c r="B1404" s="2">
        <v>1</v>
      </c>
      <c r="C1404" s="1" t="s">
        <v>337</v>
      </c>
      <c r="D1404" s="1" t="s">
        <v>338</v>
      </c>
      <c r="E1404" s="2">
        <v>1956</v>
      </c>
      <c r="F1404" s="2">
        <v>1958</v>
      </c>
      <c r="G1404" s="2">
        <v>7</v>
      </c>
      <c r="H1404" s="2">
        <v>0</v>
      </c>
      <c r="I1404" s="2">
        <f t="shared" si="141"/>
        <v>7</v>
      </c>
      <c r="J1404" s="2">
        <f t="shared" si="142"/>
        <v>17</v>
      </c>
      <c r="K1404" s="2" t="str" cm="1">
        <f t="array" ref="K1404">_xlfn.IFS(I1404&lt;-5,"Autocracy",I1404&lt;1,"Closed Anocracy",I1404&lt;6,"Open Anocracy",I1404&gt;=6,"Democracy")</f>
        <v>Democracy</v>
      </c>
      <c r="L1404" s="2" t="str" cm="1">
        <f t="array" ref="L1404">_xlfn.IFS(I1404&lt;-5,"Autocracy",I1404&lt;1,"Closed Anocracy",I1404&lt;6,"Open Amocracy",I1404&lt;10,"Democracy",I1404=10,"Full democracy")</f>
        <v>Democracy</v>
      </c>
      <c r="M1404" s="2">
        <v>2</v>
      </c>
      <c r="N1404" s="2">
        <v>2</v>
      </c>
      <c r="O1404" s="2">
        <v>4</v>
      </c>
      <c r="P1404" s="2">
        <v>3</v>
      </c>
      <c r="Q1404" s="2"/>
      <c r="R1404" s="7">
        <f t="shared" si="136"/>
        <v>0.85</v>
      </c>
      <c r="S1404">
        <f t="shared" si="137"/>
        <v>1</v>
      </c>
      <c r="T1404">
        <f t="shared" si="138"/>
        <v>1</v>
      </c>
      <c r="U1404">
        <f t="shared" si="143"/>
        <v>0</v>
      </c>
      <c r="W1404" s="8" cm="1">
        <f t="array" ref="W1404">(R1404+SUM(S1404:U1404/3))/2</f>
        <v>0.7583333333333333</v>
      </c>
    </row>
    <row r="1405" spans="1:24" x14ac:dyDescent="0.2">
      <c r="A1405" s="2"/>
      <c r="B1405" s="2">
        <v>1</v>
      </c>
      <c r="C1405" s="1" t="s">
        <v>337</v>
      </c>
      <c r="D1405" s="1" t="s">
        <v>338</v>
      </c>
      <c r="E1405" s="2">
        <v>1958</v>
      </c>
      <c r="F1405" s="2">
        <v>1963</v>
      </c>
      <c r="G1405" s="2">
        <v>0</v>
      </c>
      <c r="H1405" s="2">
        <v>7</v>
      </c>
      <c r="I1405" s="2">
        <f t="shared" si="141"/>
        <v>-7</v>
      </c>
      <c r="J1405" s="2">
        <f t="shared" si="142"/>
        <v>3</v>
      </c>
      <c r="K1405" s="2" t="str" cm="1">
        <f t="array" ref="K1405">_xlfn.IFS(I1405&lt;-5,"Autocracy",I1405&lt;1,"Closed Anocracy",I1405&lt;6,"Open Anocracy",I1405&gt;=6,"Democracy")</f>
        <v>Autocracy</v>
      </c>
      <c r="L1405" s="2" t="str" cm="1">
        <f t="array" ref="L1405">_xlfn.IFS(I1405&lt;-5,"Autocracy",I1405&lt;1,"Closed Anocracy",I1405&lt;6,"Open Amocracy",I1405&lt;10,"Democracy",I1405=10,"Full democracy")</f>
        <v>Autocracy</v>
      </c>
      <c r="M1405" s="2">
        <v>1</v>
      </c>
      <c r="N1405" s="2">
        <v>0</v>
      </c>
      <c r="O1405" s="2">
        <v>0</v>
      </c>
      <c r="P1405" s="2">
        <v>1</v>
      </c>
      <c r="Q1405" s="2"/>
      <c r="R1405" s="7">
        <f t="shared" si="136"/>
        <v>0.15</v>
      </c>
      <c r="S1405">
        <f t="shared" si="137"/>
        <v>0</v>
      </c>
      <c r="T1405">
        <f t="shared" si="138"/>
        <v>0</v>
      </c>
      <c r="U1405">
        <f t="shared" si="143"/>
        <v>0</v>
      </c>
      <c r="W1405" s="8" cm="1">
        <f t="array" ref="W1405">(R1405+SUM(S1405:U1405/3))/2</f>
        <v>7.4999999999999997E-2</v>
      </c>
    </row>
    <row r="1406" spans="1:24" x14ac:dyDescent="0.2">
      <c r="A1406" s="2"/>
      <c r="B1406" s="2">
        <v>1</v>
      </c>
      <c r="C1406" s="1" t="s">
        <v>337</v>
      </c>
      <c r="D1406" s="1" t="s">
        <v>338</v>
      </c>
      <c r="E1406" s="2">
        <v>1963</v>
      </c>
      <c r="F1406" s="2">
        <v>1964</v>
      </c>
      <c r="G1406" s="2">
        <v>0</v>
      </c>
      <c r="H1406" s="2">
        <v>4</v>
      </c>
      <c r="I1406" s="2">
        <f t="shared" si="141"/>
        <v>-4</v>
      </c>
      <c r="J1406" s="2">
        <f t="shared" si="142"/>
        <v>6</v>
      </c>
      <c r="K1406" s="2" t="str" cm="1">
        <f t="array" ref="K1406">_xlfn.IFS(I1406&lt;-5,"Autocracy",I1406&lt;1,"Closed Anocracy",I1406&lt;6,"Open Anocracy",I1406&gt;=6,"Democracy")</f>
        <v>Closed Anocracy</v>
      </c>
      <c r="L1406" s="2" t="str" cm="1">
        <f t="array" ref="L1406">_xlfn.IFS(I1406&lt;-5,"Autocracy",I1406&lt;1,"Closed Anocracy",I1406&lt;6,"Open Amocracy",I1406&lt;10,"Democracy",I1406=10,"Full democracy")</f>
        <v>Closed Anocracy</v>
      </c>
      <c r="M1406" s="2">
        <v>2</v>
      </c>
      <c r="N1406" s="2">
        <v>0</v>
      </c>
      <c r="O1406" s="2">
        <v>0</v>
      </c>
      <c r="P1406" s="2">
        <v>2</v>
      </c>
      <c r="Q1406" s="2"/>
      <c r="R1406" s="7">
        <f t="shared" si="136"/>
        <v>0.3</v>
      </c>
      <c r="S1406">
        <f t="shared" si="137"/>
        <v>0</v>
      </c>
      <c r="T1406">
        <f t="shared" si="138"/>
        <v>0</v>
      </c>
      <c r="U1406">
        <f t="shared" si="143"/>
        <v>0</v>
      </c>
      <c r="W1406" s="8" cm="1">
        <f t="array" ref="W1406">(R1406+SUM(S1406:U1406/3))/2</f>
        <v>0.15</v>
      </c>
    </row>
    <row r="1407" spans="1:24" x14ac:dyDescent="0.2">
      <c r="A1407" s="2"/>
      <c r="B1407" s="2">
        <v>1</v>
      </c>
      <c r="C1407" s="1" t="s">
        <v>337</v>
      </c>
      <c r="D1407" s="1" t="s">
        <v>338</v>
      </c>
      <c r="E1407" s="2">
        <v>1964</v>
      </c>
      <c r="F1407" s="2">
        <v>1963</v>
      </c>
      <c r="G1407" s="2">
        <v>-88</v>
      </c>
      <c r="H1407" s="2">
        <v>-88</v>
      </c>
      <c r="I1407" s="2">
        <f t="shared" si="141"/>
        <v>0</v>
      </c>
      <c r="J1407" s="2">
        <f t="shared" si="142"/>
        <v>10</v>
      </c>
      <c r="K1407" s="2" t="str" cm="1">
        <f t="array" ref="K1407">_xlfn.IFS(I1407&lt;-5,"Autocracy",I1407&lt;1,"Closed Anocracy",I1407&lt;6,"Open Anocracy",I1407&gt;=6,"Democracy")</f>
        <v>Closed Anocracy</v>
      </c>
      <c r="L1407" s="2" t="str" cm="1">
        <f t="array" ref="L1407">_xlfn.IFS(I1407&lt;-5,"Autocracy",I1407&lt;1,"Closed Anocracy",I1407&lt;6,"Open Amocracy",I1407&lt;10,"Democracy",I1407=10,"Full democracy")</f>
        <v>Closed Anocracy</v>
      </c>
      <c r="M1407" s="2">
        <v>-88</v>
      </c>
      <c r="N1407" s="2">
        <v>-88</v>
      </c>
      <c r="O1407" s="2">
        <v>-88</v>
      </c>
      <c r="P1407" s="2">
        <v>-88</v>
      </c>
      <c r="Q1407" s="2"/>
      <c r="R1407" s="7">
        <f t="shared" si="136"/>
        <v>0.5</v>
      </c>
      <c r="S1407">
        <f t="shared" si="137"/>
        <v>0</v>
      </c>
      <c r="T1407">
        <f t="shared" si="138"/>
        <v>0</v>
      </c>
      <c r="U1407">
        <f t="shared" si="143"/>
        <v>0</v>
      </c>
      <c r="W1407" s="8" cm="1">
        <f t="array" ref="W1407">(R1407+SUM(S1407:U1407/3))/2</f>
        <v>0.25</v>
      </c>
    </row>
    <row r="1408" spans="1:24" x14ac:dyDescent="0.2">
      <c r="A1408" s="2"/>
      <c r="B1408" s="2">
        <v>1</v>
      </c>
      <c r="C1408" s="1" t="s">
        <v>337</v>
      </c>
      <c r="D1408" s="1" t="s">
        <v>338</v>
      </c>
      <c r="E1408" s="2">
        <v>1965</v>
      </c>
      <c r="F1408" s="2">
        <v>1969</v>
      </c>
      <c r="G1408" s="2">
        <v>7</v>
      </c>
      <c r="H1408" s="2">
        <v>1</v>
      </c>
      <c r="I1408" s="2">
        <f t="shared" si="141"/>
        <v>6</v>
      </c>
      <c r="J1408" s="2">
        <f t="shared" si="142"/>
        <v>16</v>
      </c>
      <c r="K1408" s="2" t="str" cm="1">
        <f t="array" ref="K1408">_xlfn.IFS(I1408&lt;-5,"Autocracy",I1408&lt;1,"Closed Anocracy",I1408&lt;6,"Open Anocracy",I1408&gt;=6,"Democracy")</f>
        <v>Democracy</v>
      </c>
      <c r="L1408" s="2" t="str" cm="1">
        <f t="array" ref="L1408">_xlfn.IFS(I1408&lt;-5,"Autocracy",I1408&lt;1,"Closed Anocracy",I1408&lt;6,"Open Amocracy",I1408&lt;10,"Democracy",I1408=10,"Full democracy")</f>
        <v>Democracy</v>
      </c>
      <c r="M1408" s="2">
        <v>2</v>
      </c>
      <c r="N1408" s="2">
        <v>2</v>
      </c>
      <c r="O1408" s="2">
        <v>4</v>
      </c>
      <c r="P1408" s="2">
        <v>3</v>
      </c>
      <c r="Q1408" s="2"/>
      <c r="R1408" s="7">
        <f t="shared" si="136"/>
        <v>0.8</v>
      </c>
      <c r="S1408">
        <f t="shared" si="137"/>
        <v>1</v>
      </c>
      <c r="T1408">
        <f t="shared" si="138"/>
        <v>1</v>
      </c>
      <c r="U1408">
        <f t="shared" si="143"/>
        <v>0</v>
      </c>
      <c r="W1408" s="8" cm="1">
        <f t="array" ref="W1408">(R1408+SUM(S1408:U1408/3))/2</f>
        <v>0.73333333333333339</v>
      </c>
    </row>
    <row r="1409" spans="1:23" x14ac:dyDescent="0.2">
      <c r="A1409" s="2"/>
      <c r="B1409" s="2">
        <v>1</v>
      </c>
      <c r="C1409" s="1" t="s">
        <v>337</v>
      </c>
      <c r="D1409" s="1" t="s">
        <v>338</v>
      </c>
      <c r="E1409" s="2">
        <v>1969</v>
      </c>
      <c r="F1409" s="2">
        <v>1971</v>
      </c>
      <c r="G1409" s="2">
        <v>0</v>
      </c>
      <c r="H1409" s="2">
        <v>6</v>
      </c>
      <c r="I1409" s="2">
        <f t="shared" si="141"/>
        <v>-6</v>
      </c>
      <c r="J1409" s="2">
        <f t="shared" si="142"/>
        <v>4</v>
      </c>
      <c r="K1409" s="2" t="str" cm="1">
        <f t="array" ref="K1409">_xlfn.IFS(I1409&lt;-5,"Autocracy",I1409&lt;1,"Closed Anocracy",I1409&lt;6,"Open Anocracy",I1409&gt;=6,"Democracy")</f>
        <v>Autocracy</v>
      </c>
      <c r="L1409" s="2" t="str" cm="1">
        <f t="array" ref="L1409">_xlfn.IFS(I1409&lt;-5,"Autocracy",I1409&lt;1,"Closed Anocracy",I1409&lt;6,"Open Amocracy",I1409&lt;10,"Democracy",I1409=10,"Full democracy")</f>
        <v>Autocracy</v>
      </c>
      <c r="M1409" s="2">
        <v>1</v>
      </c>
      <c r="N1409" s="2">
        <v>0</v>
      </c>
      <c r="O1409" s="2">
        <v>0</v>
      </c>
      <c r="P1409" s="2">
        <v>2</v>
      </c>
      <c r="Q1409" s="2"/>
      <c r="R1409" s="7">
        <f t="shared" si="136"/>
        <v>0.2</v>
      </c>
      <c r="S1409">
        <f t="shared" si="137"/>
        <v>0</v>
      </c>
      <c r="T1409">
        <f t="shared" si="138"/>
        <v>0</v>
      </c>
      <c r="U1409">
        <f t="shared" si="143"/>
        <v>0</v>
      </c>
      <c r="W1409" s="8" cm="1">
        <f t="array" ref="W1409">(R1409+SUM(S1409:U1409/3))/2</f>
        <v>0.1</v>
      </c>
    </row>
    <row r="1410" spans="1:23" x14ac:dyDescent="0.2">
      <c r="A1410" s="2"/>
      <c r="B1410" s="2">
        <v>1</v>
      </c>
      <c r="C1410" s="1" t="s">
        <v>337</v>
      </c>
      <c r="D1410" s="1" t="s">
        <v>338</v>
      </c>
      <c r="E1410" s="2">
        <v>1971</v>
      </c>
      <c r="F1410" s="2">
        <v>1973</v>
      </c>
      <c r="G1410" s="2">
        <v>0</v>
      </c>
      <c r="H1410" s="2">
        <v>7</v>
      </c>
      <c r="I1410" s="2">
        <f t="shared" si="141"/>
        <v>-7</v>
      </c>
      <c r="J1410" s="2">
        <f t="shared" si="142"/>
        <v>3</v>
      </c>
      <c r="K1410" s="2" t="str" cm="1">
        <f t="array" ref="K1410">_xlfn.IFS(I1410&lt;-5,"Autocracy",I1410&lt;1,"Closed Anocracy",I1410&lt;6,"Open Anocracy",I1410&gt;=6,"Democracy")</f>
        <v>Autocracy</v>
      </c>
      <c r="L1410" s="2" t="str" cm="1">
        <f t="array" ref="L1410">_xlfn.IFS(I1410&lt;-5,"Autocracy",I1410&lt;1,"Closed Anocracy",I1410&lt;6,"Open Amocracy",I1410&lt;10,"Democracy",I1410=10,"Full democracy")</f>
        <v>Autocracy</v>
      </c>
      <c r="M1410" s="2">
        <v>1</v>
      </c>
      <c r="N1410" s="2">
        <v>0</v>
      </c>
      <c r="O1410" s="2">
        <v>0</v>
      </c>
      <c r="P1410" s="2">
        <v>1</v>
      </c>
      <c r="Q1410" s="2"/>
      <c r="R1410" s="7">
        <f t="shared" ref="R1410:R1473" si="144">J1410/20</f>
        <v>0.15</v>
      </c>
      <c r="S1410">
        <f t="shared" ref="S1410:S1473" si="145">IF(N1410&gt;=2,1,0)</f>
        <v>0</v>
      </c>
      <c r="T1410">
        <f t="shared" ref="T1410:T1473" si="146">IF(O1410&gt;2,1,0)</f>
        <v>0</v>
      </c>
      <c r="U1410">
        <f t="shared" si="143"/>
        <v>0</v>
      </c>
      <c r="W1410" s="8" cm="1">
        <f t="array" ref="W1410">(R1410+SUM(S1410:U1410/3))/2</f>
        <v>7.4999999999999997E-2</v>
      </c>
    </row>
    <row r="1411" spans="1:23" x14ac:dyDescent="0.2">
      <c r="A1411" s="2"/>
      <c r="B1411" s="2">
        <v>1</v>
      </c>
      <c r="C1411" s="1" t="s">
        <v>337</v>
      </c>
      <c r="D1411" s="1" t="s">
        <v>338</v>
      </c>
      <c r="E1411" s="2">
        <v>1973</v>
      </c>
      <c r="F1411" s="2">
        <v>1985</v>
      </c>
      <c r="G1411" s="2">
        <v>0</v>
      </c>
      <c r="H1411" s="2">
        <v>6</v>
      </c>
      <c r="I1411" s="2">
        <f t="shared" ref="I1411:I1474" si="147">G1411-H1411</f>
        <v>-6</v>
      </c>
      <c r="J1411" s="2">
        <f t="shared" ref="J1411:J1474" si="148">I1411+10</f>
        <v>4</v>
      </c>
      <c r="K1411" s="2" t="str" cm="1">
        <f t="array" ref="K1411">_xlfn.IFS(I1411&lt;-5,"Autocracy",I1411&lt;1,"Closed Anocracy",I1411&lt;6,"Open Anocracy",I1411&gt;=6,"Democracy")</f>
        <v>Autocracy</v>
      </c>
      <c r="L1411" s="2" t="str" cm="1">
        <f t="array" ref="L1411">_xlfn.IFS(I1411&lt;-5,"Autocracy",I1411&lt;1,"Closed Anocracy",I1411&lt;6,"Open Amocracy",I1411&lt;10,"Democracy",I1411=10,"Full democracy")</f>
        <v>Autocracy</v>
      </c>
      <c r="M1411" s="2">
        <v>1</v>
      </c>
      <c r="N1411" s="2">
        <v>0</v>
      </c>
      <c r="O1411" s="2">
        <v>0</v>
      </c>
      <c r="P1411" s="2">
        <v>1</v>
      </c>
      <c r="Q1411" s="2"/>
      <c r="R1411" s="7">
        <f t="shared" si="144"/>
        <v>0.2</v>
      </c>
      <c r="S1411">
        <f t="shared" si="145"/>
        <v>0</v>
      </c>
      <c r="T1411">
        <f t="shared" si="146"/>
        <v>0</v>
      </c>
      <c r="U1411">
        <f t="shared" ref="U1411:U1474" si="149">IF(P1411=5,1,0)</f>
        <v>0</v>
      </c>
      <c r="W1411" s="8" cm="1">
        <f t="array" ref="W1411">(R1411+SUM(S1411:U1411/3))/2</f>
        <v>0.1</v>
      </c>
    </row>
    <row r="1412" spans="1:23" x14ac:dyDescent="0.2">
      <c r="A1412" s="2"/>
      <c r="B1412" s="2">
        <v>1</v>
      </c>
      <c r="C1412" s="1" t="s">
        <v>337</v>
      </c>
      <c r="D1412" s="1" t="s">
        <v>338</v>
      </c>
      <c r="E1412" s="2">
        <v>1985</v>
      </c>
      <c r="F1412" s="2">
        <v>1986</v>
      </c>
      <c r="G1412" s="2">
        <v>0</v>
      </c>
      <c r="H1412" s="2">
        <v>3</v>
      </c>
      <c r="I1412" s="2">
        <f t="shared" si="147"/>
        <v>-3</v>
      </c>
      <c r="J1412" s="2">
        <f t="shared" si="148"/>
        <v>7</v>
      </c>
      <c r="K1412" s="2" t="str" cm="1">
        <f t="array" ref="K1412">_xlfn.IFS(I1412&lt;-5,"Autocracy",I1412&lt;1,"Closed Anocracy",I1412&lt;6,"Open Anocracy",I1412&gt;=6,"Democracy")</f>
        <v>Closed Anocracy</v>
      </c>
      <c r="L1412" s="2" t="str" cm="1">
        <f t="array" ref="L1412">_xlfn.IFS(I1412&lt;-5,"Autocracy",I1412&lt;1,"Closed Anocracy",I1412&lt;6,"Open Amocracy",I1412&lt;10,"Democracy",I1412=10,"Full democracy")</f>
        <v>Closed Anocracy</v>
      </c>
      <c r="M1412" s="2">
        <v>2</v>
      </c>
      <c r="N1412" s="2">
        <v>0</v>
      </c>
      <c r="O1412" s="2">
        <v>0</v>
      </c>
      <c r="P1412" s="2">
        <v>2</v>
      </c>
      <c r="Q1412" s="2"/>
      <c r="R1412" s="7">
        <f t="shared" si="144"/>
        <v>0.35</v>
      </c>
      <c r="S1412">
        <f t="shared" si="145"/>
        <v>0</v>
      </c>
      <c r="T1412">
        <f t="shared" si="146"/>
        <v>0</v>
      </c>
      <c r="U1412">
        <f t="shared" si="149"/>
        <v>0</v>
      </c>
      <c r="W1412" s="8" cm="1">
        <f t="array" ref="W1412">(R1412+SUM(S1412:U1412/3))/2</f>
        <v>0.17499999999999999</v>
      </c>
    </row>
    <row r="1413" spans="1:23" x14ac:dyDescent="0.2">
      <c r="A1413" s="2"/>
      <c r="B1413" s="2">
        <v>1</v>
      </c>
      <c r="C1413" s="1" t="s">
        <v>337</v>
      </c>
      <c r="D1413" s="1" t="s">
        <v>338</v>
      </c>
      <c r="E1413" s="2">
        <v>1986</v>
      </c>
      <c r="F1413" s="2">
        <v>1989</v>
      </c>
      <c r="G1413" s="2">
        <v>8</v>
      </c>
      <c r="H1413" s="2">
        <v>1</v>
      </c>
      <c r="I1413" s="2">
        <f t="shared" si="147"/>
        <v>7</v>
      </c>
      <c r="J1413" s="2">
        <f t="shared" si="148"/>
        <v>17</v>
      </c>
      <c r="K1413" s="2" t="str" cm="1">
        <f t="array" ref="K1413">_xlfn.IFS(I1413&lt;-5,"Autocracy",I1413&lt;1,"Closed Anocracy",I1413&lt;6,"Open Anocracy",I1413&gt;=6,"Democracy")</f>
        <v>Democracy</v>
      </c>
      <c r="L1413" s="2" t="str" cm="1">
        <f t="array" ref="L1413">_xlfn.IFS(I1413&lt;-5,"Autocracy",I1413&lt;1,"Closed Anocracy",I1413&lt;6,"Open Amocracy",I1413&lt;10,"Democracy",I1413=10,"Full democracy")</f>
        <v>Democracy</v>
      </c>
      <c r="M1413" s="2">
        <v>2</v>
      </c>
      <c r="N1413" s="2">
        <v>2</v>
      </c>
      <c r="O1413" s="2">
        <v>4</v>
      </c>
      <c r="P1413" s="2">
        <v>4</v>
      </c>
      <c r="Q1413" s="2"/>
      <c r="R1413" s="7">
        <f t="shared" si="144"/>
        <v>0.85</v>
      </c>
      <c r="S1413">
        <f t="shared" si="145"/>
        <v>1</v>
      </c>
      <c r="T1413">
        <f t="shared" si="146"/>
        <v>1</v>
      </c>
      <c r="U1413">
        <f t="shared" si="149"/>
        <v>0</v>
      </c>
      <c r="W1413" s="8" cm="1">
        <f t="array" ref="W1413">(R1413+SUM(S1413:U1413/3))/2</f>
        <v>0.7583333333333333</v>
      </c>
    </row>
    <row r="1414" spans="1:23" x14ac:dyDescent="0.2">
      <c r="A1414" s="2"/>
      <c r="B1414" s="2">
        <v>1</v>
      </c>
      <c r="C1414" s="1" t="s">
        <v>337</v>
      </c>
      <c r="D1414" s="1" t="s">
        <v>338</v>
      </c>
      <c r="E1414" s="2">
        <v>1989</v>
      </c>
      <c r="F1414" s="2">
        <v>1998</v>
      </c>
      <c r="G1414" s="2">
        <v>0</v>
      </c>
      <c r="H1414" s="2">
        <v>7</v>
      </c>
      <c r="I1414" s="2">
        <f t="shared" si="147"/>
        <v>-7</v>
      </c>
      <c r="J1414" s="2">
        <f t="shared" si="148"/>
        <v>3</v>
      </c>
      <c r="K1414" s="2" t="str" cm="1">
        <f t="array" ref="K1414">_xlfn.IFS(I1414&lt;-5,"Autocracy",I1414&lt;1,"Closed Anocracy",I1414&lt;6,"Open Anocracy",I1414&gt;=6,"Democracy")</f>
        <v>Autocracy</v>
      </c>
      <c r="L1414" s="2" t="str" cm="1">
        <f t="array" ref="L1414">_xlfn.IFS(I1414&lt;-5,"Autocracy",I1414&lt;1,"Closed Anocracy",I1414&lt;6,"Open Amocracy",I1414&lt;10,"Democracy",I1414=10,"Full democracy")</f>
        <v>Autocracy</v>
      </c>
      <c r="M1414" s="2">
        <v>1</v>
      </c>
      <c r="N1414" s="2">
        <v>0</v>
      </c>
      <c r="O1414" s="2">
        <v>0</v>
      </c>
      <c r="P1414" s="2">
        <v>1</v>
      </c>
      <c r="Q1414" s="2"/>
      <c r="R1414" s="7">
        <f t="shared" si="144"/>
        <v>0.15</v>
      </c>
      <c r="S1414">
        <f t="shared" si="145"/>
        <v>0</v>
      </c>
      <c r="T1414">
        <f t="shared" si="146"/>
        <v>0</v>
      </c>
      <c r="U1414">
        <f t="shared" si="149"/>
        <v>0</v>
      </c>
      <c r="W1414" s="8" cm="1">
        <f t="array" ref="W1414">(R1414+SUM(S1414:U1414/3))/2</f>
        <v>7.4999999999999997E-2</v>
      </c>
    </row>
    <row r="1415" spans="1:23" x14ac:dyDescent="0.2">
      <c r="A1415" s="2"/>
      <c r="B1415" s="2">
        <v>1</v>
      </c>
      <c r="C1415" s="1" t="s">
        <v>337</v>
      </c>
      <c r="D1415" s="1" t="s">
        <v>338</v>
      </c>
      <c r="E1415" s="2">
        <v>1999</v>
      </c>
      <c r="F1415" s="2">
        <v>1999</v>
      </c>
      <c r="G1415" s="2">
        <v>0</v>
      </c>
      <c r="H1415" s="2">
        <v>4</v>
      </c>
      <c r="I1415" s="2">
        <f t="shared" si="147"/>
        <v>-4</v>
      </c>
      <c r="J1415" s="2">
        <f t="shared" si="148"/>
        <v>6</v>
      </c>
      <c r="K1415" s="2" t="str" cm="1">
        <f t="array" ref="K1415">_xlfn.IFS(I1415&lt;-5,"Autocracy",I1415&lt;1,"Closed Anocracy",I1415&lt;6,"Open Anocracy",I1415&gt;=6,"Democracy")</f>
        <v>Closed Anocracy</v>
      </c>
      <c r="L1415" s="2" t="str" cm="1">
        <f t="array" ref="L1415">_xlfn.IFS(I1415&lt;-5,"Autocracy",I1415&lt;1,"Closed Anocracy",I1415&lt;6,"Open Amocracy",I1415&lt;10,"Democracy",I1415=10,"Full democracy")</f>
        <v>Closed Anocracy</v>
      </c>
      <c r="M1415" s="2">
        <v>2</v>
      </c>
      <c r="N1415" s="2">
        <v>0</v>
      </c>
      <c r="O1415" s="2">
        <v>0</v>
      </c>
      <c r="P1415" s="2">
        <v>2</v>
      </c>
      <c r="Q1415" s="2"/>
      <c r="R1415" s="7">
        <f t="shared" si="144"/>
        <v>0.3</v>
      </c>
      <c r="S1415">
        <f t="shared" si="145"/>
        <v>0</v>
      </c>
      <c r="T1415">
        <f t="shared" si="146"/>
        <v>0</v>
      </c>
      <c r="U1415">
        <f t="shared" si="149"/>
        <v>0</v>
      </c>
      <c r="W1415" s="8" cm="1">
        <f t="array" ref="W1415">(R1415+SUM(S1415:U1415/3))/2</f>
        <v>0.15</v>
      </c>
    </row>
    <row r="1416" spans="1:23" x14ac:dyDescent="0.2">
      <c r="A1416" s="2"/>
      <c r="B1416" s="2">
        <v>1</v>
      </c>
      <c r="C1416" s="1" t="s">
        <v>337</v>
      </c>
      <c r="D1416" s="1" t="s">
        <v>338</v>
      </c>
      <c r="E1416" s="2">
        <v>1999</v>
      </c>
      <c r="F1416" s="2">
        <v>2005</v>
      </c>
      <c r="G1416" s="2">
        <v>0</v>
      </c>
      <c r="H1416" s="2">
        <v>6</v>
      </c>
      <c r="I1416" s="2">
        <f t="shared" si="147"/>
        <v>-6</v>
      </c>
      <c r="J1416" s="2">
        <f t="shared" si="148"/>
        <v>4</v>
      </c>
      <c r="K1416" s="2" t="str" cm="1">
        <f t="array" ref="K1416">_xlfn.IFS(I1416&lt;-5,"Autocracy",I1416&lt;1,"Closed Anocracy",I1416&lt;6,"Open Anocracy",I1416&gt;=6,"Democracy")</f>
        <v>Autocracy</v>
      </c>
      <c r="L1416" s="2" t="str" cm="1">
        <f t="array" ref="L1416">_xlfn.IFS(I1416&lt;-5,"Autocracy",I1416&lt;1,"Closed Anocracy",I1416&lt;6,"Open Amocracy",I1416&lt;10,"Democracy",I1416=10,"Full democracy")</f>
        <v>Autocracy</v>
      </c>
      <c r="M1416" s="2">
        <v>1</v>
      </c>
      <c r="N1416" s="2">
        <v>0</v>
      </c>
      <c r="O1416" s="2">
        <v>0</v>
      </c>
      <c r="P1416" s="2">
        <v>2</v>
      </c>
      <c r="Q1416" s="2"/>
      <c r="R1416" s="7">
        <f t="shared" si="144"/>
        <v>0.2</v>
      </c>
      <c r="S1416">
        <f t="shared" si="145"/>
        <v>0</v>
      </c>
      <c r="T1416">
        <f t="shared" si="146"/>
        <v>0</v>
      </c>
      <c r="U1416">
        <f t="shared" si="149"/>
        <v>0</v>
      </c>
      <c r="W1416" s="8" cm="1">
        <f t="array" ref="W1416">(R1416+SUM(S1416:U1416/3))/2</f>
        <v>0.1</v>
      </c>
    </row>
    <row r="1417" spans="1:23" x14ac:dyDescent="0.2">
      <c r="A1417" s="2"/>
      <c r="B1417" s="2">
        <v>1</v>
      </c>
      <c r="C1417" s="1" t="s">
        <v>337</v>
      </c>
      <c r="D1417" s="1" t="s">
        <v>338</v>
      </c>
      <c r="E1417" s="2">
        <v>2005</v>
      </c>
      <c r="F1417" s="2">
        <v>2010</v>
      </c>
      <c r="G1417" s="2">
        <v>0</v>
      </c>
      <c r="H1417" s="2">
        <v>3</v>
      </c>
      <c r="I1417" s="2">
        <f t="shared" si="147"/>
        <v>-3</v>
      </c>
      <c r="J1417" s="2">
        <f t="shared" si="148"/>
        <v>7</v>
      </c>
      <c r="K1417" s="2" t="str" cm="1">
        <f t="array" ref="K1417">_xlfn.IFS(I1417&lt;-5,"Autocracy",I1417&lt;1,"Closed Anocracy",I1417&lt;6,"Open Anocracy",I1417&gt;=6,"Democracy")</f>
        <v>Closed Anocracy</v>
      </c>
      <c r="L1417" s="2" t="str" cm="1">
        <f t="array" ref="L1417">_xlfn.IFS(I1417&lt;-5,"Autocracy",I1417&lt;1,"Closed Anocracy",I1417&lt;6,"Open Amocracy",I1417&lt;10,"Democracy",I1417=10,"Full democracy")</f>
        <v>Closed Anocracy</v>
      </c>
      <c r="M1417" s="2">
        <v>2</v>
      </c>
      <c r="N1417" s="2">
        <v>0</v>
      </c>
      <c r="O1417" s="2">
        <v>0</v>
      </c>
      <c r="P1417" s="2">
        <v>2</v>
      </c>
      <c r="Q1417" s="2"/>
      <c r="R1417" s="7">
        <f t="shared" si="144"/>
        <v>0.35</v>
      </c>
      <c r="S1417">
        <f t="shared" si="145"/>
        <v>0</v>
      </c>
      <c r="T1417">
        <f t="shared" si="146"/>
        <v>0</v>
      </c>
      <c r="U1417">
        <f t="shared" si="149"/>
        <v>0</v>
      </c>
      <c r="W1417" s="8" cm="1">
        <f t="array" ref="W1417">(R1417+SUM(S1417:U1417/3))/2</f>
        <v>0.17499999999999999</v>
      </c>
    </row>
    <row r="1418" spans="1:23" x14ac:dyDescent="0.2">
      <c r="A1418" s="2"/>
      <c r="B1418" s="2">
        <v>1</v>
      </c>
      <c r="C1418" s="1" t="s">
        <v>337</v>
      </c>
      <c r="D1418" s="1" t="s">
        <v>338</v>
      </c>
      <c r="E1418" s="2">
        <v>2010</v>
      </c>
      <c r="F1418" s="2">
        <v>2011</v>
      </c>
      <c r="G1418" s="2">
        <v>1</v>
      </c>
      <c r="H1418" s="2">
        <v>3</v>
      </c>
      <c r="I1418" s="2">
        <f t="shared" si="147"/>
        <v>-2</v>
      </c>
      <c r="J1418" s="2">
        <f t="shared" si="148"/>
        <v>8</v>
      </c>
      <c r="K1418" s="2" t="str" cm="1">
        <f t="array" ref="K1418">_xlfn.IFS(I1418&lt;-5,"Autocracy",I1418&lt;1,"Closed Anocracy",I1418&lt;6,"Open Anocracy",I1418&gt;=6,"Democracy")</f>
        <v>Closed Anocracy</v>
      </c>
      <c r="L1418" s="2" t="str" cm="1">
        <f t="array" ref="L1418">_xlfn.IFS(I1418&lt;-5,"Autocracy",I1418&lt;1,"Closed Anocracy",I1418&lt;6,"Open Amocracy",I1418&lt;10,"Democracy",I1418=10,"Full democracy")</f>
        <v>Closed Anocracy</v>
      </c>
      <c r="M1418" s="2">
        <v>1</v>
      </c>
      <c r="N1418" s="2">
        <v>0</v>
      </c>
      <c r="O1418" s="2">
        <v>0</v>
      </c>
      <c r="P1418" s="2">
        <v>3</v>
      </c>
      <c r="Q1418" s="2"/>
      <c r="R1418" s="7">
        <f t="shared" si="144"/>
        <v>0.4</v>
      </c>
      <c r="S1418">
        <f t="shared" si="145"/>
        <v>0</v>
      </c>
      <c r="T1418">
        <f t="shared" si="146"/>
        <v>0</v>
      </c>
      <c r="U1418">
        <f t="shared" si="149"/>
        <v>0</v>
      </c>
      <c r="W1418" s="8" cm="1">
        <f t="array" ref="W1418">(R1418+SUM(S1418:U1418/3))/2</f>
        <v>0.2</v>
      </c>
    </row>
    <row r="1419" spans="1:23" x14ac:dyDescent="0.2">
      <c r="A1419" s="2"/>
      <c r="B1419" s="2">
        <v>1</v>
      </c>
      <c r="C1419" s="1" t="s">
        <v>339</v>
      </c>
      <c r="D1419" s="1" t="s">
        <v>340</v>
      </c>
      <c r="E1419" s="2">
        <v>1975</v>
      </c>
      <c r="F1419" s="2">
        <v>1980</v>
      </c>
      <c r="G1419" s="2">
        <v>5</v>
      </c>
      <c r="H1419" s="2">
        <v>0</v>
      </c>
      <c r="I1419" s="2">
        <f t="shared" si="147"/>
        <v>5</v>
      </c>
      <c r="J1419" s="2">
        <f t="shared" si="148"/>
        <v>15</v>
      </c>
      <c r="K1419" s="2" t="str" cm="1">
        <f t="array" ref="K1419">_xlfn.IFS(I1419&lt;-5,"Autocracy",I1419&lt;1,"Closed Anocracy",I1419&lt;6,"Open Anocracy",I1419&gt;=6,"Democracy")</f>
        <v>Open Anocracy</v>
      </c>
      <c r="L1419" s="2" t="str" cm="1">
        <f t="array" ref="L1419">_xlfn.IFS(I1419&lt;-5,"Autocracy",I1419&lt;1,"Closed Anocracy",I1419&lt;6,"Open Amocracy",I1419&lt;10,"Democracy",I1419=10,"Full democracy")</f>
        <v>Open Amocracy</v>
      </c>
      <c r="M1419" s="2">
        <v>2</v>
      </c>
      <c r="N1419" s="2">
        <v>2</v>
      </c>
      <c r="O1419" s="2">
        <v>4</v>
      </c>
      <c r="P1419" s="2">
        <v>3</v>
      </c>
      <c r="Q1419" s="2"/>
      <c r="R1419" s="7">
        <f t="shared" si="144"/>
        <v>0.75</v>
      </c>
      <c r="S1419">
        <f t="shared" si="145"/>
        <v>1</v>
      </c>
      <c r="T1419">
        <f t="shared" si="146"/>
        <v>1</v>
      </c>
      <c r="U1419">
        <f t="shared" si="149"/>
        <v>0</v>
      </c>
      <c r="W1419" s="8" cm="1">
        <f t="array" ref="W1419">(R1419+SUM(S1419:U1419/3))/2</f>
        <v>0.70833333333333326</v>
      </c>
    </row>
    <row r="1420" spans="1:23" x14ac:dyDescent="0.2">
      <c r="A1420" s="2"/>
      <c r="B1420" s="2">
        <v>1</v>
      </c>
      <c r="C1420" s="1" t="s">
        <v>339</v>
      </c>
      <c r="D1420" s="1" t="s">
        <v>340</v>
      </c>
      <c r="E1420" s="2">
        <v>1980</v>
      </c>
      <c r="F1420" s="2">
        <v>1980</v>
      </c>
      <c r="G1420" s="2">
        <v>2</v>
      </c>
      <c r="H1420" s="2">
        <v>2</v>
      </c>
      <c r="I1420" s="2">
        <f t="shared" si="147"/>
        <v>0</v>
      </c>
      <c r="J1420" s="2">
        <f t="shared" si="148"/>
        <v>10</v>
      </c>
      <c r="K1420" s="2" t="str" cm="1">
        <f t="array" ref="K1420">_xlfn.IFS(I1420&lt;-5,"Autocracy",I1420&lt;1,"Closed Anocracy",I1420&lt;6,"Open Anocracy",I1420&gt;=6,"Democracy")</f>
        <v>Closed Anocracy</v>
      </c>
      <c r="L1420" s="2" t="str" cm="1">
        <f t="array" ref="L1420">_xlfn.IFS(I1420&lt;-5,"Autocracy",I1420&lt;1,"Closed Anocracy",I1420&lt;6,"Open Amocracy",I1420&lt;10,"Democracy",I1420=10,"Full democracy")</f>
        <v>Closed Anocracy</v>
      </c>
      <c r="M1420" s="2">
        <v>2</v>
      </c>
      <c r="N1420" s="2">
        <v>1</v>
      </c>
      <c r="O1420" s="2">
        <v>4</v>
      </c>
      <c r="P1420" s="2">
        <v>3</v>
      </c>
      <c r="Q1420" s="2"/>
      <c r="R1420" s="7">
        <f t="shared" si="144"/>
        <v>0.5</v>
      </c>
      <c r="S1420">
        <f t="shared" si="145"/>
        <v>0</v>
      </c>
      <c r="T1420">
        <f t="shared" si="146"/>
        <v>1</v>
      </c>
      <c r="U1420">
        <f t="shared" si="149"/>
        <v>0</v>
      </c>
      <c r="W1420" s="8" cm="1">
        <f t="array" ref="W1420">(R1420+SUM(S1420:U1420/3))/2</f>
        <v>0.41666666666666663</v>
      </c>
    </row>
    <row r="1421" spans="1:23" x14ac:dyDescent="0.2">
      <c r="A1421" s="2"/>
      <c r="B1421" s="2">
        <v>1</v>
      </c>
      <c r="C1421" s="1" t="s">
        <v>339</v>
      </c>
      <c r="D1421" s="1" t="s">
        <v>340</v>
      </c>
      <c r="E1421" s="2">
        <v>1980</v>
      </c>
      <c r="F1421" s="2">
        <v>1982</v>
      </c>
      <c r="G1421" s="2">
        <v>1</v>
      </c>
      <c r="H1421" s="2">
        <v>2</v>
      </c>
      <c r="I1421" s="2">
        <f t="shared" si="147"/>
        <v>-1</v>
      </c>
      <c r="J1421" s="2">
        <f t="shared" si="148"/>
        <v>9</v>
      </c>
      <c r="K1421" s="2" t="str" cm="1">
        <f t="array" ref="K1421">_xlfn.IFS(I1421&lt;-5,"Autocracy",I1421&lt;1,"Closed Anocracy",I1421&lt;6,"Open Anocracy",I1421&gt;=6,"Democracy")</f>
        <v>Closed Anocracy</v>
      </c>
      <c r="L1421" s="2" t="str" cm="1">
        <f t="array" ref="L1421">_xlfn.IFS(I1421&lt;-5,"Autocracy",I1421&lt;1,"Closed Anocracy",I1421&lt;6,"Open Amocracy",I1421&lt;10,"Democracy",I1421=10,"Full democracy")</f>
        <v>Closed Anocracy</v>
      </c>
      <c r="M1421" s="2">
        <v>1</v>
      </c>
      <c r="N1421" s="2">
        <v>0</v>
      </c>
      <c r="O1421" s="2">
        <v>0</v>
      </c>
      <c r="P1421" s="2">
        <v>3</v>
      </c>
      <c r="Q1421" s="2"/>
      <c r="R1421" s="7">
        <f t="shared" si="144"/>
        <v>0.45</v>
      </c>
      <c r="S1421">
        <f t="shared" si="145"/>
        <v>0</v>
      </c>
      <c r="T1421">
        <f t="shared" si="146"/>
        <v>0</v>
      </c>
      <c r="U1421">
        <f t="shared" si="149"/>
        <v>0</v>
      </c>
      <c r="W1421" s="8" cm="1">
        <f t="array" ref="W1421">(R1421+SUM(S1421:U1421/3))/2</f>
        <v>0.22500000000000001</v>
      </c>
    </row>
    <row r="1422" spans="1:23" x14ac:dyDescent="0.2">
      <c r="A1422" s="2"/>
      <c r="B1422" s="2">
        <v>1</v>
      </c>
      <c r="C1422" s="1" t="s">
        <v>339</v>
      </c>
      <c r="D1422" s="1" t="s">
        <v>340</v>
      </c>
      <c r="E1422" s="2">
        <v>1982</v>
      </c>
      <c r="F1422" s="2">
        <v>1987</v>
      </c>
      <c r="G1422" s="2">
        <v>0</v>
      </c>
      <c r="H1422" s="2">
        <v>6</v>
      </c>
      <c r="I1422" s="2">
        <f t="shared" si="147"/>
        <v>-6</v>
      </c>
      <c r="J1422" s="2">
        <f t="shared" si="148"/>
        <v>4</v>
      </c>
      <c r="K1422" s="2" t="str" cm="1">
        <f t="array" ref="K1422">_xlfn.IFS(I1422&lt;-5,"Autocracy",I1422&lt;1,"Closed Anocracy",I1422&lt;6,"Open Anocracy",I1422&gt;=6,"Democracy")</f>
        <v>Autocracy</v>
      </c>
      <c r="L1422" s="2" t="str" cm="1">
        <f t="array" ref="L1422">_xlfn.IFS(I1422&lt;-5,"Autocracy",I1422&lt;1,"Closed Anocracy",I1422&lt;6,"Open Amocracy",I1422&lt;10,"Democracy",I1422=10,"Full democracy")</f>
        <v>Autocracy</v>
      </c>
      <c r="M1422" s="2">
        <v>1</v>
      </c>
      <c r="N1422" s="2">
        <v>0</v>
      </c>
      <c r="O1422" s="2">
        <v>0</v>
      </c>
      <c r="P1422" s="2">
        <v>2</v>
      </c>
      <c r="Q1422" s="2"/>
      <c r="R1422" s="7">
        <f t="shared" si="144"/>
        <v>0.2</v>
      </c>
      <c r="S1422">
        <f t="shared" si="145"/>
        <v>0</v>
      </c>
      <c r="T1422">
        <f t="shared" si="146"/>
        <v>0</v>
      </c>
      <c r="U1422">
        <f t="shared" si="149"/>
        <v>0</v>
      </c>
      <c r="W1422" s="8" cm="1">
        <f t="array" ref="W1422">(R1422+SUM(S1422:U1422/3))/2</f>
        <v>0.1</v>
      </c>
    </row>
    <row r="1423" spans="1:23" x14ac:dyDescent="0.2">
      <c r="A1423" s="2"/>
      <c r="B1423" s="2">
        <v>1</v>
      </c>
      <c r="C1423" s="1" t="s">
        <v>339</v>
      </c>
      <c r="D1423" s="1" t="s">
        <v>340</v>
      </c>
      <c r="E1423" s="2">
        <v>1987</v>
      </c>
      <c r="F1423" s="2">
        <v>1990</v>
      </c>
      <c r="G1423" s="2">
        <v>2</v>
      </c>
      <c r="H1423" s="2">
        <v>3</v>
      </c>
      <c r="I1423" s="2">
        <f t="shared" si="147"/>
        <v>-1</v>
      </c>
      <c r="J1423" s="2">
        <f t="shared" si="148"/>
        <v>9</v>
      </c>
      <c r="K1423" s="2" t="str" cm="1">
        <f t="array" ref="K1423">_xlfn.IFS(I1423&lt;-5,"Autocracy",I1423&lt;1,"Closed Anocracy",I1423&lt;6,"Open Anocracy",I1423&gt;=6,"Democracy")</f>
        <v>Closed Anocracy</v>
      </c>
      <c r="L1423" s="2" t="str" cm="1">
        <f t="array" ref="L1423">_xlfn.IFS(I1423&lt;-5,"Autocracy",I1423&lt;1,"Closed Anocracy",I1423&lt;6,"Open Amocracy",I1423&lt;10,"Democracy",I1423=10,"Full democracy")</f>
        <v>Closed Anocracy</v>
      </c>
      <c r="M1423" s="2">
        <v>2</v>
      </c>
      <c r="N1423" s="2">
        <v>2</v>
      </c>
      <c r="O1423" s="2">
        <v>4</v>
      </c>
      <c r="P1423" s="2">
        <v>2</v>
      </c>
      <c r="Q1423" s="2"/>
      <c r="R1423" s="7">
        <f t="shared" si="144"/>
        <v>0.45</v>
      </c>
      <c r="S1423">
        <f t="shared" si="145"/>
        <v>1</v>
      </c>
      <c r="T1423">
        <f t="shared" si="146"/>
        <v>1</v>
      </c>
      <c r="U1423">
        <f t="shared" si="149"/>
        <v>0</v>
      </c>
      <c r="W1423" s="8" cm="1">
        <f t="array" ref="W1423">(R1423+SUM(S1423:U1423/3))/2</f>
        <v>0.55833333333333335</v>
      </c>
    </row>
    <row r="1424" spans="1:23" x14ac:dyDescent="0.2">
      <c r="A1424" s="2"/>
      <c r="B1424" s="2">
        <v>1</v>
      </c>
      <c r="C1424" s="1" t="s">
        <v>339</v>
      </c>
      <c r="D1424" s="1" t="s">
        <v>340</v>
      </c>
      <c r="E1424" s="2">
        <v>1990</v>
      </c>
      <c r="F1424" s="2">
        <v>1991</v>
      </c>
      <c r="G1424" s="2">
        <v>3</v>
      </c>
      <c r="H1424" s="2">
        <v>1</v>
      </c>
      <c r="I1424" s="2">
        <f t="shared" si="147"/>
        <v>2</v>
      </c>
      <c r="J1424" s="2">
        <f t="shared" si="148"/>
        <v>12</v>
      </c>
      <c r="K1424" s="2" t="str" cm="1">
        <f t="array" ref="K1424">_xlfn.IFS(I1424&lt;-5,"Autocracy",I1424&lt;1,"Closed Anocracy",I1424&lt;6,"Open Anocracy",I1424&gt;=6,"Democracy")</f>
        <v>Open Anocracy</v>
      </c>
      <c r="L1424" s="2" t="str" cm="1">
        <f t="array" ref="L1424">_xlfn.IFS(I1424&lt;-5,"Autocracy",I1424&lt;1,"Closed Anocracy",I1424&lt;6,"Open Amocracy",I1424&lt;10,"Democracy",I1424=10,"Full democracy")</f>
        <v>Open Amocracy</v>
      </c>
      <c r="M1424" s="2">
        <v>2</v>
      </c>
      <c r="N1424" s="2">
        <v>0</v>
      </c>
      <c r="O1424" s="2">
        <v>0</v>
      </c>
      <c r="P1424" s="2">
        <v>4</v>
      </c>
      <c r="Q1424" s="2"/>
      <c r="R1424" s="7">
        <f t="shared" si="144"/>
        <v>0.6</v>
      </c>
      <c r="S1424">
        <f t="shared" si="145"/>
        <v>0</v>
      </c>
      <c r="T1424">
        <f t="shared" si="146"/>
        <v>0</v>
      </c>
      <c r="U1424">
        <f t="shared" si="149"/>
        <v>0</v>
      </c>
      <c r="W1424" s="8" cm="1">
        <f t="array" ref="W1424">(R1424+SUM(S1424:U1424/3))/2</f>
        <v>0.3</v>
      </c>
    </row>
    <row r="1425" spans="1:24" x14ac:dyDescent="0.2">
      <c r="A1425" s="2">
        <v>1</v>
      </c>
      <c r="B1425" s="2">
        <v>1</v>
      </c>
      <c r="C1425" s="1" t="s">
        <v>339</v>
      </c>
      <c r="D1425" s="1" t="s">
        <v>340</v>
      </c>
      <c r="E1425" s="2">
        <v>1991</v>
      </c>
      <c r="F1425" s="2">
        <v>9999</v>
      </c>
      <c r="G1425" s="2">
        <v>6</v>
      </c>
      <c r="H1425" s="2">
        <v>1</v>
      </c>
      <c r="I1425" s="2">
        <f t="shared" si="147"/>
        <v>5</v>
      </c>
      <c r="J1425" s="2">
        <f t="shared" si="148"/>
        <v>15</v>
      </c>
      <c r="K1425" s="2" t="str" cm="1">
        <f t="array" ref="K1425">_xlfn.IFS(I1425&lt;-5,"Autocracy",I1425&lt;1,"Closed Anocracy",I1425&lt;6,"Open Anocracy",I1425&gt;=6,"Democracy")</f>
        <v>Open Anocracy</v>
      </c>
      <c r="L1425" s="2" t="str" cm="1">
        <f t="array" ref="L1425">_xlfn.IFS(I1425&lt;-5,"Autocracy",I1425&lt;1,"Closed Anocracy",I1425&lt;6,"Open Amocracy",I1425&lt;10,"Democracy",I1425=10,"Full democracy")</f>
        <v>Open Amocracy</v>
      </c>
      <c r="M1425" s="2">
        <v>2</v>
      </c>
      <c r="N1425" s="2">
        <v>2</v>
      </c>
      <c r="O1425" s="2">
        <v>4</v>
      </c>
      <c r="P1425" s="2">
        <v>4</v>
      </c>
      <c r="Q1425" s="2">
        <v>0</v>
      </c>
      <c r="R1425" s="7">
        <f t="shared" si="144"/>
        <v>0.75</v>
      </c>
      <c r="S1425">
        <f t="shared" si="145"/>
        <v>1</v>
      </c>
      <c r="T1425">
        <f t="shared" si="146"/>
        <v>1</v>
      </c>
      <c r="U1425">
        <f t="shared" si="149"/>
        <v>0</v>
      </c>
      <c r="V1425">
        <f>IF(Q1425=0,1,0)</f>
        <v>1</v>
      </c>
      <c r="W1425" s="8" cm="1">
        <f t="array" ref="W1425">(R1425+SUM(S1425:U1425/3))/2</f>
        <v>0.70833333333333326</v>
      </c>
      <c r="X1425">
        <f>SUM(S1425:V1425)/4</f>
        <v>0.75</v>
      </c>
    </row>
    <row r="1426" spans="1:24" x14ac:dyDescent="0.2">
      <c r="A1426" s="2"/>
      <c r="B1426" s="2">
        <v>1</v>
      </c>
      <c r="C1426" s="1" t="s">
        <v>341</v>
      </c>
      <c r="D1426" s="1" t="s">
        <v>342</v>
      </c>
      <c r="E1426" s="2">
        <v>1968</v>
      </c>
      <c r="F1426" s="2">
        <v>1973</v>
      </c>
      <c r="G1426" s="2">
        <v>0</v>
      </c>
      <c r="H1426" s="2">
        <v>8</v>
      </c>
      <c r="I1426" s="2">
        <f t="shared" si="147"/>
        <v>-8</v>
      </c>
      <c r="J1426" s="2">
        <f t="shared" si="148"/>
        <v>2</v>
      </c>
      <c r="K1426" s="2" t="str" cm="1">
        <f t="array" ref="K1426">_xlfn.IFS(I1426&lt;-5,"Autocracy",I1426&lt;1,"Closed Anocracy",I1426&lt;6,"Open Anocracy",I1426&gt;=6,"Democracy")</f>
        <v>Autocracy</v>
      </c>
      <c r="L1426" s="2" t="str" cm="1">
        <f t="array" ref="L1426">_xlfn.IFS(I1426&lt;-5,"Autocracy",I1426&lt;1,"Closed Anocracy",I1426&lt;6,"Open Amocracy",I1426&lt;10,"Democracy",I1426=10,"Full democracy")</f>
        <v>Autocracy</v>
      </c>
      <c r="M1426" s="2">
        <v>3</v>
      </c>
      <c r="N1426" s="2">
        <v>1</v>
      </c>
      <c r="O1426" s="2">
        <v>2</v>
      </c>
      <c r="P1426" s="2">
        <v>2</v>
      </c>
      <c r="Q1426" s="2"/>
      <c r="R1426" s="7">
        <f t="shared" si="144"/>
        <v>0.1</v>
      </c>
      <c r="S1426">
        <f t="shared" si="145"/>
        <v>0</v>
      </c>
      <c r="T1426">
        <f t="shared" si="146"/>
        <v>0</v>
      </c>
      <c r="U1426">
        <f t="shared" si="149"/>
        <v>0</v>
      </c>
      <c r="W1426" s="8" cm="1">
        <f t="array" ref="W1426">(R1426+SUM(S1426:U1426/3))/2</f>
        <v>0.05</v>
      </c>
    </row>
    <row r="1427" spans="1:24" x14ac:dyDescent="0.2">
      <c r="A1427" s="2"/>
      <c r="B1427" s="2">
        <v>1</v>
      </c>
      <c r="C1427" s="1" t="s">
        <v>341</v>
      </c>
      <c r="D1427" s="1" t="s">
        <v>342</v>
      </c>
      <c r="E1427" s="2">
        <v>1973</v>
      </c>
      <c r="F1427" s="2">
        <v>1979</v>
      </c>
      <c r="G1427" s="2">
        <v>0</v>
      </c>
      <c r="H1427" s="2">
        <v>10</v>
      </c>
      <c r="I1427" s="2">
        <f t="shared" si="147"/>
        <v>-10</v>
      </c>
      <c r="J1427" s="2">
        <f t="shared" si="148"/>
        <v>0</v>
      </c>
      <c r="K1427" s="2" t="str" cm="1">
        <f t="array" ref="K1427">_xlfn.IFS(I1427&lt;-5,"Autocracy",I1427&lt;1,"Closed Anocracy",I1427&lt;6,"Open Anocracy",I1427&gt;=6,"Democracy")</f>
        <v>Autocracy</v>
      </c>
      <c r="L1427" s="2" t="str" cm="1">
        <f t="array" ref="L1427">_xlfn.IFS(I1427&lt;-5,"Autocracy",I1427&lt;1,"Closed Anocracy",I1427&lt;6,"Open Amocracy",I1427&lt;10,"Democracy",I1427=10,"Full democracy")</f>
        <v>Autocracy</v>
      </c>
      <c r="M1427" s="2">
        <v>3</v>
      </c>
      <c r="N1427" s="2">
        <v>1</v>
      </c>
      <c r="O1427" s="2">
        <v>1</v>
      </c>
      <c r="P1427" s="2">
        <v>1</v>
      </c>
      <c r="Q1427" s="2"/>
      <c r="R1427" s="7">
        <f t="shared" si="144"/>
        <v>0</v>
      </c>
      <c r="S1427">
        <f t="shared" si="145"/>
        <v>0</v>
      </c>
      <c r="T1427">
        <f t="shared" si="146"/>
        <v>0</v>
      </c>
      <c r="U1427">
        <f t="shared" si="149"/>
        <v>0</v>
      </c>
      <c r="W1427" s="8" cm="1">
        <f t="array" ref="W1427">(R1427+SUM(S1427:U1427/3))/2</f>
        <v>0</v>
      </c>
    </row>
    <row r="1428" spans="1:24" x14ac:dyDescent="0.2">
      <c r="A1428" s="2"/>
      <c r="B1428" s="2">
        <v>1</v>
      </c>
      <c r="C1428" s="1" t="s">
        <v>341</v>
      </c>
      <c r="D1428" s="1" t="s">
        <v>342</v>
      </c>
      <c r="E1428" s="2">
        <v>1979</v>
      </c>
      <c r="F1428" s="2">
        <v>1982</v>
      </c>
      <c r="G1428" s="2">
        <v>0</v>
      </c>
      <c r="H1428" s="2">
        <v>9</v>
      </c>
      <c r="I1428" s="2">
        <f t="shared" si="147"/>
        <v>-9</v>
      </c>
      <c r="J1428" s="2">
        <f t="shared" si="148"/>
        <v>1</v>
      </c>
      <c r="K1428" s="2" t="str" cm="1">
        <f t="array" ref="K1428">_xlfn.IFS(I1428&lt;-5,"Autocracy",I1428&lt;1,"Closed Anocracy",I1428&lt;6,"Open Anocracy",I1428&gt;=6,"Democracy")</f>
        <v>Autocracy</v>
      </c>
      <c r="L1428" s="2" t="str" cm="1">
        <f t="array" ref="L1428">_xlfn.IFS(I1428&lt;-5,"Autocracy",I1428&lt;1,"Closed Anocracy",I1428&lt;6,"Open Amocracy",I1428&lt;10,"Democracy",I1428=10,"Full democracy")</f>
        <v>Autocracy</v>
      </c>
      <c r="M1428" s="2">
        <v>3</v>
      </c>
      <c r="N1428" s="2">
        <v>1</v>
      </c>
      <c r="O1428" s="2">
        <v>1</v>
      </c>
      <c r="P1428" s="2">
        <v>1</v>
      </c>
      <c r="Q1428" s="2"/>
      <c r="R1428" s="7">
        <f t="shared" si="144"/>
        <v>0.05</v>
      </c>
      <c r="S1428">
        <f t="shared" si="145"/>
        <v>0</v>
      </c>
      <c r="T1428">
        <f t="shared" si="146"/>
        <v>0</v>
      </c>
      <c r="U1428">
        <f t="shared" si="149"/>
        <v>0</v>
      </c>
      <c r="W1428" s="8" cm="1">
        <f t="array" ref="W1428">(R1428+SUM(S1428:U1428/3))/2</f>
        <v>2.5000000000000001E-2</v>
      </c>
    </row>
    <row r="1429" spans="1:24" x14ac:dyDescent="0.2">
      <c r="A1429" s="2"/>
      <c r="B1429" s="2">
        <v>1</v>
      </c>
      <c r="C1429" s="1" t="s">
        <v>341</v>
      </c>
      <c r="D1429" s="1" t="s">
        <v>342</v>
      </c>
      <c r="E1429" s="2">
        <v>1982</v>
      </c>
      <c r="F1429" s="2">
        <v>1986</v>
      </c>
      <c r="G1429" s="2">
        <v>0</v>
      </c>
      <c r="H1429" s="2">
        <v>7</v>
      </c>
      <c r="I1429" s="2">
        <f t="shared" si="147"/>
        <v>-7</v>
      </c>
      <c r="J1429" s="2">
        <f t="shared" si="148"/>
        <v>3</v>
      </c>
      <c r="K1429" s="2" t="str" cm="1">
        <f t="array" ref="K1429">_xlfn.IFS(I1429&lt;-5,"Autocracy",I1429&lt;1,"Closed Anocracy",I1429&lt;6,"Open Anocracy",I1429&gt;=6,"Democracy")</f>
        <v>Autocracy</v>
      </c>
      <c r="L1429" s="2" t="str" cm="1">
        <f t="array" ref="L1429">_xlfn.IFS(I1429&lt;-5,"Autocracy",I1429&lt;1,"Closed Anocracy",I1429&lt;6,"Open Amocracy",I1429&lt;10,"Democracy",I1429=10,"Full democracy")</f>
        <v>Autocracy</v>
      </c>
      <c r="M1429" s="2">
        <v>2</v>
      </c>
      <c r="N1429" s="2">
        <v>1</v>
      </c>
      <c r="O1429" s="2">
        <v>4</v>
      </c>
      <c r="P1429" s="2">
        <v>1</v>
      </c>
      <c r="Q1429" s="2"/>
      <c r="R1429" s="7">
        <f t="shared" si="144"/>
        <v>0.15</v>
      </c>
      <c r="S1429">
        <f t="shared" si="145"/>
        <v>0</v>
      </c>
      <c r="T1429">
        <f t="shared" si="146"/>
        <v>1</v>
      </c>
      <c r="U1429">
        <f t="shared" si="149"/>
        <v>0</v>
      </c>
      <c r="W1429" s="8" cm="1">
        <f t="array" ref="W1429">(R1429+SUM(S1429:U1429/3))/2</f>
        <v>0.24166666666666664</v>
      </c>
    </row>
    <row r="1430" spans="1:24" x14ac:dyDescent="0.2">
      <c r="A1430" s="2"/>
      <c r="B1430" s="2">
        <v>1</v>
      </c>
      <c r="C1430" s="1" t="s">
        <v>341</v>
      </c>
      <c r="D1430" s="1" t="s">
        <v>342</v>
      </c>
      <c r="E1430" s="2">
        <v>1986</v>
      </c>
      <c r="F1430" s="2">
        <v>1992</v>
      </c>
      <c r="G1430" s="2">
        <v>0</v>
      </c>
      <c r="H1430" s="2">
        <v>9</v>
      </c>
      <c r="I1430" s="2">
        <f t="shared" si="147"/>
        <v>-9</v>
      </c>
      <c r="J1430" s="2">
        <f t="shared" si="148"/>
        <v>1</v>
      </c>
      <c r="K1430" s="2" t="str" cm="1">
        <f t="array" ref="K1430">_xlfn.IFS(I1430&lt;-5,"Autocracy",I1430&lt;1,"Closed Anocracy",I1430&lt;6,"Open Anocracy",I1430&gt;=6,"Democracy")</f>
        <v>Autocracy</v>
      </c>
      <c r="L1430" s="2" t="str" cm="1">
        <f t="array" ref="L1430">_xlfn.IFS(I1430&lt;-5,"Autocracy",I1430&lt;1,"Closed Anocracy",I1430&lt;6,"Open Amocracy",I1430&lt;10,"Democracy",I1430=10,"Full democracy")</f>
        <v>Autocracy</v>
      </c>
      <c r="M1430" s="2">
        <v>3</v>
      </c>
      <c r="N1430" s="2">
        <v>1</v>
      </c>
      <c r="O1430" s="2">
        <v>1</v>
      </c>
      <c r="P1430" s="2">
        <v>1</v>
      </c>
      <c r="Q1430" s="2"/>
      <c r="R1430" s="7">
        <f t="shared" si="144"/>
        <v>0.05</v>
      </c>
      <c r="S1430">
        <f t="shared" si="145"/>
        <v>0</v>
      </c>
      <c r="T1430">
        <f t="shared" si="146"/>
        <v>0</v>
      </c>
      <c r="U1430">
        <f t="shared" si="149"/>
        <v>0</v>
      </c>
      <c r="W1430" s="8" cm="1">
        <f t="array" ref="W1430">(R1430+SUM(S1430:U1430/3))/2</f>
        <v>2.5000000000000001E-2</v>
      </c>
    </row>
    <row r="1431" spans="1:24" x14ac:dyDescent="0.2">
      <c r="A1431" s="2"/>
      <c r="B1431" s="2">
        <v>1</v>
      </c>
      <c r="C1431" s="1" t="s">
        <v>341</v>
      </c>
      <c r="D1431" s="1" t="s">
        <v>342</v>
      </c>
      <c r="E1431" s="2">
        <v>1992</v>
      </c>
      <c r="F1431" s="2">
        <v>1993</v>
      </c>
      <c r="G1431" s="2">
        <v>0</v>
      </c>
      <c r="H1431" s="2">
        <v>6</v>
      </c>
      <c r="I1431" s="2">
        <f t="shared" si="147"/>
        <v>-6</v>
      </c>
      <c r="J1431" s="2">
        <f t="shared" si="148"/>
        <v>4</v>
      </c>
      <c r="K1431" s="2" t="str" cm="1">
        <f t="array" ref="K1431">_xlfn.IFS(I1431&lt;-5,"Autocracy",I1431&lt;1,"Closed Anocracy",I1431&lt;6,"Open Anocracy",I1431&gt;=6,"Democracy")</f>
        <v>Autocracy</v>
      </c>
      <c r="L1431" s="2" t="str" cm="1">
        <f t="array" ref="L1431">_xlfn.IFS(I1431&lt;-5,"Autocracy",I1431&lt;1,"Closed Anocracy",I1431&lt;6,"Open Amocracy",I1431&lt;10,"Democracy",I1431=10,"Full democracy")</f>
        <v>Autocracy</v>
      </c>
      <c r="M1431" s="2">
        <v>2</v>
      </c>
      <c r="N1431" s="2">
        <v>0</v>
      </c>
      <c r="O1431" s="2">
        <v>0</v>
      </c>
      <c r="P1431" s="2">
        <v>1</v>
      </c>
      <c r="Q1431" s="2"/>
      <c r="R1431" s="7">
        <f t="shared" si="144"/>
        <v>0.2</v>
      </c>
      <c r="S1431">
        <f t="shared" si="145"/>
        <v>0</v>
      </c>
      <c r="T1431">
        <f t="shared" si="146"/>
        <v>0</v>
      </c>
      <c r="U1431">
        <f t="shared" si="149"/>
        <v>0</v>
      </c>
      <c r="W1431" s="8" cm="1">
        <f t="array" ref="W1431">(R1431+SUM(S1431:U1431/3))/2</f>
        <v>0.1</v>
      </c>
    </row>
    <row r="1432" spans="1:24" x14ac:dyDescent="0.2">
      <c r="A1432" s="2">
        <v>1</v>
      </c>
      <c r="B1432" s="2">
        <v>1</v>
      </c>
      <c r="C1432" s="1" t="s">
        <v>341</v>
      </c>
      <c r="D1432" s="1" t="s">
        <v>342</v>
      </c>
      <c r="E1432" s="2">
        <v>1993</v>
      </c>
      <c r="F1432" s="2">
        <v>9999</v>
      </c>
      <c r="G1432" s="2">
        <v>0</v>
      </c>
      <c r="H1432" s="2">
        <v>7</v>
      </c>
      <c r="I1432" s="2">
        <f t="shared" si="147"/>
        <v>-7</v>
      </c>
      <c r="J1432" s="2">
        <f t="shared" si="148"/>
        <v>3</v>
      </c>
      <c r="K1432" s="2" t="str" cm="1">
        <f t="array" ref="K1432">_xlfn.IFS(I1432&lt;-5,"Autocracy",I1432&lt;1,"Closed Anocracy",I1432&lt;6,"Open Anocracy",I1432&gt;=6,"Democracy")</f>
        <v>Autocracy</v>
      </c>
      <c r="L1432" s="2" t="str" cm="1">
        <f t="array" ref="L1432">_xlfn.IFS(I1432&lt;-5,"Autocracy",I1432&lt;1,"Closed Anocracy",I1432&lt;6,"Open Amocracy",I1432&lt;10,"Democracy",I1432=10,"Full democracy")</f>
        <v>Autocracy</v>
      </c>
      <c r="M1432" s="2">
        <v>3</v>
      </c>
      <c r="N1432" s="2">
        <v>1</v>
      </c>
      <c r="O1432" s="2">
        <v>2</v>
      </c>
      <c r="P1432" s="2">
        <v>2</v>
      </c>
      <c r="Q1432" s="2">
        <v>0</v>
      </c>
      <c r="R1432" s="7">
        <f t="shared" si="144"/>
        <v>0.15</v>
      </c>
      <c r="S1432">
        <f t="shared" si="145"/>
        <v>0</v>
      </c>
      <c r="T1432">
        <f t="shared" si="146"/>
        <v>0</v>
      </c>
      <c r="U1432">
        <f t="shared" si="149"/>
        <v>0</v>
      </c>
      <c r="V1432">
        <f>IF(Q1432=0,1,0)</f>
        <v>1</v>
      </c>
      <c r="W1432" s="8" cm="1">
        <f t="array" ref="W1432">(R1432+SUM(S1432:U1432/3))/2</f>
        <v>7.4999999999999997E-2</v>
      </c>
      <c r="X1432">
        <f>SUM(S1432:V1432)/4</f>
        <v>0.25</v>
      </c>
    </row>
    <row r="1433" spans="1:24" x14ac:dyDescent="0.2">
      <c r="A1433" s="2"/>
      <c r="B1433" s="2">
        <v>0</v>
      </c>
      <c r="C1433" s="1" t="s">
        <v>343</v>
      </c>
      <c r="D1433" s="1" t="s">
        <v>344</v>
      </c>
      <c r="E1433" s="2">
        <v>1800</v>
      </c>
      <c r="F1433" s="2">
        <v>1809</v>
      </c>
      <c r="G1433" s="2">
        <v>0</v>
      </c>
      <c r="H1433" s="2">
        <v>10</v>
      </c>
      <c r="I1433" s="2">
        <f t="shared" si="147"/>
        <v>-10</v>
      </c>
      <c r="J1433" s="2">
        <f t="shared" si="148"/>
        <v>0</v>
      </c>
      <c r="K1433" s="2" t="str" cm="1">
        <f t="array" ref="K1433">_xlfn.IFS(I1433&lt;-5,"Autocracy",I1433&lt;1,"Closed Anocracy",I1433&lt;6,"Open Anocracy",I1433&gt;=6,"Democracy")</f>
        <v>Autocracy</v>
      </c>
      <c r="L1433" s="2" t="str" cm="1">
        <f t="array" ref="L1433">_xlfn.IFS(I1433&lt;-5,"Autocracy",I1433&lt;1,"Closed Anocracy",I1433&lt;6,"Open Amocracy",I1433&lt;10,"Democracy",I1433=10,"Full democracy")</f>
        <v>Autocracy</v>
      </c>
      <c r="M1433" s="2">
        <v>3</v>
      </c>
      <c r="N1433" s="2">
        <v>1</v>
      </c>
      <c r="O1433" s="2">
        <v>1</v>
      </c>
      <c r="P1433" s="2">
        <v>1</v>
      </c>
      <c r="Q1433" s="2"/>
      <c r="R1433" s="7">
        <f t="shared" si="144"/>
        <v>0</v>
      </c>
      <c r="S1433">
        <f t="shared" si="145"/>
        <v>0</v>
      </c>
      <c r="T1433">
        <f t="shared" si="146"/>
        <v>0</v>
      </c>
      <c r="U1433">
        <f t="shared" si="149"/>
        <v>0</v>
      </c>
      <c r="W1433" s="8" cm="1">
        <f t="array" ref="W1433">(R1433+SUM(S1433:U1433/3))/2</f>
        <v>0</v>
      </c>
    </row>
    <row r="1434" spans="1:24" x14ac:dyDescent="0.2">
      <c r="A1434" s="2"/>
      <c r="B1434" s="2">
        <v>0</v>
      </c>
      <c r="C1434" s="1" t="s">
        <v>343</v>
      </c>
      <c r="D1434" s="1" t="s">
        <v>344</v>
      </c>
      <c r="E1434" s="2">
        <v>1809</v>
      </c>
      <c r="F1434" s="2">
        <v>1812</v>
      </c>
      <c r="G1434" s="2">
        <v>-88</v>
      </c>
      <c r="H1434" s="2">
        <v>-88</v>
      </c>
      <c r="I1434" s="2">
        <f t="shared" si="147"/>
        <v>0</v>
      </c>
      <c r="J1434" s="2">
        <f t="shared" si="148"/>
        <v>10</v>
      </c>
      <c r="K1434" s="2" t="str" cm="1">
        <f t="array" ref="K1434">_xlfn.IFS(I1434&lt;-5,"Autocracy",I1434&lt;1,"Closed Anocracy",I1434&lt;6,"Open Anocracy",I1434&gt;=6,"Democracy")</f>
        <v>Closed Anocracy</v>
      </c>
      <c r="L1434" s="2" t="str" cm="1">
        <f t="array" ref="L1434">_xlfn.IFS(I1434&lt;-5,"Autocracy",I1434&lt;1,"Closed Anocracy",I1434&lt;6,"Open Amocracy",I1434&lt;10,"Democracy",I1434=10,"Full democracy")</f>
        <v>Closed Anocracy</v>
      </c>
      <c r="M1434" s="2">
        <v>-88</v>
      </c>
      <c r="N1434" s="2">
        <v>-88</v>
      </c>
      <c r="O1434" s="2">
        <v>-88</v>
      </c>
      <c r="P1434" s="2">
        <v>-88</v>
      </c>
      <c r="Q1434" s="2"/>
      <c r="R1434" s="7">
        <f t="shared" si="144"/>
        <v>0.5</v>
      </c>
      <c r="S1434">
        <f t="shared" si="145"/>
        <v>0</v>
      </c>
      <c r="T1434">
        <f t="shared" si="146"/>
        <v>0</v>
      </c>
      <c r="U1434">
        <f t="shared" si="149"/>
        <v>0</v>
      </c>
      <c r="W1434" s="8" cm="1">
        <f t="array" ref="W1434">(R1434+SUM(S1434:U1434/3))/2</f>
        <v>0.25</v>
      </c>
    </row>
    <row r="1435" spans="1:24" x14ac:dyDescent="0.2">
      <c r="A1435" s="2"/>
      <c r="B1435" s="2">
        <v>0</v>
      </c>
      <c r="C1435" s="1" t="s">
        <v>343</v>
      </c>
      <c r="D1435" s="1" t="s">
        <v>344</v>
      </c>
      <c r="E1435" s="2">
        <v>1812</v>
      </c>
      <c r="F1435" s="2">
        <v>1842</v>
      </c>
      <c r="G1435" s="2">
        <v>0</v>
      </c>
      <c r="H1435" s="2">
        <v>8</v>
      </c>
      <c r="I1435" s="2">
        <f t="shared" si="147"/>
        <v>-8</v>
      </c>
      <c r="J1435" s="2">
        <f t="shared" si="148"/>
        <v>2</v>
      </c>
      <c r="K1435" s="2" t="str" cm="1">
        <f t="array" ref="K1435">_xlfn.IFS(I1435&lt;-5,"Autocracy",I1435&lt;1,"Closed Anocracy",I1435&lt;6,"Open Anocracy",I1435&gt;=6,"Democracy")</f>
        <v>Autocracy</v>
      </c>
      <c r="L1435" s="2" t="str" cm="1">
        <f t="array" ref="L1435">_xlfn.IFS(I1435&lt;-5,"Autocracy",I1435&lt;1,"Closed Anocracy",I1435&lt;6,"Open Amocracy",I1435&lt;10,"Democracy",I1435=10,"Full democracy")</f>
        <v>Autocracy</v>
      </c>
      <c r="M1435" s="2">
        <v>3</v>
      </c>
      <c r="N1435" s="2">
        <v>1</v>
      </c>
      <c r="O1435" s="2">
        <v>1</v>
      </c>
      <c r="P1435" s="2">
        <v>1</v>
      </c>
      <c r="Q1435" s="2"/>
      <c r="R1435" s="7">
        <f t="shared" si="144"/>
        <v>0.1</v>
      </c>
      <c r="S1435">
        <f t="shared" si="145"/>
        <v>0</v>
      </c>
      <c r="T1435">
        <f t="shared" si="146"/>
        <v>0</v>
      </c>
      <c r="U1435">
        <f t="shared" si="149"/>
        <v>0</v>
      </c>
      <c r="W1435" s="8" cm="1">
        <f t="array" ref="W1435">(R1435+SUM(S1435:U1435/3))/2</f>
        <v>0.05</v>
      </c>
    </row>
    <row r="1436" spans="1:24" x14ac:dyDescent="0.2">
      <c r="A1436" s="2"/>
      <c r="B1436" s="2">
        <v>0</v>
      </c>
      <c r="C1436" s="1" t="s">
        <v>343</v>
      </c>
      <c r="D1436" s="1" t="s">
        <v>344</v>
      </c>
      <c r="E1436" s="2">
        <v>1842</v>
      </c>
      <c r="F1436" s="2">
        <v>1855</v>
      </c>
      <c r="G1436" s="2">
        <v>0</v>
      </c>
      <c r="H1436" s="2">
        <v>7</v>
      </c>
      <c r="I1436" s="2">
        <f t="shared" si="147"/>
        <v>-7</v>
      </c>
      <c r="J1436" s="2">
        <f t="shared" si="148"/>
        <v>3</v>
      </c>
      <c r="K1436" s="2" t="str" cm="1">
        <f t="array" ref="K1436">_xlfn.IFS(I1436&lt;-5,"Autocracy",I1436&lt;1,"Closed Anocracy",I1436&lt;6,"Open Anocracy",I1436&gt;=6,"Democracy")</f>
        <v>Autocracy</v>
      </c>
      <c r="L1436" s="2" t="str" cm="1">
        <f t="array" ref="L1436">_xlfn.IFS(I1436&lt;-5,"Autocracy",I1436&lt;1,"Closed Anocracy",I1436&lt;6,"Open Amocracy",I1436&lt;10,"Democracy",I1436=10,"Full democracy")</f>
        <v>Autocracy</v>
      </c>
      <c r="M1436" s="2">
        <v>3</v>
      </c>
      <c r="N1436" s="2">
        <v>1</v>
      </c>
      <c r="O1436" s="2">
        <v>1</v>
      </c>
      <c r="P1436" s="2">
        <v>2</v>
      </c>
      <c r="Q1436" s="2"/>
      <c r="R1436" s="7">
        <f t="shared" si="144"/>
        <v>0.15</v>
      </c>
      <c r="S1436">
        <f t="shared" si="145"/>
        <v>0</v>
      </c>
      <c r="T1436">
        <f t="shared" si="146"/>
        <v>0</v>
      </c>
      <c r="U1436">
        <f t="shared" si="149"/>
        <v>0</v>
      </c>
      <c r="W1436" s="8" cm="1">
        <f t="array" ref="W1436">(R1436+SUM(S1436:U1436/3))/2</f>
        <v>7.4999999999999997E-2</v>
      </c>
    </row>
    <row r="1437" spans="1:24" x14ac:dyDescent="0.2">
      <c r="A1437" s="2"/>
      <c r="B1437" s="2">
        <v>0</v>
      </c>
      <c r="C1437" s="1" t="s">
        <v>343</v>
      </c>
      <c r="D1437" s="1" t="s">
        <v>344</v>
      </c>
      <c r="E1437" s="2">
        <v>1855</v>
      </c>
      <c r="F1437" s="2">
        <v>1870</v>
      </c>
      <c r="G1437" s="2">
        <v>1</v>
      </c>
      <c r="H1437" s="2">
        <v>6</v>
      </c>
      <c r="I1437" s="2">
        <f t="shared" si="147"/>
        <v>-5</v>
      </c>
      <c r="J1437" s="2">
        <f t="shared" si="148"/>
        <v>5</v>
      </c>
      <c r="K1437" s="2" t="str" cm="1">
        <f t="array" ref="K1437">_xlfn.IFS(I1437&lt;-5,"Autocracy",I1437&lt;1,"Closed Anocracy",I1437&lt;6,"Open Anocracy",I1437&gt;=6,"Democracy")</f>
        <v>Closed Anocracy</v>
      </c>
      <c r="L1437" s="2" t="str" cm="1">
        <f t="array" ref="L1437">_xlfn.IFS(I1437&lt;-5,"Autocracy",I1437&lt;1,"Closed Anocracy",I1437&lt;6,"Open Amocracy",I1437&lt;10,"Democracy",I1437=10,"Full democracy")</f>
        <v>Closed Anocracy</v>
      </c>
      <c r="M1437" s="2">
        <v>3</v>
      </c>
      <c r="N1437" s="2">
        <v>1</v>
      </c>
      <c r="O1437" s="2">
        <v>1</v>
      </c>
      <c r="P1437" s="2">
        <v>2</v>
      </c>
      <c r="Q1437" s="2"/>
      <c r="R1437" s="7">
        <f t="shared" si="144"/>
        <v>0.25</v>
      </c>
      <c r="S1437">
        <f t="shared" si="145"/>
        <v>0</v>
      </c>
      <c r="T1437">
        <f t="shared" si="146"/>
        <v>0</v>
      </c>
      <c r="U1437">
        <f t="shared" si="149"/>
        <v>0</v>
      </c>
      <c r="W1437" s="8" cm="1">
        <f t="array" ref="W1437">(R1437+SUM(S1437:U1437/3))/2</f>
        <v>0.125</v>
      </c>
    </row>
    <row r="1438" spans="1:24" x14ac:dyDescent="0.2">
      <c r="A1438" s="2"/>
      <c r="B1438" s="2">
        <v>0</v>
      </c>
      <c r="C1438" s="1" t="s">
        <v>343</v>
      </c>
      <c r="D1438" s="1" t="s">
        <v>344</v>
      </c>
      <c r="E1438" s="2">
        <v>1870</v>
      </c>
      <c r="F1438" s="2">
        <v>1907</v>
      </c>
      <c r="G1438" s="2">
        <v>2</v>
      </c>
      <c r="H1438" s="2">
        <v>6</v>
      </c>
      <c r="I1438" s="2">
        <f t="shared" si="147"/>
        <v>-4</v>
      </c>
      <c r="J1438" s="2">
        <f t="shared" si="148"/>
        <v>6</v>
      </c>
      <c r="K1438" s="2" t="str" cm="1">
        <f t="array" ref="K1438">_xlfn.IFS(I1438&lt;-5,"Autocracy",I1438&lt;1,"Closed Anocracy",I1438&lt;6,"Open Anocracy",I1438&gt;=6,"Democracy")</f>
        <v>Closed Anocracy</v>
      </c>
      <c r="L1438" s="2" t="str" cm="1">
        <f t="array" ref="L1438">_xlfn.IFS(I1438&lt;-5,"Autocracy",I1438&lt;1,"Closed Anocracy",I1438&lt;6,"Open Amocracy",I1438&lt;10,"Democracy",I1438=10,"Full democracy")</f>
        <v>Closed Anocracy</v>
      </c>
      <c r="M1438" s="2">
        <v>3</v>
      </c>
      <c r="N1438" s="2">
        <v>1</v>
      </c>
      <c r="O1438" s="2">
        <v>2</v>
      </c>
      <c r="P1438" s="2">
        <v>2</v>
      </c>
      <c r="Q1438" s="2"/>
      <c r="R1438" s="7">
        <f t="shared" si="144"/>
        <v>0.3</v>
      </c>
      <c r="S1438">
        <f t="shared" si="145"/>
        <v>0</v>
      </c>
      <c r="T1438">
        <f t="shared" si="146"/>
        <v>0</v>
      </c>
      <c r="U1438">
        <f t="shared" si="149"/>
        <v>0</v>
      </c>
      <c r="W1438" s="8" cm="1">
        <f t="array" ref="W1438">(R1438+SUM(S1438:U1438/3))/2</f>
        <v>0.15</v>
      </c>
    </row>
    <row r="1439" spans="1:24" x14ac:dyDescent="0.2">
      <c r="A1439" s="2"/>
      <c r="B1439" s="2">
        <v>0</v>
      </c>
      <c r="C1439" s="1" t="s">
        <v>343</v>
      </c>
      <c r="D1439" s="1" t="s">
        <v>344</v>
      </c>
      <c r="E1439" s="2">
        <v>1907</v>
      </c>
      <c r="F1439" s="2">
        <v>1917</v>
      </c>
      <c r="G1439" s="2">
        <v>-88</v>
      </c>
      <c r="H1439" s="2">
        <v>-88</v>
      </c>
      <c r="I1439" s="2">
        <f t="shared" si="147"/>
        <v>0</v>
      </c>
      <c r="J1439" s="2">
        <f t="shared" si="148"/>
        <v>10</v>
      </c>
      <c r="K1439" s="2" t="str" cm="1">
        <f t="array" ref="K1439">_xlfn.IFS(I1439&lt;-5,"Autocracy",I1439&lt;1,"Closed Anocracy",I1439&lt;6,"Open Anocracy",I1439&gt;=6,"Democracy")</f>
        <v>Closed Anocracy</v>
      </c>
      <c r="L1439" s="2" t="str" cm="1">
        <f t="array" ref="L1439">_xlfn.IFS(I1439&lt;-5,"Autocracy",I1439&lt;1,"Closed Anocracy",I1439&lt;6,"Open Amocracy",I1439&lt;10,"Democracy",I1439=10,"Full democracy")</f>
        <v>Closed Anocracy</v>
      </c>
      <c r="M1439" s="2">
        <v>-88</v>
      </c>
      <c r="N1439" s="2">
        <v>-88</v>
      </c>
      <c r="O1439" s="2">
        <v>-88</v>
      </c>
      <c r="P1439" s="2">
        <v>-88</v>
      </c>
      <c r="Q1439" s="2"/>
      <c r="R1439" s="7">
        <f t="shared" si="144"/>
        <v>0.5</v>
      </c>
      <c r="S1439">
        <f t="shared" si="145"/>
        <v>0</v>
      </c>
      <c r="T1439">
        <f t="shared" si="146"/>
        <v>0</v>
      </c>
      <c r="U1439">
        <f t="shared" si="149"/>
        <v>0</v>
      </c>
      <c r="W1439" s="8" cm="1">
        <f t="array" ref="W1439">(R1439+SUM(S1439:U1439/3))/2</f>
        <v>0.25</v>
      </c>
    </row>
    <row r="1440" spans="1:24" x14ac:dyDescent="0.2">
      <c r="A1440" s="2">
        <v>1</v>
      </c>
      <c r="B1440" s="2">
        <v>0</v>
      </c>
      <c r="C1440" s="1" t="s">
        <v>343</v>
      </c>
      <c r="D1440" s="1" t="s">
        <v>344</v>
      </c>
      <c r="E1440" s="2">
        <v>1917</v>
      </c>
      <c r="F1440" s="2">
        <v>9999</v>
      </c>
      <c r="G1440" s="2">
        <v>10</v>
      </c>
      <c r="H1440" s="2">
        <v>0</v>
      </c>
      <c r="I1440" s="2">
        <f t="shared" si="147"/>
        <v>10</v>
      </c>
      <c r="J1440" s="2">
        <f t="shared" si="148"/>
        <v>20</v>
      </c>
      <c r="K1440" s="2" t="str" cm="1">
        <f t="array" ref="K1440">_xlfn.IFS(I1440&lt;-5,"Autocracy",I1440&lt;1,"Closed Anocracy",I1440&lt;6,"Open Anocracy",I1440&gt;=6,"Democracy")</f>
        <v>Democracy</v>
      </c>
      <c r="L1440" s="2" t="str" cm="1">
        <f t="array" ref="L1440">_xlfn.IFS(I1440&lt;-5,"Autocracy",I1440&lt;1,"Closed Anocracy",I1440&lt;6,"Open Amocracy",I1440&lt;10,"Democracy",I1440=10,"Full democracy")</f>
        <v>Full democracy</v>
      </c>
      <c r="M1440" s="2">
        <v>3</v>
      </c>
      <c r="N1440" s="2">
        <v>3</v>
      </c>
      <c r="O1440" s="2">
        <v>4</v>
      </c>
      <c r="P1440" s="2">
        <v>5</v>
      </c>
      <c r="Q1440" s="2">
        <v>0</v>
      </c>
      <c r="R1440" s="7">
        <f t="shared" si="144"/>
        <v>1</v>
      </c>
      <c r="S1440">
        <f t="shared" si="145"/>
        <v>1</v>
      </c>
      <c r="T1440">
        <f t="shared" si="146"/>
        <v>1</v>
      </c>
      <c r="U1440">
        <f t="shared" si="149"/>
        <v>1</v>
      </c>
      <c r="V1440">
        <f t="shared" ref="V1440:V1441" si="150">IF(Q1440=0,1,0)</f>
        <v>1</v>
      </c>
      <c r="W1440" s="8" cm="1">
        <f t="array" ref="W1440">(R1440+SUM(S1440:U1440/3))/2</f>
        <v>1</v>
      </c>
      <c r="X1440">
        <f t="shared" ref="X1440:X1441" si="151">SUM(S1440:V1440)/4</f>
        <v>1</v>
      </c>
    </row>
    <row r="1441" spans="1:24" x14ac:dyDescent="0.2">
      <c r="A1441" s="2">
        <v>1</v>
      </c>
      <c r="B1441" s="2">
        <v>0</v>
      </c>
      <c r="C1441" s="1" t="s">
        <v>345</v>
      </c>
      <c r="D1441" s="1" t="s">
        <v>346</v>
      </c>
      <c r="E1441" s="2">
        <v>1848</v>
      </c>
      <c r="F1441" s="2">
        <v>9999</v>
      </c>
      <c r="G1441" s="2">
        <v>10</v>
      </c>
      <c r="H1441" s="2">
        <v>0</v>
      </c>
      <c r="I1441" s="2">
        <f t="shared" si="147"/>
        <v>10</v>
      </c>
      <c r="J1441" s="2">
        <f t="shared" si="148"/>
        <v>20</v>
      </c>
      <c r="K1441" s="2" t="str" cm="1">
        <f t="array" ref="K1441">_xlfn.IFS(I1441&lt;-5,"Autocracy",I1441&lt;1,"Closed Anocracy",I1441&lt;6,"Open Anocracy",I1441&gt;=6,"Democracy")</f>
        <v>Democracy</v>
      </c>
      <c r="L1441" s="2" t="str" cm="1">
        <f t="array" ref="L1441">_xlfn.IFS(I1441&lt;-5,"Autocracy",I1441&lt;1,"Closed Anocracy",I1441&lt;6,"Open Amocracy",I1441&lt;10,"Democracy",I1441=10,"Full democracy")</f>
        <v>Full democracy</v>
      </c>
      <c r="M1441" s="2">
        <v>3</v>
      </c>
      <c r="N1441" s="2">
        <v>3</v>
      </c>
      <c r="O1441" s="2">
        <v>4</v>
      </c>
      <c r="P1441" s="2">
        <v>5</v>
      </c>
      <c r="Q1441" s="2">
        <v>0</v>
      </c>
      <c r="R1441" s="7">
        <f t="shared" si="144"/>
        <v>1</v>
      </c>
      <c r="S1441">
        <f t="shared" si="145"/>
        <v>1</v>
      </c>
      <c r="T1441">
        <f t="shared" si="146"/>
        <v>1</v>
      </c>
      <c r="U1441">
        <f t="shared" si="149"/>
        <v>1</v>
      </c>
      <c r="V1441">
        <f t="shared" si="150"/>
        <v>1</v>
      </c>
      <c r="W1441" s="8" cm="1">
        <f t="array" ref="W1441">(R1441+SUM(S1441:U1441/3))/2</f>
        <v>1</v>
      </c>
      <c r="X1441">
        <f t="shared" si="151"/>
        <v>1</v>
      </c>
    </row>
    <row r="1442" spans="1:24" x14ac:dyDescent="0.2">
      <c r="A1442" s="2"/>
      <c r="B1442" s="2">
        <v>1</v>
      </c>
      <c r="C1442" s="1" t="s">
        <v>347</v>
      </c>
      <c r="D1442" s="1" t="s">
        <v>348</v>
      </c>
      <c r="E1442" s="2">
        <v>1946</v>
      </c>
      <c r="F1442" s="2">
        <v>1949</v>
      </c>
      <c r="G1442" s="2">
        <v>4</v>
      </c>
      <c r="H1442" s="2">
        <v>0</v>
      </c>
      <c r="I1442" s="2">
        <f t="shared" si="147"/>
        <v>4</v>
      </c>
      <c r="J1442" s="2">
        <f t="shared" si="148"/>
        <v>14</v>
      </c>
      <c r="K1442" s="2" t="str" cm="1">
        <f t="array" ref="K1442">_xlfn.IFS(I1442&lt;-5,"Autocracy",I1442&lt;1,"Closed Anocracy",I1442&lt;6,"Open Anocracy",I1442&gt;=6,"Democracy")</f>
        <v>Open Anocracy</v>
      </c>
      <c r="L1442" s="2" t="str" cm="1">
        <f t="array" ref="L1442">_xlfn.IFS(I1442&lt;-5,"Autocracy",I1442&lt;1,"Closed Anocracy",I1442&lt;6,"Open Amocracy",I1442&lt;10,"Democracy",I1442=10,"Full democracy")</f>
        <v>Open Amocracy</v>
      </c>
      <c r="M1442" s="2">
        <v>2</v>
      </c>
      <c r="N1442" s="2">
        <v>2</v>
      </c>
      <c r="O1442" s="2">
        <v>4</v>
      </c>
      <c r="P1442" s="2">
        <v>0</v>
      </c>
      <c r="Q1442" s="2"/>
      <c r="R1442" s="7">
        <f t="shared" si="144"/>
        <v>0.7</v>
      </c>
      <c r="S1442">
        <f t="shared" si="145"/>
        <v>1</v>
      </c>
      <c r="T1442">
        <f t="shared" si="146"/>
        <v>1</v>
      </c>
      <c r="U1442">
        <f t="shared" si="149"/>
        <v>0</v>
      </c>
      <c r="W1442" s="8" cm="1">
        <f t="array" ref="W1442">(R1442+SUM(S1442:U1442/3))/2</f>
        <v>0.68333333333333335</v>
      </c>
    </row>
    <row r="1443" spans="1:24" x14ac:dyDescent="0.2">
      <c r="A1443" s="2"/>
      <c r="B1443" s="2">
        <v>1</v>
      </c>
      <c r="C1443" s="1" t="s">
        <v>347</v>
      </c>
      <c r="D1443" s="1" t="s">
        <v>348</v>
      </c>
      <c r="E1443" s="2">
        <v>1949</v>
      </c>
      <c r="F1443" s="2">
        <v>1949</v>
      </c>
      <c r="G1443" s="2">
        <v>0</v>
      </c>
      <c r="H1443" s="2">
        <v>6</v>
      </c>
      <c r="I1443" s="2">
        <f t="shared" si="147"/>
        <v>-6</v>
      </c>
      <c r="J1443" s="2">
        <f t="shared" si="148"/>
        <v>4</v>
      </c>
      <c r="K1443" s="2" t="str" cm="1">
        <f t="array" ref="K1443">_xlfn.IFS(I1443&lt;-5,"Autocracy",I1443&lt;1,"Closed Anocracy",I1443&lt;6,"Open Anocracy",I1443&gt;=6,"Democracy")</f>
        <v>Autocracy</v>
      </c>
      <c r="L1443" s="2" t="str" cm="1">
        <f t="array" ref="L1443">_xlfn.IFS(I1443&lt;-5,"Autocracy",I1443&lt;1,"Closed Anocracy",I1443&lt;6,"Open Amocracy",I1443&lt;10,"Democracy",I1443=10,"Full democracy")</f>
        <v>Autocracy</v>
      </c>
      <c r="M1443" s="2">
        <v>1</v>
      </c>
      <c r="N1443" s="2">
        <v>0</v>
      </c>
      <c r="O1443" s="2">
        <v>0</v>
      </c>
      <c r="P1443" s="2">
        <v>2</v>
      </c>
      <c r="Q1443" s="2"/>
      <c r="R1443" s="7">
        <f t="shared" si="144"/>
        <v>0.2</v>
      </c>
      <c r="S1443">
        <f t="shared" si="145"/>
        <v>0</v>
      </c>
      <c r="T1443">
        <f t="shared" si="146"/>
        <v>0</v>
      </c>
      <c r="U1443">
        <f t="shared" si="149"/>
        <v>0</v>
      </c>
      <c r="W1443" s="8" cm="1">
        <f t="array" ref="W1443">(R1443+SUM(S1443:U1443/3))/2</f>
        <v>0.1</v>
      </c>
    </row>
    <row r="1444" spans="1:24" x14ac:dyDescent="0.2">
      <c r="A1444" s="2"/>
      <c r="B1444" s="2">
        <v>1</v>
      </c>
      <c r="C1444" s="1" t="s">
        <v>347</v>
      </c>
      <c r="D1444" s="1" t="s">
        <v>348</v>
      </c>
      <c r="E1444" s="2">
        <v>1949</v>
      </c>
      <c r="F1444" s="2">
        <v>1951</v>
      </c>
      <c r="G1444" s="2">
        <v>-88</v>
      </c>
      <c r="H1444" s="2">
        <v>-88</v>
      </c>
      <c r="I1444" s="2">
        <f t="shared" si="147"/>
        <v>0</v>
      </c>
      <c r="J1444" s="2">
        <f t="shared" si="148"/>
        <v>10</v>
      </c>
      <c r="K1444" s="2" t="str" cm="1">
        <f t="array" ref="K1444">_xlfn.IFS(I1444&lt;-5,"Autocracy",I1444&lt;1,"Closed Anocracy",I1444&lt;6,"Open Anocracy",I1444&gt;=6,"Democracy")</f>
        <v>Closed Anocracy</v>
      </c>
      <c r="L1444" s="2" t="str" cm="1">
        <f t="array" ref="L1444">_xlfn.IFS(I1444&lt;-5,"Autocracy",I1444&lt;1,"Closed Anocracy",I1444&lt;6,"Open Amocracy",I1444&lt;10,"Democracy",I1444=10,"Full democracy")</f>
        <v>Closed Anocracy</v>
      </c>
      <c r="M1444" s="2">
        <v>-88</v>
      </c>
      <c r="N1444" s="2">
        <v>-88</v>
      </c>
      <c r="O1444" s="2">
        <v>-88</v>
      </c>
      <c r="P1444" s="2">
        <v>-88</v>
      </c>
      <c r="Q1444" s="2"/>
      <c r="R1444" s="7">
        <f t="shared" si="144"/>
        <v>0.5</v>
      </c>
      <c r="S1444">
        <f t="shared" si="145"/>
        <v>0</v>
      </c>
      <c r="T1444">
        <f t="shared" si="146"/>
        <v>0</v>
      </c>
      <c r="U1444">
        <f t="shared" si="149"/>
        <v>0</v>
      </c>
      <c r="W1444" s="8" cm="1">
        <f t="array" ref="W1444">(R1444+SUM(S1444:U1444/3))/2</f>
        <v>0.25</v>
      </c>
    </row>
    <row r="1445" spans="1:24" x14ac:dyDescent="0.2">
      <c r="A1445" s="2"/>
      <c r="B1445" s="2">
        <v>1</v>
      </c>
      <c r="C1445" s="1" t="s">
        <v>347</v>
      </c>
      <c r="D1445" s="1" t="s">
        <v>348</v>
      </c>
      <c r="E1445" s="2">
        <v>1951</v>
      </c>
      <c r="F1445" s="2">
        <v>1954</v>
      </c>
      <c r="G1445" s="2">
        <v>0</v>
      </c>
      <c r="H1445" s="2">
        <v>6</v>
      </c>
      <c r="I1445" s="2">
        <f t="shared" si="147"/>
        <v>-6</v>
      </c>
      <c r="J1445" s="2">
        <f t="shared" si="148"/>
        <v>4</v>
      </c>
      <c r="K1445" s="2" t="str" cm="1">
        <f t="array" ref="K1445">_xlfn.IFS(I1445&lt;-5,"Autocracy",I1445&lt;1,"Closed Anocracy",I1445&lt;6,"Open Anocracy",I1445&gt;=6,"Democracy")</f>
        <v>Autocracy</v>
      </c>
      <c r="L1445" s="2" t="str" cm="1">
        <f t="array" ref="L1445">_xlfn.IFS(I1445&lt;-5,"Autocracy",I1445&lt;1,"Closed Anocracy",I1445&lt;6,"Open Amocracy",I1445&lt;10,"Democracy",I1445=10,"Full democracy")</f>
        <v>Autocracy</v>
      </c>
      <c r="M1445" s="2">
        <v>1</v>
      </c>
      <c r="N1445" s="2">
        <v>0</v>
      </c>
      <c r="O1445" s="2">
        <v>0</v>
      </c>
      <c r="P1445" s="2">
        <v>2</v>
      </c>
      <c r="Q1445" s="2"/>
      <c r="R1445" s="7">
        <f t="shared" si="144"/>
        <v>0.2</v>
      </c>
      <c r="S1445">
        <f t="shared" si="145"/>
        <v>0</v>
      </c>
      <c r="T1445">
        <f t="shared" si="146"/>
        <v>0</v>
      </c>
      <c r="U1445">
        <f t="shared" si="149"/>
        <v>0</v>
      </c>
      <c r="W1445" s="8" cm="1">
        <f t="array" ref="W1445">(R1445+SUM(S1445:U1445/3))/2</f>
        <v>0.1</v>
      </c>
    </row>
    <row r="1446" spans="1:24" x14ac:dyDescent="0.2">
      <c r="A1446" s="2"/>
      <c r="B1446" s="2">
        <v>1</v>
      </c>
      <c r="C1446" s="1" t="s">
        <v>347</v>
      </c>
      <c r="D1446" s="1" t="s">
        <v>348</v>
      </c>
      <c r="E1446" s="2">
        <v>1954</v>
      </c>
      <c r="F1446" s="2">
        <v>1955</v>
      </c>
      <c r="G1446" s="2">
        <v>4</v>
      </c>
      <c r="H1446" s="2">
        <v>0</v>
      </c>
      <c r="I1446" s="2">
        <f t="shared" si="147"/>
        <v>4</v>
      </c>
      <c r="J1446" s="2">
        <f t="shared" si="148"/>
        <v>14</v>
      </c>
      <c r="K1446" s="2" t="str" cm="1">
        <f t="array" ref="K1446">_xlfn.IFS(I1446&lt;-5,"Autocracy",I1446&lt;1,"Closed Anocracy",I1446&lt;6,"Open Anocracy",I1446&gt;=6,"Democracy")</f>
        <v>Open Anocracy</v>
      </c>
      <c r="L1446" s="2" t="str" cm="1">
        <f t="array" ref="L1446">_xlfn.IFS(I1446&lt;-5,"Autocracy",I1446&lt;1,"Closed Anocracy",I1446&lt;6,"Open Amocracy",I1446&lt;10,"Democracy",I1446=10,"Full democracy")</f>
        <v>Open Amocracy</v>
      </c>
      <c r="M1446" s="2">
        <v>2</v>
      </c>
      <c r="N1446" s="2">
        <v>2</v>
      </c>
      <c r="O1446" s="2">
        <v>4</v>
      </c>
      <c r="P1446" s="2">
        <v>0</v>
      </c>
      <c r="Q1446" s="2"/>
      <c r="R1446" s="7">
        <f t="shared" si="144"/>
        <v>0.7</v>
      </c>
      <c r="S1446">
        <f t="shared" si="145"/>
        <v>1</v>
      </c>
      <c r="T1446">
        <f t="shared" si="146"/>
        <v>1</v>
      </c>
      <c r="U1446">
        <f t="shared" si="149"/>
        <v>0</v>
      </c>
      <c r="W1446" s="8" cm="1">
        <f t="array" ref="W1446">(R1446+SUM(S1446:U1446/3))/2</f>
        <v>0.68333333333333335</v>
      </c>
    </row>
    <row r="1447" spans="1:24" x14ac:dyDescent="0.2">
      <c r="A1447" s="2"/>
      <c r="B1447" s="2">
        <v>1</v>
      </c>
      <c r="C1447" s="1" t="s">
        <v>347</v>
      </c>
      <c r="D1447" s="1" t="s">
        <v>348</v>
      </c>
      <c r="E1447" s="2">
        <v>1955</v>
      </c>
      <c r="F1447" s="2">
        <v>1958</v>
      </c>
      <c r="G1447" s="2">
        <v>7</v>
      </c>
      <c r="H1447" s="2">
        <v>0</v>
      </c>
      <c r="I1447" s="2">
        <f t="shared" si="147"/>
        <v>7</v>
      </c>
      <c r="J1447" s="2">
        <f t="shared" si="148"/>
        <v>17</v>
      </c>
      <c r="K1447" s="2" t="str" cm="1">
        <f t="array" ref="K1447">_xlfn.IFS(I1447&lt;-5,"Autocracy",I1447&lt;1,"Closed Anocracy",I1447&lt;6,"Open Anocracy",I1447&gt;=6,"Democracy")</f>
        <v>Democracy</v>
      </c>
      <c r="L1447" s="2" t="str" cm="1">
        <f t="array" ref="L1447">_xlfn.IFS(I1447&lt;-5,"Autocracy",I1447&lt;1,"Closed Anocracy",I1447&lt;6,"Open Amocracy",I1447&lt;10,"Democracy",I1447=10,"Full democracy")</f>
        <v>Democracy</v>
      </c>
      <c r="M1447" s="2">
        <v>3</v>
      </c>
      <c r="N1447" s="2">
        <v>3</v>
      </c>
      <c r="O1447" s="2">
        <v>4</v>
      </c>
      <c r="P1447" s="2">
        <v>0</v>
      </c>
      <c r="Q1447" s="2"/>
      <c r="R1447" s="7">
        <f t="shared" si="144"/>
        <v>0.85</v>
      </c>
      <c r="S1447">
        <f t="shared" si="145"/>
        <v>1</v>
      </c>
      <c r="T1447">
        <f t="shared" si="146"/>
        <v>1</v>
      </c>
      <c r="U1447">
        <f t="shared" si="149"/>
        <v>0</v>
      </c>
      <c r="W1447" s="8" cm="1">
        <f t="array" ref="W1447">(R1447+SUM(S1447:U1447/3))/2</f>
        <v>0.7583333333333333</v>
      </c>
    </row>
    <row r="1448" spans="1:24" x14ac:dyDescent="0.2">
      <c r="A1448" s="2"/>
      <c r="B1448" s="2">
        <v>1</v>
      </c>
      <c r="C1448" s="1" t="s">
        <v>347</v>
      </c>
      <c r="D1448" s="1" t="s">
        <v>348</v>
      </c>
      <c r="E1448" s="2">
        <v>1958</v>
      </c>
      <c r="F1448" s="2">
        <v>1961</v>
      </c>
      <c r="G1448" s="2">
        <v>-66</v>
      </c>
      <c r="H1448" s="2">
        <v>-66</v>
      </c>
      <c r="I1448" s="2">
        <f t="shared" si="147"/>
        <v>0</v>
      </c>
      <c r="J1448" s="2">
        <f t="shared" si="148"/>
        <v>10</v>
      </c>
      <c r="K1448" s="2" t="str" cm="1">
        <f t="array" ref="K1448">_xlfn.IFS(I1448&lt;-5,"Autocracy",I1448&lt;1,"Closed Anocracy",I1448&lt;6,"Open Anocracy",I1448&gt;=6,"Democracy")</f>
        <v>Closed Anocracy</v>
      </c>
      <c r="L1448" s="2" t="str" cm="1">
        <f t="array" ref="L1448">_xlfn.IFS(I1448&lt;-5,"Autocracy",I1448&lt;1,"Closed Anocracy",I1448&lt;6,"Open Amocracy",I1448&lt;10,"Democracy",I1448=10,"Full democracy")</f>
        <v>Closed Anocracy</v>
      </c>
      <c r="M1448" s="2">
        <v>-66</v>
      </c>
      <c r="N1448" s="2">
        <v>-66</v>
      </c>
      <c r="O1448" s="2">
        <v>-66</v>
      </c>
      <c r="P1448" s="2">
        <v>-66</v>
      </c>
      <c r="Q1448" s="2"/>
      <c r="R1448" s="7">
        <f t="shared" si="144"/>
        <v>0.5</v>
      </c>
      <c r="S1448">
        <f t="shared" si="145"/>
        <v>0</v>
      </c>
      <c r="T1448">
        <f t="shared" si="146"/>
        <v>0</v>
      </c>
      <c r="U1448">
        <f t="shared" si="149"/>
        <v>0</v>
      </c>
      <c r="W1448" s="8" cm="1">
        <f t="array" ref="W1448">(R1448+SUM(S1448:U1448/3))/2</f>
        <v>0.25</v>
      </c>
    </row>
    <row r="1449" spans="1:24" x14ac:dyDescent="0.2">
      <c r="A1449" s="2"/>
      <c r="B1449" s="2">
        <v>1</v>
      </c>
      <c r="C1449" s="1" t="s">
        <v>347</v>
      </c>
      <c r="D1449" s="1" t="s">
        <v>348</v>
      </c>
      <c r="E1449" s="2">
        <v>1961</v>
      </c>
      <c r="F1449" s="2">
        <v>1961</v>
      </c>
      <c r="G1449" s="2">
        <v>-77</v>
      </c>
      <c r="H1449" s="2">
        <v>-77</v>
      </c>
      <c r="I1449" s="2">
        <f t="shared" si="147"/>
        <v>0</v>
      </c>
      <c r="J1449" s="2">
        <f t="shared" si="148"/>
        <v>10</v>
      </c>
      <c r="K1449" s="2" t="str" cm="1">
        <f t="array" ref="K1449">_xlfn.IFS(I1449&lt;-5,"Autocracy",I1449&lt;1,"Closed Anocracy",I1449&lt;6,"Open Anocracy",I1449&gt;=6,"Democracy")</f>
        <v>Closed Anocracy</v>
      </c>
      <c r="L1449" s="2" t="str" cm="1">
        <f t="array" ref="L1449">_xlfn.IFS(I1449&lt;-5,"Autocracy",I1449&lt;1,"Closed Anocracy",I1449&lt;6,"Open Amocracy",I1449&lt;10,"Democracy",I1449=10,"Full democracy")</f>
        <v>Closed Anocracy</v>
      </c>
      <c r="M1449" s="2">
        <v>-77</v>
      </c>
      <c r="N1449" s="2">
        <v>-77</v>
      </c>
      <c r="O1449" s="2">
        <v>-77</v>
      </c>
      <c r="P1449" s="2">
        <v>-77</v>
      </c>
      <c r="Q1449" s="2"/>
      <c r="R1449" s="7">
        <f t="shared" si="144"/>
        <v>0.5</v>
      </c>
      <c r="S1449">
        <f t="shared" si="145"/>
        <v>0</v>
      </c>
      <c r="T1449">
        <f t="shared" si="146"/>
        <v>0</v>
      </c>
      <c r="U1449">
        <f t="shared" si="149"/>
        <v>0</v>
      </c>
      <c r="W1449" s="8" cm="1">
        <f t="array" ref="W1449">(R1449+SUM(S1449:U1449/3))/2</f>
        <v>0.25</v>
      </c>
    </row>
    <row r="1450" spans="1:24" x14ac:dyDescent="0.2">
      <c r="A1450" s="2"/>
      <c r="B1450" s="2">
        <v>1</v>
      </c>
      <c r="C1450" s="1" t="s">
        <v>347</v>
      </c>
      <c r="D1450" s="1" t="s">
        <v>348</v>
      </c>
      <c r="E1450" s="2">
        <v>1961</v>
      </c>
      <c r="F1450" s="2">
        <v>1963</v>
      </c>
      <c r="G1450" s="2">
        <v>-88</v>
      </c>
      <c r="H1450" s="2">
        <v>-88</v>
      </c>
      <c r="I1450" s="2">
        <f t="shared" si="147"/>
        <v>0</v>
      </c>
      <c r="J1450" s="2">
        <f t="shared" si="148"/>
        <v>10</v>
      </c>
      <c r="K1450" s="2" t="str" cm="1">
        <f t="array" ref="K1450">_xlfn.IFS(I1450&lt;-5,"Autocracy",I1450&lt;1,"Closed Anocracy",I1450&lt;6,"Open Anocracy",I1450&gt;=6,"Democracy")</f>
        <v>Closed Anocracy</v>
      </c>
      <c r="L1450" s="2" t="str" cm="1">
        <f t="array" ref="L1450">_xlfn.IFS(I1450&lt;-5,"Autocracy",I1450&lt;1,"Closed Anocracy",I1450&lt;6,"Open Amocracy",I1450&lt;10,"Democracy",I1450=10,"Full democracy")</f>
        <v>Closed Anocracy</v>
      </c>
      <c r="M1450" s="2">
        <v>-88</v>
      </c>
      <c r="N1450" s="2">
        <v>-88</v>
      </c>
      <c r="O1450" s="2">
        <v>-88</v>
      </c>
      <c r="P1450" s="2">
        <v>-88</v>
      </c>
      <c r="Q1450" s="2"/>
      <c r="R1450" s="7">
        <f t="shared" si="144"/>
        <v>0.5</v>
      </c>
      <c r="S1450">
        <f t="shared" si="145"/>
        <v>0</v>
      </c>
      <c r="T1450">
        <f t="shared" si="146"/>
        <v>0</v>
      </c>
      <c r="U1450">
        <f t="shared" si="149"/>
        <v>0</v>
      </c>
      <c r="W1450" s="8" cm="1">
        <f t="array" ref="W1450">(R1450+SUM(S1450:U1450/3))/2</f>
        <v>0.25</v>
      </c>
    </row>
    <row r="1451" spans="1:24" x14ac:dyDescent="0.2">
      <c r="A1451" s="2"/>
      <c r="B1451" s="2">
        <v>1</v>
      </c>
      <c r="C1451" s="1" t="s">
        <v>347</v>
      </c>
      <c r="D1451" s="1" t="s">
        <v>348</v>
      </c>
      <c r="E1451" s="2">
        <v>1963</v>
      </c>
      <c r="F1451" s="2">
        <v>1970</v>
      </c>
      <c r="G1451" s="2">
        <v>0</v>
      </c>
      <c r="H1451" s="2">
        <v>8</v>
      </c>
      <c r="I1451" s="2">
        <f t="shared" si="147"/>
        <v>-8</v>
      </c>
      <c r="J1451" s="2">
        <f t="shared" si="148"/>
        <v>2</v>
      </c>
      <c r="K1451" s="2" t="str" cm="1">
        <f t="array" ref="K1451">_xlfn.IFS(I1451&lt;-5,"Autocracy",I1451&lt;1,"Closed Anocracy",I1451&lt;6,"Open Anocracy",I1451&gt;=6,"Democracy")</f>
        <v>Autocracy</v>
      </c>
      <c r="L1451" s="2" t="str" cm="1">
        <f t="array" ref="L1451">_xlfn.IFS(I1451&lt;-5,"Autocracy",I1451&lt;1,"Closed Anocracy",I1451&lt;6,"Open Amocracy",I1451&lt;10,"Democracy",I1451=10,"Full democracy")</f>
        <v>Autocracy</v>
      </c>
      <c r="M1451" s="2">
        <v>2</v>
      </c>
      <c r="N1451" s="2">
        <v>1</v>
      </c>
      <c r="O1451" s="2">
        <v>4</v>
      </c>
      <c r="P1451" s="2">
        <v>2</v>
      </c>
      <c r="Q1451" s="2"/>
      <c r="R1451" s="7">
        <f t="shared" si="144"/>
        <v>0.1</v>
      </c>
      <c r="S1451">
        <f t="shared" si="145"/>
        <v>0</v>
      </c>
      <c r="T1451">
        <f t="shared" si="146"/>
        <v>1</v>
      </c>
      <c r="U1451">
        <f t="shared" si="149"/>
        <v>0</v>
      </c>
      <c r="W1451" s="8" cm="1">
        <f t="array" ref="W1451">(R1451+SUM(S1451:U1451/3))/2</f>
        <v>0.21666666666666667</v>
      </c>
    </row>
    <row r="1452" spans="1:24" x14ac:dyDescent="0.2">
      <c r="A1452" s="2"/>
      <c r="B1452" s="2">
        <v>1</v>
      </c>
      <c r="C1452" s="1" t="s">
        <v>347</v>
      </c>
      <c r="D1452" s="1" t="s">
        <v>348</v>
      </c>
      <c r="E1452" s="2">
        <v>1970</v>
      </c>
      <c r="F1452" s="2">
        <v>2000</v>
      </c>
      <c r="G1452" s="2">
        <v>0</v>
      </c>
      <c r="H1452" s="2">
        <v>9</v>
      </c>
      <c r="I1452" s="2">
        <f t="shared" si="147"/>
        <v>-9</v>
      </c>
      <c r="J1452" s="2">
        <f t="shared" si="148"/>
        <v>1</v>
      </c>
      <c r="K1452" s="2" t="str" cm="1">
        <f t="array" ref="K1452">_xlfn.IFS(I1452&lt;-5,"Autocracy",I1452&lt;1,"Closed Anocracy",I1452&lt;6,"Open Anocracy",I1452&gt;=6,"Democracy")</f>
        <v>Autocracy</v>
      </c>
      <c r="L1452" s="2" t="str" cm="1">
        <f t="array" ref="L1452">_xlfn.IFS(I1452&lt;-5,"Autocracy",I1452&lt;1,"Closed Anocracy",I1452&lt;6,"Open Amocracy",I1452&lt;10,"Democracy",I1452=10,"Full democracy")</f>
        <v>Autocracy</v>
      </c>
      <c r="M1452" s="2">
        <v>2</v>
      </c>
      <c r="N1452" s="2">
        <v>1</v>
      </c>
      <c r="O1452" s="2">
        <v>4</v>
      </c>
      <c r="P1452" s="2">
        <v>1</v>
      </c>
      <c r="Q1452" s="2"/>
      <c r="R1452" s="7">
        <f t="shared" si="144"/>
        <v>0.05</v>
      </c>
      <c r="S1452">
        <f t="shared" si="145"/>
        <v>0</v>
      </c>
      <c r="T1452">
        <f t="shared" si="146"/>
        <v>1</v>
      </c>
      <c r="U1452">
        <f t="shared" si="149"/>
        <v>0</v>
      </c>
      <c r="W1452" s="8" cm="1">
        <f t="array" ref="W1452">(R1452+SUM(S1452:U1452/3))/2</f>
        <v>0.19166666666666665</v>
      </c>
    </row>
    <row r="1453" spans="1:24" x14ac:dyDescent="0.2">
      <c r="A1453" s="2"/>
      <c r="B1453" s="2">
        <v>1</v>
      </c>
      <c r="C1453" s="1" t="s">
        <v>347</v>
      </c>
      <c r="D1453" s="1" t="s">
        <v>348</v>
      </c>
      <c r="E1453" s="2">
        <v>2000</v>
      </c>
      <c r="F1453" s="2">
        <v>2012</v>
      </c>
      <c r="G1453" s="2">
        <v>0</v>
      </c>
      <c r="H1453" s="2">
        <v>6</v>
      </c>
      <c r="I1453" s="2">
        <f t="shared" si="147"/>
        <v>-6</v>
      </c>
      <c r="J1453" s="2">
        <f t="shared" si="148"/>
        <v>4</v>
      </c>
      <c r="K1453" s="2" t="str" cm="1">
        <f t="array" ref="K1453">_xlfn.IFS(I1453&lt;-5,"Autocracy",I1453&lt;1,"Closed Anocracy",I1453&lt;6,"Open Anocracy",I1453&gt;=6,"Democracy")</f>
        <v>Autocracy</v>
      </c>
      <c r="L1453" s="2" t="str" cm="1">
        <f t="array" ref="L1453">_xlfn.IFS(I1453&lt;-5,"Autocracy",I1453&lt;1,"Closed Anocracy",I1453&lt;6,"Open Amocracy",I1453&lt;10,"Democracy",I1453=10,"Full democracy")</f>
        <v>Autocracy</v>
      </c>
      <c r="M1453" s="2">
        <v>2</v>
      </c>
      <c r="N1453" s="2">
        <v>1</v>
      </c>
      <c r="O1453" s="2">
        <v>4</v>
      </c>
      <c r="P1453" s="2">
        <v>2</v>
      </c>
      <c r="Q1453" s="2"/>
      <c r="R1453" s="7">
        <f t="shared" si="144"/>
        <v>0.2</v>
      </c>
      <c r="S1453">
        <f t="shared" si="145"/>
        <v>0</v>
      </c>
      <c r="T1453">
        <f t="shared" si="146"/>
        <v>1</v>
      </c>
      <c r="U1453">
        <f t="shared" si="149"/>
        <v>0</v>
      </c>
      <c r="W1453" s="8" cm="1">
        <f t="array" ref="W1453">(R1453+SUM(S1453:U1453/3))/2</f>
        <v>0.26666666666666666</v>
      </c>
    </row>
    <row r="1454" spans="1:24" x14ac:dyDescent="0.2">
      <c r="A1454" s="2">
        <v>1</v>
      </c>
      <c r="B1454" s="2">
        <v>1</v>
      </c>
      <c r="C1454" s="1" t="s">
        <v>347</v>
      </c>
      <c r="D1454" s="1" t="s">
        <v>348</v>
      </c>
      <c r="E1454" s="2">
        <v>2012</v>
      </c>
      <c r="F1454" s="2">
        <v>9999</v>
      </c>
      <c r="G1454" s="2">
        <v>0</v>
      </c>
      <c r="H1454" s="2">
        <v>9</v>
      </c>
      <c r="I1454" s="2">
        <f t="shared" si="147"/>
        <v>-9</v>
      </c>
      <c r="J1454" s="2">
        <f t="shared" si="148"/>
        <v>1</v>
      </c>
      <c r="K1454" s="2" t="str" cm="1">
        <f t="array" ref="K1454">_xlfn.IFS(I1454&lt;-5,"Autocracy",I1454&lt;1,"Closed Anocracy",I1454&lt;6,"Open Anocracy",I1454&gt;=6,"Democracy")</f>
        <v>Autocracy</v>
      </c>
      <c r="L1454" s="2" t="str" cm="1">
        <f t="array" ref="L1454">_xlfn.IFS(I1454&lt;-5,"Autocracy",I1454&lt;1,"Closed Anocracy",I1454&lt;6,"Open Amocracy",I1454&lt;10,"Democracy",I1454=10,"Full democracy")</f>
        <v>Autocracy</v>
      </c>
      <c r="M1454" s="2">
        <v>2</v>
      </c>
      <c r="N1454" s="2">
        <v>1</v>
      </c>
      <c r="O1454" s="2">
        <v>4</v>
      </c>
      <c r="P1454" s="2">
        <v>1</v>
      </c>
      <c r="Q1454" s="2">
        <v>1</v>
      </c>
      <c r="R1454" s="7">
        <f t="shared" si="144"/>
        <v>0.05</v>
      </c>
      <c r="S1454">
        <f t="shared" si="145"/>
        <v>0</v>
      </c>
      <c r="T1454">
        <f t="shared" si="146"/>
        <v>1</v>
      </c>
      <c r="U1454">
        <f t="shared" si="149"/>
        <v>0</v>
      </c>
      <c r="V1454">
        <f>IF(Q1454=0,1,0)</f>
        <v>0</v>
      </c>
      <c r="W1454" s="8" cm="1">
        <f t="array" ref="W1454">(R1454+SUM(S1454:U1454/3))/2</f>
        <v>0.19166666666666665</v>
      </c>
      <c r="X1454">
        <f>SUM(S1454:V1454)/4</f>
        <v>0.25</v>
      </c>
    </row>
    <row r="1455" spans="1:24" x14ac:dyDescent="0.2">
      <c r="A1455" s="2"/>
      <c r="B1455" s="2">
        <v>0</v>
      </c>
      <c r="C1455" s="1" t="s">
        <v>349</v>
      </c>
      <c r="D1455" s="1" t="s">
        <v>350</v>
      </c>
      <c r="E1455" s="2">
        <v>1991</v>
      </c>
      <c r="F1455" s="2">
        <v>1992</v>
      </c>
      <c r="G1455" s="2">
        <v>1</v>
      </c>
      <c r="H1455" s="2">
        <v>3</v>
      </c>
      <c r="I1455" s="2">
        <f t="shared" si="147"/>
        <v>-2</v>
      </c>
      <c r="J1455" s="2">
        <f t="shared" si="148"/>
        <v>8</v>
      </c>
      <c r="K1455" s="2" t="str" cm="1">
        <f t="array" ref="K1455">_xlfn.IFS(I1455&lt;-5,"Autocracy",I1455&lt;1,"Closed Anocracy",I1455&lt;6,"Open Anocracy",I1455&gt;=6,"Democracy")</f>
        <v>Closed Anocracy</v>
      </c>
      <c r="L1455" s="2" t="str" cm="1">
        <f t="array" ref="L1455">_xlfn.IFS(I1455&lt;-5,"Autocracy",I1455&lt;1,"Closed Anocracy",I1455&lt;6,"Open Amocracy",I1455&lt;10,"Democracy",I1455=10,"Full democracy")</f>
        <v>Closed Anocracy</v>
      </c>
      <c r="M1455" s="2">
        <v>2</v>
      </c>
      <c r="N1455" s="2">
        <v>1</v>
      </c>
      <c r="O1455" s="2">
        <v>4</v>
      </c>
      <c r="P1455" s="2">
        <v>3</v>
      </c>
      <c r="Q1455" s="2"/>
      <c r="R1455" s="7">
        <f t="shared" si="144"/>
        <v>0.4</v>
      </c>
      <c r="S1455">
        <f t="shared" si="145"/>
        <v>0</v>
      </c>
      <c r="T1455">
        <f t="shared" si="146"/>
        <v>1</v>
      </c>
      <c r="U1455">
        <f t="shared" si="149"/>
        <v>0</v>
      </c>
      <c r="W1455" s="8" cm="1">
        <f t="array" ref="W1455">(R1455+SUM(S1455:U1455/3))/2</f>
        <v>0.3666666666666667</v>
      </c>
    </row>
    <row r="1456" spans="1:24" x14ac:dyDescent="0.2">
      <c r="A1456" s="2"/>
      <c r="B1456" s="2">
        <v>0</v>
      </c>
      <c r="C1456" s="1" t="s">
        <v>349</v>
      </c>
      <c r="D1456" s="1" t="s">
        <v>350</v>
      </c>
      <c r="E1456" s="2">
        <v>1992</v>
      </c>
      <c r="F1456" s="2">
        <v>1997</v>
      </c>
      <c r="G1456" s="2">
        <v>0</v>
      </c>
      <c r="H1456" s="2">
        <v>6</v>
      </c>
      <c r="I1456" s="2">
        <f t="shared" si="147"/>
        <v>-6</v>
      </c>
      <c r="J1456" s="2">
        <f t="shared" si="148"/>
        <v>4</v>
      </c>
      <c r="K1456" s="2" t="str" cm="1">
        <f t="array" ref="K1456">_xlfn.IFS(I1456&lt;-5,"Autocracy",I1456&lt;1,"Closed Anocracy",I1456&lt;6,"Open Anocracy",I1456&gt;=6,"Democracy")</f>
        <v>Autocracy</v>
      </c>
      <c r="L1456" s="2" t="str" cm="1">
        <f t="array" ref="L1456">_xlfn.IFS(I1456&lt;-5,"Autocracy",I1456&lt;1,"Closed Anocracy",I1456&lt;6,"Open Amocracy",I1456&lt;10,"Democracy",I1456=10,"Full democracy")</f>
        <v>Autocracy</v>
      </c>
      <c r="M1456" s="2">
        <v>2</v>
      </c>
      <c r="N1456" s="2">
        <v>1</v>
      </c>
      <c r="O1456" s="2">
        <v>4</v>
      </c>
      <c r="P1456" s="2">
        <v>2</v>
      </c>
      <c r="Q1456" s="2"/>
      <c r="R1456" s="7">
        <f t="shared" si="144"/>
        <v>0.2</v>
      </c>
      <c r="S1456">
        <f t="shared" si="145"/>
        <v>0</v>
      </c>
      <c r="T1456">
        <f t="shared" si="146"/>
        <v>1</v>
      </c>
      <c r="U1456">
        <f t="shared" si="149"/>
        <v>0</v>
      </c>
      <c r="W1456" s="8" cm="1">
        <f t="array" ref="W1456">(R1456+SUM(S1456:U1456/3))/2</f>
        <v>0.26666666666666666</v>
      </c>
    </row>
    <row r="1457" spans="1:24" x14ac:dyDescent="0.2">
      <c r="A1457" s="2"/>
      <c r="B1457" s="2">
        <v>0</v>
      </c>
      <c r="C1457" s="1" t="s">
        <v>349</v>
      </c>
      <c r="D1457" s="1" t="s">
        <v>350</v>
      </c>
      <c r="E1457" s="2">
        <v>1997</v>
      </c>
      <c r="F1457" s="2">
        <v>1998</v>
      </c>
      <c r="G1457" s="2">
        <v>0</v>
      </c>
      <c r="H1457" s="2">
        <v>5</v>
      </c>
      <c r="I1457" s="2">
        <f t="shared" si="147"/>
        <v>-5</v>
      </c>
      <c r="J1457" s="2">
        <f t="shared" si="148"/>
        <v>5</v>
      </c>
      <c r="K1457" s="2" t="str" cm="1">
        <f t="array" ref="K1457">_xlfn.IFS(I1457&lt;-5,"Autocracy",I1457&lt;1,"Closed Anocracy",I1457&lt;6,"Open Anocracy",I1457&gt;=6,"Democracy")</f>
        <v>Closed Anocracy</v>
      </c>
      <c r="L1457" s="2" t="str" cm="1">
        <f t="array" ref="L1457">_xlfn.IFS(I1457&lt;-5,"Autocracy",I1457&lt;1,"Closed Anocracy",I1457&lt;6,"Open Amocracy",I1457&lt;10,"Democracy",I1457=10,"Full democracy")</f>
        <v>Closed Anocracy</v>
      </c>
      <c r="M1457" s="2">
        <v>2</v>
      </c>
      <c r="N1457" s="2">
        <v>1</v>
      </c>
      <c r="O1457" s="2">
        <v>4</v>
      </c>
      <c r="P1457" s="2">
        <v>2</v>
      </c>
      <c r="Q1457" s="2"/>
      <c r="R1457" s="7">
        <f t="shared" si="144"/>
        <v>0.25</v>
      </c>
      <c r="S1457">
        <f t="shared" si="145"/>
        <v>0</v>
      </c>
      <c r="T1457">
        <f t="shared" si="146"/>
        <v>1</v>
      </c>
      <c r="U1457">
        <f t="shared" si="149"/>
        <v>0</v>
      </c>
      <c r="W1457" s="8" cm="1">
        <f t="array" ref="W1457">(R1457+SUM(S1457:U1457/3))/2</f>
        <v>0.29166666666666663</v>
      </c>
    </row>
    <row r="1458" spans="1:24" x14ac:dyDescent="0.2">
      <c r="A1458" s="2"/>
      <c r="B1458" s="2">
        <v>0</v>
      </c>
      <c r="C1458" s="1" t="s">
        <v>349</v>
      </c>
      <c r="D1458" s="1" t="s">
        <v>350</v>
      </c>
      <c r="E1458" s="2">
        <v>1998</v>
      </c>
      <c r="F1458" s="2">
        <v>2003</v>
      </c>
      <c r="G1458" s="2">
        <v>2</v>
      </c>
      <c r="H1458" s="2">
        <v>3</v>
      </c>
      <c r="I1458" s="2">
        <f t="shared" si="147"/>
        <v>-1</v>
      </c>
      <c r="J1458" s="2">
        <f t="shared" si="148"/>
        <v>9</v>
      </c>
      <c r="K1458" s="2" t="str" cm="1">
        <f t="array" ref="K1458">_xlfn.IFS(I1458&lt;-5,"Autocracy",I1458&lt;1,"Closed Anocracy",I1458&lt;6,"Open Anocracy",I1458&gt;=6,"Democracy")</f>
        <v>Closed Anocracy</v>
      </c>
      <c r="L1458" s="2" t="str" cm="1">
        <f t="array" ref="L1458">_xlfn.IFS(I1458&lt;-5,"Autocracy",I1458&lt;1,"Closed Anocracy",I1458&lt;6,"Open Amocracy",I1458&lt;10,"Democracy",I1458=10,"Full democracy")</f>
        <v>Closed Anocracy</v>
      </c>
      <c r="M1458" s="2">
        <v>2</v>
      </c>
      <c r="N1458" s="2">
        <v>1</v>
      </c>
      <c r="O1458" s="2">
        <v>4</v>
      </c>
      <c r="P1458" s="2">
        <v>3</v>
      </c>
      <c r="Q1458" s="2"/>
      <c r="R1458" s="7">
        <f t="shared" si="144"/>
        <v>0.45</v>
      </c>
      <c r="S1458">
        <f t="shared" si="145"/>
        <v>0</v>
      </c>
      <c r="T1458">
        <f t="shared" si="146"/>
        <v>1</v>
      </c>
      <c r="U1458">
        <f t="shared" si="149"/>
        <v>0</v>
      </c>
      <c r="W1458" s="8" cm="1">
        <f t="array" ref="W1458">(R1458+SUM(S1458:U1458/3))/2</f>
        <v>0.39166666666666666</v>
      </c>
    </row>
    <row r="1459" spans="1:24" x14ac:dyDescent="0.2">
      <c r="A1459" s="2">
        <v>1</v>
      </c>
      <c r="B1459" s="2">
        <v>0</v>
      </c>
      <c r="C1459" s="1" t="s">
        <v>349</v>
      </c>
      <c r="D1459" s="1" t="s">
        <v>350</v>
      </c>
      <c r="E1459" s="2">
        <v>2003</v>
      </c>
      <c r="F1459" s="2">
        <v>9999</v>
      </c>
      <c r="G1459" s="2">
        <v>1</v>
      </c>
      <c r="H1459" s="2">
        <v>4</v>
      </c>
      <c r="I1459" s="2">
        <f t="shared" si="147"/>
        <v>-3</v>
      </c>
      <c r="J1459" s="2">
        <f t="shared" si="148"/>
        <v>7</v>
      </c>
      <c r="K1459" s="2" t="str" cm="1">
        <f t="array" ref="K1459">_xlfn.IFS(I1459&lt;-5,"Autocracy",I1459&lt;1,"Closed Anocracy",I1459&lt;6,"Open Anocracy",I1459&gt;=6,"Democracy")</f>
        <v>Closed Anocracy</v>
      </c>
      <c r="L1459" s="2" t="str" cm="1">
        <f t="array" ref="L1459">_xlfn.IFS(I1459&lt;-5,"Autocracy",I1459&lt;1,"Closed Anocracy",I1459&lt;6,"Open Amocracy",I1459&lt;10,"Democracy",I1459=10,"Full democracy")</f>
        <v>Closed Anocracy</v>
      </c>
      <c r="M1459" s="2">
        <v>2</v>
      </c>
      <c r="N1459" s="2">
        <v>1</v>
      </c>
      <c r="O1459" s="2">
        <v>4</v>
      </c>
      <c r="P1459" s="2">
        <v>3</v>
      </c>
      <c r="Q1459" s="2">
        <v>0</v>
      </c>
      <c r="R1459" s="7">
        <f t="shared" si="144"/>
        <v>0.35</v>
      </c>
      <c r="S1459">
        <f t="shared" si="145"/>
        <v>0</v>
      </c>
      <c r="T1459">
        <f t="shared" si="146"/>
        <v>1</v>
      </c>
      <c r="U1459">
        <f t="shared" si="149"/>
        <v>0</v>
      </c>
      <c r="V1459">
        <f>IF(Q1459=0,1,0)</f>
        <v>1</v>
      </c>
      <c r="W1459" s="8" cm="1">
        <f t="array" ref="W1459">(R1459+SUM(S1459:U1459/3))/2</f>
        <v>0.34166666666666667</v>
      </c>
      <c r="X1459">
        <f>SUM(S1459:V1459)/4</f>
        <v>0.5</v>
      </c>
    </row>
    <row r="1460" spans="1:24" x14ac:dyDescent="0.2">
      <c r="A1460" s="2"/>
      <c r="B1460" s="2">
        <v>0</v>
      </c>
      <c r="C1460" s="1" t="s">
        <v>351</v>
      </c>
      <c r="D1460" s="1" t="s">
        <v>352</v>
      </c>
      <c r="E1460" s="2">
        <v>1949</v>
      </c>
      <c r="F1460" s="2">
        <v>1975</v>
      </c>
      <c r="G1460" s="2">
        <v>0</v>
      </c>
      <c r="H1460" s="2">
        <v>8</v>
      </c>
      <c r="I1460" s="2">
        <f t="shared" si="147"/>
        <v>-8</v>
      </c>
      <c r="J1460" s="2">
        <f t="shared" si="148"/>
        <v>2</v>
      </c>
      <c r="K1460" s="2" t="str" cm="1">
        <f t="array" ref="K1460">_xlfn.IFS(I1460&lt;-5,"Autocracy",I1460&lt;1,"Closed Anocracy",I1460&lt;6,"Open Anocracy",I1460&gt;=6,"Democracy")</f>
        <v>Autocracy</v>
      </c>
      <c r="L1460" s="2" t="str" cm="1">
        <f t="array" ref="L1460">_xlfn.IFS(I1460&lt;-5,"Autocracy",I1460&lt;1,"Closed Anocracy",I1460&lt;6,"Open Amocracy",I1460&lt;10,"Democracy",I1460=10,"Full democracy")</f>
        <v>Autocracy</v>
      </c>
      <c r="M1460" s="2">
        <v>2</v>
      </c>
      <c r="N1460" s="2">
        <v>1</v>
      </c>
      <c r="O1460" s="2">
        <v>4</v>
      </c>
      <c r="P1460" s="2">
        <v>1</v>
      </c>
      <c r="Q1460" s="2"/>
      <c r="R1460" s="7">
        <f t="shared" si="144"/>
        <v>0.1</v>
      </c>
      <c r="S1460">
        <f t="shared" si="145"/>
        <v>0</v>
      </c>
      <c r="T1460">
        <f t="shared" si="146"/>
        <v>1</v>
      </c>
      <c r="U1460">
        <f t="shared" si="149"/>
        <v>0</v>
      </c>
      <c r="W1460" s="8" cm="1">
        <f t="array" ref="W1460">(R1460+SUM(S1460:U1460/3))/2</f>
        <v>0.21666666666666667</v>
      </c>
    </row>
    <row r="1461" spans="1:24" x14ac:dyDescent="0.2">
      <c r="A1461" s="2"/>
      <c r="B1461" s="2">
        <v>0</v>
      </c>
      <c r="C1461" s="1" t="s">
        <v>351</v>
      </c>
      <c r="D1461" s="1" t="s">
        <v>352</v>
      </c>
      <c r="E1461" s="2">
        <v>1975</v>
      </c>
      <c r="F1461" s="2">
        <v>1987</v>
      </c>
      <c r="G1461" s="2">
        <v>0</v>
      </c>
      <c r="H1461" s="2">
        <v>7</v>
      </c>
      <c r="I1461" s="2">
        <f t="shared" si="147"/>
        <v>-7</v>
      </c>
      <c r="J1461" s="2">
        <f t="shared" si="148"/>
        <v>3</v>
      </c>
      <c r="K1461" s="2" t="str" cm="1">
        <f t="array" ref="K1461">_xlfn.IFS(I1461&lt;-5,"Autocracy",I1461&lt;1,"Closed Anocracy",I1461&lt;6,"Open Anocracy",I1461&gt;=6,"Democracy")</f>
        <v>Autocracy</v>
      </c>
      <c r="L1461" s="2" t="str" cm="1">
        <f t="array" ref="L1461">_xlfn.IFS(I1461&lt;-5,"Autocracy",I1461&lt;1,"Closed Anocracy",I1461&lt;6,"Open Amocracy",I1461&lt;10,"Democracy",I1461=10,"Full democracy")</f>
        <v>Autocracy</v>
      </c>
      <c r="M1461" s="2">
        <v>2</v>
      </c>
      <c r="N1461" s="2">
        <v>1</v>
      </c>
      <c r="O1461" s="2">
        <v>4</v>
      </c>
      <c r="P1461" s="2">
        <v>1</v>
      </c>
      <c r="Q1461" s="2"/>
      <c r="R1461" s="7">
        <f t="shared" si="144"/>
        <v>0.15</v>
      </c>
      <c r="S1461">
        <f t="shared" si="145"/>
        <v>0</v>
      </c>
      <c r="T1461">
        <f t="shared" si="146"/>
        <v>1</v>
      </c>
      <c r="U1461">
        <f t="shared" si="149"/>
        <v>0</v>
      </c>
      <c r="W1461" s="8" cm="1">
        <f t="array" ref="W1461">(R1461+SUM(S1461:U1461/3))/2</f>
        <v>0.24166666666666664</v>
      </c>
    </row>
    <row r="1462" spans="1:24" x14ac:dyDescent="0.2">
      <c r="A1462" s="2"/>
      <c r="B1462" s="2">
        <v>0</v>
      </c>
      <c r="C1462" s="1" t="s">
        <v>351</v>
      </c>
      <c r="D1462" s="1" t="s">
        <v>352</v>
      </c>
      <c r="E1462" s="2">
        <v>1987</v>
      </c>
      <c r="F1462" s="2">
        <v>1992</v>
      </c>
      <c r="G1462" s="2">
        <v>2</v>
      </c>
      <c r="H1462" s="2">
        <v>3</v>
      </c>
      <c r="I1462" s="2">
        <f t="shared" si="147"/>
        <v>-1</v>
      </c>
      <c r="J1462" s="2">
        <f t="shared" si="148"/>
        <v>9</v>
      </c>
      <c r="K1462" s="2" t="str" cm="1">
        <f t="array" ref="K1462">_xlfn.IFS(I1462&lt;-5,"Autocracy",I1462&lt;1,"Closed Anocracy",I1462&lt;6,"Open Anocracy",I1462&gt;=6,"Democracy")</f>
        <v>Closed Anocracy</v>
      </c>
      <c r="L1462" s="2" t="str" cm="1">
        <f t="array" ref="L1462">_xlfn.IFS(I1462&lt;-5,"Autocracy",I1462&lt;1,"Closed Anocracy",I1462&lt;6,"Open Amocracy",I1462&lt;10,"Democracy",I1462=10,"Full democracy")</f>
        <v>Closed Anocracy</v>
      </c>
      <c r="M1462" s="2">
        <v>2</v>
      </c>
      <c r="N1462" s="2">
        <v>1</v>
      </c>
      <c r="O1462" s="2">
        <v>4</v>
      </c>
      <c r="P1462" s="2">
        <v>4</v>
      </c>
      <c r="Q1462" s="2"/>
      <c r="R1462" s="7">
        <f t="shared" si="144"/>
        <v>0.45</v>
      </c>
      <c r="S1462">
        <f t="shared" si="145"/>
        <v>0</v>
      </c>
      <c r="T1462">
        <f t="shared" si="146"/>
        <v>1</v>
      </c>
      <c r="U1462">
        <f t="shared" si="149"/>
        <v>0</v>
      </c>
      <c r="W1462" s="8" cm="1">
        <f t="array" ref="W1462">(R1462+SUM(S1462:U1462/3))/2</f>
        <v>0.39166666666666666</v>
      </c>
    </row>
    <row r="1463" spans="1:24" x14ac:dyDescent="0.2">
      <c r="A1463" s="2"/>
      <c r="B1463" s="2">
        <v>0</v>
      </c>
      <c r="C1463" s="1" t="s">
        <v>351</v>
      </c>
      <c r="D1463" s="1" t="s">
        <v>352</v>
      </c>
      <c r="E1463" s="2">
        <v>1992</v>
      </c>
      <c r="F1463" s="2">
        <v>1996</v>
      </c>
      <c r="G1463" s="2">
        <v>7</v>
      </c>
      <c r="H1463" s="2">
        <v>0</v>
      </c>
      <c r="I1463" s="2">
        <f t="shared" si="147"/>
        <v>7</v>
      </c>
      <c r="J1463" s="2">
        <f t="shared" si="148"/>
        <v>17</v>
      </c>
      <c r="K1463" s="2" t="str" cm="1">
        <f t="array" ref="K1463">_xlfn.IFS(I1463&lt;-5,"Autocracy",I1463&lt;1,"Closed Anocracy",I1463&lt;6,"Open Anocracy",I1463&gt;=6,"Democracy")</f>
        <v>Democracy</v>
      </c>
      <c r="L1463" s="2" t="str" cm="1">
        <f t="array" ref="L1463">_xlfn.IFS(I1463&lt;-5,"Autocracy",I1463&lt;1,"Closed Anocracy",I1463&lt;6,"Open Amocracy",I1463&lt;10,"Democracy",I1463=10,"Full democracy")</f>
        <v>Democracy</v>
      </c>
      <c r="M1463" s="2">
        <v>2</v>
      </c>
      <c r="N1463" s="2">
        <v>2</v>
      </c>
      <c r="O1463" s="2">
        <v>4</v>
      </c>
      <c r="P1463" s="2">
        <v>5</v>
      </c>
      <c r="Q1463" s="2"/>
      <c r="R1463" s="7">
        <f t="shared" si="144"/>
        <v>0.85</v>
      </c>
      <c r="S1463">
        <f t="shared" si="145"/>
        <v>1</v>
      </c>
      <c r="T1463">
        <f t="shared" si="146"/>
        <v>1</v>
      </c>
      <c r="U1463">
        <f t="shared" si="149"/>
        <v>1</v>
      </c>
      <c r="W1463" s="8" cm="1">
        <f t="array" ref="W1463">(R1463+SUM(S1463:U1463/3))/2</f>
        <v>0.92500000000000004</v>
      </c>
    </row>
    <row r="1464" spans="1:24" x14ac:dyDescent="0.2">
      <c r="A1464" s="2"/>
      <c r="B1464" s="2">
        <v>0</v>
      </c>
      <c r="C1464" s="1" t="s">
        <v>351</v>
      </c>
      <c r="D1464" s="1" t="s">
        <v>352</v>
      </c>
      <c r="E1464" s="2">
        <v>1996</v>
      </c>
      <c r="F1464" s="2">
        <v>1997</v>
      </c>
      <c r="G1464" s="2">
        <v>8</v>
      </c>
      <c r="H1464" s="2">
        <v>0</v>
      </c>
      <c r="I1464" s="2">
        <f t="shared" si="147"/>
        <v>8</v>
      </c>
      <c r="J1464" s="2">
        <f t="shared" si="148"/>
        <v>18</v>
      </c>
      <c r="K1464" s="2" t="str" cm="1">
        <f t="array" ref="K1464">_xlfn.IFS(I1464&lt;-5,"Autocracy",I1464&lt;1,"Closed Anocracy",I1464&lt;6,"Open Anocracy",I1464&gt;=6,"Democracy")</f>
        <v>Democracy</v>
      </c>
      <c r="L1464" s="2" t="str" cm="1">
        <f t="array" ref="L1464">_xlfn.IFS(I1464&lt;-5,"Autocracy",I1464&lt;1,"Closed Anocracy",I1464&lt;6,"Open Amocracy",I1464&lt;10,"Democracy",I1464=10,"Full democracy")</f>
        <v>Democracy</v>
      </c>
      <c r="M1464" s="2">
        <v>3</v>
      </c>
      <c r="N1464" s="2">
        <v>3</v>
      </c>
      <c r="O1464" s="2">
        <v>4</v>
      </c>
      <c r="P1464" s="2">
        <v>5</v>
      </c>
      <c r="Q1464" s="2"/>
      <c r="R1464" s="7">
        <f t="shared" si="144"/>
        <v>0.9</v>
      </c>
      <c r="S1464">
        <f t="shared" si="145"/>
        <v>1</v>
      </c>
      <c r="T1464">
        <f t="shared" si="146"/>
        <v>1</v>
      </c>
      <c r="U1464">
        <f t="shared" si="149"/>
        <v>1</v>
      </c>
      <c r="W1464" s="8" cm="1">
        <f t="array" ref="W1464">(R1464+SUM(S1464:U1464/3))/2</f>
        <v>0.95</v>
      </c>
    </row>
    <row r="1465" spans="1:24" x14ac:dyDescent="0.2">
      <c r="A1465" s="2"/>
      <c r="B1465" s="2">
        <v>0</v>
      </c>
      <c r="C1465" s="1" t="s">
        <v>351</v>
      </c>
      <c r="D1465" s="1" t="s">
        <v>352</v>
      </c>
      <c r="E1465" s="2">
        <v>1997</v>
      </c>
      <c r="F1465" s="2">
        <v>2004</v>
      </c>
      <c r="G1465" s="2">
        <v>9</v>
      </c>
      <c r="H1465" s="2">
        <v>0</v>
      </c>
      <c r="I1465" s="2">
        <f t="shared" si="147"/>
        <v>9</v>
      </c>
      <c r="J1465" s="2">
        <f t="shared" si="148"/>
        <v>19</v>
      </c>
      <c r="K1465" s="2" t="str" cm="1">
        <f t="array" ref="K1465">_xlfn.IFS(I1465&lt;-5,"Autocracy",I1465&lt;1,"Closed Anocracy",I1465&lt;6,"Open Anocracy",I1465&gt;=6,"Democracy")</f>
        <v>Democracy</v>
      </c>
      <c r="L1465" s="2" t="str" cm="1">
        <f t="array" ref="L1465">_xlfn.IFS(I1465&lt;-5,"Autocracy",I1465&lt;1,"Closed Anocracy",I1465&lt;6,"Open Amocracy",I1465&lt;10,"Democracy",I1465=10,"Full democracy")</f>
        <v>Democracy</v>
      </c>
      <c r="M1465" s="2">
        <v>3</v>
      </c>
      <c r="N1465" s="2">
        <v>3</v>
      </c>
      <c r="O1465" s="2">
        <v>4</v>
      </c>
      <c r="P1465" s="2">
        <v>5</v>
      </c>
      <c r="Q1465" s="2"/>
      <c r="R1465" s="7">
        <f t="shared" si="144"/>
        <v>0.95</v>
      </c>
      <c r="S1465">
        <f t="shared" si="145"/>
        <v>1</v>
      </c>
      <c r="T1465">
        <f t="shared" si="146"/>
        <v>1</v>
      </c>
      <c r="U1465">
        <f t="shared" si="149"/>
        <v>1</v>
      </c>
      <c r="W1465" s="8" cm="1">
        <f t="array" ref="W1465">(R1465+SUM(S1465:U1465/3))/2</f>
        <v>0.97499999999999998</v>
      </c>
    </row>
    <row r="1466" spans="1:24" x14ac:dyDescent="0.2">
      <c r="A1466" s="2">
        <v>1</v>
      </c>
      <c r="B1466" s="2">
        <v>0</v>
      </c>
      <c r="C1466" s="1" t="s">
        <v>351</v>
      </c>
      <c r="D1466" s="1" t="s">
        <v>352</v>
      </c>
      <c r="E1466" s="2">
        <v>2004</v>
      </c>
      <c r="F1466" s="2">
        <v>9999</v>
      </c>
      <c r="G1466" s="2">
        <v>10</v>
      </c>
      <c r="H1466" s="2">
        <v>0</v>
      </c>
      <c r="I1466" s="2">
        <f t="shared" si="147"/>
        <v>10</v>
      </c>
      <c r="J1466" s="2">
        <f t="shared" si="148"/>
        <v>20</v>
      </c>
      <c r="K1466" s="2" t="str" cm="1">
        <f t="array" ref="K1466">_xlfn.IFS(I1466&lt;-5,"Autocracy",I1466&lt;1,"Closed Anocracy",I1466&lt;6,"Open Anocracy",I1466&gt;=6,"Democracy")</f>
        <v>Democracy</v>
      </c>
      <c r="L1466" s="2" t="str" cm="1">
        <f t="array" ref="L1466">_xlfn.IFS(I1466&lt;-5,"Autocracy",I1466&lt;1,"Closed Anocracy",I1466&lt;6,"Open Amocracy",I1466&lt;10,"Democracy",I1466=10,"Full democracy")</f>
        <v>Full democracy</v>
      </c>
      <c r="M1466" s="2">
        <v>3</v>
      </c>
      <c r="N1466" s="2">
        <v>3</v>
      </c>
      <c r="O1466" s="2">
        <v>4</v>
      </c>
      <c r="P1466" s="2">
        <v>5</v>
      </c>
      <c r="Q1466" s="2">
        <v>0</v>
      </c>
      <c r="R1466" s="7">
        <f t="shared" si="144"/>
        <v>1</v>
      </c>
      <c r="S1466">
        <f t="shared" si="145"/>
        <v>1</v>
      </c>
      <c r="T1466">
        <f t="shared" si="146"/>
        <v>1</v>
      </c>
      <c r="U1466">
        <f t="shared" si="149"/>
        <v>1</v>
      </c>
      <c r="V1466">
        <f>IF(Q1466=0,1,0)</f>
        <v>1</v>
      </c>
      <c r="W1466" s="8" cm="1">
        <f t="array" ref="W1466">(R1466+SUM(S1466:U1466/3))/2</f>
        <v>1</v>
      </c>
      <c r="X1466">
        <f>SUM(S1466:V1466)/4</f>
        <v>1</v>
      </c>
    </row>
    <row r="1467" spans="1:24" x14ac:dyDescent="0.2">
      <c r="A1467" s="2"/>
      <c r="B1467" s="2">
        <v>1</v>
      </c>
      <c r="C1467" s="1" t="s">
        <v>353</v>
      </c>
      <c r="D1467" s="1" t="s">
        <v>354</v>
      </c>
      <c r="E1467" s="2">
        <v>1961</v>
      </c>
      <c r="F1467" s="2">
        <v>1992</v>
      </c>
      <c r="G1467" s="2">
        <v>0</v>
      </c>
      <c r="H1467" s="2">
        <v>6</v>
      </c>
      <c r="I1467" s="2">
        <f t="shared" si="147"/>
        <v>-6</v>
      </c>
      <c r="J1467" s="2">
        <f t="shared" si="148"/>
        <v>4</v>
      </c>
      <c r="K1467" s="2" t="str" cm="1">
        <f t="array" ref="K1467">_xlfn.IFS(I1467&lt;-5,"Autocracy",I1467&lt;1,"Closed Anocracy",I1467&lt;6,"Open Anocracy",I1467&gt;=6,"Democracy")</f>
        <v>Autocracy</v>
      </c>
      <c r="L1467" s="2" t="str" cm="1">
        <f t="array" ref="L1467">_xlfn.IFS(I1467&lt;-5,"Autocracy",I1467&lt;1,"Closed Anocracy",I1467&lt;6,"Open Amocracy",I1467&lt;10,"Democracy",I1467=10,"Full democracy")</f>
        <v>Autocracy</v>
      </c>
      <c r="M1467" s="2">
        <v>2</v>
      </c>
      <c r="N1467" s="2">
        <v>1</v>
      </c>
      <c r="O1467" s="2">
        <v>4</v>
      </c>
      <c r="P1467" s="2">
        <v>2</v>
      </c>
      <c r="Q1467" s="2"/>
      <c r="R1467" s="7">
        <f t="shared" si="144"/>
        <v>0.2</v>
      </c>
      <c r="S1467">
        <f t="shared" si="145"/>
        <v>0</v>
      </c>
      <c r="T1467">
        <f t="shared" si="146"/>
        <v>1</v>
      </c>
      <c r="U1467">
        <f t="shared" si="149"/>
        <v>0</v>
      </c>
      <c r="W1467" s="8" cm="1">
        <f t="array" ref="W1467">(R1467+SUM(S1467:U1467/3))/2</f>
        <v>0.26666666666666666</v>
      </c>
    </row>
    <row r="1468" spans="1:24" x14ac:dyDescent="0.2">
      <c r="A1468" s="2"/>
      <c r="B1468" s="2">
        <v>1</v>
      </c>
      <c r="C1468" s="1" t="s">
        <v>353</v>
      </c>
      <c r="D1468" s="1" t="s">
        <v>354</v>
      </c>
      <c r="E1468" s="2">
        <v>1992</v>
      </c>
      <c r="F1468" s="2">
        <v>1995</v>
      </c>
      <c r="G1468" s="2">
        <v>0</v>
      </c>
      <c r="H1468" s="2">
        <v>5</v>
      </c>
      <c r="I1468" s="2">
        <f t="shared" si="147"/>
        <v>-5</v>
      </c>
      <c r="J1468" s="2">
        <f t="shared" si="148"/>
        <v>5</v>
      </c>
      <c r="K1468" s="2" t="str" cm="1">
        <f t="array" ref="K1468">_xlfn.IFS(I1468&lt;-5,"Autocracy",I1468&lt;1,"Closed Anocracy",I1468&lt;6,"Open Anocracy",I1468&gt;=6,"Democracy")</f>
        <v>Closed Anocracy</v>
      </c>
      <c r="L1468" s="2" t="str" cm="1">
        <f t="array" ref="L1468">_xlfn.IFS(I1468&lt;-5,"Autocracy",I1468&lt;1,"Closed Anocracy",I1468&lt;6,"Open Amocracy",I1468&lt;10,"Democracy",I1468=10,"Full democracy")</f>
        <v>Closed Anocracy</v>
      </c>
      <c r="M1468" s="2">
        <v>2</v>
      </c>
      <c r="N1468" s="2">
        <v>1</v>
      </c>
      <c r="O1468" s="2">
        <v>4</v>
      </c>
      <c r="P1468" s="2">
        <v>2</v>
      </c>
      <c r="Q1468" s="2"/>
      <c r="R1468" s="7">
        <f t="shared" si="144"/>
        <v>0.25</v>
      </c>
      <c r="S1468">
        <f t="shared" si="145"/>
        <v>0</v>
      </c>
      <c r="T1468">
        <f t="shared" si="146"/>
        <v>1</v>
      </c>
      <c r="U1468">
        <f t="shared" si="149"/>
        <v>0</v>
      </c>
      <c r="W1468" s="8" cm="1">
        <f t="array" ref="W1468">(R1468+SUM(S1468:U1468/3))/2</f>
        <v>0.29166666666666663</v>
      </c>
    </row>
    <row r="1469" spans="1:24" x14ac:dyDescent="0.2">
      <c r="A1469" s="2"/>
      <c r="B1469" s="2">
        <v>1</v>
      </c>
      <c r="C1469" s="1" t="s">
        <v>353</v>
      </c>
      <c r="D1469" s="1" t="s">
        <v>354</v>
      </c>
      <c r="E1469" s="2">
        <v>1995</v>
      </c>
      <c r="F1469" s="2">
        <v>2015</v>
      </c>
      <c r="G1469" s="2">
        <v>2</v>
      </c>
      <c r="H1469" s="2">
        <v>3</v>
      </c>
      <c r="I1469" s="2">
        <f t="shared" si="147"/>
        <v>-1</v>
      </c>
      <c r="J1469" s="2">
        <f t="shared" si="148"/>
        <v>9</v>
      </c>
      <c r="K1469" s="2" t="str" cm="1">
        <f t="array" ref="K1469">_xlfn.IFS(I1469&lt;-5,"Autocracy",I1469&lt;1,"Closed Anocracy",I1469&lt;6,"Open Anocracy",I1469&gt;=6,"Democracy")</f>
        <v>Closed Anocracy</v>
      </c>
      <c r="L1469" s="2" t="str" cm="1">
        <f t="array" ref="L1469">_xlfn.IFS(I1469&lt;-5,"Autocracy",I1469&lt;1,"Closed Anocracy",I1469&lt;6,"Open Amocracy",I1469&lt;10,"Democracy",I1469=10,"Full democracy")</f>
        <v>Closed Anocracy</v>
      </c>
      <c r="M1469" s="2">
        <v>2</v>
      </c>
      <c r="N1469" s="2">
        <v>2</v>
      </c>
      <c r="O1469" s="2">
        <v>4</v>
      </c>
      <c r="P1469" s="2">
        <v>2</v>
      </c>
      <c r="Q1469" s="2"/>
      <c r="R1469" s="7">
        <f t="shared" si="144"/>
        <v>0.45</v>
      </c>
      <c r="S1469">
        <f t="shared" si="145"/>
        <v>1</v>
      </c>
      <c r="T1469">
        <f t="shared" si="146"/>
        <v>1</v>
      </c>
      <c r="U1469">
        <f t="shared" si="149"/>
        <v>0</v>
      </c>
      <c r="W1469" s="8" cm="1">
        <f t="array" ref="W1469">(R1469+SUM(S1469:U1469/3))/2</f>
        <v>0.55833333333333335</v>
      </c>
    </row>
    <row r="1470" spans="1:24" x14ac:dyDescent="0.2">
      <c r="A1470" s="2">
        <v>1</v>
      </c>
      <c r="B1470" s="2">
        <v>1</v>
      </c>
      <c r="C1470" s="1" t="s">
        <v>353</v>
      </c>
      <c r="D1470" s="1" t="s">
        <v>354</v>
      </c>
      <c r="E1470" s="2">
        <v>2015</v>
      </c>
      <c r="F1470" s="2">
        <v>9999</v>
      </c>
      <c r="G1470" s="2">
        <v>4</v>
      </c>
      <c r="H1470" s="2">
        <v>1</v>
      </c>
      <c r="I1470" s="2">
        <f t="shared" si="147"/>
        <v>3</v>
      </c>
      <c r="J1470" s="2">
        <f t="shared" si="148"/>
        <v>13</v>
      </c>
      <c r="K1470" s="2" t="str" cm="1">
        <f t="array" ref="K1470">_xlfn.IFS(I1470&lt;-5,"Autocracy",I1470&lt;1,"Closed Anocracy",I1470&lt;6,"Open Anocracy",I1470&gt;=6,"Democracy")</f>
        <v>Open Anocracy</v>
      </c>
      <c r="L1470" s="2" t="str" cm="1">
        <f t="array" ref="L1470">_xlfn.IFS(I1470&lt;-5,"Autocracy",I1470&lt;1,"Closed Anocracy",I1470&lt;6,"Open Amocracy",I1470&lt;10,"Democracy",I1470=10,"Full democracy")</f>
        <v>Open Amocracy</v>
      </c>
      <c r="M1470" s="2">
        <v>2</v>
      </c>
      <c r="N1470" s="2">
        <v>2</v>
      </c>
      <c r="O1470" s="2">
        <v>4</v>
      </c>
      <c r="P1470" s="2">
        <v>3</v>
      </c>
      <c r="Q1470" s="2">
        <v>1</v>
      </c>
      <c r="R1470" s="7">
        <f t="shared" si="144"/>
        <v>0.65</v>
      </c>
      <c r="S1470">
        <f t="shared" si="145"/>
        <v>1</v>
      </c>
      <c r="T1470">
        <f t="shared" si="146"/>
        <v>1</v>
      </c>
      <c r="U1470">
        <f t="shared" si="149"/>
        <v>0</v>
      </c>
      <c r="V1470">
        <f>IF(Q1470=0,1,0)</f>
        <v>0</v>
      </c>
      <c r="W1470" s="8" cm="1">
        <f t="array" ref="W1470">(R1470+SUM(S1470:U1470/3))/2</f>
        <v>0.65833333333333333</v>
      </c>
      <c r="X1470">
        <f>SUM(S1470:V1470)/4</f>
        <v>0.5</v>
      </c>
    </row>
    <row r="1471" spans="1:24" x14ac:dyDescent="0.2">
      <c r="A1471" s="2"/>
      <c r="B1471" s="2">
        <v>0</v>
      </c>
      <c r="C1471" s="1" t="s">
        <v>355</v>
      </c>
      <c r="D1471" s="1" t="s">
        <v>356</v>
      </c>
      <c r="E1471" s="2">
        <v>1800</v>
      </c>
      <c r="F1471" s="2">
        <v>1932</v>
      </c>
      <c r="G1471" s="2">
        <v>0</v>
      </c>
      <c r="H1471" s="2">
        <v>10</v>
      </c>
      <c r="I1471" s="2">
        <f t="shared" si="147"/>
        <v>-10</v>
      </c>
      <c r="J1471" s="2">
        <f t="shared" si="148"/>
        <v>0</v>
      </c>
      <c r="K1471" s="2" t="str" cm="1">
        <f t="array" ref="K1471">_xlfn.IFS(I1471&lt;-5,"Autocracy",I1471&lt;1,"Closed Anocracy",I1471&lt;6,"Open Anocracy",I1471&gt;=6,"Democracy")</f>
        <v>Autocracy</v>
      </c>
      <c r="L1471" s="2" t="str" cm="1">
        <f t="array" ref="L1471">_xlfn.IFS(I1471&lt;-5,"Autocracy",I1471&lt;1,"Closed Anocracy",I1471&lt;6,"Open Amocracy",I1471&lt;10,"Democracy",I1471=10,"Full democracy")</f>
        <v>Autocracy</v>
      </c>
      <c r="M1471" s="2">
        <v>3</v>
      </c>
      <c r="N1471" s="2">
        <v>1</v>
      </c>
      <c r="O1471" s="2">
        <v>1</v>
      </c>
      <c r="P1471" s="2">
        <v>1</v>
      </c>
      <c r="Q1471" s="2"/>
      <c r="R1471" s="7">
        <f t="shared" si="144"/>
        <v>0</v>
      </c>
      <c r="S1471">
        <f t="shared" si="145"/>
        <v>0</v>
      </c>
      <c r="T1471">
        <f t="shared" si="146"/>
        <v>0</v>
      </c>
      <c r="U1471">
        <f t="shared" si="149"/>
        <v>0</v>
      </c>
      <c r="W1471" s="8" cm="1">
        <f t="array" ref="W1471">(R1471+SUM(S1471:U1471/3))/2</f>
        <v>0</v>
      </c>
    </row>
    <row r="1472" spans="1:24" x14ac:dyDescent="0.2">
      <c r="A1472" s="2"/>
      <c r="B1472" s="2">
        <v>0</v>
      </c>
      <c r="C1472" s="1" t="s">
        <v>355</v>
      </c>
      <c r="D1472" s="1" t="s">
        <v>356</v>
      </c>
      <c r="E1472" s="2">
        <v>1932</v>
      </c>
      <c r="F1472" s="2">
        <v>1935</v>
      </c>
      <c r="G1472" s="2">
        <v>-88</v>
      </c>
      <c r="H1472" s="2">
        <v>-88</v>
      </c>
      <c r="I1472" s="2">
        <f t="shared" si="147"/>
        <v>0</v>
      </c>
      <c r="J1472" s="2">
        <f t="shared" si="148"/>
        <v>10</v>
      </c>
      <c r="K1472" s="2" t="str" cm="1">
        <f t="array" ref="K1472">_xlfn.IFS(I1472&lt;-5,"Autocracy",I1472&lt;1,"Closed Anocracy",I1472&lt;6,"Open Anocracy",I1472&gt;=6,"Democracy")</f>
        <v>Closed Anocracy</v>
      </c>
      <c r="L1472" s="2" t="str" cm="1">
        <f t="array" ref="L1472">_xlfn.IFS(I1472&lt;-5,"Autocracy",I1472&lt;1,"Closed Anocracy",I1472&lt;6,"Open Amocracy",I1472&lt;10,"Democracy",I1472=10,"Full democracy")</f>
        <v>Closed Anocracy</v>
      </c>
      <c r="M1472" s="2">
        <v>-88</v>
      </c>
      <c r="N1472" s="2">
        <v>-88</v>
      </c>
      <c r="O1472" s="2">
        <v>-88</v>
      </c>
      <c r="P1472" s="2">
        <v>-88</v>
      </c>
      <c r="Q1472" s="2"/>
      <c r="R1472" s="7">
        <f t="shared" si="144"/>
        <v>0.5</v>
      </c>
      <c r="S1472">
        <f t="shared" si="145"/>
        <v>0</v>
      </c>
      <c r="T1472">
        <f t="shared" si="146"/>
        <v>0</v>
      </c>
      <c r="U1472">
        <f t="shared" si="149"/>
        <v>0</v>
      </c>
      <c r="W1472" s="8" cm="1">
        <f t="array" ref="W1472">(R1472+SUM(S1472:U1472/3))/2</f>
        <v>0.25</v>
      </c>
    </row>
    <row r="1473" spans="1:23" x14ac:dyDescent="0.2">
      <c r="A1473" s="2"/>
      <c r="B1473" s="2">
        <v>0</v>
      </c>
      <c r="C1473" s="1" t="s">
        <v>355</v>
      </c>
      <c r="D1473" s="1" t="s">
        <v>356</v>
      </c>
      <c r="E1473" s="2">
        <v>1935</v>
      </c>
      <c r="F1473" s="2">
        <v>1941</v>
      </c>
      <c r="G1473" s="2">
        <v>1</v>
      </c>
      <c r="H1473" s="2">
        <v>4</v>
      </c>
      <c r="I1473" s="2">
        <f t="shared" si="147"/>
        <v>-3</v>
      </c>
      <c r="J1473" s="2">
        <f t="shared" si="148"/>
        <v>7</v>
      </c>
      <c r="K1473" s="2" t="str" cm="1">
        <f t="array" ref="K1473">_xlfn.IFS(I1473&lt;-5,"Autocracy",I1473&lt;1,"Closed Anocracy",I1473&lt;6,"Open Anocracy",I1473&gt;=6,"Democracy")</f>
        <v>Closed Anocracy</v>
      </c>
      <c r="L1473" s="2" t="str" cm="1">
        <f t="array" ref="L1473">_xlfn.IFS(I1473&lt;-5,"Autocracy",I1473&lt;1,"Closed Anocracy",I1473&lt;6,"Open Amocracy",I1473&lt;10,"Democracy",I1473=10,"Full democracy")</f>
        <v>Closed Anocracy</v>
      </c>
      <c r="M1473" s="2">
        <v>2</v>
      </c>
      <c r="N1473" s="2">
        <v>1</v>
      </c>
      <c r="O1473" s="2">
        <v>4</v>
      </c>
      <c r="P1473" s="2">
        <v>3</v>
      </c>
      <c r="Q1473" s="2"/>
      <c r="R1473" s="7">
        <f t="shared" si="144"/>
        <v>0.35</v>
      </c>
      <c r="S1473">
        <f t="shared" si="145"/>
        <v>0</v>
      </c>
      <c r="T1473">
        <f t="shared" si="146"/>
        <v>1</v>
      </c>
      <c r="U1473">
        <f t="shared" si="149"/>
        <v>0</v>
      </c>
      <c r="W1473" s="8" cm="1">
        <f t="array" ref="W1473">(R1473+SUM(S1473:U1473/3))/2</f>
        <v>0.34166666666666667</v>
      </c>
    </row>
    <row r="1474" spans="1:23" x14ac:dyDescent="0.2">
      <c r="A1474" s="2"/>
      <c r="B1474" s="2">
        <v>0</v>
      </c>
      <c r="C1474" s="1" t="s">
        <v>355</v>
      </c>
      <c r="D1474" s="1" t="s">
        <v>356</v>
      </c>
      <c r="E1474" s="2">
        <v>1941</v>
      </c>
      <c r="F1474" s="2">
        <v>1942</v>
      </c>
      <c r="G1474" s="2">
        <v>-66</v>
      </c>
      <c r="H1474" s="2">
        <v>-66</v>
      </c>
      <c r="I1474" s="2">
        <f t="shared" si="147"/>
        <v>0</v>
      </c>
      <c r="J1474" s="2">
        <f t="shared" si="148"/>
        <v>10</v>
      </c>
      <c r="K1474" s="2" t="str" cm="1">
        <f t="array" ref="K1474">_xlfn.IFS(I1474&lt;-5,"Autocracy",I1474&lt;1,"Closed Anocracy",I1474&lt;6,"Open Anocracy",I1474&gt;=6,"Democracy")</f>
        <v>Closed Anocracy</v>
      </c>
      <c r="L1474" s="2" t="str" cm="1">
        <f t="array" ref="L1474">_xlfn.IFS(I1474&lt;-5,"Autocracy",I1474&lt;1,"Closed Anocracy",I1474&lt;6,"Open Amocracy",I1474&lt;10,"Democracy",I1474=10,"Full democracy")</f>
        <v>Closed Anocracy</v>
      </c>
      <c r="M1474" s="2">
        <v>-66</v>
      </c>
      <c r="N1474" s="2">
        <v>-66</v>
      </c>
      <c r="O1474" s="2">
        <v>-66</v>
      </c>
      <c r="P1474" s="2">
        <v>-66</v>
      </c>
      <c r="Q1474" s="2"/>
      <c r="R1474" s="7">
        <f t="shared" ref="R1474:R1537" si="152">J1474/20</f>
        <v>0.5</v>
      </c>
      <c r="S1474">
        <f t="shared" ref="S1474:S1537" si="153">IF(N1474&gt;=2,1,0)</f>
        <v>0</v>
      </c>
      <c r="T1474">
        <f t="shared" ref="T1474:T1537" si="154">IF(O1474&gt;2,1,0)</f>
        <v>0</v>
      </c>
      <c r="U1474">
        <f t="shared" si="149"/>
        <v>0</v>
      </c>
      <c r="W1474" s="8" cm="1">
        <f t="array" ref="W1474">(R1474+SUM(S1474:U1474/3))/2</f>
        <v>0.25</v>
      </c>
    </row>
    <row r="1475" spans="1:23" x14ac:dyDescent="0.2">
      <c r="A1475" s="2"/>
      <c r="B1475" s="2">
        <v>0</v>
      </c>
      <c r="C1475" s="1" t="s">
        <v>355</v>
      </c>
      <c r="D1475" s="1" t="s">
        <v>356</v>
      </c>
      <c r="E1475" s="2">
        <v>1942</v>
      </c>
      <c r="F1475" s="2">
        <v>1952</v>
      </c>
      <c r="G1475" s="2">
        <v>1</v>
      </c>
      <c r="H1475" s="2">
        <v>4</v>
      </c>
      <c r="I1475" s="2">
        <f t="shared" ref="I1475:I1538" si="155">G1475-H1475</f>
        <v>-3</v>
      </c>
      <c r="J1475" s="2">
        <f t="shared" ref="J1475:J1538" si="156">I1475+10</f>
        <v>7</v>
      </c>
      <c r="K1475" s="2" t="str" cm="1">
        <f t="array" ref="K1475">_xlfn.IFS(I1475&lt;-5,"Autocracy",I1475&lt;1,"Closed Anocracy",I1475&lt;6,"Open Anocracy",I1475&gt;=6,"Democracy")</f>
        <v>Closed Anocracy</v>
      </c>
      <c r="L1475" s="2" t="str" cm="1">
        <f t="array" ref="L1475">_xlfn.IFS(I1475&lt;-5,"Autocracy",I1475&lt;1,"Closed Anocracy",I1475&lt;6,"Open Amocracy",I1475&lt;10,"Democracy",I1475=10,"Full democracy")</f>
        <v>Closed Anocracy</v>
      </c>
      <c r="M1475" s="2">
        <v>2</v>
      </c>
      <c r="N1475" s="2">
        <v>1</v>
      </c>
      <c r="O1475" s="2">
        <v>4</v>
      </c>
      <c r="P1475" s="2">
        <v>3</v>
      </c>
      <c r="Q1475" s="2"/>
      <c r="R1475" s="7">
        <f t="shared" si="152"/>
        <v>0.35</v>
      </c>
      <c r="S1475">
        <f t="shared" si="153"/>
        <v>0</v>
      </c>
      <c r="T1475">
        <f t="shared" si="154"/>
        <v>1</v>
      </c>
      <c r="U1475">
        <f t="shared" ref="U1475:U1538" si="157">IF(P1475=5,1,0)</f>
        <v>0</v>
      </c>
      <c r="W1475" s="8" cm="1">
        <f t="array" ref="W1475">(R1475+SUM(S1475:U1475/3))/2</f>
        <v>0.34166666666666667</v>
      </c>
    </row>
    <row r="1476" spans="1:23" x14ac:dyDescent="0.2">
      <c r="A1476" s="2"/>
      <c r="B1476" s="2">
        <v>0</v>
      </c>
      <c r="C1476" s="1" t="s">
        <v>355</v>
      </c>
      <c r="D1476" s="1" t="s">
        <v>356</v>
      </c>
      <c r="E1476" s="2">
        <v>1952</v>
      </c>
      <c r="F1476" s="2">
        <v>1955</v>
      </c>
      <c r="G1476" s="2">
        <v>0</v>
      </c>
      <c r="H1476" s="2">
        <v>6</v>
      </c>
      <c r="I1476" s="2">
        <f t="shared" si="155"/>
        <v>-6</v>
      </c>
      <c r="J1476" s="2">
        <f t="shared" si="156"/>
        <v>4</v>
      </c>
      <c r="K1476" s="2" t="str" cm="1">
        <f t="array" ref="K1476">_xlfn.IFS(I1476&lt;-5,"Autocracy",I1476&lt;1,"Closed Anocracy",I1476&lt;6,"Open Anocracy",I1476&gt;=6,"Democracy")</f>
        <v>Autocracy</v>
      </c>
      <c r="L1476" s="2" t="str" cm="1">
        <f t="array" ref="L1476">_xlfn.IFS(I1476&lt;-5,"Autocracy",I1476&lt;1,"Closed Anocracy",I1476&lt;6,"Open Amocracy",I1476&lt;10,"Democracy",I1476=10,"Full democracy")</f>
        <v>Autocracy</v>
      </c>
      <c r="M1476" s="2">
        <v>2</v>
      </c>
      <c r="N1476" s="2">
        <v>1</v>
      </c>
      <c r="O1476" s="2">
        <v>4</v>
      </c>
      <c r="P1476" s="2">
        <v>2</v>
      </c>
      <c r="Q1476" s="2"/>
      <c r="R1476" s="7">
        <f t="shared" si="152"/>
        <v>0.2</v>
      </c>
      <c r="S1476">
        <f t="shared" si="153"/>
        <v>0</v>
      </c>
      <c r="T1476">
        <f t="shared" si="154"/>
        <v>1</v>
      </c>
      <c r="U1476">
        <f t="shared" si="157"/>
        <v>0</v>
      </c>
      <c r="W1476" s="8" cm="1">
        <f t="array" ref="W1476">(R1476+SUM(S1476:U1476/3))/2</f>
        <v>0.26666666666666666</v>
      </c>
    </row>
    <row r="1477" spans="1:23" x14ac:dyDescent="0.2">
      <c r="A1477" s="2"/>
      <c r="B1477" s="2">
        <v>0</v>
      </c>
      <c r="C1477" s="1" t="s">
        <v>355</v>
      </c>
      <c r="D1477" s="1" t="s">
        <v>356</v>
      </c>
      <c r="E1477" s="2">
        <v>1955</v>
      </c>
      <c r="F1477" s="2">
        <v>1958</v>
      </c>
      <c r="G1477" s="2">
        <v>1</v>
      </c>
      <c r="H1477" s="2">
        <v>4</v>
      </c>
      <c r="I1477" s="2">
        <f t="shared" si="155"/>
        <v>-3</v>
      </c>
      <c r="J1477" s="2">
        <f t="shared" si="156"/>
        <v>7</v>
      </c>
      <c r="K1477" s="2" t="str" cm="1">
        <f t="array" ref="K1477">_xlfn.IFS(I1477&lt;-5,"Autocracy",I1477&lt;1,"Closed Anocracy",I1477&lt;6,"Open Anocracy",I1477&gt;=6,"Democracy")</f>
        <v>Closed Anocracy</v>
      </c>
      <c r="L1477" s="2" t="str" cm="1">
        <f t="array" ref="L1477">_xlfn.IFS(I1477&lt;-5,"Autocracy",I1477&lt;1,"Closed Anocracy",I1477&lt;6,"Open Amocracy",I1477&lt;10,"Democracy",I1477=10,"Full democracy")</f>
        <v>Closed Anocracy</v>
      </c>
      <c r="M1477" s="2">
        <v>2</v>
      </c>
      <c r="N1477" s="2">
        <v>1</v>
      </c>
      <c r="O1477" s="2">
        <v>4</v>
      </c>
      <c r="P1477" s="2">
        <v>3</v>
      </c>
      <c r="Q1477" s="2"/>
      <c r="R1477" s="7">
        <f t="shared" si="152"/>
        <v>0.35</v>
      </c>
      <c r="S1477">
        <f t="shared" si="153"/>
        <v>0</v>
      </c>
      <c r="T1477">
        <f t="shared" si="154"/>
        <v>1</v>
      </c>
      <c r="U1477">
        <f t="shared" si="157"/>
        <v>0</v>
      </c>
      <c r="W1477" s="8" cm="1">
        <f t="array" ref="W1477">(R1477+SUM(S1477:U1477/3))/2</f>
        <v>0.34166666666666667</v>
      </c>
    </row>
    <row r="1478" spans="1:23" x14ac:dyDescent="0.2">
      <c r="A1478" s="2"/>
      <c r="B1478" s="2">
        <v>0</v>
      </c>
      <c r="C1478" s="1" t="s">
        <v>355</v>
      </c>
      <c r="D1478" s="1" t="s">
        <v>356</v>
      </c>
      <c r="E1478" s="2">
        <v>1958</v>
      </c>
      <c r="F1478" s="2">
        <v>1968</v>
      </c>
      <c r="G1478" s="2">
        <v>0</v>
      </c>
      <c r="H1478" s="2">
        <v>7</v>
      </c>
      <c r="I1478" s="2">
        <f t="shared" si="155"/>
        <v>-7</v>
      </c>
      <c r="J1478" s="2">
        <f t="shared" si="156"/>
        <v>3</v>
      </c>
      <c r="K1478" s="2" t="str" cm="1">
        <f t="array" ref="K1478">_xlfn.IFS(I1478&lt;-5,"Autocracy",I1478&lt;1,"Closed Anocracy",I1478&lt;6,"Open Anocracy",I1478&gt;=6,"Democracy")</f>
        <v>Autocracy</v>
      </c>
      <c r="L1478" s="2" t="str" cm="1">
        <f t="array" ref="L1478">_xlfn.IFS(I1478&lt;-5,"Autocracy",I1478&lt;1,"Closed Anocracy",I1478&lt;6,"Open Amocracy",I1478&lt;10,"Democracy",I1478=10,"Full democracy")</f>
        <v>Autocracy</v>
      </c>
      <c r="M1478" s="2">
        <v>1</v>
      </c>
      <c r="N1478" s="2">
        <v>0</v>
      </c>
      <c r="O1478" s="2">
        <v>0</v>
      </c>
      <c r="P1478" s="2">
        <v>1</v>
      </c>
      <c r="Q1478" s="2"/>
      <c r="R1478" s="7">
        <f t="shared" si="152"/>
        <v>0.15</v>
      </c>
      <c r="S1478">
        <f t="shared" si="153"/>
        <v>0</v>
      </c>
      <c r="T1478">
        <f t="shared" si="154"/>
        <v>0</v>
      </c>
      <c r="U1478">
        <f t="shared" si="157"/>
        <v>0</v>
      </c>
      <c r="W1478" s="8" cm="1">
        <f t="array" ref="W1478">(R1478+SUM(S1478:U1478/3))/2</f>
        <v>7.4999999999999997E-2</v>
      </c>
    </row>
    <row r="1479" spans="1:23" x14ac:dyDescent="0.2">
      <c r="A1479" s="2"/>
      <c r="B1479" s="2">
        <v>0</v>
      </c>
      <c r="C1479" s="1" t="s">
        <v>355</v>
      </c>
      <c r="D1479" s="1" t="s">
        <v>356</v>
      </c>
      <c r="E1479" s="2">
        <v>1968</v>
      </c>
      <c r="F1479" s="2">
        <v>1969</v>
      </c>
      <c r="G1479" s="2">
        <v>-88</v>
      </c>
      <c r="H1479" s="2">
        <v>-88</v>
      </c>
      <c r="I1479" s="2">
        <f t="shared" si="155"/>
        <v>0</v>
      </c>
      <c r="J1479" s="2">
        <f t="shared" si="156"/>
        <v>10</v>
      </c>
      <c r="K1479" s="2" t="str" cm="1">
        <f t="array" ref="K1479">_xlfn.IFS(I1479&lt;-5,"Autocracy",I1479&lt;1,"Closed Anocracy",I1479&lt;6,"Open Anocracy",I1479&gt;=6,"Democracy")</f>
        <v>Closed Anocracy</v>
      </c>
      <c r="L1479" s="2" t="str" cm="1">
        <f t="array" ref="L1479">_xlfn.IFS(I1479&lt;-5,"Autocracy",I1479&lt;1,"Closed Anocracy",I1479&lt;6,"Open Amocracy",I1479&lt;10,"Democracy",I1479=10,"Full democracy")</f>
        <v>Closed Anocracy</v>
      </c>
      <c r="M1479" s="2">
        <v>-88</v>
      </c>
      <c r="N1479" s="2">
        <v>-88</v>
      </c>
      <c r="O1479" s="2">
        <v>-88</v>
      </c>
      <c r="P1479" s="2">
        <v>-88</v>
      </c>
      <c r="Q1479" s="2"/>
      <c r="R1479" s="7">
        <f t="shared" si="152"/>
        <v>0.5</v>
      </c>
      <c r="S1479">
        <f t="shared" si="153"/>
        <v>0</v>
      </c>
      <c r="T1479">
        <f t="shared" si="154"/>
        <v>0</v>
      </c>
      <c r="U1479">
        <f t="shared" si="157"/>
        <v>0</v>
      </c>
      <c r="W1479" s="8" cm="1">
        <f t="array" ref="W1479">(R1479+SUM(S1479:U1479/3))/2</f>
        <v>0.25</v>
      </c>
    </row>
    <row r="1480" spans="1:23" x14ac:dyDescent="0.2">
      <c r="A1480" s="2"/>
      <c r="B1480" s="2">
        <v>0</v>
      </c>
      <c r="C1480" s="1" t="s">
        <v>355</v>
      </c>
      <c r="D1480" s="1" t="s">
        <v>356</v>
      </c>
      <c r="E1480" s="2">
        <v>1969</v>
      </c>
      <c r="F1480" s="2">
        <v>1971</v>
      </c>
      <c r="G1480" s="2">
        <v>4</v>
      </c>
      <c r="H1480" s="2">
        <v>2</v>
      </c>
      <c r="I1480" s="2">
        <f t="shared" si="155"/>
        <v>2</v>
      </c>
      <c r="J1480" s="2">
        <f t="shared" si="156"/>
        <v>12</v>
      </c>
      <c r="K1480" s="2" t="str" cm="1">
        <f t="array" ref="K1480">_xlfn.IFS(I1480&lt;-5,"Autocracy",I1480&lt;1,"Closed Anocracy",I1480&lt;6,"Open Anocracy",I1480&gt;=6,"Democracy")</f>
        <v>Open Anocracy</v>
      </c>
      <c r="L1480" s="2" t="str" cm="1">
        <f t="array" ref="L1480">_xlfn.IFS(I1480&lt;-5,"Autocracy",I1480&lt;1,"Closed Anocracy",I1480&lt;6,"Open Amocracy",I1480&lt;10,"Democracy",I1480=10,"Full democracy")</f>
        <v>Open Amocracy</v>
      </c>
      <c r="M1480" s="2">
        <v>3</v>
      </c>
      <c r="N1480" s="2">
        <v>3</v>
      </c>
      <c r="O1480" s="2">
        <v>4</v>
      </c>
      <c r="P1480" s="2">
        <v>3</v>
      </c>
      <c r="Q1480" s="2"/>
      <c r="R1480" s="7">
        <f t="shared" si="152"/>
        <v>0.6</v>
      </c>
      <c r="S1480">
        <f t="shared" si="153"/>
        <v>1</v>
      </c>
      <c r="T1480">
        <f t="shared" si="154"/>
        <v>1</v>
      </c>
      <c r="U1480">
        <f t="shared" si="157"/>
        <v>0</v>
      </c>
      <c r="W1480" s="8" cm="1">
        <f t="array" ref="W1480">(R1480+SUM(S1480:U1480/3))/2</f>
        <v>0.6333333333333333</v>
      </c>
    </row>
    <row r="1481" spans="1:23" x14ac:dyDescent="0.2">
      <c r="A1481" s="2"/>
      <c r="B1481" s="2">
        <v>0</v>
      </c>
      <c r="C1481" s="1" t="s">
        <v>355</v>
      </c>
      <c r="D1481" s="1" t="s">
        <v>356</v>
      </c>
      <c r="E1481" s="2">
        <v>1971</v>
      </c>
      <c r="F1481" s="2">
        <v>1973</v>
      </c>
      <c r="G1481" s="2">
        <v>0</v>
      </c>
      <c r="H1481" s="2">
        <v>7</v>
      </c>
      <c r="I1481" s="2">
        <f t="shared" si="155"/>
        <v>-7</v>
      </c>
      <c r="J1481" s="2">
        <f t="shared" si="156"/>
        <v>3</v>
      </c>
      <c r="K1481" s="2" t="str" cm="1">
        <f t="array" ref="K1481">_xlfn.IFS(I1481&lt;-5,"Autocracy",I1481&lt;1,"Closed Anocracy",I1481&lt;6,"Open Anocracy",I1481&gt;=6,"Democracy")</f>
        <v>Autocracy</v>
      </c>
      <c r="L1481" s="2" t="str" cm="1">
        <f t="array" ref="L1481">_xlfn.IFS(I1481&lt;-5,"Autocracy",I1481&lt;1,"Closed Anocracy",I1481&lt;6,"Open Amocracy",I1481&lt;10,"Democracy",I1481=10,"Full democracy")</f>
        <v>Autocracy</v>
      </c>
      <c r="M1481" s="2">
        <v>1</v>
      </c>
      <c r="N1481" s="2">
        <v>0</v>
      </c>
      <c r="O1481" s="2">
        <v>0</v>
      </c>
      <c r="P1481" s="2">
        <v>1</v>
      </c>
      <c r="Q1481" s="2"/>
      <c r="R1481" s="7">
        <f t="shared" si="152"/>
        <v>0.15</v>
      </c>
      <c r="S1481">
        <f t="shared" si="153"/>
        <v>0</v>
      </c>
      <c r="T1481">
        <f t="shared" si="154"/>
        <v>0</v>
      </c>
      <c r="U1481">
        <f t="shared" si="157"/>
        <v>0</v>
      </c>
      <c r="W1481" s="8" cm="1">
        <f t="array" ref="W1481">(R1481+SUM(S1481:U1481/3))/2</f>
        <v>7.4999999999999997E-2</v>
      </c>
    </row>
    <row r="1482" spans="1:23" x14ac:dyDescent="0.2">
      <c r="A1482" s="2"/>
      <c r="B1482" s="2">
        <v>0</v>
      </c>
      <c r="C1482" s="1" t="s">
        <v>355</v>
      </c>
      <c r="D1482" s="1" t="s">
        <v>356</v>
      </c>
      <c r="E1482" s="2">
        <v>1973</v>
      </c>
      <c r="F1482" s="2">
        <v>1974</v>
      </c>
      <c r="G1482" s="2">
        <v>-88</v>
      </c>
      <c r="H1482" s="2">
        <v>-88</v>
      </c>
      <c r="I1482" s="2">
        <f t="shared" si="155"/>
        <v>0</v>
      </c>
      <c r="J1482" s="2">
        <f t="shared" si="156"/>
        <v>10</v>
      </c>
      <c r="K1482" s="2" t="str" cm="1">
        <f t="array" ref="K1482">_xlfn.IFS(I1482&lt;-5,"Autocracy",I1482&lt;1,"Closed Anocracy",I1482&lt;6,"Open Anocracy",I1482&gt;=6,"Democracy")</f>
        <v>Closed Anocracy</v>
      </c>
      <c r="L1482" s="2" t="str" cm="1">
        <f t="array" ref="L1482">_xlfn.IFS(I1482&lt;-5,"Autocracy",I1482&lt;1,"Closed Anocracy",I1482&lt;6,"Open Amocracy",I1482&lt;10,"Democracy",I1482=10,"Full democracy")</f>
        <v>Closed Anocracy</v>
      </c>
      <c r="M1482" s="2">
        <v>-88</v>
      </c>
      <c r="N1482" s="2">
        <v>-88</v>
      </c>
      <c r="O1482" s="2">
        <v>-88</v>
      </c>
      <c r="P1482" s="2">
        <v>-88</v>
      </c>
      <c r="Q1482" s="2"/>
      <c r="R1482" s="7">
        <f t="shared" si="152"/>
        <v>0.5</v>
      </c>
      <c r="S1482">
        <f t="shared" si="153"/>
        <v>0</v>
      </c>
      <c r="T1482">
        <f t="shared" si="154"/>
        <v>0</v>
      </c>
      <c r="U1482">
        <f t="shared" si="157"/>
        <v>0</v>
      </c>
      <c r="W1482" s="8" cm="1">
        <f t="array" ref="W1482">(R1482+SUM(S1482:U1482/3))/2</f>
        <v>0.25</v>
      </c>
    </row>
    <row r="1483" spans="1:23" x14ac:dyDescent="0.2">
      <c r="A1483" s="2"/>
      <c r="B1483" s="2">
        <v>0</v>
      </c>
      <c r="C1483" s="1" t="s">
        <v>355</v>
      </c>
      <c r="D1483" s="1" t="s">
        <v>356</v>
      </c>
      <c r="E1483" s="2">
        <v>1974</v>
      </c>
      <c r="F1483" s="2">
        <v>1976</v>
      </c>
      <c r="G1483" s="2">
        <v>4</v>
      </c>
      <c r="H1483" s="2">
        <v>1</v>
      </c>
      <c r="I1483" s="2">
        <f t="shared" si="155"/>
        <v>3</v>
      </c>
      <c r="J1483" s="2">
        <f t="shared" si="156"/>
        <v>13</v>
      </c>
      <c r="K1483" s="2" t="str" cm="1">
        <f t="array" ref="K1483">_xlfn.IFS(I1483&lt;-5,"Autocracy",I1483&lt;1,"Closed Anocracy",I1483&lt;6,"Open Anocracy",I1483&gt;=6,"Democracy")</f>
        <v>Open Anocracy</v>
      </c>
      <c r="L1483" s="2" t="str" cm="1">
        <f t="array" ref="L1483">_xlfn.IFS(I1483&lt;-5,"Autocracy",I1483&lt;1,"Closed Anocracy",I1483&lt;6,"Open Amocracy",I1483&lt;10,"Democracy",I1483=10,"Full democracy")</f>
        <v>Open Amocracy</v>
      </c>
      <c r="M1483" s="2">
        <v>3</v>
      </c>
      <c r="N1483" s="2">
        <v>3</v>
      </c>
      <c r="O1483" s="2">
        <v>4</v>
      </c>
      <c r="P1483" s="2">
        <v>3</v>
      </c>
      <c r="Q1483" s="2"/>
      <c r="R1483" s="7">
        <f t="shared" si="152"/>
        <v>0.65</v>
      </c>
      <c r="S1483">
        <f t="shared" si="153"/>
        <v>1</v>
      </c>
      <c r="T1483">
        <f t="shared" si="154"/>
        <v>1</v>
      </c>
      <c r="U1483">
        <f t="shared" si="157"/>
        <v>0</v>
      </c>
      <c r="W1483" s="8" cm="1">
        <f t="array" ref="W1483">(R1483+SUM(S1483:U1483/3))/2</f>
        <v>0.65833333333333333</v>
      </c>
    </row>
    <row r="1484" spans="1:23" x14ac:dyDescent="0.2">
      <c r="A1484" s="2"/>
      <c r="B1484" s="2">
        <v>0</v>
      </c>
      <c r="C1484" s="1" t="s">
        <v>355</v>
      </c>
      <c r="D1484" s="1" t="s">
        <v>356</v>
      </c>
      <c r="E1484" s="2">
        <v>1976</v>
      </c>
      <c r="F1484" s="2">
        <v>1977</v>
      </c>
      <c r="G1484" s="2">
        <v>0</v>
      </c>
      <c r="H1484" s="2">
        <v>7</v>
      </c>
      <c r="I1484" s="2">
        <f t="shared" si="155"/>
        <v>-7</v>
      </c>
      <c r="J1484" s="2">
        <f t="shared" si="156"/>
        <v>3</v>
      </c>
      <c r="K1484" s="2" t="str" cm="1">
        <f t="array" ref="K1484">_xlfn.IFS(I1484&lt;-5,"Autocracy",I1484&lt;1,"Closed Anocracy",I1484&lt;6,"Open Anocracy",I1484&gt;=6,"Democracy")</f>
        <v>Autocracy</v>
      </c>
      <c r="L1484" s="2" t="str" cm="1">
        <f t="array" ref="L1484">_xlfn.IFS(I1484&lt;-5,"Autocracy",I1484&lt;1,"Closed Anocracy",I1484&lt;6,"Open Amocracy",I1484&lt;10,"Democracy",I1484=10,"Full democracy")</f>
        <v>Autocracy</v>
      </c>
      <c r="M1484" s="2">
        <v>1</v>
      </c>
      <c r="N1484" s="2">
        <v>0</v>
      </c>
      <c r="O1484" s="2">
        <v>0</v>
      </c>
      <c r="P1484" s="2">
        <v>1</v>
      </c>
      <c r="Q1484" s="2"/>
      <c r="R1484" s="7">
        <f t="shared" si="152"/>
        <v>0.15</v>
      </c>
      <c r="S1484">
        <f t="shared" si="153"/>
        <v>0</v>
      </c>
      <c r="T1484">
        <f t="shared" si="154"/>
        <v>0</v>
      </c>
      <c r="U1484">
        <f t="shared" si="157"/>
        <v>0</v>
      </c>
      <c r="W1484" s="8" cm="1">
        <f t="array" ref="W1484">(R1484+SUM(S1484:U1484/3))/2</f>
        <v>7.4999999999999997E-2</v>
      </c>
    </row>
    <row r="1485" spans="1:23" x14ac:dyDescent="0.2">
      <c r="A1485" s="2"/>
      <c r="B1485" s="2">
        <v>0</v>
      </c>
      <c r="C1485" s="1" t="s">
        <v>355</v>
      </c>
      <c r="D1485" s="1" t="s">
        <v>356</v>
      </c>
      <c r="E1485" s="2">
        <v>1977</v>
      </c>
      <c r="F1485" s="2">
        <v>1978</v>
      </c>
      <c r="G1485" s="2">
        <v>-88</v>
      </c>
      <c r="H1485" s="2">
        <v>-88</v>
      </c>
      <c r="I1485" s="2">
        <f t="shared" si="155"/>
        <v>0</v>
      </c>
      <c r="J1485" s="2">
        <f t="shared" si="156"/>
        <v>10</v>
      </c>
      <c r="K1485" s="2" t="str" cm="1">
        <f t="array" ref="K1485">_xlfn.IFS(I1485&lt;-5,"Autocracy",I1485&lt;1,"Closed Anocracy",I1485&lt;6,"Open Anocracy",I1485&gt;=6,"Democracy")</f>
        <v>Closed Anocracy</v>
      </c>
      <c r="L1485" s="2" t="str" cm="1">
        <f t="array" ref="L1485">_xlfn.IFS(I1485&lt;-5,"Autocracy",I1485&lt;1,"Closed Anocracy",I1485&lt;6,"Open Amocracy",I1485&lt;10,"Democracy",I1485=10,"Full democracy")</f>
        <v>Closed Anocracy</v>
      </c>
      <c r="M1485" s="2">
        <v>-88</v>
      </c>
      <c r="N1485" s="2">
        <v>-88</v>
      </c>
      <c r="O1485" s="2">
        <v>-88</v>
      </c>
      <c r="P1485" s="2">
        <v>-88</v>
      </c>
      <c r="Q1485" s="2"/>
      <c r="R1485" s="7">
        <f t="shared" si="152"/>
        <v>0.5</v>
      </c>
      <c r="S1485">
        <f t="shared" si="153"/>
        <v>0</v>
      </c>
      <c r="T1485">
        <f t="shared" si="154"/>
        <v>0</v>
      </c>
      <c r="U1485">
        <f t="shared" si="157"/>
        <v>0</v>
      </c>
      <c r="W1485" s="8" cm="1">
        <f t="array" ref="W1485">(R1485+SUM(S1485:U1485/3))/2</f>
        <v>0.25</v>
      </c>
    </row>
    <row r="1486" spans="1:23" x14ac:dyDescent="0.2">
      <c r="A1486" s="2"/>
      <c r="B1486" s="2">
        <v>0</v>
      </c>
      <c r="C1486" s="1" t="s">
        <v>355</v>
      </c>
      <c r="D1486" s="1" t="s">
        <v>356</v>
      </c>
      <c r="E1486" s="2">
        <v>1978</v>
      </c>
      <c r="F1486" s="2">
        <v>1988</v>
      </c>
      <c r="G1486" s="2">
        <v>3</v>
      </c>
      <c r="H1486" s="2">
        <v>1</v>
      </c>
      <c r="I1486" s="2">
        <f t="shared" si="155"/>
        <v>2</v>
      </c>
      <c r="J1486" s="2">
        <f t="shared" si="156"/>
        <v>12</v>
      </c>
      <c r="K1486" s="2" t="str" cm="1">
        <f t="array" ref="K1486">_xlfn.IFS(I1486&lt;-5,"Autocracy",I1486&lt;1,"Closed Anocracy",I1486&lt;6,"Open Anocracy",I1486&gt;=6,"Democracy")</f>
        <v>Open Anocracy</v>
      </c>
      <c r="L1486" s="2" t="str" cm="1">
        <f t="array" ref="L1486">_xlfn.IFS(I1486&lt;-5,"Autocracy",I1486&lt;1,"Closed Anocracy",I1486&lt;6,"Open Amocracy",I1486&lt;10,"Democracy",I1486=10,"Full democracy")</f>
        <v>Open Amocracy</v>
      </c>
      <c r="M1486" s="2">
        <v>2</v>
      </c>
      <c r="N1486" s="2">
        <v>2</v>
      </c>
      <c r="O1486" s="2">
        <v>4</v>
      </c>
      <c r="P1486" s="2">
        <v>3</v>
      </c>
      <c r="Q1486" s="2"/>
      <c r="R1486" s="7">
        <f t="shared" si="152"/>
        <v>0.6</v>
      </c>
      <c r="S1486">
        <f t="shared" si="153"/>
        <v>1</v>
      </c>
      <c r="T1486">
        <f t="shared" si="154"/>
        <v>1</v>
      </c>
      <c r="U1486">
        <f t="shared" si="157"/>
        <v>0</v>
      </c>
      <c r="W1486" s="8" cm="1">
        <f t="array" ref="W1486">(R1486+SUM(S1486:U1486/3))/2</f>
        <v>0.6333333333333333</v>
      </c>
    </row>
    <row r="1487" spans="1:23" x14ac:dyDescent="0.2">
      <c r="A1487" s="2"/>
      <c r="B1487" s="2">
        <v>0</v>
      </c>
      <c r="C1487" s="1" t="s">
        <v>355</v>
      </c>
      <c r="D1487" s="1" t="s">
        <v>356</v>
      </c>
      <c r="E1487" s="2">
        <v>1988</v>
      </c>
      <c r="F1487" s="2">
        <v>1991</v>
      </c>
      <c r="G1487" s="2">
        <v>4</v>
      </c>
      <c r="H1487" s="2">
        <v>1</v>
      </c>
      <c r="I1487" s="2">
        <f t="shared" si="155"/>
        <v>3</v>
      </c>
      <c r="J1487" s="2">
        <f t="shared" si="156"/>
        <v>13</v>
      </c>
      <c r="K1487" s="2" t="str" cm="1">
        <f t="array" ref="K1487">_xlfn.IFS(I1487&lt;-5,"Autocracy",I1487&lt;1,"Closed Anocracy",I1487&lt;6,"Open Anocracy",I1487&gt;=6,"Democracy")</f>
        <v>Open Anocracy</v>
      </c>
      <c r="L1487" s="2" t="str" cm="1">
        <f t="array" ref="L1487">_xlfn.IFS(I1487&lt;-5,"Autocracy",I1487&lt;1,"Closed Anocracy",I1487&lt;6,"Open Amocracy",I1487&lt;10,"Democracy",I1487=10,"Full democracy")</f>
        <v>Open Amocracy</v>
      </c>
      <c r="M1487" s="2">
        <v>3</v>
      </c>
      <c r="N1487" s="2">
        <v>3</v>
      </c>
      <c r="O1487" s="2">
        <v>4</v>
      </c>
      <c r="P1487" s="2">
        <v>3</v>
      </c>
      <c r="Q1487" s="2"/>
      <c r="R1487" s="7">
        <f t="shared" si="152"/>
        <v>0.65</v>
      </c>
      <c r="S1487">
        <f t="shared" si="153"/>
        <v>1</v>
      </c>
      <c r="T1487">
        <f t="shared" si="154"/>
        <v>1</v>
      </c>
      <c r="U1487">
        <f t="shared" si="157"/>
        <v>0</v>
      </c>
      <c r="W1487" s="8" cm="1">
        <f t="array" ref="W1487">(R1487+SUM(S1487:U1487/3))/2</f>
        <v>0.65833333333333333</v>
      </c>
    </row>
    <row r="1488" spans="1:23" x14ac:dyDescent="0.2">
      <c r="A1488" s="2"/>
      <c r="B1488" s="2">
        <v>0</v>
      </c>
      <c r="C1488" s="1" t="s">
        <v>355</v>
      </c>
      <c r="D1488" s="1" t="s">
        <v>356</v>
      </c>
      <c r="E1488" s="2">
        <v>1991</v>
      </c>
      <c r="F1488" s="2">
        <v>1992</v>
      </c>
      <c r="G1488" s="2">
        <v>1</v>
      </c>
      <c r="H1488" s="2">
        <v>2</v>
      </c>
      <c r="I1488" s="2">
        <f t="shared" si="155"/>
        <v>-1</v>
      </c>
      <c r="J1488" s="2">
        <f t="shared" si="156"/>
        <v>9</v>
      </c>
      <c r="K1488" s="2" t="str" cm="1">
        <f t="array" ref="K1488">_xlfn.IFS(I1488&lt;-5,"Autocracy",I1488&lt;1,"Closed Anocracy",I1488&lt;6,"Open Anocracy",I1488&gt;=6,"Democracy")</f>
        <v>Closed Anocracy</v>
      </c>
      <c r="L1488" s="2" t="str" cm="1">
        <f t="array" ref="L1488">_xlfn.IFS(I1488&lt;-5,"Autocracy",I1488&lt;1,"Closed Anocracy",I1488&lt;6,"Open Amocracy",I1488&lt;10,"Democracy",I1488=10,"Full democracy")</f>
        <v>Closed Anocracy</v>
      </c>
      <c r="M1488" s="2">
        <v>1</v>
      </c>
      <c r="N1488" s="2">
        <v>0</v>
      </c>
      <c r="O1488" s="2">
        <v>0</v>
      </c>
      <c r="P1488" s="2">
        <v>3</v>
      </c>
      <c r="Q1488" s="2"/>
      <c r="R1488" s="7">
        <f t="shared" si="152"/>
        <v>0.45</v>
      </c>
      <c r="S1488">
        <f t="shared" si="153"/>
        <v>0</v>
      </c>
      <c r="T1488">
        <f t="shared" si="154"/>
        <v>0</v>
      </c>
      <c r="U1488">
        <f t="shared" si="157"/>
        <v>0</v>
      </c>
      <c r="W1488" s="8" cm="1">
        <f t="array" ref="W1488">(R1488+SUM(S1488:U1488/3))/2</f>
        <v>0.22500000000000001</v>
      </c>
    </row>
    <row r="1489" spans="1:24" x14ac:dyDescent="0.2">
      <c r="A1489" s="2"/>
      <c r="B1489" s="2">
        <v>0</v>
      </c>
      <c r="C1489" s="1" t="s">
        <v>355</v>
      </c>
      <c r="D1489" s="1" t="s">
        <v>356</v>
      </c>
      <c r="E1489" s="2">
        <v>1992</v>
      </c>
      <c r="F1489" s="2">
        <v>2006</v>
      </c>
      <c r="G1489" s="2">
        <v>9</v>
      </c>
      <c r="H1489" s="2">
        <v>0</v>
      </c>
      <c r="I1489" s="2">
        <f t="shared" si="155"/>
        <v>9</v>
      </c>
      <c r="J1489" s="2">
        <f t="shared" si="156"/>
        <v>19</v>
      </c>
      <c r="K1489" s="2" t="str" cm="1">
        <f t="array" ref="K1489">_xlfn.IFS(I1489&lt;-5,"Autocracy",I1489&lt;1,"Closed Anocracy",I1489&lt;6,"Open Anocracy",I1489&gt;=6,"Democracy")</f>
        <v>Democracy</v>
      </c>
      <c r="L1489" s="2" t="str" cm="1">
        <f t="array" ref="L1489">_xlfn.IFS(I1489&lt;-5,"Autocracy",I1489&lt;1,"Closed Anocracy",I1489&lt;6,"Open Amocracy",I1489&lt;10,"Democracy",I1489=10,"Full democracy")</f>
        <v>Democracy</v>
      </c>
      <c r="M1489" s="2">
        <v>3</v>
      </c>
      <c r="N1489" s="2">
        <v>3</v>
      </c>
      <c r="O1489" s="2">
        <v>4</v>
      </c>
      <c r="P1489" s="2">
        <v>4</v>
      </c>
      <c r="Q1489" s="2"/>
      <c r="R1489" s="7">
        <f t="shared" si="152"/>
        <v>0.95</v>
      </c>
      <c r="S1489">
        <f t="shared" si="153"/>
        <v>1</v>
      </c>
      <c r="T1489">
        <f t="shared" si="154"/>
        <v>1</v>
      </c>
      <c r="U1489">
        <f t="shared" si="157"/>
        <v>0</v>
      </c>
      <c r="W1489" s="8" cm="1">
        <f t="array" ref="W1489">(R1489+SUM(S1489:U1489/3))/2</f>
        <v>0.80833333333333335</v>
      </c>
    </row>
    <row r="1490" spans="1:24" x14ac:dyDescent="0.2">
      <c r="A1490" s="2"/>
      <c r="B1490" s="2">
        <v>0</v>
      </c>
      <c r="C1490" s="1" t="s">
        <v>355</v>
      </c>
      <c r="D1490" s="1" t="s">
        <v>356</v>
      </c>
      <c r="E1490" s="2">
        <v>2006</v>
      </c>
      <c r="F1490" s="2">
        <v>2006</v>
      </c>
      <c r="G1490" s="2">
        <v>8</v>
      </c>
      <c r="H1490" s="2">
        <v>0</v>
      </c>
      <c r="I1490" s="2">
        <f t="shared" si="155"/>
        <v>8</v>
      </c>
      <c r="J1490" s="2">
        <f t="shared" si="156"/>
        <v>18</v>
      </c>
      <c r="K1490" s="2" t="str" cm="1">
        <f t="array" ref="K1490">_xlfn.IFS(I1490&lt;-5,"Autocracy",I1490&lt;1,"Closed Anocracy",I1490&lt;6,"Open Anocracy",I1490&gt;=6,"Democracy")</f>
        <v>Democracy</v>
      </c>
      <c r="L1490" s="2" t="str" cm="1">
        <f t="array" ref="L1490">_xlfn.IFS(I1490&lt;-5,"Autocracy",I1490&lt;1,"Closed Anocracy",I1490&lt;6,"Open Amocracy",I1490&lt;10,"Democracy",I1490=10,"Full democracy")</f>
        <v>Democracy</v>
      </c>
      <c r="M1490" s="2">
        <v>3</v>
      </c>
      <c r="N1490" s="2">
        <v>3</v>
      </c>
      <c r="O1490" s="2">
        <v>4</v>
      </c>
      <c r="P1490" s="2">
        <v>3</v>
      </c>
      <c r="Q1490" s="2"/>
      <c r="R1490" s="7">
        <f t="shared" si="152"/>
        <v>0.9</v>
      </c>
      <c r="S1490">
        <f t="shared" si="153"/>
        <v>1</v>
      </c>
      <c r="T1490">
        <f t="shared" si="154"/>
        <v>1</v>
      </c>
      <c r="U1490">
        <f t="shared" si="157"/>
        <v>0</v>
      </c>
      <c r="W1490" s="8" cm="1">
        <f t="array" ref="W1490">(R1490+SUM(S1490:U1490/3))/2</f>
        <v>0.78333333333333333</v>
      </c>
    </row>
    <row r="1491" spans="1:24" x14ac:dyDescent="0.2">
      <c r="A1491" s="2"/>
      <c r="B1491" s="2">
        <v>0</v>
      </c>
      <c r="C1491" s="1" t="s">
        <v>355</v>
      </c>
      <c r="D1491" s="1" t="s">
        <v>356</v>
      </c>
      <c r="E1491" s="2">
        <v>2006</v>
      </c>
      <c r="F1491" s="2">
        <v>2007</v>
      </c>
      <c r="G1491" s="2">
        <v>0</v>
      </c>
      <c r="H1491" s="2">
        <v>5</v>
      </c>
      <c r="I1491" s="2">
        <f t="shared" si="155"/>
        <v>-5</v>
      </c>
      <c r="J1491" s="2">
        <f t="shared" si="156"/>
        <v>5</v>
      </c>
      <c r="K1491" s="2" t="str" cm="1">
        <f t="array" ref="K1491">_xlfn.IFS(I1491&lt;-5,"Autocracy",I1491&lt;1,"Closed Anocracy",I1491&lt;6,"Open Anocracy",I1491&gt;=6,"Democracy")</f>
        <v>Closed Anocracy</v>
      </c>
      <c r="L1491" s="2" t="str" cm="1">
        <f t="array" ref="L1491">_xlfn.IFS(I1491&lt;-5,"Autocracy",I1491&lt;1,"Closed Anocracy",I1491&lt;6,"Open Amocracy",I1491&lt;10,"Democracy",I1491=10,"Full democracy")</f>
        <v>Closed Anocracy</v>
      </c>
      <c r="M1491" s="2">
        <v>2</v>
      </c>
      <c r="N1491" s="2">
        <v>1</v>
      </c>
      <c r="O1491" s="2">
        <v>4</v>
      </c>
      <c r="P1491" s="2">
        <v>2</v>
      </c>
      <c r="Q1491" s="2"/>
      <c r="R1491" s="7">
        <f t="shared" si="152"/>
        <v>0.25</v>
      </c>
      <c r="S1491">
        <f t="shared" si="153"/>
        <v>0</v>
      </c>
      <c r="T1491">
        <f t="shared" si="154"/>
        <v>1</v>
      </c>
      <c r="U1491">
        <f t="shared" si="157"/>
        <v>0</v>
      </c>
      <c r="W1491" s="8" cm="1">
        <f t="array" ref="W1491">(R1491+SUM(S1491:U1491/3))/2</f>
        <v>0.29166666666666663</v>
      </c>
    </row>
    <row r="1492" spans="1:24" x14ac:dyDescent="0.2">
      <c r="A1492" s="2"/>
      <c r="B1492" s="2">
        <v>0</v>
      </c>
      <c r="C1492" s="1" t="s">
        <v>355</v>
      </c>
      <c r="D1492" s="1" t="s">
        <v>356</v>
      </c>
      <c r="E1492" s="2">
        <v>2007</v>
      </c>
      <c r="F1492" s="2">
        <v>2008</v>
      </c>
      <c r="G1492" s="2">
        <v>2</v>
      </c>
      <c r="H1492" s="2">
        <v>3</v>
      </c>
      <c r="I1492" s="2">
        <f t="shared" si="155"/>
        <v>-1</v>
      </c>
      <c r="J1492" s="2">
        <f t="shared" si="156"/>
        <v>9</v>
      </c>
      <c r="K1492" s="2" t="str" cm="1">
        <f t="array" ref="K1492">_xlfn.IFS(I1492&lt;-5,"Autocracy",I1492&lt;1,"Closed Anocracy",I1492&lt;6,"Open Anocracy",I1492&gt;=6,"Democracy")</f>
        <v>Closed Anocracy</v>
      </c>
      <c r="L1492" s="2" t="str" cm="1">
        <f t="array" ref="L1492">_xlfn.IFS(I1492&lt;-5,"Autocracy",I1492&lt;1,"Closed Anocracy",I1492&lt;6,"Open Amocracy",I1492&lt;10,"Democracy",I1492=10,"Full democracy")</f>
        <v>Closed Anocracy</v>
      </c>
      <c r="M1492" s="2">
        <v>2</v>
      </c>
      <c r="N1492" s="2">
        <v>1</v>
      </c>
      <c r="O1492" s="2">
        <v>4</v>
      </c>
      <c r="P1492" s="2">
        <v>3</v>
      </c>
      <c r="Q1492" s="2"/>
      <c r="R1492" s="7">
        <f t="shared" si="152"/>
        <v>0.45</v>
      </c>
      <c r="S1492">
        <f t="shared" si="153"/>
        <v>0</v>
      </c>
      <c r="T1492">
        <f t="shared" si="154"/>
        <v>1</v>
      </c>
      <c r="U1492">
        <f t="shared" si="157"/>
        <v>0</v>
      </c>
      <c r="W1492" s="8" cm="1">
        <f t="array" ref="W1492">(R1492+SUM(S1492:U1492/3))/2</f>
        <v>0.39166666666666666</v>
      </c>
    </row>
    <row r="1493" spans="1:24" x14ac:dyDescent="0.2">
      <c r="A1493" s="2"/>
      <c r="B1493" s="2">
        <v>0</v>
      </c>
      <c r="C1493" s="1" t="s">
        <v>355</v>
      </c>
      <c r="D1493" s="1" t="s">
        <v>356</v>
      </c>
      <c r="E1493" s="2">
        <v>2008</v>
      </c>
      <c r="F1493" s="2">
        <v>2011</v>
      </c>
      <c r="G1493" s="2">
        <v>5</v>
      </c>
      <c r="H1493" s="2">
        <v>1</v>
      </c>
      <c r="I1493" s="2">
        <f t="shared" si="155"/>
        <v>4</v>
      </c>
      <c r="J1493" s="2">
        <f t="shared" si="156"/>
        <v>14</v>
      </c>
      <c r="K1493" s="2" t="str" cm="1">
        <f t="array" ref="K1493">_xlfn.IFS(I1493&lt;-5,"Autocracy",I1493&lt;1,"Closed Anocracy",I1493&lt;6,"Open Anocracy",I1493&gt;=6,"Democracy")</f>
        <v>Open Anocracy</v>
      </c>
      <c r="L1493" s="2" t="str" cm="1">
        <f t="array" ref="L1493">_xlfn.IFS(I1493&lt;-5,"Autocracy",I1493&lt;1,"Closed Anocracy",I1493&lt;6,"Open Amocracy",I1493&lt;10,"Democracy",I1493=10,"Full democracy")</f>
        <v>Open Amocracy</v>
      </c>
      <c r="M1493" s="2">
        <v>2</v>
      </c>
      <c r="N1493" s="2">
        <v>2</v>
      </c>
      <c r="O1493" s="2">
        <v>4</v>
      </c>
      <c r="P1493" s="2">
        <v>3</v>
      </c>
      <c r="Q1493" s="2"/>
      <c r="R1493" s="7">
        <f t="shared" si="152"/>
        <v>0.7</v>
      </c>
      <c r="S1493">
        <f t="shared" si="153"/>
        <v>1</v>
      </c>
      <c r="T1493">
        <f t="shared" si="154"/>
        <v>1</v>
      </c>
      <c r="U1493">
        <f t="shared" si="157"/>
        <v>0</v>
      </c>
      <c r="W1493" s="8" cm="1">
        <f t="array" ref="W1493">(R1493+SUM(S1493:U1493/3))/2</f>
        <v>0.68333333333333335</v>
      </c>
    </row>
    <row r="1494" spans="1:24" x14ac:dyDescent="0.2">
      <c r="A1494" s="2"/>
      <c r="B1494" s="2">
        <v>0</v>
      </c>
      <c r="C1494" s="1" t="s">
        <v>355</v>
      </c>
      <c r="D1494" s="1" t="s">
        <v>356</v>
      </c>
      <c r="E1494" s="2">
        <v>2011</v>
      </c>
      <c r="F1494" s="2">
        <v>2014</v>
      </c>
      <c r="G1494" s="2">
        <v>7</v>
      </c>
      <c r="H1494" s="2">
        <v>0</v>
      </c>
      <c r="I1494" s="2">
        <f t="shared" si="155"/>
        <v>7</v>
      </c>
      <c r="J1494" s="2">
        <f t="shared" si="156"/>
        <v>17</v>
      </c>
      <c r="K1494" s="2" t="str" cm="1">
        <f t="array" ref="K1494">_xlfn.IFS(I1494&lt;-5,"Autocracy",I1494&lt;1,"Closed Anocracy",I1494&lt;6,"Open Anocracy",I1494&gt;=6,"Democracy")</f>
        <v>Democracy</v>
      </c>
      <c r="L1494" s="2" t="str" cm="1">
        <f t="array" ref="L1494">_xlfn.IFS(I1494&lt;-5,"Autocracy",I1494&lt;1,"Closed Anocracy",I1494&lt;6,"Open Amocracy",I1494&lt;10,"Democracy",I1494=10,"Full democracy")</f>
        <v>Democracy</v>
      </c>
      <c r="M1494" s="2">
        <v>3</v>
      </c>
      <c r="N1494" s="2">
        <v>3</v>
      </c>
      <c r="O1494" s="2">
        <v>4</v>
      </c>
      <c r="P1494" s="2">
        <v>3</v>
      </c>
      <c r="Q1494" s="2"/>
      <c r="R1494" s="7">
        <f t="shared" si="152"/>
        <v>0.85</v>
      </c>
      <c r="S1494">
        <f t="shared" si="153"/>
        <v>1</v>
      </c>
      <c r="T1494">
        <f t="shared" si="154"/>
        <v>1</v>
      </c>
      <c r="U1494">
        <f t="shared" si="157"/>
        <v>0</v>
      </c>
      <c r="W1494" s="8" cm="1">
        <f t="array" ref="W1494">(R1494+SUM(S1494:U1494/3))/2</f>
        <v>0.7583333333333333</v>
      </c>
    </row>
    <row r="1495" spans="1:24" x14ac:dyDescent="0.2">
      <c r="A1495" s="2">
        <v>1</v>
      </c>
      <c r="B1495" s="2">
        <v>0</v>
      </c>
      <c r="C1495" s="1" t="s">
        <v>355</v>
      </c>
      <c r="D1495" s="1" t="s">
        <v>356</v>
      </c>
      <c r="E1495" s="2">
        <v>2014</v>
      </c>
      <c r="F1495" s="2">
        <v>9999</v>
      </c>
      <c r="G1495" s="2">
        <v>0</v>
      </c>
      <c r="H1495" s="2">
        <v>3</v>
      </c>
      <c r="I1495" s="2">
        <f t="shared" si="155"/>
        <v>-3</v>
      </c>
      <c r="J1495" s="2">
        <f t="shared" si="156"/>
        <v>7</v>
      </c>
      <c r="K1495" s="2" t="str" cm="1">
        <f t="array" ref="K1495">_xlfn.IFS(I1495&lt;-5,"Autocracy",I1495&lt;1,"Closed Anocracy",I1495&lt;6,"Open Anocracy",I1495&gt;=6,"Democracy")</f>
        <v>Closed Anocracy</v>
      </c>
      <c r="L1495" s="2" t="str" cm="1">
        <f t="array" ref="L1495">_xlfn.IFS(I1495&lt;-5,"Autocracy",I1495&lt;1,"Closed Anocracy",I1495&lt;6,"Open Amocracy",I1495&lt;10,"Democracy",I1495=10,"Full democracy")</f>
        <v>Closed Anocracy</v>
      </c>
      <c r="M1495" s="2">
        <v>1</v>
      </c>
      <c r="N1495" s="2">
        <v>0</v>
      </c>
      <c r="O1495" s="2">
        <v>0</v>
      </c>
      <c r="P1495" s="2">
        <v>2</v>
      </c>
      <c r="Q1495" s="2">
        <v>1</v>
      </c>
      <c r="R1495" s="7">
        <f t="shared" si="152"/>
        <v>0.35</v>
      </c>
      <c r="S1495">
        <f t="shared" si="153"/>
        <v>0</v>
      </c>
      <c r="T1495">
        <f t="shared" si="154"/>
        <v>0</v>
      </c>
      <c r="U1495">
        <f t="shared" si="157"/>
        <v>0</v>
      </c>
      <c r="V1495">
        <f>IF(Q1495=0,1,0)</f>
        <v>0</v>
      </c>
      <c r="W1495" s="8" cm="1">
        <f t="array" ref="W1495">(R1495+SUM(S1495:U1495/3))/2</f>
        <v>0.17499999999999999</v>
      </c>
      <c r="X1495">
        <f>SUM(S1495:V1495)/4</f>
        <v>0</v>
      </c>
    </row>
    <row r="1496" spans="1:24" x14ac:dyDescent="0.2">
      <c r="A1496" s="2"/>
      <c r="B1496" s="2">
        <v>0</v>
      </c>
      <c r="C1496" s="1" t="s">
        <v>357</v>
      </c>
      <c r="D1496" s="1" t="s">
        <v>358</v>
      </c>
      <c r="E1496" s="2">
        <v>1991</v>
      </c>
      <c r="F1496" s="2">
        <v>1992</v>
      </c>
      <c r="G1496" s="2">
        <v>0</v>
      </c>
      <c r="H1496" s="2">
        <v>8</v>
      </c>
      <c r="I1496" s="2">
        <f t="shared" si="155"/>
        <v>-8</v>
      </c>
      <c r="J1496" s="2">
        <f t="shared" si="156"/>
        <v>2</v>
      </c>
      <c r="K1496" s="2" t="str" cm="1">
        <f t="array" ref="K1496">_xlfn.IFS(I1496&lt;-5,"Autocracy",I1496&lt;1,"Closed Anocracy",I1496&lt;6,"Open Anocracy",I1496&gt;=6,"Democracy")</f>
        <v>Autocracy</v>
      </c>
      <c r="L1496" s="2" t="str" cm="1">
        <f t="array" ref="L1496">_xlfn.IFS(I1496&lt;-5,"Autocracy",I1496&lt;1,"Closed Anocracy",I1496&lt;6,"Open Amocracy",I1496&lt;10,"Democracy",I1496=10,"Full democracy")</f>
        <v>Autocracy</v>
      </c>
      <c r="M1496" s="2">
        <v>2</v>
      </c>
      <c r="N1496" s="2">
        <v>1</v>
      </c>
      <c r="O1496" s="2">
        <v>4</v>
      </c>
      <c r="P1496" s="2">
        <v>1</v>
      </c>
      <c r="Q1496" s="2"/>
      <c r="R1496" s="7">
        <f t="shared" si="152"/>
        <v>0.1</v>
      </c>
      <c r="S1496">
        <f t="shared" si="153"/>
        <v>0</v>
      </c>
      <c r="T1496">
        <f t="shared" si="154"/>
        <v>1</v>
      </c>
      <c r="U1496">
        <f t="shared" si="157"/>
        <v>0</v>
      </c>
      <c r="W1496" s="8" cm="1">
        <f t="array" ref="W1496">(R1496+SUM(S1496:U1496/3))/2</f>
        <v>0.21666666666666667</v>
      </c>
    </row>
    <row r="1497" spans="1:24" x14ac:dyDescent="0.2">
      <c r="A1497" s="2"/>
      <c r="B1497" s="2">
        <v>0</v>
      </c>
      <c r="C1497" s="1" t="s">
        <v>357</v>
      </c>
      <c r="D1497" s="1" t="s">
        <v>358</v>
      </c>
      <c r="E1497" s="2">
        <v>1992</v>
      </c>
      <c r="F1497" s="2">
        <v>2013</v>
      </c>
      <c r="G1497" s="2">
        <v>0</v>
      </c>
      <c r="H1497" s="2">
        <v>9</v>
      </c>
      <c r="I1497" s="2">
        <f t="shared" si="155"/>
        <v>-9</v>
      </c>
      <c r="J1497" s="2">
        <f t="shared" si="156"/>
        <v>1</v>
      </c>
      <c r="K1497" s="2" t="str" cm="1">
        <f t="array" ref="K1497">_xlfn.IFS(I1497&lt;-5,"Autocracy",I1497&lt;1,"Closed Anocracy",I1497&lt;6,"Open Anocracy",I1497&gt;=6,"Democracy")</f>
        <v>Autocracy</v>
      </c>
      <c r="L1497" s="2" t="str" cm="1">
        <f t="array" ref="L1497">_xlfn.IFS(I1497&lt;-5,"Autocracy",I1497&lt;1,"Closed Anocracy",I1497&lt;6,"Open Amocracy",I1497&lt;10,"Democracy",I1497=10,"Full democracy")</f>
        <v>Autocracy</v>
      </c>
      <c r="M1497" s="2">
        <v>2</v>
      </c>
      <c r="N1497" s="2">
        <v>1</v>
      </c>
      <c r="O1497" s="2">
        <v>4</v>
      </c>
      <c r="P1497" s="2">
        <v>1</v>
      </c>
      <c r="Q1497" s="2"/>
      <c r="R1497" s="7">
        <f t="shared" si="152"/>
        <v>0.05</v>
      </c>
      <c r="S1497">
        <f t="shared" si="153"/>
        <v>0</v>
      </c>
      <c r="T1497">
        <f t="shared" si="154"/>
        <v>1</v>
      </c>
      <c r="U1497">
        <f t="shared" si="157"/>
        <v>0</v>
      </c>
      <c r="W1497" s="8" cm="1">
        <f t="array" ref="W1497">(R1497+SUM(S1497:U1497/3))/2</f>
        <v>0.19166666666666665</v>
      </c>
    </row>
    <row r="1498" spans="1:24" x14ac:dyDescent="0.2">
      <c r="A1498" s="2">
        <v>1</v>
      </c>
      <c r="B1498" s="2">
        <v>0</v>
      </c>
      <c r="C1498" s="1" t="s">
        <v>357</v>
      </c>
      <c r="D1498" s="1" t="s">
        <v>358</v>
      </c>
      <c r="E1498" s="2">
        <v>2013</v>
      </c>
      <c r="F1498" s="2">
        <v>9999</v>
      </c>
      <c r="G1498" s="2">
        <v>0</v>
      </c>
      <c r="H1498" s="2">
        <v>8</v>
      </c>
      <c r="I1498" s="2">
        <f t="shared" si="155"/>
        <v>-8</v>
      </c>
      <c r="J1498" s="2">
        <f t="shared" si="156"/>
        <v>2</v>
      </c>
      <c r="K1498" s="2" t="str" cm="1">
        <f t="array" ref="K1498">_xlfn.IFS(I1498&lt;-5,"Autocracy",I1498&lt;1,"Closed Anocracy",I1498&lt;6,"Open Anocracy",I1498&gt;=6,"Democracy")</f>
        <v>Autocracy</v>
      </c>
      <c r="L1498" s="2" t="str" cm="1">
        <f t="array" ref="L1498">_xlfn.IFS(I1498&lt;-5,"Autocracy",I1498&lt;1,"Closed Anocracy",I1498&lt;6,"Open Amocracy",I1498&lt;10,"Democracy",I1498=10,"Full democracy")</f>
        <v>Autocracy</v>
      </c>
      <c r="M1498" s="2">
        <v>2</v>
      </c>
      <c r="N1498" s="2">
        <v>1</v>
      </c>
      <c r="O1498" s="2">
        <v>4</v>
      </c>
      <c r="P1498" s="2">
        <v>2</v>
      </c>
      <c r="Q1498" s="2">
        <v>0</v>
      </c>
      <c r="R1498" s="7">
        <f t="shared" si="152"/>
        <v>0.1</v>
      </c>
      <c r="S1498">
        <f t="shared" si="153"/>
        <v>0</v>
      </c>
      <c r="T1498">
        <f t="shared" si="154"/>
        <v>1</v>
      </c>
      <c r="U1498">
        <f t="shared" si="157"/>
        <v>0</v>
      </c>
      <c r="V1498">
        <f>IF(Q1498=0,1,0)</f>
        <v>1</v>
      </c>
      <c r="W1498" s="8" cm="1">
        <f t="array" ref="W1498">(R1498+SUM(S1498:U1498/3))/2</f>
        <v>0.21666666666666667</v>
      </c>
      <c r="X1498">
        <f>SUM(S1498:V1498)/4</f>
        <v>0.5</v>
      </c>
    </row>
    <row r="1499" spans="1:24" x14ac:dyDescent="0.2">
      <c r="A1499" s="2"/>
      <c r="B1499" s="2">
        <v>1</v>
      </c>
      <c r="C1499" s="1" t="s">
        <v>359</v>
      </c>
      <c r="D1499" s="1" t="s">
        <v>360</v>
      </c>
      <c r="E1499" s="2">
        <v>1960</v>
      </c>
      <c r="F1499" s="2">
        <v>1967</v>
      </c>
      <c r="G1499" s="2">
        <v>0</v>
      </c>
      <c r="H1499" s="2">
        <v>6</v>
      </c>
      <c r="I1499" s="2">
        <f t="shared" si="155"/>
        <v>-6</v>
      </c>
      <c r="J1499" s="2">
        <f t="shared" si="156"/>
        <v>4</v>
      </c>
      <c r="K1499" s="2" t="str" cm="1">
        <f t="array" ref="K1499">_xlfn.IFS(I1499&lt;-5,"Autocracy",I1499&lt;1,"Closed Anocracy",I1499&lt;6,"Open Anocracy",I1499&gt;=6,"Democracy")</f>
        <v>Autocracy</v>
      </c>
      <c r="L1499" s="2" t="str" cm="1">
        <f t="array" ref="L1499">_xlfn.IFS(I1499&lt;-5,"Autocracy",I1499&lt;1,"Closed Anocracy",I1499&lt;6,"Open Amocracy",I1499&lt;10,"Democracy",I1499=10,"Full democracy")</f>
        <v>Autocracy</v>
      </c>
      <c r="M1499" s="2">
        <v>2</v>
      </c>
      <c r="N1499" s="2">
        <v>1</v>
      </c>
      <c r="O1499" s="2">
        <v>4</v>
      </c>
      <c r="P1499" s="2">
        <v>2</v>
      </c>
      <c r="Q1499" s="2"/>
      <c r="R1499" s="7">
        <f t="shared" si="152"/>
        <v>0.2</v>
      </c>
      <c r="S1499">
        <f t="shared" si="153"/>
        <v>0</v>
      </c>
      <c r="T1499">
        <f t="shared" si="154"/>
        <v>1</v>
      </c>
      <c r="U1499">
        <f t="shared" si="157"/>
        <v>0</v>
      </c>
      <c r="W1499" s="8" cm="1">
        <f t="array" ref="W1499">(R1499+SUM(S1499:U1499/3))/2</f>
        <v>0.26666666666666666</v>
      </c>
    </row>
    <row r="1500" spans="1:24" x14ac:dyDescent="0.2">
      <c r="A1500" s="2"/>
      <c r="B1500" s="2">
        <v>1</v>
      </c>
      <c r="C1500" s="1" t="s">
        <v>359</v>
      </c>
      <c r="D1500" s="1" t="s">
        <v>360</v>
      </c>
      <c r="E1500" s="2">
        <v>1967</v>
      </c>
      <c r="F1500" s="2">
        <v>1991</v>
      </c>
      <c r="G1500" s="2">
        <v>0</v>
      </c>
      <c r="H1500" s="2">
        <v>7</v>
      </c>
      <c r="I1500" s="2">
        <f t="shared" si="155"/>
        <v>-7</v>
      </c>
      <c r="J1500" s="2">
        <f t="shared" si="156"/>
        <v>3</v>
      </c>
      <c r="K1500" s="2" t="str" cm="1">
        <f t="array" ref="K1500">_xlfn.IFS(I1500&lt;-5,"Autocracy",I1500&lt;1,"Closed Anocracy",I1500&lt;6,"Open Anocracy",I1500&gt;=6,"Democracy")</f>
        <v>Autocracy</v>
      </c>
      <c r="L1500" s="2" t="str" cm="1">
        <f t="array" ref="L1500">_xlfn.IFS(I1500&lt;-5,"Autocracy",I1500&lt;1,"Closed Anocracy",I1500&lt;6,"Open Amocracy",I1500&lt;10,"Democracy",I1500=10,"Full democracy")</f>
        <v>Autocracy</v>
      </c>
      <c r="M1500" s="2">
        <v>1</v>
      </c>
      <c r="N1500" s="2">
        <v>0</v>
      </c>
      <c r="O1500" s="2">
        <v>0</v>
      </c>
      <c r="P1500" s="2">
        <v>1</v>
      </c>
      <c r="Q1500" s="2"/>
      <c r="R1500" s="7">
        <f t="shared" si="152"/>
        <v>0.15</v>
      </c>
      <c r="S1500">
        <f t="shared" si="153"/>
        <v>0</v>
      </c>
      <c r="T1500">
        <f t="shared" si="154"/>
        <v>0</v>
      </c>
      <c r="U1500">
        <f t="shared" si="157"/>
        <v>0</v>
      </c>
      <c r="W1500" s="8" cm="1">
        <f t="array" ref="W1500">(R1500+SUM(S1500:U1500/3))/2</f>
        <v>7.4999999999999997E-2</v>
      </c>
    </row>
    <row r="1501" spans="1:24" x14ac:dyDescent="0.2">
      <c r="A1501" s="2"/>
      <c r="B1501" s="2">
        <v>1</v>
      </c>
      <c r="C1501" s="1" t="s">
        <v>359</v>
      </c>
      <c r="D1501" s="1" t="s">
        <v>360</v>
      </c>
      <c r="E1501" s="2">
        <v>1991</v>
      </c>
      <c r="F1501" s="2">
        <v>1993</v>
      </c>
      <c r="G1501" s="2">
        <v>0</v>
      </c>
      <c r="H1501" s="2">
        <v>5</v>
      </c>
      <c r="I1501" s="2">
        <f t="shared" si="155"/>
        <v>-5</v>
      </c>
      <c r="J1501" s="2">
        <f t="shared" si="156"/>
        <v>5</v>
      </c>
      <c r="K1501" s="2" t="str" cm="1">
        <f t="array" ref="K1501">_xlfn.IFS(I1501&lt;-5,"Autocracy",I1501&lt;1,"Closed Anocracy",I1501&lt;6,"Open Anocracy",I1501&gt;=6,"Democracy")</f>
        <v>Closed Anocracy</v>
      </c>
      <c r="L1501" s="2" t="str" cm="1">
        <f t="array" ref="L1501">_xlfn.IFS(I1501&lt;-5,"Autocracy",I1501&lt;1,"Closed Anocracy",I1501&lt;6,"Open Amocracy",I1501&lt;10,"Democracy",I1501=10,"Full democracy")</f>
        <v>Closed Anocracy</v>
      </c>
      <c r="M1501" s="2">
        <v>2</v>
      </c>
      <c r="N1501" s="2">
        <v>0</v>
      </c>
      <c r="O1501" s="2">
        <v>0</v>
      </c>
      <c r="P1501" s="2">
        <v>2</v>
      </c>
      <c r="Q1501" s="2"/>
      <c r="R1501" s="7">
        <f t="shared" si="152"/>
        <v>0.25</v>
      </c>
      <c r="S1501">
        <f t="shared" si="153"/>
        <v>0</v>
      </c>
      <c r="T1501">
        <f t="shared" si="154"/>
        <v>0</v>
      </c>
      <c r="U1501">
        <f t="shared" si="157"/>
        <v>0</v>
      </c>
      <c r="W1501" s="8" cm="1">
        <f t="array" ref="W1501">(R1501+SUM(S1501:U1501/3))/2</f>
        <v>0.125</v>
      </c>
    </row>
    <row r="1502" spans="1:24" x14ac:dyDescent="0.2">
      <c r="A1502" s="2"/>
      <c r="B1502" s="2">
        <v>1</v>
      </c>
      <c r="C1502" s="1" t="s">
        <v>359</v>
      </c>
      <c r="D1502" s="1" t="s">
        <v>360</v>
      </c>
      <c r="E1502" s="2">
        <v>1993</v>
      </c>
      <c r="F1502" s="2">
        <v>2005</v>
      </c>
      <c r="G1502" s="2">
        <v>1</v>
      </c>
      <c r="H1502" s="2">
        <v>3</v>
      </c>
      <c r="I1502" s="2">
        <f t="shared" si="155"/>
        <v>-2</v>
      </c>
      <c r="J1502" s="2">
        <f t="shared" si="156"/>
        <v>8</v>
      </c>
      <c r="K1502" s="2" t="str" cm="1">
        <f t="array" ref="K1502">_xlfn.IFS(I1502&lt;-5,"Autocracy",I1502&lt;1,"Closed Anocracy",I1502&lt;6,"Open Anocracy",I1502&gt;=6,"Democracy")</f>
        <v>Closed Anocracy</v>
      </c>
      <c r="L1502" s="2" t="str" cm="1">
        <f t="array" ref="L1502">_xlfn.IFS(I1502&lt;-5,"Autocracy",I1502&lt;1,"Closed Anocracy",I1502&lt;6,"Open Amocracy",I1502&lt;10,"Democracy",I1502=10,"Full democracy")</f>
        <v>Closed Anocracy</v>
      </c>
      <c r="M1502" s="2">
        <v>2</v>
      </c>
      <c r="N1502" s="2">
        <v>0</v>
      </c>
      <c r="O1502" s="2">
        <v>0</v>
      </c>
      <c r="P1502" s="2">
        <v>3</v>
      </c>
      <c r="Q1502" s="2"/>
      <c r="R1502" s="7">
        <f t="shared" si="152"/>
        <v>0.4</v>
      </c>
      <c r="S1502">
        <f t="shared" si="153"/>
        <v>0</v>
      </c>
      <c r="T1502">
        <f t="shared" si="154"/>
        <v>0</v>
      </c>
      <c r="U1502">
        <f t="shared" si="157"/>
        <v>0</v>
      </c>
      <c r="W1502" s="8" cm="1">
        <f t="array" ref="W1502">(R1502+SUM(S1502:U1502/3))/2</f>
        <v>0.2</v>
      </c>
    </row>
    <row r="1503" spans="1:24" x14ac:dyDescent="0.2">
      <c r="A1503" s="2"/>
      <c r="B1503" s="2">
        <v>1</v>
      </c>
      <c r="C1503" s="1" t="s">
        <v>359</v>
      </c>
      <c r="D1503" s="1" t="s">
        <v>360</v>
      </c>
      <c r="E1503" s="2">
        <v>2005</v>
      </c>
      <c r="F1503" s="2">
        <v>2010</v>
      </c>
      <c r="G1503" s="2">
        <v>1</v>
      </c>
      <c r="H1503" s="2">
        <v>5</v>
      </c>
      <c r="I1503" s="2">
        <f t="shared" si="155"/>
        <v>-4</v>
      </c>
      <c r="J1503" s="2">
        <f t="shared" si="156"/>
        <v>6</v>
      </c>
      <c r="K1503" s="2" t="str" cm="1">
        <f t="array" ref="K1503">_xlfn.IFS(I1503&lt;-5,"Autocracy",I1503&lt;1,"Closed Anocracy",I1503&lt;6,"Open Anocracy",I1503&gt;=6,"Democracy")</f>
        <v>Closed Anocracy</v>
      </c>
      <c r="L1503" s="2" t="str" cm="1">
        <f t="array" ref="L1503">_xlfn.IFS(I1503&lt;-5,"Autocracy",I1503&lt;1,"Closed Anocracy",I1503&lt;6,"Open Amocracy",I1503&lt;10,"Democracy",I1503=10,"Full democracy")</f>
        <v>Closed Anocracy</v>
      </c>
      <c r="M1503" s="2">
        <v>2</v>
      </c>
      <c r="N1503" s="2">
        <v>1</v>
      </c>
      <c r="O1503" s="2">
        <v>4</v>
      </c>
      <c r="P1503" s="2">
        <v>3</v>
      </c>
      <c r="Q1503" s="2"/>
      <c r="R1503" s="7">
        <f t="shared" si="152"/>
        <v>0.3</v>
      </c>
      <c r="S1503">
        <f t="shared" si="153"/>
        <v>0</v>
      </c>
      <c r="T1503">
        <f t="shared" si="154"/>
        <v>1</v>
      </c>
      <c r="U1503">
        <f t="shared" si="157"/>
        <v>0</v>
      </c>
      <c r="W1503" s="8" cm="1">
        <f t="array" ref="W1503">(R1503+SUM(S1503:U1503/3))/2</f>
        <v>0.31666666666666665</v>
      </c>
    </row>
    <row r="1504" spans="1:24" x14ac:dyDescent="0.2">
      <c r="A1504" s="2">
        <v>1</v>
      </c>
      <c r="B1504" s="2">
        <v>1</v>
      </c>
      <c r="C1504" s="1" t="s">
        <v>359</v>
      </c>
      <c r="D1504" s="1" t="s">
        <v>360</v>
      </c>
      <c r="E1504" s="2">
        <v>2010</v>
      </c>
      <c r="F1504" s="2">
        <v>9999</v>
      </c>
      <c r="G1504" s="2">
        <v>1</v>
      </c>
      <c r="H1504" s="2">
        <v>3</v>
      </c>
      <c r="I1504" s="2">
        <f t="shared" si="155"/>
        <v>-2</v>
      </c>
      <c r="J1504" s="2">
        <f t="shared" si="156"/>
        <v>8</v>
      </c>
      <c r="K1504" s="2" t="str" cm="1">
        <f t="array" ref="K1504">_xlfn.IFS(I1504&lt;-5,"Autocracy",I1504&lt;1,"Closed Anocracy",I1504&lt;6,"Open Anocracy",I1504&gt;=6,"Democracy")</f>
        <v>Closed Anocracy</v>
      </c>
      <c r="L1504" s="2" t="str" cm="1">
        <f t="array" ref="L1504">_xlfn.IFS(I1504&lt;-5,"Autocracy",I1504&lt;1,"Closed Anocracy",I1504&lt;6,"Open Amocracy",I1504&lt;10,"Democracy",I1504=10,"Full democracy")</f>
        <v>Closed Anocracy</v>
      </c>
      <c r="M1504" s="2">
        <v>2</v>
      </c>
      <c r="N1504" s="2">
        <v>1</v>
      </c>
      <c r="O1504" s="2">
        <v>4</v>
      </c>
      <c r="P1504" s="2">
        <v>3</v>
      </c>
      <c r="Q1504" s="2">
        <v>0</v>
      </c>
      <c r="R1504" s="7">
        <f t="shared" si="152"/>
        <v>0.4</v>
      </c>
      <c r="S1504">
        <f t="shared" si="153"/>
        <v>0</v>
      </c>
      <c r="T1504">
        <f t="shared" si="154"/>
        <v>1</v>
      </c>
      <c r="U1504">
        <f t="shared" si="157"/>
        <v>0</v>
      </c>
      <c r="V1504">
        <f>IF(Q1504=0,1,0)</f>
        <v>1</v>
      </c>
      <c r="W1504" s="8" cm="1">
        <f t="array" ref="W1504">(R1504+SUM(S1504:U1504/3))/2</f>
        <v>0.3666666666666667</v>
      </c>
      <c r="X1504">
        <f>SUM(S1504:V1504)/4</f>
        <v>0.5</v>
      </c>
    </row>
    <row r="1505" spans="1:24" x14ac:dyDescent="0.2">
      <c r="A1505" s="2"/>
      <c r="B1505" s="2">
        <v>1</v>
      </c>
      <c r="C1505" s="1" t="s">
        <v>361</v>
      </c>
      <c r="D1505" s="1" t="s">
        <v>362</v>
      </c>
      <c r="E1505" s="2">
        <v>1962</v>
      </c>
      <c r="F1505" s="2">
        <v>1981</v>
      </c>
      <c r="G1505" s="2">
        <v>4</v>
      </c>
      <c r="H1505" s="2">
        <v>0</v>
      </c>
      <c r="I1505" s="2">
        <f t="shared" si="155"/>
        <v>4</v>
      </c>
      <c r="J1505" s="2">
        <f t="shared" si="156"/>
        <v>14</v>
      </c>
      <c r="K1505" s="2" t="str" cm="1">
        <f t="array" ref="K1505">_xlfn.IFS(I1505&lt;-5,"Autocracy",I1505&lt;1,"Closed Anocracy",I1505&lt;6,"Open Anocracy",I1505&gt;=6,"Democracy")</f>
        <v>Open Anocracy</v>
      </c>
      <c r="L1505" s="2" t="str" cm="1">
        <f t="array" ref="L1505">_xlfn.IFS(I1505&lt;-5,"Autocracy",I1505&lt;1,"Closed Anocracy",I1505&lt;6,"Open Amocracy",I1505&lt;10,"Democracy",I1505=10,"Full democracy")</f>
        <v>Open Amocracy</v>
      </c>
      <c r="M1505" s="2">
        <v>2</v>
      </c>
      <c r="N1505" s="2">
        <v>2</v>
      </c>
      <c r="O1505" s="2">
        <v>4</v>
      </c>
      <c r="P1505" s="2">
        <v>0</v>
      </c>
      <c r="Q1505" s="2"/>
      <c r="R1505" s="7">
        <f t="shared" si="152"/>
        <v>0.7</v>
      </c>
      <c r="S1505">
        <f t="shared" si="153"/>
        <v>1</v>
      </c>
      <c r="T1505">
        <f t="shared" si="154"/>
        <v>1</v>
      </c>
      <c r="U1505">
        <f t="shared" si="157"/>
        <v>0</v>
      </c>
      <c r="W1505" s="8" cm="1">
        <f t="array" ref="W1505">(R1505+SUM(S1505:U1505/3))/2</f>
        <v>0.68333333333333335</v>
      </c>
    </row>
    <row r="1506" spans="1:24" x14ac:dyDescent="0.2">
      <c r="A1506" s="2"/>
      <c r="B1506" s="2">
        <v>1</v>
      </c>
      <c r="C1506" s="1" t="s">
        <v>361</v>
      </c>
      <c r="D1506" s="1" t="s">
        <v>362</v>
      </c>
      <c r="E1506" s="2">
        <v>1981</v>
      </c>
      <c r="F1506" s="2">
        <v>1986</v>
      </c>
      <c r="G1506" s="2">
        <v>8</v>
      </c>
      <c r="H1506" s="2">
        <v>1</v>
      </c>
      <c r="I1506" s="2">
        <f t="shared" si="155"/>
        <v>7</v>
      </c>
      <c r="J1506" s="2">
        <f t="shared" si="156"/>
        <v>17</v>
      </c>
      <c r="K1506" s="2" t="str" cm="1">
        <f t="array" ref="K1506">_xlfn.IFS(I1506&lt;-5,"Autocracy",I1506&lt;1,"Closed Anocracy",I1506&lt;6,"Open Anocracy",I1506&gt;=6,"Democracy")</f>
        <v>Democracy</v>
      </c>
      <c r="L1506" s="2" t="str" cm="1">
        <f t="array" ref="L1506">_xlfn.IFS(I1506&lt;-5,"Autocracy",I1506&lt;1,"Closed Anocracy",I1506&lt;6,"Open Amocracy",I1506&lt;10,"Democracy",I1506=10,"Full democracy")</f>
        <v>Democracy</v>
      </c>
      <c r="M1506" s="2">
        <v>3</v>
      </c>
      <c r="N1506" s="2">
        <v>3</v>
      </c>
      <c r="O1506" s="2">
        <v>4</v>
      </c>
      <c r="P1506" s="2">
        <v>4</v>
      </c>
      <c r="Q1506" s="2"/>
      <c r="R1506" s="7">
        <f t="shared" si="152"/>
        <v>0.85</v>
      </c>
      <c r="S1506">
        <f t="shared" si="153"/>
        <v>1</v>
      </c>
      <c r="T1506">
        <f t="shared" si="154"/>
        <v>1</v>
      </c>
      <c r="U1506">
        <f t="shared" si="157"/>
        <v>0</v>
      </c>
      <c r="W1506" s="8" cm="1">
        <f t="array" ref="W1506">(R1506+SUM(S1506:U1506/3))/2</f>
        <v>0.7583333333333333</v>
      </c>
    </row>
    <row r="1507" spans="1:24" x14ac:dyDescent="0.2">
      <c r="A1507" s="2"/>
      <c r="B1507" s="2">
        <v>1</v>
      </c>
      <c r="C1507" s="1" t="s">
        <v>361</v>
      </c>
      <c r="D1507" s="1" t="s">
        <v>362</v>
      </c>
      <c r="E1507" s="2">
        <v>1986</v>
      </c>
      <c r="F1507" s="2">
        <v>1995</v>
      </c>
      <c r="G1507" s="2">
        <v>9</v>
      </c>
      <c r="H1507" s="2">
        <v>1</v>
      </c>
      <c r="I1507" s="2">
        <f t="shared" si="155"/>
        <v>8</v>
      </c>
      <c r="J1507" s="2">
        <f t="shared" si="156"/>
        <v>18</v>
      </c>
      <c r="K1507" s="2" t="str" cm="1">
        <f t="array" ref="K1507">_xlfn.IFS(I1507&lt;-5,"Autocracy",I1507&lt;1,"Closed Anocracy",I1507&lt;6,"Open Anocracy",I1507&gt;=6,"Democracy")</f>
        <v>Democracy</v>
      </c>
      <c r="L1507" s="2" t="str" cm="1">
        <f t="array" ref="L1507">_xlfn.IFS(I1507&lt;-5,"Autocracy",I1507&lt;1,"Closed Anocracy",I1507&lt;6,"Open Amocracy",I1507&lt;10,"Democracy",I1507=10,"Full democracy")</f>
        <v>Democracy</v>
      </c>
      <c r="M1507" s="2">
        <v>3</v>
      </c>
      <c r="N1507" s="2">
        <v>3</v>
      </c>
      <c r="O1507" s="2">
        <v>4</v>
      </c>
      <c r="P1507" s="2">
        <v>4</v>
      </c>
      <c r="Q1507" s="2"/>
      <c r="R1507" s="7">
        <f t="shared" si="152"/>
        <v>0.9</v>
      </c>
      <c r="S1507">
        <f t="shared" si="153"/>
        <v>1</v>
      </c>
      <c r="T1507">
        <f t="shared" si="154"/>
        <v>1</v>
      </c>
      <c r="U1507">
        <f t="shared" si="157"/>
        <v>0</v>
      </c>
      <c r="W1507" s="8" cm="1">
        <f t="array" ref="W1507">(R1507+SUM(S1507:U1507/3))/2</f>
        <v>0.78333333333333333</v>
      </c>
    </row>
    <row r="1508" spans="1:24" x14ac:dyDescent="0.2">
      <c r="A1508" s="2">
        <v>1</v>
      </c>
      <c r="B1508" s="2">
        <v>1</v>
      </c>
      <c r="C1508" s="1" t="s">
        <v>361</v>
      </c>
      <c r="D1508" s="1" t="s">
        <v>362</v>
      </c>
      <c r="E1508" s="2">
        <v>1995</v>
      </c>
      <c r="F1508" s="2">
        <v>9999</v>
      </c>
      <c r="G1508" s="2">
        <v>9</v>
      </c>
      <c r="H1508" s="2">
        <v>0</v>
      </c>
      <c r="I1508" s="2">
        <f t="shared" si="155"/>
        <v>9</v>
      </c>
      <c r="J1508" s="2">
        <f t="shared" si="156"/>
        <v>19</v>
      </c>
      <c r="K1508" s="2" t="str" cm="1">
        <f t="array" ref="K1508">_xlfn.IFS(I1508&lt;-5,"Autocracy",I1508&lt;1,"Closed Anocracy",I1508&lt;6,"Open Anocracy",I1508&gt;=6,"Democracy")</f>
        <v>Democracy</v>
      </c>
      <c r="L1508" s="2" t="str" cm="1">
        <f t="array" ref="L1508">_xlfn.IFS(I1508&lt;-5,"Autocracy",I1508&lt;1,"Closed Anocracy",I1508&lt;6,"Open Amocracy",I1508&lt;10,"Democracy",I1508=10,"Full democracy")</f>
        <v>Democracy</v>
      </c>
      <c r="M1508" s="2">
        <v>3</v>
      </c>
      <c r="N1508" s="2">
        <v>3</v>
      </c>
      <c r="O1508" s="2">
        <v>4</v>
      </c>
      <c r="P1508" s="2">
        <v>4</v>
      </c>
      <c r="Q1508" s="2">
        <v>0</v>
      </c>
      <c r="R1508" s="7">
        <f t="shared" si="152"/>
        <v>0.95</v>
      </c>
      <c r="S1508">
        <f t="shared" si="153"/>
        <v>1</v>
      </c>
      <c r="T1508">
        <f t="shared" si="154"/>
        <v>1</v>
      </c>
      <c r="U1508">
        <f t="shared" si="157"/>
        <v>0</v>
      </c>
      <c r="V1508">
        <f>IF(Q1508=0,1,0)</f>
        <v>1</v>
      </c>
      <c r="W1508" s="8" cm="1">
        <f t="array" ref="W1508">(R1508+SUM(S1508:U1508/3))/2</f>
        <v>0.80833333333333335</v>
      </c>
      <c r="X1508">
        <f>SUM(S1508:V1508)/4</f>
        <v>0.75</v>
      </c>
    </row>
    <row r="1509" spans="1:24" x14ac:dyDescent="0.2">
      <c r="A1509" s="2"/>
      <c r="B1509" s="2">
        <v>1</v>
      </c>
      <c r="C1509" s="1" t="s">
        <v>363</v>
      </c>
      <c r="D1509" s="1" t="s">
        <v>364</v>
      </c>
      <c r="E1509" s="2">
        <v>1956</v>
      </c>
      <c r="F1509" s="2">
        <v>1957</v>
      </c>
      <c r="G1509" s="2">
        <v>1</v>
      </c>
      <c r="H1509" s="2">
        <v>5</v>
      </c>
      <c r="I1509" s="2">
        <f t="shared" si="155"/>
        <v>-4</v>
      </c>
      <c r="J1509" s="2">
        <f t="shared" si="156"/>
        <v>6</v>
      </c>
      <c r="K1509" s="2" t="str" cm="1">
        <f t="array" ref="K1509">_xlfn.IFS(I1509&lt;-5,"Autocracy",I1509&lt;1,"Closed Anocracy",I1509&lt;6,"Open Anocracy",I1509&gt;=6,"Democracy")</f>
        <v>Closed Anocracy</v>
      </c>
      <c r="L1509" s="2" t="str" cm="1">
        <f t="array" ref="L1509">_xlfn.IFS(I1509&lt;-5,"Autocracy",I1509&lt;1,"Closed Anocracy",I1509&lt;6,"Open Amocracy",I1509&lt;10,"Democracy",I1509=10,"Full democracy")</f>
        <v>Closed Anocracy</v>
      </c>
      <c r="M1509" s="2">
        <v>3</v>
      </c>
      <c r="N1509" s="2">
        <v>1</v>
      </c>
      <c r="O1509" s="2">
        <v>2</v>
      </c>
      <c r="P1509" s="2">
        <v>3</v>
      </c>
      <c r="Q1509" s="2"/>
      <c r="R1509" s="7">
        <f t="shared" si="152"/>
        <v>0.3</v>
      </c>
      <c r="S1509">
        <f t="shared" si="153"/>
        <v>0</v>
      </c>
      <c r="T1509">
        <f t="shared" si="154"/>
        <v>0</v>
      </c>
      <c r="U1509">
        <f t="shared" si="157"/>
        <v>0</v>
      </c>
      <c r="W1509" s="8" cm="1">
        <f t="array" ref="W1509">(R1509+SUM(S1509:U1509/3))/2</f>
        <v>0.15</v>
      </c>
    </row>
    <row r="1510" spans="1:24" x14ac:dyDescent="0.2">
      <c r="A1510" s="2"/>
      <c r="B1510" s="2">
        <v>1</v>
      </c>
      <c r="C1510" s="1" t="s">
        <v>363</v>
      </c>
      <c r="D1510" s="1" t="s">
        <v>364</v>
      </c>
      <c r="E1510" s="2">
        <v>1957</v>
      </c>
      <c r="F1510" s="2">
        <v>1977</v>
      </c>
      <c r="G1510" s="2">
        <v>0</v>
      </c>
      <c r="H1510" s="2">
        <v>9</v>
      </c>
      <c r="I1510" s="2">
        <f t="shared" si="155"/>
        <v>-9</v>
      </c>
      <c r="J1510" s="2">
        <f t="shared" si="156"/>
        <v>1</v>
      </c>
      <c r="K1510" s="2" t="str" cm="1">
        <f t="array" ref="K1510">_xlfn.IFS(I1510&lt;-5,"Autocracy",I1510&lt;1,"Closed Anocracy",I1510&lt;6,"Open Anocracy",I1510&gt;=6,"Democracy")</f>
        <v>Autocracy</v>
      </c>
      <c r="L1510" s="2" t="str" cm="1">
        <f t="array" ref="L1510">_xlfn.IFS(I1510&lt;-5,"Autocracy",I1510&lt;1,"Closed Anocracy",I1510&lt;6,"Open Amocracy",I1510&lt;10,"Democracy",I1510=10,"Full democracy")</f>
        <v>Autocracy</v>
      </c>
      <c r="M1510" s="2">
        <v>2</v>
      </c>
      <c r="N1510" s="2">
        <v>1</v>
      </c>
      <c r="O1510" s="2">
        <v>4</v>
      </c>
      <c r="P1510" s="2">
        <v>1</v>
      </c>
      <c r="Q1510" s="2"/>
      <c r="R1510" s="7">
        <f t="shared" si="152"/>
        <v>0.05</v>
      </c>
      <c r="S1510">
        <f t="shared" si="153"/>
        <v>0</v>
      </c>
      <c r="T1510">
        <f t="shared" si="154"/>
        <v>1</v>
      </c>
      <c r="U1510">
        <f t="shared" si="157"/>
        <v>0</v>
      </c>
      <c r="W1510" s="8" cm="1">
        <f t="array" ref="W1510">(R1510+SUM(S1510:U1510/3))/2</f>
        <v>0.19166666666666665</v>
      </c>
    </row>
    <row r="1511" spans="1:24" x14ac:dyDescent="0.2">
      <c r="A1511" s="2"/>
      <c r="B1511" s="2">
        <v>1</v>
      </c>
      <c r="C1511" s="1" t="s">
        <v>363</v>
      </c>
      <c r="D1511" s="1" t="s">
        <v>364</v>
      </c>
      <c r="E1511" s="2">
        <v>1977</v>
      </c>
      <c r="F1511" s="2">
        <v>1987</v>
      </c>
      <c r="G1511" s="2">
        <v>0</v>
      </c>
      <c r="H1511" s="2">
        <v>8</v>
      </c>
      <c r="I1511" s="2">
        <f t="shared" si="155"/>
        <v>-8</v>
      </c>
      <c r="J1511" s="2">
        <f t="shared" si="156"/>
        <v>2</v>
      </c>
      <c r="K1511" s="2" t="str" cm="1">
        <f t="array" ref="K1511">_xlfn.IFS(I1511&lt;-5,"Autocracy",I1511&lt;1,"Closed Anocracy",I1511&lt;6,"Open Anocracy",I1511&gt;=6,"Democracy")</f>
        <v>Autocracy</v>
      </c>
      <c r="L1511" s="2" t="str" cm="1">
        <f t="array" ref="L1511">_xlfn.IFS(I1511&lt;-5,"Autocracy",I1511&lt;1,"Closed Anocracy",I1511&lt;6,"Open Amocracy",I1511&lt;10,"Democracy",I1511=10,"Full democracy")</f>
        <v>Autocracy</v>
      </c>
      <c r="M1511" s="2">
        <v>2</v>
      </c>
      <c r="N1511" s="2">
        <v>1</v>
      </c>
      <c r="O1511" s="2">
        <v>4</v>
      </c>
      <c r="P1511" s="2">
        <v>2</v>
      </c>
      <c r="Q1511" s="2"/>
      <c r="R1511" s="7">
        <f t="shared" si="152"/>
        <v>0.1</v>
      </c>
      <c r="S1511">
        <f t="shared" si="153"/>
        <v>0</v>
      </c>
      <c r="T1511">
        <f t="shared" si="154"/>
        <v>1</v>
      </c>
      <c r="U1511">
        <f t="shared" si="157"/>
        <v>0</v>
      </c>
      <c r="W1511" s="8" cm="1">
        <f t="array" ref="W1511">(R1511+SUM(S1511:U1511/3))/2</f>
        <v>0.21666666666666667</v>
      </c>
    </row>
    <row r="1512" spans="1:24" x14ac:dyDescent="0.2">
      <c r="A1512" s="2"/>
      <c r="B1512" s="2">
        <v>1</v>
      </c>
      <c r="C1512" s="1" t="s">
        <v>363</v>
      </c>
      <c r="D1512" s="1" t="s">
        <v>364</v>
      </c>
      <c r="E1512" s="2">
        <v>1987</v>
      </c>
      <c r="F1512" s="2">
        <v>1993</v>
      </c>
      <c r="G1512" s="2">
        <v>0</v>
      </c>
      <c r="H1512" s="2">
        <v>6</v>
      </c>
      <c r="I1512" s="2">
        <f t="shared" si="155"/>
        <v>-6</v>
      </c>
      <c r="J1512" s="2">
        <f t="shared" si="156"/>
        <v>4</v>
      </c>
      <c r="K1512" s="2" t="str" cm="1">
        <f t="array" ref="K1512">_xlfn.IFS(I1512&lt;-5,"Autocracy",I1512&lt;1,"Closed Anocracy",I1512&lt;6,"Open Anocracy",I1512&gt;=6,"Democracy")</f>
        <v>Autocracy</v>
      </c>
      <c r="L1512" s="2" t="str" cm="1">
        <f t="array" ref="L1512">_xlfn.IFS(I1512&lt;-5,"Autocracy",I1512&lt;1,"Closed Anocracy",I1512&lt;6,"Open Amocracy",I1512&lt;10,"Democracy",I1512=10,"Full democracy")</f>
        <v>Autocracy</v>
      </c>
      <c r="M1512" s="2">
        <v>2</v>
      </c>
      <c r="N1512" s="2">
        <v>1</v>
      </c>
      <c r="O1512" s="2">
        <v>4</v>
      </c>
      <c r="P1512" s="2">
        <v>2</v>
      </c>
      <c r="Q1512" s="2"/>
      <c r="R1512" s="7">
        <f t="shared" si="152"/>
        <v>0.2</v>
      </c>
      <c r="S1512">
        <f t="shared" si="153"/>
        <v>0</v>
      </c>
      <c r="T1512">
        <f t="shared" si="154"/>
        <v>1</v>
      </c>
      <c r="U1512">
        <f t="shared" si="157"/>
        <v>0</v>
      </c>
      <c r="W1512" s="8" cm="1">
        <f t="array" ref="W1512">(R1512+SUM(S1512:U1512/3))/2</f>
        <v>0.26666666666666666</v>
      </c>
    </row>
    <row r="1513" spans="1:24" x14ac:dyDescent="0.2">
      <c r="A1513" s="2"/>
      <c r="B1513" s="2">
        <v>1</v>
      </c>
      <c r="C1513" s="1" t="s">
        <v>363</v>
      </c>
      <c r="D1513" s="1" t="s">
        <v>364</v>
      </c>
      <c r="E1513" s="2">
        <v>1993</v>
      </c>
      <c r="F1513" s="2">
        <v>2002</v>
      </c>
      <c r="G1513" s="2">
        <v>1</v>
      </c>
      <c r="H1513" s="2">
        <v>4</v>
      </c>
      <c r="I1513" s="2">
        <f t="shared" si="155"/>
        <v>-3</v>
      </c>
      <c r="J1513" s="2">
        <f t="shared" si="156"/>
        <v>7</v>
      </c>
      <c r="K1513" s="2" t="str" cm="1">
        <f t="array" ref="K1513">_xlfn.IFS(I1513&lt;-5,"Autocracy",I1513&lt;1,"Closed Anocracy",I1513&lt;6,"Open Anocracy",I1513&gt;=6,"Democracy")</f>
        <v>Closed Anocracy</v>
      </c>
      <c r="L1513" s="2" t="str" cm="1">
        <f t="array" ref="L1513">_xlfn.IFS(I1513&lt;-5,"Autocracy",I1513&lt;1,"Closed Anocracy",I1513&lt;6,"Open Amocracy",I1513&lt;10,"Democracy",I1513=10,"Full democracy")</f>
        <v>Closed Anocracy</v>
      </c>
      <c r="M1513" s="2">
        <v>2</v>
      </c>
      <c r="N1513" s="2">
        <v>1</v>
      </c>
      <c r="O1513" s="2">
        <v>4</v>
      </c>
      <c r="P1513" s="2">
        <v>3</v>
      </c>
      <c r="Q1513" s="2"/>
      <c r="R1513" s="7">
        <f t="shared" si="152"/>
        <v>0.35</v>
      </c>
      <c r="S1513">
        <f t="shared" si="153"/>
        <v>0</v>
      </c>
      <c r="T1513">
        <f t="shared" si="154"/>
        <v>1</v>
      </c>
      <c r="U1513">
        <f t="shared" si="157"/>
        <v>0</v>
      </c>
      <c r="W1513" s="8" cm="1">
        <f t="array" ref="W1513">(R1513+SUM(S1513:U1513/3))/2</f>
        <v>0.34166666666666667</v>
      </c>
    </row>
    <row r="1514" spans="1:24" x14ac:dyDescent="0.2">
      <c r="A1514" s="2"/>
      <c r="B1514" s="2">
        <v>1</v>
      </c>
      <c r="C1514" s="1" t="s">
        <v>363</v>
      </c>
      <c r="D1514" s="1" t="s">
        <v>364</v>
      </c>
      <c r="E1514" s="2">
        <v>2002</v>
      </c>
      <c r="F1514" s="2">
        <v>2011</v>
      </c>
      <c r="G1514" s="2">
        <v>1</v>
      </c>
      <c r="H1514" s="2">
        <v>5</v>
      </c>
      <c r="I1514" s="2">
        <f t="shared" si="155"/>
        <v>-4</v>
      </c>
      <c r="J1514" s="2">
        <f t="shared" si="156"/>
        <v>6</v>
      </c>
      <c r="K1514" s="2" t="str" cm="1">
        <f t="array" ref="K1514">_xlfn.IFS(I1514&lt;-5,"Autocracy",I1514&lt;1,"Closed Anocracy",I1514&lt;6,"Open Anocracy",I1514&gt;=6,"Democracy")</f>
        <v>Closed Anocracy</v>
      </c>
      <c r="L1514" s="2" t="str" cm="1">
        <f t="array" ref="L1514">_xlfn.IFS(I1514&lt;-5,"Autocracy",I1514&lt;1,"Closed Anocracy",I1514&lt;6,"Open Amocracy",I1514&lt;10,"Democracy",I1514=10,"Full democracy")</f>
        <v>Closed Anocracy</v>
      </c>
      <c r="M1514" s="2">
        <v>2</v>
      </c>
      <c r="N1514" s="2">
        <v>1</v>
      </c>
      <c r="O1514" s="2">
        <v>4</v>
      </c>
      <c r="P1514" s="2">
        <v>3</v>
      </c>
      <c r="Q1514" s="2"/>
      <c r="R1514" s="7">
        <f t="shared" si="152"/>
        <v>0.3</v>
      </c>
      <c r="S1514">
        <f t="shared" si="153"/>
        <v>0</v>
      </c>
      <c r="T1514">
        <f t="shared" si="154"/>
        <v>1</v>
      </c>
      <c r="U1514">
        <f t="shared" si="157"/>
        <v>0</v>
      </c>
      <c r="W1514" s="8" cm="1">
        <f t="array" ref="W1514">(R1514+SUM(S1514:U1514/3))/2</f>
        <v>0.31666666666666665</v>
      </c>
    </row>
    <row r="1515" spans="1:24" x14ac:dyDescent="0.2">
      <c r="A1515" s="2"/>
      <c r="B1515" s="2">
        <v>1</v>
      </c>
      <c r="C1515" s="1" t="s">
        <v>363</v>
      </c>
      <c r="D1515" s="1" t="s">
        <v>364</v>
      </c>
      <c r="E1515" s="2">
        <v>2011</v>
      </c>
      <c r="F1515" s="2">
        <v>2011</v>
      </c>
      <c r="G1515" s="2">
        <v>5</v>
      </c>
      <c r="H1515" s="2">
        <v>1</v>
      </c>
      <c r="I1515" s="2">
        <f t="shared" si="155"/>
        <v>4</v>
      </c>
      <c r="J1515" s="2">
        <f t="shared" si="156"/>
        <v>14</v>
      </c>
      <c r="K1515" s="2" t="str" cm="1">
        <f t="array" ref="K1515">_xlfn.IFS(I1515&lt;-5,"Autocracy",I1515&lt;1,"Closed Anocracy",I1515&lt;6,"Open Anocracy",I1515&gt;=6,"Democracy")</f>
        <v>Open Anocracy</v>
      </c>
      <c r="L1515" s="2" t="str" cm="1">
        <f t="array" ref="L1515">_xlfn.IFS(I1515&lt;-5,"Autocracy",I1515&lt;1,"Closed Anocracy",I1515&lt;6,"Open Amocracy",I1515&lt;10,"Democracy",I1515=10,"Full democracy")</f>
        <v>Open Amocracy</v>
      </c>
      <c r="M1515" s="2">
        <v>2</v>
      </c>
      <c r="N1515" s="2">
        <v>0</v>
      </c>
      <c r="O1515" s="2">
        <v>0</v>
      </c>
      <c r="P1515" s="2">
        <v>4</v>
      </c>
      <c r="Q1515" s="2"/>
      <c r="R1515" s="7">
        <f t="shared" si="152"/>
        <v>0.7</v>
      </c>
      <c r="S1515">
        <f t="shared" si="153"/>
        <v>0</v>
      </c>
      <c r="T1515">
        <f t="shared" si="154"/>
        <v>0</v>
      </c>
      <c r="U1515">
        <f t="shared" si="157"/>
        <v>0</v>
      </c>
      <c r="W1515" s="8" cm="1">
        <f t="array" ref="W1515">(R1515+SUM(S1515:U1515/3))/2</f>
        <v>0.35</v>
      </c>
    </row>
    <row r="1516" spans="1:24" x14ac:dyDescent="0.2">
      <c r="A1516" s="2"/>
      <c r="B1516" s="2">
        <v>1</v>
      </c>
      <c r="C1516" s="1" t="s">
        <v>363</v>
      </c>
      <c r="D1516" s="1" t="s">
        <v>364</v>
      </c>
      <c r="E1516" s="2">
        <v>2011</v>
      </c>
      <c r="F1516" s="2">
        <v>2014</v>
      </c>
      <c r="G1516" s="2">
        <v>-88</v>
      </c>
      <c r="H1516" s="2">
        <v>-88</v>
      </c>
      <c r="I1516" s="2">
        <f t="shared" si="155"/>
        <v>0</v>
      </c>
      <c r="J1516" s="2">
        <f t="shared" si="156"/>
        <v>10</v>
      </c>
      <c r="K1516" s="2" t="str" cm="1">
        <f t="array" ref="K1516">_xlfn.IFS(I1516&lt;-5,"Autocracy",I1516&lt;1,"Closed Anocracy",I1516&lt;6,"Open Anocracy",I1516&gt;=6,"Democracy")</f>
        <v>Closed Anocracy</v>
      </c>
      <c r="L1516" s="2" t="str" cm="1">
        <f t="array" ref="L1516">_xlfn.IFS(I1516&lt;-5,"Autocracy",I1516&lt;1,"Closed Anocracy",I1516&lt;6,"Open Amocracy",I1516&lt;10,"Democracy",I1516=10,"Full democracy")</f>
        <v>Closed Anocracy</v>
      </c>
      <c r="M1516" s="2">
        <v>-88</v>
      </c>
      <c r="N1516" s="2">
        <v>-88</v>
      </c>
      <c r="O1516" s="2">
        <v>-88</v>
      </c>
      <c r="P1516" s="2">
        <v>-88</v>
      </c>
      <c r="Q1516" s="2"/>
      <c r="R1516" s="7">
        <f t="shared" si="152"/>
        <v>0.5</v>
      </c>
      <c r="S1516">
        <f t="shared" si="153"/>
        <v>0</v>
      </c>
      <c r="T1516">
        <f t="shared" si="154"/>
        <v>0</v>
      </c>
      <c r="U1516">
        <f t="shared" si="157"/>
        <v>0</v>
      </c>
      <c r="W1516" s="8" cm="1">
        <f t="array" ref="W1516">(R1516+SUM(S1516:U1516/3))/2</f>
        <v>0.25</v>
      </c>
    </row>
    <row r="1517" spans="1:24" x14ac:dyDescent="0.2">
      <c r="A1517" s="2">
        <v>1</v>
      </c>
      <c r="B1517" s="2">
        <v>1</v>
      </c>
      <c r="C1517" s="1" t="s">
        <v>363</v>
      </c>
      <c r="D1517" s="1" t="s">
        <v>364</v>
      </c>
      <c r="E1517" s="2">
        <v>2014</v>
      </c>
      <c r="F1517" s="2">
        <v>9999</v>
      </c>
      <c r="G1517" s="2">
        <v>7</v>
      </c>
      <c r="H1517" s="2">
        <v>0</v>
      </c>
      <c r="I1517" s="2">
        <f t="shared" si="155"/>
        <v>7</v>
      </c>
      <c r="J1517" s="2">
        <f t="shared" si="156"/>
        <v>17</v>
      </c>
      <c r="K1517" s="2" t="str" cm="1">
        <f t="array" ref="K1517">_xlfn.IFS(I1517&lt;-5,"Autocracy",I1517&lt;1,"Closed Anocracy",I1517&lt;6,"Open Anocracy",I1517&gt;=6,"Democracy")</f>
        <v>Democracy</v>
      </c>
      <c r="L1517" s="2" t="str" cm="1">
        <f t="array" ref="L1517">_xlfn.IFS(I1517&lt;-5,"Autocracy",I1517&lt;1,"Closed Anocracy",I1517&lt;6,"Open Amocracy",I1517&lt;10,"Democracy",I1517=10,"Full democracy")</f>
        <v>Democracy</v>
      </c>
      <c r="M1517" s="2">
        <v>2</v>
      </c>
      <c r="N1517" s="2">
        <v>2</v>
      </c>
      <c r="O1517" s="2">
        <v>4</v>
      </c>
      <c r="P1517" s="2">
        <v>4</v>
      </c>
      <c r="Q1517" s="2">
        <v>0</v>
      </c>
      <c r="R1517" s="7">
        <f t="shared" si="152"/>
        <v>0.85</v>
      </c>
      <c r="S1517">
        <f t="shared" si="153"/>
        <v>1</v>
      </c>
      <c r="T1517">
        <f t="shared" si="154"/>
        <v>1</v>
      </c>
      <c r="U1517">
        <f t="shared" si="157"/>
        <v>0</v>
      </c>
      <c r="V1517">
        <f>IF(Q1517=0,1,0)</f>
        <v>1</v>
      </c>
      <c r="W1517" s="8" cm="1">
        <f t="array" ref="W1517">(R1517+SUM(S1517:U1517/3))/2</f>
        <v>0.7583333333333333</v>
      </c>
      <c r="X1517">
        <f>SUM(S1517:V1517)/4</f>
        <v>0.75</v>
      </c>
    </row>
    <row r="1518" spans="1:24" x14ac:dyDescent="0.2">
      <c r="A1518" s="2"/>
      <c r="B1518" s="2">
        <v>0</v>
      </c>
      <c r="C1518" s="1" t="s">
        <v>365</v>
      </c>
      <c r="D1518" s="1" t="s">
        <v>366</v>
      </c>
      <c r="E1518" s="2">
        <v>1800</v>
      </c>
      <c r="F1518" s="2">
        <v>1876</v>
      </c>
      <c r="G1518" s="2">
        <v>0</v>
      </c>
      <c r="H1518" s="2">
        <v>10</v>
      </c>
      <c r="I1518" s="2">
        <f t="shared" si="155"/>
        <v>-10</v>
      </c>
      <c r="J1518" s="2">
        <f t="shared" si="156"/>
        <v>0</v>
      </c>
      <c r="K1518" s="2" t="str" cm="1">
        <f t="array" ref="K1518">_xlfn.IFS(I1518&lt;-5,"Autocracy",I1518&lt;1,"Closed Anocracy",I1518&lt;6,"Open Anocracy",I1518&gt;=6,"Democracy")</f>
        <v>Autocracy</v>
      </c>
      <c r="L1518" s="2" t="str" cm="1">
        <f t="array" ref="L1518">_xlfn.IFS(I1518&lt;-5,"Autocracy",I1518&lt;1,"Closed Anocracy",I1518&lt;6,"Open Amocracy",I1518&lt;10,"Democracy",I1518=10,"Full democracy")</f>
        <v>Autocracy</v>
      </c>
      <c r="M1518" s="2">
        <v>3</v>
      </c>
      <c r="N1518" s="2">
        <v>1</v>
      </c>
      <c r="O1518" s="2">
        <v>1</v>
      </c>
      <c r="P1518" s="2">
        <v>1</v>
      </c>
      <c r="Q1518" s="2"/>
      <c r="R1518" s="7">
        <f t="shared" si="152"/>
        <v>0</v>
      </c>
      <c r="S1518">
        <f t="shared" si="153"/>
        <v>0</v>
      </c>
      <c r="T1518">
        <f t="shared" si="154"/>
        <v>0</v>
      </c>
      <c r="U1518">
        <f t="shared" si="157"/>
        <v>0</v>
      </c>
      <c r="W1518" s="8" cm="1">
        <f t="array" ref="W1518">(R1518+SUM(S1518:U1518/3))/2</f>
        <v>0</v>
      </c>
    </row>
    <row r="1519" spans="1:24" x14ac:dyDescent="0.2">
      <c r="A1519" s="2"/>
      <c r="B1519" s="2">
        <v>0</v>
      </c>
      <c r="C1519" s="1" t="s">
        <v>365</v>
      </c>
      <c r="D1519" s="1" t="s">
        <v>366</v>
      </c>
      <c r="E1519" s="2">
        <v>1876</v>
      </c>
      <c r="F1519" s="2">
        <v>1877</v>
      </c>
      <c r="G1519" s="2">
        <v>1</v>
      </c>
      <c r="H1519" s="2">
        <v>5</v>
      </c>
      <c r="I1519" s="2">
        <f t="shared" si="155"/>
        <v>-4</v>
      </c>
      <c r="J1519" s="2">
        <f t="shared" si="156"/>
        <v>6</v>
      </c>
      <c r="K1519" s="2" t="str" cm="1">
        <f t="array" ref="K1519">_xlfn.IFS(I1519&lt;-5,"Autocracy",I1519&lt;1,"Closed Anocracy",I1519&lt;6,"Open Anocracy",I1519&gt;=6,"Democracy")</f>
        <v>Closed Anocracy</v>
      </c>
      <c r="L1519" s="2" t="str" cm="1">
        <f t="array" ref="L1519">_xlfn.IFS(I1519&lt;-5,"Autocracy",I1519&lt;1,"Closed Anocracy",I1519&lt;6,"Open Amocracy",I1519&lt;10,"Democracy",I1519=10,"Full democracy")</f>
        <v>Closed Anocracy</v>
      </c>
      <c r="M1519" s="2">
        <v>3</v>
      </c>
      <c r="N1519" s="2">
        <v>1</v>
      </c>
      <c r="O1519" s="2">
        <v>2</v>
      </c>
      <c r="P1519" s="2">
        <v>3</v>
      </c>
      <c r="Q1519" s="2"/>
      <c r="R1519" s="7">
        <f t="shared" si="152"/>
        <v>0.3</v>
      </c>
      <c r="S1519">
        <f t="shared" si="153"/>
        <v>0</v>
      </c>
      <c r="T1519">
        <f t="shared" si="154"/>
        <v>0</v>
      </c>
      <c r="U1519">
        <f t="shared" si="157"/>
        <v>0</v>
      </c>
      <c r="W1519" s="8" cm="1">
        <f t="array" ref="W1519">(R1519+SUM(S1519:U1519/3))/2</f>
        <v>0.15</v>
      </c>
    </row>
    <row r="1520" spans="1:24" x14ac:dyDescent="0.2">
      <c r="A1520" s="2"/>
      <c r="B1520" s="2">
        <v>0</v>
      </c>
      <c r="C1520" s="1" t="s">
        <v>365</v>
      </c>
      <c r="D1520" s="1" t="s">
        <v>366</v>
      </c>
      <c r="E1520" s="2">
        <v>1877</v>
      </c>
      <c r="F1520" s="2">
        <v>1908</v>
      </c>
      <c r="G1520" s="2">
        <v>0</v>
      </c>
      <c r="H1520" s="2">
        <v>10</v>
      </c>
      <c r="I1520" s="2">
        <f t="shared" si="155"/>
        <v>-10</v>
      </c>
      <c r="J1520" s="2">
        <f t="shared" si="156"/>
        <v>0</v>
      </c>
      <c r="K1520" s="2" t="str" cm="1">
        <f t="array" ref="K1520">_xlfn.IFS(I1520&lt;-5,"Autocracy",I1520&lt;1,"Closed Anocracy",I1520&lt;6,"Open Anocracy",I1520&gt;=6,"Democracy")</f>
        <v>Autocracy</v>
      </c>
      <c r="L1520" s="2" t="str" cm="1">
        <f t="array" ref="L1520">_xlfn.IFS(I1520&lt;-5,"Autocracy",I1520&lt;1,"Closed Anocracy",I1520&lt;6,"Open Amocracy",I1520&lt;10,"Democracy",I1520=10,"Full democracy")</f>
        <v>Autocracy</v>
      </c>
      <c r="M1520" s="2">
        <v>3</v>
      </c>
      <c r="N1520" s="2">
        <v>1</v>
      </c>
      <c r="O1520" s="2">
        <v>1</v>
      </c>
      <c r="P1520" s="2">
        <v>1</v>
      </c>
      <c r="Q1520" s="2"/>
      <c r="R1520" s="7">
        <f t="shared" si="152"/>
        <v>0</v>
      </c>
      <c r="S1520">
        <f t="shared" si="153"/>
        <v>0</v>
      </c>
      <c r="T1520">
        <f t="shared" si="154"/>
        <v>0</v>
      </c>
      <c r="U1520">
        <f t="shared" si="157"/>
        <v>0</v>
      </c>
      <c r="W1520" s="8" cm="1">
        <f t="array" ref="W1520">(R1520+SUM(S1520:U1520/3))/2</f>
        <v>0</v>
      </c>
    </row>
    <row r="1521" spans="1:23" x14ac:dyDescent="0.2">
      <c r="A1521" s="2"/>
      <c r="B1521" s="2">
        <v>0</v>
      </c>
      <c r="C1521" s="1" t="s">
        <v>365</v>
      </c>
      <c r="D1521" s="1" t="s">
        <v>366</v>
      </c>
      <c r="E1521" s="2">
        <v>1908</v>
      </c>
      <c r="F1521" s="2">
        <v>1909</v>
      </c>
      <c r="G1521" s="2">
        <v>1</v>
      </c>
      <c r="H1521" s="2">
        <v>5</v>
      </c>
      <c r="I1521" s="2">
        <f t="shared" si="155"/>
        <v>-4</v>
      </c>
      <c r="J1521" s="2">
        <f t="shared" si="156"/>
        <v>6</v>
      </c>
      <c r="K1521" s="2" t="str" cm="1">
        <f t="array" ref="K1521">_xlfn.IFS(I1521&lt;-5,"Autocracy",I1521&lt;1,"Closed Anocracy",I1521&lt;6,"Open Anocracy",I1521&gt;=6,"Democracy")</f>
        <v>Closed Anocracy</v>
      </c>
      <c r="L1521" s="2" t="str" cm="1">
        <f t="array" ref="L1521">_xlfn.IFS(I1521&lt;-5,"Autocracy",I1521&lt;1,"Closed Anocracy",I1521&lt;6,"Open Amocracy",I1521&lt;10,"Democracy",I1521=10,"Full democracy")</f>
        <v>Closed Anocracy</v>
      </c>
      <c r="M1521" s="2">
        <v>3</v>
      </c>
      <c r="N1521" s="2">
        <v>1</v>
      </c>
      <c r="O1521" s="2">
        <v>2</v>
      </c>
      <c r="P1521" s="2">
        <v>3</v>
      </c>
      <c r="Q1521" s="2"/>
      <c r="R1521" s="7">
        <f t="shared" si="152"/>
        <v>0.3</v>
      </c>
      <c r="S1521">
        <f t="shared" si="153"/>
        <v>0</v>
      </c>
      <c r="T1521">
        <f t="shared" si="154"/>
        <v>0</v>
      </c>
      <c r="U1521">
        <f t="shared" si="157"/>
        <v>0</v>
      </c>
      <c r="W1521" s="8" cm="1">
        <f t="array" ref="W1521">(R1521+SUM(S1521:U1521/3))/2</f>
        <v>0.15</v>
      </c>
    </row>
    <row r="1522" spans="1:23" x14ac:dyDescent="0.2">
      <c r="A1522" s="2"/>
      <c r="B1522" s="2">
        <v>0</v>
      </c>
      <c r="C1522" s="1" t="s">
        <v>365</v>
      </c>
      <c r="D1522" s="1" t="s">
        <v>366</v>
      </c>
      <c r="E1522" s="2">
        <v>1909</v>
      </c>
      <c r="F1522" s="2">
        <v>1918</v>
      </c>
      <c r="G1522" s="2">
        <v>3</v>
      </c>
      <c r="H1522" s="2">
        <v>4</v>
      </c>
      <c r="I1522" s="2">
        <f t="shared" si="155"/>
        <v>-1</v>
      </c>
      <c r="J1522" s="2">
        <f t="shared" si="156"/>
        <v>9</v>
      </c>
      <c r="K1522" s="2" t="str" cm="1">
        <f t="array" ref="K1522">_xlfn.IFS(I1522&lt;-5,"Autocracy",I1522&lt;1,"Closed Anocracy",I1522&lt;6,"Open Anocracy",I1522&gt;=6,"Democracy")</f>
        <v>Closed Anocracy</v>
      </c>
      <c r="L1522" s="2" t="str" cm="1">
        <f t="array" ref="L1522">_xlfn.IFS(I1522&lt;-5,"Autocracy",I1522&lt;1,"Closed Anocracy",I1522&lt;6,"Open Amocracy",I1522&lt;10,"Democracy",I1522=10,"Full democracy")</f>
        <v>Closed Anocracy</v>
      </c>
      <c r="M1522" s="2">
        <v>3</v>
      </c>
      <c r="N1522" s="2">
        <v>1</v>
      </c>
      <c r="O1522" s="2">
        <v>2</v>
      </c>
      <c r="P1522" s="2">
        <v>3</v>
      </c>
      <c r="Q1522" s="2"/>
      <c r="R1522" s="7">
        <f t="shared" si="152"/>
        <v>0.45</v>
      </c>
      <c r="S1522">
        <f t="shared" si="153"/>
        <v>0</v>
      </c>
      <c r="T1522">
        <f t="shared" si="154"/>
        <v>0</v>
      </c>
      <c r="U1522">
        <f t="shared" si="157"/>
        <v>0</v>
      </c>
      <c r="W1522" s="8" cm="1">
        <f t="array" ref="W1522">(R1522+SUM(S1522:U1522/3))/2</f>
        <v>0.22500000000000001</v>
      </c>
    </row>
    <row r="1523" spans="1:23" x14ac:dyDescent="0.2">
      <c r="A1523" s="2"/>
      <c r="B1523" s="2">
        <v>0</v>
      </c>
      <c r="C1523" s="1" t="s">
        <v>365</v>
      </c>
      <c r="D1523" s="1" t="s">
        <v>366</v>
      </c>
      <c r="E1523" s="2">
        <v>1918</v>
      </c>
      <c r="F1523" s="2">
        <v>1922</v>
      </c>
      <c r="G1523" s="2">
        <v>-66</v>
      </c>
      <c r="H1523" s="2">
        <v>-66</v>
      </c>
      <c r="I1523" s="2">
        <f t="shared" si="155"/>
        <v>0</v>
      </c>
      <c r="J1523" s="2">
        <f t="shared" si="156"/>
        <v>10</v>
      </c>
      <c r="K1523" s="2" t="str" cm="1">
        <f t="array" ref="K1523">_xlfn.IFS(I1523&lt;-5,"Autocracy",I1523&lt;1,"Closed Anocracy",I1523&lt;6,"Open Anocracy",I1523&gt;=6,"Democracy")</f>
        <v>Closed Anocracy</v>
      </c>
      <c r="L1523" s="2" t="str" cm="1">
        <f t="array" ref="L1523">_xlfn.IFS(I1523&lt;-5,"Autocracy",I1523&lt;1,"Closed Anocracy",I1523&lt;6,"Open Amocracy",I1523&lt;10,"Democracy",I1523=10,"Full democracy")</f>
        <v>Closed Anocracy</v>
      </c>
      <c r="M1523" s="2">
        <v>-66</v>
      </c>
      <c r="N1523" s="2">
        <v>-66</v>
      </c>
      <c r="O1523" s="2">
        <v>-66</v>
      </c>
      <c r="P1523" s="2">
        <v>-66</v>
      </c>
      <c r="Q1523" s="2"/>
      <c r="R1523" s="7">
        <f t="shared" si="152"/>
        <v>0.5</v>
      </c>
      <c r="S1523">
        <f t="shared" si="153"/>
        <v>0</v>
      </c>
      <c r="T1523">
        <f t="shared" si="154"/>
        <v>0</v>
      </c>
      <c r="U1523">
        <f t="shared" si="157"/>
        <v>0</v>
      </c>
      <c r="W1523" s="8" cm="1">
        <f t="array" ref="W1523">(R1523+SUM(S1523:U1523/3))/2</f>
        <v>0.25</v>
      </c>
    </row>
    <row r="1524" spans="1:23" x14ac:dyDescent="0.2">
      <c r="A1524" s="2"/>
      <c r="B1524" s="2">
        <v>0</v>
      </c>
      <c r="C1524" s="1" t="s">
        <v>365</v>
      </c>
      <c r="D1524" s="1" t="s">
        <v>366</v>
      </c>
      <c r="E1524" s="2">
        <v>1922</v>
      </c>
      <c r="F1524" s="2">
        <v>1923</v>
      </c>
      <c r="G1524" s="2">
        <v>-77</v>
      </c>
      <c r="H1524" s="2">
        <v>-77</v>
      </c>
      <c r="I1524" s="2">
        <f t="shared" si="155"/>
        <v>0</v>
      </c>
      <c r="J1524" s="2">
        <f t="shared" si="156"/>
        <v>10</v>
      </c>
      <c r="K1524" s="2" t="str" cm="1">
        <f t="array" ref="K1524">_xlfn.IFS(I1524&lt;-5,"Autocracy",I1524&lt;1,"Closed Anocracy",I1524&lt;6,"Open Anocracy",I1524&gt;=6,"Democracy")</f>
        <v>Closed Anocracy</v>
      </c>
      <c r="L1524" s="2" t="str" cm="1">
        <f t="array" ref="L1524">_xlfn.IFS(I1524&lt;-5,"Autocracy",I1524&lt;1,"Closed Anocracy",I1524&lt;6,"Open Amocracy",I1524&lt;10,"Democracy",I1524=10,"Full democracy")</f>
        <v>Closed Anocracy</v>
      </c>
      <c r="M1524" s="2">
        <v>-77</v>
      </c>
      <c r="N1524" s="2">
        <v>-77</v>
      </c>
      <c r="O1524" s="2">
        <v>-77</v>
      </c>
      <c r="P1524" s="2">
        <v>-77</v>
      </c>
      <c r="Q1524" s="2"/>
      <c r="R1524" s="7">
        <f t="shared" si="152"/>
        <v>0.5</v>
      </c>
      <c r="S1524">
        <f t="shared" si="153"/>
        <v>0</v>
      </c>
      <c r="T1524">
        <f t="shared" si="154"/>
        <v>0</v>
      </c>
      <c r="U1524">
        <f t="shared" si="157"/>
        <v>0</v>
      </c>
      <c r="W1524" s="8" cm="1">
        <f t="array" ref="W1524">(R1524+SUM(S1524:U1524/3))/2</f>
        <v>0.25</v>
      </c>
    </row>
    <row r="1525" spans="1:23" x14ac:dyDescent="0.2">
      <c r="A1525" s="2"/>
      <c r="B1525" s="2">
        <v>0</v>
      </c>
      <c r="C1525" s="1" t="s">
        <v>365</v>
      </c>
      <c r="D1525" s="1" t="s">
        <v>366</v>
      </c>
      <c r="E1525" s="2">
        <v>1923</v>
      </c>
      <c r="F1525" s="2">
        <v>1934</v>
      </c>
      <c r="G1525" s="2">
        <v>0</v>
      </c>
      <c r="H1525" s="2">
        <v>6</v>
      </c>
      <c r="I1525" s="2">
        <f t="shared" si="155"/>
        <v>-6</v>
      </c>
      <c r="J1525" s="2">
        <f t="shared" si="156"/>
        <v>4</v>
      </c>
      <c r="K1525" s="2" t="str" cm="1">
        <f t="array" ref="K1525">_xlfn.IFS(I1525&lt;-5,"Autocracy",I1525&lt;1,"Closed Anocracy",I1525&lt;6,"Open Anocracy",I1525&gt;=6,"Democracy")</f>
        <v>Autocracy</v>
      </c>
      <c r="L1525" s="2" t="str" cm="1">
        <f t="array" ref="L1525">_xlfn.IFS(I1525&lt;-5,"Autocracy",I1525&lt;1,"Closed Anocracy",I1525&lt;6,"Open Amocracy",I1525&lt;10,"Democracy",I1525=10,"Full democracy")</f>
        <v>Autocracy</v>
      </c>
      <c r="M1525" s="2">
        <v>2</v>
      </c>
      <c r="N1525" s="2">
        <v>1</v>
      </c>
      <c r="O1525" s="2">
        <v>4</v>
      </c>
      <c r="P1525" s="2">
        <v>2</v>
      </c>
      <c r="Q1525" s="2"/>
      <c r="R1525" s="7">
        <f t="shared" si="152"/>
        <v>0.2</v>
      </c>
      <c r="S1525">
        <f t="shared" si="153"/>
        <v>0</v>
      </c>
      <c r="T1525">
        <f t="shared" si="154"/>
        <v>1</v>
      </c>
      <c r="U1525">
        <f t="shared" si="157"/>
        <v>0</v>
      </c>
      <c r="W1525" s="8" cm="1">
        <f t="array" ref="W1525">(R1525+SUM(S1525:U1525/3))/2</f>
        <v>0.26666666666666666</v>
      </c>
    </row>
    <row r="1526" spans="1:23" x14ac:dyDescent="0.2">
      <c r="A1526" s="2"/>
      <c r="B1526" s="2">
        <v>0</v>
      </c>
      <c r="C1526" s="1" t="s">
        <v>365</v>
      </c>
      <c r="D1526" s="1" t="s">
        <v>366</v>
      </c>
      <c r="E1526" s="2">
        <v>1934</v>
      </c>
      <c r="F1526" s="2">
        <v>1946</v>
      </c>
      <c r="G1526" s="2">
        <v>0</v>
      </c>
      <c r="H1526" s="2">
        <v>7</v>
      </c>
      <c r="I1526" s="2">
        <f t="shared" si="155"/>
        <v>-7</v>
      </c>
      <c r="J1526" s="2">
        <f t="shared" si="156"/>
        <v>3</v>
      </c>
      <c r="K1526" s="2" t="str" cm="1">
        <f t="array" ref="K1526">_xlfn.IFS(I1526&lt;-5,"Autocracy",I1526&lt;1,"Closed Anocracy",I1526&lt;6,"Open Anocracy",I1526&gt;=6,"Democracy")</f>
        <v>Autocracy</v>
      </c>
      <c r="L1526" s="2" t="str" cm="1">
        <f t="array" ref="L1526">_xlfn.IFS(I1526&lt;-5,"Autocracy",I1526&lt;1,"Closed Anocracy",I1526&lt;6,"Open Amocracy",I1526&lt;10,"Democracy",I1526=10,"Full democracy")</f>
        <v>Autocracy</v>
      </c>
      <c r="M1526" s="2">
        <v>2</v>
      </c>
      <c r="N1526" s="2">
        <v>1</v>
      </c>
      <c r="O1526" s="2">
        <v>4</v>
      </c>
      <c r="P1526" s="2">
        <v>1</v>
      </c>
      <c r="Q1526" s="2"/>
      <c r="R1526" s="7">
        <f t="shared" si="152"/>
        <v>0.15</v>
      </c>
      <c r="S1526">
        <f t="shared" si="153"/>
        <v>0</v>
      </c>
      <c r="T1526">
        <f t="shared" si="154"/>
        <v>1</v>
      </c>
      <c r="U1526">
        <f t="shared" si="157"/>
        <v>0</v>
      </c>
      <c r="W1526" s="8" cm="1">
        <f t="array" ref="W1526">(R1526+SUM(S1526:U1526/3))/2</f>
        <v>0.24166666666666664</v>
      </c>
    </row>
    <row r="1527" spans="1:23" x14ac:dyDescent="0.2">
      <c r="A1527" s="2"/>
      <c r="B1527" s="2">
        <v>0</v>
      </c>
      <c r="C1527" s="1" t="s">
        <v>365</v>
      </c>
      <c r="D1527" s="1" t="s">
        <v>366</v>
      </c>
      <c r="E1527" s="2">
        <v>1946</v>
      </c>
      <c r="F1527" s="2">
        <v>1954</v>
      </c>
      <c r="G1527" s="2">
        <v>7</v>
      </c>
      <c r="H1527" s="2">
        <v>0</v>
      </c>
      <c r="I1527" s="2">
        <f t="shared" si="155"/>
        <v>7</v>
      </c>
      <c r="J1527" s="2">
        <f t="shared" si="156"/>
        <v>17</v>
      </c>
      <c r="K1527" s="2" t="str" cm="1">
        <f t="array" ref="K1527">_xlfn.IFS(I1527&lt;-5,"Autocracy",I1527&lt;1,"Closed Anocracy",I1527&lt;6,"Open Anocracy",I1527&gt;=6,"Democracy")</f>
        <v>Democracy</v>
      </c>
      <c r="L1527" s="2" t="str" cm="1">
        <f t="array" ref="L1527">_xlfn.IFS(I1527&lt;-5,"Autocracy",I1527&lt;1,"Closed Anocracy",I1527&lt;6,"Open Amocracy",I1527&lt;10,"Democracy",I1527=10,"Full democracy")</f>
        <v>Democracy</v>
      </c>
      <c r="M1527" s="2">
        <v>2</v>
      </c>
      <c r="N1527" s="2">
        <v>2</v>
      </c>
      <c r="O1527" s="2">
        <v>4</v>
      </c>
      <c r="P1527" s="2">
        <v>4</v>
      </c>
      <c r="Q1527" s="2"/>
      <c r="R1527" s="7">
        <f t="shared" si="152"/>
        <v>0.85</v>
      </c>
      <c r="S1527">
        <f t="shared" si="153"/>
        <v>1</v>
      </c>
      <c r="T1527">
        <f t="shared" si="154"/>
        <v>1</v>
      </c>
      <c r="U1527">
        <f t="shared" si="157"/>
        <v>0</v>
      </c>
      <c r="W1527" s="8" cm="1">
        <f t="array" ref="W1527">(R1527+SUM(S1527:U1527/3))/2</f>
        <v>0.7583333333333333</v>
      </c>
    </row>
    <row r="1528" spans="1:23" x14ac:dyDescent="0.2">
      <c r="A1528" s="2"/>
      <c r="B1528" s="2">
        <v>0</v>
      </c>
      <c r="C1528" s="1" t="s">
        <v>365</v>
      </c>
      <c r="D1528" s="1" t="s">
        <v>366</v>
      </c>
      <c r="E1528" s="2">
        <v>1954</v>
      </c>
      <c r="F1528" s="2">
        <v>1960</v>
      </c>
      <c r="G1528" s="2">
        <v>5</v>
      </c>
      <c r="H1528" s="2">
        <v>1</v>
      </c>
      <c r="I1528" s="2">
        <f t="shared" si="155"/>
        <v>4</v>
      </c>
      <c r="J1528" s="2">
        <f t="shared" si="156"/>
        <v>14</v>
      </c>
      <c r="K1528" s="2" t="str" cm="1">
        <f t="array" ref="K1528">_xlfn.IFS(I1528&lt;-5,"Autocracy",I1528&lt;1,"Closed Anocracy",I1528&lt;6,"Open Anocracy",I1528&gt;=6,"Democracy")</f>
        <v>Open Anocracy</v>
      </c>
      <c r="L1528" s="2" t="str" cm="1">
        <f t="array" ref="L1528">_xlfn.IFS(I1528&lt;-5,"Autocracy",I1528&lt;1,"Closed Anocracy",I1528&lt;6,"Open Amocracy",I1528&lt;10,"Democracy",I1528=10,"Full democracy")</f>
        <v>Open Amocracy</v>
      </c>
      <c r="M1528" s="2">
        <v>2</v>
      </c>
      <c r="N1528" s="2">
        <v>2</v>
      </c>
      <c r="O1528" s="2">
        <v>4</v>
      </c>
      <c r="P1528" s="2">
        <v>3</v>
      </c>
      <c r="Q1528" s="2"/>
      <c r="R1528" s="7">
        <f t="shared" si="152"/>
        <v>0.7</v>
      </c>
      <c r="S1528">
        <f t="shared" si="153"/>
        <v>1</v>
      </c>
      <c r="T1528">
        <f t="shared" si="154"/>
        <v>1</v>
      </c>
      <c r="U1528">
        <f t="shared" si="157"/>
        <v>0</v>
      </c>
      <c r="W1528" s="8" cm="1">
        <f t="array" ref="W1528">(R1528+SUM(S1528:U1528/3))/2</f>
        <v>0.68333333333333335</v>
      </c>
    </row>
    <row r="1529" spans="1:23" x14ac:dyDescent="0.2">
      <c r="A1529" s="2"/>
      <c r="B1529" s="2">
        <v>0</v>
      </c>
      <c r="C1529" s="1" t="s">
        <v>365</v>
      </c>
      <c r="D1529" s="1" t="s">
        <v>366</v>
      </c>
      <c r="E1529" s="2">
        <v>1960</v>
      </c>
      <c r="F1529" s="2">
        <v>1961</v>
      </c>
      <c r="G1529" s="2">
        <v>-88</v>
      </c>
      <c r="H1529" s="2">
        <v>-88</v>
      </c>
      <c r="I1529" s="2">
        <f t="shared" si="155"/>
        <v>0</v>
      </c>
      <c r="J1529" s="2">
        <f t="shared" si="156"/>
        <v>10</v>
      </c>
      <c r="K1529" s="2" t="str" cm="1">
        <f t="array" ref="K1529">_xlfn.IFS(I1529&lt;-5,"Autocracy",I1529&lt;1,"Closed Anocracy",I1529&lt;6,"Open Anocracy",I1529&gt;=6,"Democracy")</f>
        <v>Closed Anocracy</v>
      </c>
      <c r="L1529" s="2" t="str" cm="1">
        <f t="array" ref="L1529">_xlfn.IFS(I1529&lt;-5,"Autocracy",I1529&lt;1,"Closed Anocracy",I1529&lt;6,"Open Amocracy",I1529&lt;10,"Democracy",I1529=10,"Full democracy")</f>
        <v>Closed Anocracy</v>
      </c>
      <c r="M1529" s="2">
        <v>-88</v>
      </c>
      <c r="N1529" s="2">
        <v>-88</v>
      </c>
      <c r="O1529" s="2">
        <v>-88</v>
      </c>
      <c r="P1529" s="2">
        <v>-88</v>
      </c>
      <c r="Q1529" s="2"/>
      <c r="R1529" s="7">
        <f t="shared" si="152"/>
        <v>0.5</v>
      </c>
      <c r="S1529">
        <f t="shared" si="153"/>
        <v>0</v>
      </c>
      <c r="T1529">
        <f t="shared" si="154"/>
        <v>0</v>
      </c>
      <c r="U1529">
        <f t="shared" si="157"/>
        <v>0</v>
      </c>
      <c r="W1529" s="8" cm="1">
        <f t="array" ref="W1529">(R1529+SUM(S1529:U1529/3))/2</f>
        <v>0.25</v>
      </c>
    </row>
    <row r="1530" spans="1:23" x14ac:dyDescent="0.2">
      <c r="A1530" s="2"/>
      <c r="B1530" s="2">
        <v>0</v>
      </c>
      <c r="C1530" s="1" t="s">
        <v>365</v>
      </c>
      <c r="D1530" s="1" t="s">
        <v>366</v>
      </c>
      <c r="E1530" s="2">
        <v>1961</v>
      </c>
      <c r="F1530" s="2">
        <v>1965</v>
      </c>
      <c r="G1530" s="2">
        <v>9</v>
      </c>
      <c r="H1530" s="2">
        <v>0</v>
      </c>
      <c r="I1530" s="2">
        <f t="shared" si="155"/>
        <v>9</v>
      </c>
      <c r="J1530" s="2">
        <f t="shared" si="156"/>
        <v>19</v>
      </c>
      <c r="K1530" s="2" t="str" cm="1">
        <f t="array" ref="K1530">_xlfn.IFS(I1530&lt;-5,"Autocracy",I1530&lt;1,"Closed Anocracy",I1530&lt;6,"Open Anocracy",I1530&gt;=6,"Democracy")</f>
        <v>Democracy</v>
      </c>
      <c r="L1530" s="2" t="str" cm="1">
        <f t="array" ref="L1530">_xlfn.IFS(I1530&lt;-5,"Autocracy",I1530&lt;1,"Closed Anocracy",I1530&lt;6,"Open Amocracy",I1530&lt;10,"Democracy",I1530=10,"Full democracy")</f>
        <v>Democracy</v>
      </c>
      <c r="M1530" s="2">
        <v>3</v>
      </c>
      <c r="N1530" s="2">
        <v>3</v>
      </c>
      <c r="O1530" s="2">
        <v>4</v>
      </c>
      <c r="P1530" s="2">
        <v>4</v>
      </c>
      <c r="Q1530" s="2"/>
      <c r="R1530" s="7">
        <f t="shared" si="152"/>
        <v>0.95</v>
      </c>
      <c r="S1530">
        <f t="shared" si="153"/>
        <v>1</v>
      </c>
      <c r="T1530">
        <f t="shared" si="154"/>
        <v>1</v>
      </c>
      <c r="U1530">
        <f t="shared" si="157"/>
        <v>0</v>
      </c>
      <c r="W1530" s="8" cm="1">
        <f t="array" ref="W1530">(R1530+SUM(S1530:U1530/3))/2</f>
        <v>0.80833333333333335</v>
      </c>
    </row>
    <row r="1531" spans="1:23" x14ac:dyDescent="0.2">
      <c r="A1531" s="2"/>
      <c r="B1531" s="2">
        <v>0</v>
      </c>
      <c r="C1531" s="1" t="s">
        <v>365</v>
      </c>
      <c r="D1531" s="1" t="s">
        <v>366</v>
      </c>
      <c r="E1531" s="2">
        <v>1965</v>
      </c>
      <c r="F1531" s="2">
        <v>1971</v>
      </c>
      <c r="G1531" s="2">
        <v>8</v>
      </c>
      <c r="H1531" s="2">
        <v>0</v>
      </c>
      <c r="I1531" s="2">
        <f t="shared" si="155"/>
        <v>8</v>
      </c>
      <c r="J1531" s="2">
        <f t="shared" si="156"/>
        <v>18</v>
      </c>
      <c r="K1531" s="2" t="str" cm="1">
        <f t="array" ref="K1531">_xlfn.IFS(I1531&lt;-5,"Autocracy",I1531&lt;1,"Closed Anocracy",I1531&lt;6,"Open Anocracy",I1531&gt;=6,"Democracy")</f>
        <v>Democracy</v>
      </c>
      <c r="L1531" s="2" t="str" cm="1">
        <f t="array" ref="L1531">_xlfn.IFS(I1531&lt;-5,"Autocracy",I1531&lt;1,"Closed Anocracy",I1531&lt;6,"Open Amocracy",I1531&lt;10,"Democracy",I1531=10,"Full democracy")</f>
        <v>Democracy</v>
      </c>
      <c r="M1531" s="2">
        <v>3</v>
      </c>
      <c r="N1531" s="2">
        <v>3</v>
      </c>
      <c r="O1531" s="2">
        <v>4</v>
      </c>
      <c r="P1531" s="2">
        <v>4</v>
      </c>
      <c r="Q1531" s="2"/>
      <c r="R1531" s="7">
        <f t="shared" si="152"/>
        <v>0.9</v>
      </c>
      <c r="S1531">
        <f t="shared" si="153"/>
        <v>1</v>
      </c>
      <c r="T1531">
        <f t="shared" si="154"/>
        <v>1</v>
      </c>
      <c r="U1531">
        <f t="shared" si="157"/>
        <v>0</v>
      </c>
      <c r="W1531" s="8" cm="1">
        <f t="array" ref="W1531">(R1531+SUM(S1531:U1531/3))/2</f>
        <v>0.78333333333333333</v>
      </c>
    </row>
    <row r="1532" spans="1:23" x14ac:dyDescent="0.2">
      <c r="A1532" s="2"/>
      <c r="B1532" s="2">
        <v>0</v>
      </c>
      <c r="C1532" s="1" t="s">
        <v>365</v>
      </c>
      <c r="D1532" s="1" t="s">
        <v>366</v>
      </c>
      <c r="E1532" s="2">
        <v>1971</v>
      </c>
      <c r="F1532" s="2">
        <v>1973</v>
      </c>
      <c r="G1532" s="2">
        <v>2</v>
      </c>
      <c r="H1532" s="2">
        <v>4</v>
      </c>
      <c r="I1532" s="2">
        <f t="shared" si="155"/>
        <v>-2</v>
      </c>
      <c r="J1532" s="2">
        <f t="shared" si="156"/>
        <v>8</v>
      </c>
      <c r="K1532" s="2" t="str" cm="1">
        <f t="array" ref="K1532">_xlfn.IFS(I1532&lt;-5,"Autocracy",I1532&lt;1,"Closed Anocracy",I1532&lt;6,"Open Anocracy",I1532&gt;=6,"Democracy")</f>
        <v>Closed Anocracy</v>
      </c>
      <c r="L1532" s="2" t="str" cm="1">
        <f t="array" ref="L1532">_xlfn.IFS(I1532&lt;-5,"Autocracy",I1532&lt;1,"Closed Anocracy",I1532&lt;6,"Open Amocracy",I1532&lt;10,"Democracy",I1532=10,"Full democracy")</f>
        <v>Closed Anocracy</v>
      </c>
      <c r="M1532" s="2">
        <v>2</v>
      </c>
      <c r="N1532" s="2">
        <v>2</v>
      </c>
      <c r="O1532" s="2">
        <v>4</v>
      </c>
      <c r="P1532" s="2">
        <v>2</v>
      </c>
      <c r="Q1532" s="2"/>
      <c r="R1532" s="7">
        <f t="shared" si="152"/>
        <v>0.4</v>
      </c>
      <c r="S1532">
        <f t="shared" si="153"/>
        <v>1</v>
      </c>
      <c r="T1532">
        <f t="shared" si="154"/>
        <v>1</v>
      </c>
      <c r="U1532">
        <f t="shared" si="157"/>
        <v>0</v>
      </c>
      <c r="W1532" s="8" cm="1">
        <f t="array" ref="W1532">(R1532+SUM(S1532:U1532/3))/2</f>
        <v>0.53333333333333333</v>
      </c>
    </row>
    <row r="1533" spans="1:23" x14ac:dyDescent="0.2">
      <c r="A1533" s="2"/>
      <c r="B1533" s="2">
        <v>0</v>
      </c>
      <c r="C1533" s="1" t="s">
        <v>365</v>
      </c>
      <c r="D1533" s="1" t="s">
        <v>366</v>
      </c>
      <c r="E1533" s="2">
        <v>1973</v>
      </c>
      <c r="F1533" s="2">
        <v>1980</v>
      </c>
      <c r="G1533" s="2">
        <v>9</v>
      </c>
      <c r="H1533" s="2">
        <v>0</v>
      </c>
      <c r="I1533" s="2">
        <f t="shared" si="155"/>
        <v>9</v>
      </c>
      <c r="J1533" s="2">
        <f t="shared" si="156"/>
        <v>19</v>
      </c>
      <c r="K1533" s="2" t="str" cm="1">
        <f t="array" ref="K1533">_xlfn.IFS(I1533&lt;-5,"Autocracy",I1533&lt;1,"Closed Anocracy",I1533&lt;6,"Open Anocracy",I1533&gt;=6,"Democracy")</f>
        <v>Democracy</v>
      </c>
      <c r="L1533" s="2" t="str" cm="1">
        <f t="array" ref="L1533">_xlfn.IFS(I1533&lt;-5,"Autocracy",I1533&lt;1,"Closed Anocracy",I1533&lt;6,"Open Amocracy",I1533&lt;10,"Democracy",I1533=10,"Full democracy")</f>
        <v>Democracy</v>
      </c>
      <c r="M1533" s="2">
        <v>3</v>
      </c>
      <c r="N1533" s="2">
        <v>3</v>
      </c>
      <c r="O1533" s="2">
        <v>4</v>
      </c>
      <c r="P1533" s="2">
        <v>4</v>
      </c>
      <c r="Q1533" s="2"/>
      <c r="R1533" s="7">
        <f t="shared" si="152"/>
        <v>0.95</v>
      </c>
      <c r="S1533">
        <f t="shared" si="153"/>
        <v>1</v>
      </c>
      <c r="T1533">
        <f t="shared" si="154"/>
        <v>1</v>
      </c>
      <c r="U1533">
        <f t="shared" si="157"/>
        <v>0</v>
      </c>
      <c r="W1533" s="8" cm="1">
        <f t="array" ref="W1533">(R1533+SUM(S1533:U1533/3))/2</f>
        <v>0.80833333333333335</v>
      </c>
    </row>
    <row r="1534" spans="1:23" x14ac:dyDescent="0.2">
      <c r="A1534" s="2"/>
      <c r="B1534" s="2">
        <v>0</v>
      </c>
      <c r="C1534" s="1" t="s">
        <v>365</v>
      </c>
      <c r="D1534" s="1" t="s">
        <v>366</v>
      </c>
      <c r="E1534" s="2">
        <v>1980</v>
      </c>
      <c r="F1534" s="2">
        <v>1983</v>
      </c>
      <c r="G1534" s="2">
        <v>2</v>
      </c>
      <c r="H1534" s="2">
        <v>7</v>
      </c>
      <c r="I1534" s="2">
        <f t="shared" si="155"/>
        <v>-5</v>
      </c>
      <c r="J1534" s="2">
        <f t="shared" si="156"/>
        <v>5</v>
      </c>
      <c r="K1534" s="2" t="str" cm="1">
        <f t="array" ref="K1534">_xlfn.IFS(I1534&lt;-5,"Autocracy",I1534&lt;1,"Closed Anocracy",I1534&lt;6,"Open Anocracy",I1534&gt;=6,"Democracy")</f>
        <v>Closed Anocracy</v>
      </c>
      <c r="L1534" s="2" t="str" cm="1">
        <f t="array" ref="L1534">_xlfn.IFS(I1534&lt;-5,"Autocracy",I1534&lt;1,"Closed Anocracy",I1534&lt;6,"Open Amocracy",I1534&lt;10,"Democracy",I1534=10,"Full democracy")</f>
        <v>Closed Anocracy</v>
      </c>
      <c r="M1534" s="2">
        <v>2</v>
      </c>
      <c r="N1534" s="2">
        <v>2</v>
      </c>
      <c r="O1534" s="2">
        <v>4</v>
      </c>
      <c r="P1534" s="2">
        <v>1</v>
      </c>
      <c r="Q1534" s="2"/>
      <c r="R1534" s="7">
        <f t="shared" si="152"/>
        <v>0.25</v>
      </c>
      <c r="S1534">
        <f t="shared" si="153"/>
        <v>1</v>
      </c>
      <c r="T1534">
        <f t="shared" si="154"/>
        <v>1</v>
      </c>
      <c r="U1534">
        <f t="shared" si="157"/>
        <v>0</v>
      </c>
      <c r="W1534" s="8" cm="1">
        <f t="array" ref="W1534">(R1534+SUM(S1534:U1534/3))/2</f>
        <v>0.45833333333333331</v>
      </c>
    </row>
    <row r="1535" spans="1:23" x14ac:dyDescent="0.2">
      <c r="A1535" s="2"/>
      <c r="B1535" s="2">
        <v>0</v>
      </c>
      <c r="C1535" s="1" t="s">
        <v>365</v>
      </c>
      <c r="D1535" s="1" t="s">
        <v>366</v>
      </c>
      <c r="E1535" s="2">
        <v>1983</v>
      </c>
      <c r="F1535" s="2">
        <v>1989</v>
      </c>
      <c r="G1535" s="2">
        <v>7</v>
      </c>
      <c r="H1535" s="2">
        <v>0</v>
      </c>
      <c r="I1535" s="2">
        <f t="shared" si="155"/>
        <v>7</v>
      </c>
      <c r="J1535" s="2">
        <f t="shared" si="156"/>
        <v>17</v>
      </c>
      <c r="K1535" s="2" t="str" cm="1">
        <f t="array" ref="K1535">_xlfn.IFS(I1535&lt;-5,"Autocracy",I1535&lt;1,"Closed Anocracy",I1535&lt;6,"Open Anocracy",I1535&gt;=6,"Democracy")</f>
        <v>Democracy</v>
      </c>
      <c r="L1535" s="2" t="str" cm="1">
        <f t="array" ref="L1535">_xlfn.IFS(I1535&lt;-5,"Autocracy",I1535&lt;1,"Closed Anocracy",I1535&lt;6,"Open Amocracy",I1535&lt;10,"Democracy",I1535=10,"Full democracy")</f>
        <v>Democracy</v>
      </c>
      <c r="M1535" s="2">
        <v>2</v>
      </c>
      <c r="N1535" s="2">
        <v>2</v>
      </c>
      <c r="O1535" s="2">
        <v>4</v>
      </c>
      <c r="P1535" s="2">
        <v>4</v>
      </c>
      <c r="Q1535" s="2"/>
      <c r="R1535" s="7">
        <f t="shared" si="152"/>
        <v>0.85</v>
      </c>
      <c r="S1535">
        <f t="shared" si="153"/>
        <v>1</v>
      </c>
      <c r="T1535">
        <f t="shared" si="154"/>
        <v>1</v>
      </c>
      <c r="U1535">
        <f t="shared" si="157"/>
        <v>0</v>
      </c>
      <c r="W1535" s="8" cm="1">
        <f t="array" ref="W1535">(R1535+SUM(S1535:U1535/3))/2</f>
        <v>0.7583333333333333</v>
      </c>
    </row>
    <row r="1536" spans="1:23" x14ac:dyDescent="0.2">
      <c r="A1536" s="2"/>
      <c r="B1536" s="2">
        <v>0</v>
      </c>
      <c r="C1536" s="1" t="s">
        <v>365</v>
      </c>
      <c r="D1536" s="1" t="s">
        <v>366</v>
      </c>
      <c r="E1536" s="2">
        <v>1989</v>
      </c>
      <c r="F1536" s="2">
        <v>1993</v>
      </c>
      <c r="G1536" s="2">
        <v>9</v>
      </c>
      <c r="H1536" s="2">
        <v>0</v>
      </c>
      <c r="I1536" s="2">
        <f t="shared" si="155"/>
        <v>9</v>
      </c>
      <c r="J1536" s="2">
        <f t="shared" si="156"/>
        <v>19</v>
      </c>
      <c r="K1536" s="2" t="str" cm="1">
        <f t="array" ref="K1536">_xlfn.IFS(I1536&lt;-5,"Autocracy",I1536&lt;1,"Closed Anocracy",I1536&lt;6,"Open Anocracy",I1536&gt;=6,"Democracy")</f>
        <v>Democracy</v>
      </c>
      <c r="L1536" s="2" t="str" cm="1">
        <f t="array" ref="L1536">_xlfn.IFS(I1536&lt;-5,"Autocracy",I1536&lt;1,"Closed Anocracy",I1536&lt;6,"Open Amocracy",I1536&lt;10,"Democracy",I1536=10,"Full democracy")</f>
        <v>Democracy</v>
      </c>
      <c r="M1536" s="2">
        <v>3</v>
      </c>
      <c r="N1536" s="2">
        <v>3</v>
      </c>
      <c r="O1536" s="2">
        <v>4</v>
      </c>
      <c r="P1536" s="2">
        <v>4</v>
      </c>
      <c r="Q1536" s="2"/>
      <c r="R1536" s="7">
        <f t="shared" si="152"/>
        <v>0.95</v>
      </c>
      <c r="S1536">
        <f t="shared" si="153"/>
        <v>1</v>
      </c>
      <c r="T1536">
        <f t="shared" si="154"/>
        <v>1</v>
      </c>
      <c r="U1536">
        <f t="shared" si="157"/>
        <v>0</v>
      </c>
      <c r="W1536" s="8" cm="1">
        <f t="array" ref="W1536">(R1536+SUM(S1536:U1536/3))/2</f>
        <v>0.80833333333333335</v>
      </c>
    </row>
    <row r="1537" spans="1:24" x14ac:dyDescent="0.2">
      <c r="A1537" s="2"/>
      <c r="B1537" s="2">
        <v>0</v>
      </c>
      <c r="C1537" s="1" t="s">
        <v>365</v>
      </c>
      <c r="D1537" s="1" t="s">
        <v>366</v>
      </c>
      <c r="E1537" s="2">
        <v>1993</v>
      </c>
      <c r="F1537" s="2">
        <v>1997</v>
      </c>
      <c r="G1537" s="2">
        <v>9</v>
      </c>
      <c r="H1537" s="2">
        <v>1</v>
      </c>
      <c r="I1537" s="2">
        <f t="shared" si="155"/>
        <v>8</v>
      </c>
      <c r="J1537" s="2">
        <f t="shared" si="156"/>
        <v>18</v>
      </c>
      <c r="K1537" s="2" t="str" cm="1">
        <f t="array" ref="K1537">_xlfn.IFS(I1537&lt;-5,"Autocracy",I1537&lt;1,"Closed Anocracy",I1537&lt;6,"Open Anocracy",I1537&gt;=6,"Democracy")</f>
        <v>Democracy</v>
      </c>
      <c r="L1537" s="2" t="str" cm="1">
        <f t="array" ref="L1537">_xlfn.IFS(I1537&lt;-5,"Autocracy",I1537&lt;1,"Closed Anocracy",I1537&lt;6,"Open Amocracy",I1537&lt;10,"Democracy",I1537=10,"Full democracy")</f>
        <v>Democracy</v>
      </c>
      <c r="M1537" s="2">
        <v>3</v>
      </c>
      <c r="N1537" s="2">
        <v>3</v>
      </c>
      <c r="O1537" s="2">
        <v>4</v>
      </c>
      <c r="P1537" s="2">
        <v>4</v>
      </c>
      <c r="Q1537" s="2"/>
      <c r="R1537" s="7">
        <f t="shared" si="152"/>
        <v>0.9</v>
      </c>
      <c r="S1537">
        <f t="shared" si="153"/>
        <v>1</v>
      </c>
      <c r="T1537">
        <f t="shared" si="154"/>
        <v>1</v>
      </c>
      <c r="U1537">
        <f t="shared" si="157"/>
        <v>0</v>
      </c>
      <c r="W1537" s="8" cm="1">
        <f t="array" ref="W1537">(R1537+SUM(S1537:U1537/3))/2</f>
        <v>0.78333333333333333</v>
      </c>
    </row>
    <row r="1538" spans="1:24" x14ac:dyDescent="0.2">
      <c r="A1538" s="2"/>
      <c r="B1538" s="2">
        <v>0</v>
      </c>
      <c r="C1538" s="1" t="s">
        <v>365</v>
      </c>
      <c r="D1538" s="1" t="s">
        <v>366</v>
      </c>
      <c r="E1538" s="2">
        <v>1997</v>
      </c>
      <c r="F1538" s="2">
        <v>2011</v>
      </c>
      <c r="G1538" s="2">
        <v>8</v>
      </c>
      <c r="H1538" s="2">
        <v>1</v>
      </c>
      <c r="I1538" s="2">
        <f t="shared" si="155"/>
        <v>7</v>
      </c>
      <c r="J1538" s="2">
        <f t="shared" si="156"/>
        <v>17</v>
      </c>
      <c r="K1538" s="2" t="str" cm="1">
        <f t="array" ref="K1538">_xlfn.IFS(I1538&lt;-5,"Autocracy",I1538&lt;1,"Closed Anocracy",I1538&lt;6,"Open Anocracy",I1538&gt;=6,"Democracy")</f>
        <v>Democracy</v>
      </c>
      <c r="L1538" s="2" t="str" cm="1">
        <f t="array" ref="L1538">_xlfn.IFS(I1538&lt;-5,"Autocracy",I1538&lt;1,"Closed Anocracy",I1538&lt;6,"Open Amocracy",I1538&lt;10,"Democracy",I1538=10,"Full democracy")</f>
        <v>Democracy</v>
      </c>
      <c r="M1538" s="2">
        <v>3</v>
      </c>
      <c r="N1538" s="2">
        <v>3</v>
      </c>
      <c r="O1538" s="2">
        <v>4</v>
      </c>
      <c r="P1538" s="2">
        <v>3</v>
      </c>
      <c r="Q1538" s="2"/>
      <c r="R1538" s="7">
        <f t="shared" ref="R1538:R1601" si="158">J1538/20</f>
        <v>0.85</v>
      </c>
      <c r="S1538">
        <f t="shared" ref="S1538:S1601" si="159">IF(N1538&gt;=2,1,0)</f>
        <v>1</v>
      </c>
      <c r="T1538">
        <f t="shared" ref="T1538:T1601" si="160">IF(O1538&gt;2,1,0)</f>
        <v>1</v>
      </c>
      <c r="U1538">
        <f t="shared" si="157"/>
        <v>0</v>
      </c>
      <c r="W1538" s="8" cm="1">
        <f t="array" ref="W1538">(R1538+SUM(S1538:U1538/3))/2</f>
        <v>0.7583333333333333</v>
      </c>
    </row>
    <row r="1539" spans="1:24" x14ac:dyDescent="0.2">
      <c r="A1539" s="2"/>
      <c r="B1539" s="2">
        <v>0</v>
      </c>
      <c r="C1539" s="1" t="s">
        <v>365</v>
      </c>
      <c r="D1539" s="1" t="s">
        <v>366</v>
      </c>
      <c r="E1539" s="2">
        <v>2011</v>
      </c>
      <c r="F1539" s="2">
        <v>2014</v>
      </c>
      <c r="G1539" s="2">
        <v>9</v>
      </c>
      <c r="H1539" s="2">
        <v>0</v>
      </c>
      <c r="I1539" s="2">
        <f t="shared" ref="I1539:I1602" si="161">G1539-H1539</f>
        <v>9</v>
      </c>
      <c r="J1539" s="2">
        <f t="shared" ref="J1539:J1602" si="162">I1539+10</f>
        <v>19</v>
      </c>
      <c r="K1539" s="2" t="str" cm="1">
        <f t="array" ref="K1539">_xlfn.IFS(I1539&lt;-5,"Autocracy",I1539&lt;1,"Closed Anocracy",I1539&lt;6,"Open Anocracy",I1539&gt;=6,"Democracy")</f>
        <v>Democracy</v>
      </c>
      <c r="L1539" s="2" t="str" cm="1">
        <f t="array" ref="L1539">_xlfn.IFS(I1539&lt;-5,"Autocracy",I1539&lt;1,"Closed Anocracy",I1539&lt;6,"Open Amocracy",I1539&lt;10,"Democracy",I1539=10,"Full democracy")</f>
        <v>Democracy</v>
      </c>
      <c r="M1539" s="2">
        <v>3</v>
      </c>
      <c r="N1539" s="2">
        <v>3</v>
      </c>
      <c r="O1539" s="2">
        <v>4</v>
      </c>
      <c r="P1539" s="2">
        <v>4</v>
      </c>
      <c r="Q1539" s="2"/>
      <c r="R1539" s="7">
        <f t="shared" si="158"/>
        <v>0.95</v>
      </c>
      <c r="S1539">
        <f t="shared" si="159"/>
        <v>1</v>
      </c>
      <c r="T1539">
        <f t="shared" si="160"/>
        <v>1</v>
      </c>
      <c r="U1539">
        <f t="shared" ref="U1539:U1602" si="163">IF(P1539=5,1,0)</f>
        <v>0</v>
      </c>
      <c r="W1539" s="8" cm="1">
        <f t="array" ref="W1539">(R1539+SUM(S1539:U1539/3))/2</f>
        <v>0.80833333333333335</v>
      </c>
    </row>
    <row r="1540" spans="1:24" x14ac:dyDescent="0.2">
      <c r="A1540" s="2"/>
      <c r="B1540" s="2">
        <v>0</v>
      </c>
      <c r="C1540" s="1" t="s">
        <v>365</v>
      </c>
      <c r="D1540" s="1" t="s">
        <v>366</v>
      </c>
      <c r="E1540" s="2">
        <v>2014</v>
      </c>
      <c r="F1540" s="2">
        <v>2016</v>
      </c>
      <c r="G1540" s="2">
        <v>4</v>
      </c>
      <c r="H1540" s="2">
        <v>1</v>
      </c>
      <c r="I1540" s="2">
        <f t="shared" si="161"/>
        <v>3</v>
      </c>
      <c r="J1540" s="2">
        <f t="shared" si="162"/>
        <v>13</v>
      </c>
      <c r="K1540" s="2" t="str" cm="1">
        <f t="array" ref="K1540">_xlfn.IFS(I1540&lt;-5,"Autocracy",I1540&lt;1,"Closed Anocracy",I1540&lt;6,"Open Anocracy",I1540&gt;=6,"Democracy")</f>
        <v>Open Anocracy</v>
      </c>
      <c r="L1540" s="2" t="str" cm="1">
        <f t="array" ref="L1540">_xlfn.IFS(I1540&lt;-5,"Autocracy",I1540&lt;1,"Closed Anocracy",I1540&lt;6,"Open Amocracy",I1540&lt;10,"Democracy",I1540=10,"Full democracy")</f>
        <v>Open Amocracy</v>
      </c>
      <c r="M1540" s="2">
        <v>2</v>
      </c>
      <c r="N1540" s="2">
        <v>2</v>
      </c>
      <c r="O1540" s="2">
        <v>4</v>
      </c>
      <c r="P1540" s="2">
        <v>3</v>
      </c>
      <c r="Q1540" s="2"/>
      <c r="R1540" s="7">
        <f t="shared" si="158"/>
        <v>0.65</v>
      </c>
      <c r="S1540">
        <f t="shared" si="159"/>
        <v>1</v>
      </c>
      <c r="T1540">
        <f t="shared" si="160"/>
        <v>1</v>
      </c>
      <c r="U1540">
        <f t="shared" si="163"/>
        <v>0</v>
      </c>
      <c r="W1540" s="8" cm="1">
        <f t="array" ref="W1540">(R1540+SUM(S1540:U1540/3))/2</f>
        <v>0.65833333333333333</v>
      </c>
    </row>
    <row r="1541" spans="1:24" x14ac:dyDescent="0.2">
      <c r="A1541" s="2">
        <v>1</v>
      </c>
      <c r="B1541" s="2">
        <v>0</v>
      </c>
      <c r="C1541" s="1" t="s">
        <v>365</v>
      </c>
      <c r="D1541" s="1" t="s">
        <v>366</v>
      </c>
      <c r="E1541" s="2">
        <v>2016</v>
      </c>
      <c r="F1541" s="2">
        <v>9999</v>
      </c>
      <c r="G1541" s="2">
        <v>0</v>
      </c>
      <c r="H1541" s="2">
        <v>4</v>
      </c>
      <c r="I1541" s="2">
        <f t="shared" si="161"/>
        <v>-4</v>
      </c>
      <c r="J1541" s="2">
        <f t="shared" si="162"/>
        <v>6</v>
      </c>
      <c r="K1541" s="2" t="str" cm="1">
        <f t="array" ref="K1541">_xlfn.IFS(I1541&lt;-5,"Autocracy",I1541&lt;1,"Closed Anocracy",I1541&lt;6,"Open Anocracy",I1541&gt;=6,"Democracy")</f>
        <v>Closed Anocracy</v>
      </c>
      <c r="L1541" s="2" t="str" cm="1">
        <f t="array" ref="L1541">_xlfn.IFS(I1541&lt;-5,"Autocracy",I1541&lt;1,"Closed Anocracy",I1541&lt;6,"Open Amocracy",I1541&lt;10,"Democracy",I1541=10,"Full democracy")</f>
        <v>Closed Anocracy</v>
      </c>
      <c r="M1541" s="2">
        <v>1</v>
      </c>
      <c r="N1541" s="2">
        <v>0</v>
      </c>
      <c r="O1541" s="2">
        <v>0</v>
      </c>
      <c r="P1541" s="2">
        <v>2</v>
      </c>
      <c r="Q1541" s="2">
        <v>0</v>
      </c>
      <c r="R1541" s="7">
        <f t="shared" si="158"/>
        <v>0.3</v>
      </c>
      <c r="S1541">
        <f t="shared" si="159"/>
        <v>0</v>
      </c>
      <c r="T1541">
        <f t="shared" si="160"/>
        <v>0</v>
      </c>
      <c r="U1541">
        <f t="shared" si="163"/>
        <v>0</v>
      </c>
      <c r="V1541">
        <f>IF(Q1541=0,1,0)</f>
        <v>1</v>
      </c>
      <c r="W1541" s="8" cm="1">
        <f t="array" ref="W1541">(R1541+SUM(S1541:U1541/3))/2</f>
        <v>0.15</v>
      </c>
      <c r="X1541">
        <f>SUM(S1541:V1541)/4</f>
        <v>0.25</v>
      </c>
    </row>
    <row r="1542" spans="1:24" x14ac:dyDescent="0.2">
      <c r="A1542" s="2"/>
      <c r="B1542" s="2">
        <v>0</v>
      </c>
      <c r="C1542" s="1" t="s">
        <v>367</v>
      </c>
      <c r="D1542" s="1" t="s">
        <v>368</v>
      </c>
      <c r="E1542" s="2">
        <v>1815</v>
      </c>
      <c r="F1542" s="2">
        <v>1848</v>
      </c>
      <c r="G1542" s="2">
        <v>0</v>
      </c>
      <c r="H1542" s="2">
        <v>10</v>
      </c>
      <c r="I1542" s="2">
        <f t="shared" si="161"/>
        <v>-10</v>
      </c>
      <c r="J1542" s="2">
        <f t="shared" si="162"/>
        <v>0</v>
      </c>
      <c r="K1542" s="2" t="str" cm="1">
        <f t="array" ref="K1542">_xlfn.IFS(I1542&lt;-5,"Autocracy",I1542&lt;1,"Closed Anocracy",I1542&lt;6,"Open Anocracy",I1542&gt;=6,"Democracy")</f>
        <v>Autocracy</v>
      </c>
      <c r="L1542" s="2" t="str" cm="1">
        <f t="array" ref="L1542">_xlfn.IFS(I1542&lt;-5,"Autocracy",I1542&lt;1,"Closed Anocracy",I1542&lt;6,"Open Amocracy",I1542&lt;10,"Democracy",I1542=10,"Full democracy")</f>
        <v>Autocracy</v>
      </c>
      <c r="M1542" s="2">
        <v>3</v>
      </c>
      <c r="N1542" s="2">
        <v>1</v>
      </c>
      <c r="O1542" s="2">
        <v>1</v>
      </c>
      <c r="P1542" s="2">
        <v>1</v>
      </c>
      <c r="Q1542" s="2"/>
      <c r="R1542" s="7">
        <f t="shared" si="158"/>
        <v>0</v>
      </c>
      <c r="S1542">
        <f t="shared" si="159"/>
        <v>0</v>
      </c>
      <c r="T1542">
        <f t="shared" si="160"/>
        <v>0</v>
      </c>
      <c r="U1542">
        <f t="shared" si="163"/>
        <v>0</v>
      </c>
      <c r="W1542" s="8" cm="1">
        <f t="array" ref="W1542">(R1542+SUM(S1542:U1542/3))/2</f>
        <v>0</v>
      </c>
    </row>
    <row r="1543" spans="1:24" x14ac:dyDescent="0.2">
      <c r="A1543" s="2"/>
      <c r="B1543" s="2">
        <v>0</v>
      </c>
      <c r="C1543" s="1" t="s">
        <v>367</v>
      </c>
      <c r="D1543" s="1" t="s">
        <v>368</v>
      </c>
      <c r="E1543" s="2">
        <v>1848</v>
      </c>
      <c r="F1543" s="2">
        <v>1849</v>
      </c>
      <c r="G1543" s="2">
        <v>0</v>
      </c>
      <c r="H1543" s="2">
        <v>7</v>
      </c>
      <c r="I1543" s="2">
        <f t="shared" si="161"/>
        <v>-7</v>
      </c>
      <c r="J1543" s="2">
        <f t="shared" si="162"/>
        <v>3</v>
      </c>
      <c r="K1543" s="2" t="str" cm="1">
        <f t="array" ref="K1543">_xlfn.IFS(I1543&lt;-5,"Autocracy",I1543&lt;1,"Closed Anocracy",I1543&lt;6,"Open Anocracy",I1543&gt;=6,"Democracy")</f>
        <v>Autocracy</v>
      </c>
      <c r="L1543" s="2" t="str" cm="1">
        <f t="array" ref="L1543">_xlfn.IFS(I1543&lt;-5,"Autocracy",I1543&lt;1,"Closed Anocracy",I1543&lt;6,"Open Amocracy",I1543&lt;10,"Democracy",I1543=10,"Full democracy")</f>
        <v>Autocracy</v>
      </c>
      <c r="M1543" s="2">
        <v>3</v>
      </c>
      <c r="N1543" s="2">
        <v>1</v>
      </c>
      <c r="O1543" s="2">
        <v>2</v>
      </c>
      <c r="P1543" s="2">
        <v>2</v>
      </c>
      <c r="Q1543" s="2"/>
      <c r="R1543" s="7">
        <f t="shared" si="158"/>
        <v>0.15</v>
      </c>
      <c r="S1543">
        <f t="shared" si="159"/>
        <v>0</v>
      </c>
      <c r="T1543">
        <f t="shared" si="160"/>
        <v>0</v>
      </c>
      <c r="U1543">
        <f t="shared" si="163"/>
        <v>0</v>
      </c>
      <c r="W1543" s="8" cm="1">
        <f t="array" ref="W1543">(R1543+SUM(S1543:U1543/3))/2</f>
        <v>7.4999999999999997E-2</v>
      </c>
    </row>
    <row r="1544" spans="1:24" x14ac:dyDescent="0.2">
      <c r="A1544" s="2"/>
      <c r="B1544" s="2">
        <v>0</v>
      </c>
      <c r="C1544" s="1" t="s">
        <v>367</v>
      </c>
      <c r="D1544" s="1" t="s">
        <v>368</v>
      </c>
      <c r="E1544" s="2">
        <v>1849</v>
      </c>
      <c r="F1544" s="2">
        <v>1860</v>
      </c>
      <c r="G1544" s="2">
        <v>0</v>
      </c>
      <c r="H1544" s="2">
        <v>10</v>
      </c>
      <c r="I1544" s="2">
        <f t="shared" si="161"/>
        <v>-10</v>
      </c>
      <c r="J1544" s="2">
        <f t="shared" si="162"/>
        <v>0</v>
      </c>
      <c r="K1544" s="2" t="str" cm="1">
        <f t="array" ref="K1544">_xlfn.IFS(I1544&lt;-5,"Autocracy",I1544&lt;1,"Closed Anocracy",I1544&lt;6,"Open Anocracy",I1544&gt;=6,"Democracy")</f>
        <v>Autocracy</v>
      </c>
      <c r="L1544" s="2" t="str" cm="1">
        <f t="array" ref="L1544">_xlfn.IFS(I1544&lt;-5,"Autocracy",I1544&lt;1,"Closed Anocracy",I1544&lt;6,"Open Amocracy",I1544&lt;10,"Democracy",I1544=10,"Full democracy")</f>
        <v>Autocracy</v>
      </c>
      <c r="M1544" s="2">
        <v>3</v>
      </c>
      <c r="N1544" s="2">
        <v>1</v>
      </c>
      <c r="O1544" s="2">
        <v>1</v>
      </c>
      <c r="P1544" s="2">
        <v>1</v>
      </c>
      <c r="Q1544" s="2"/>
      <c r="R1544" s="7">
        <f t="shared" si="158"/>
        <v>0</v>
      </c>
      <c r="S1544">
        <f t="shared" si="159"/>
        <v>0</v>
      </c>
      <c r="T1544">
        <f t="shared" si="160"/>
        <v>0</v>
      </c>
      <c r="U1544">
        <f t="shared" si="163"/>
        <v>0</v>
      </c>
      <c r="W1544" s="8" cm="1">
        <f t="array" ref="W1544">(R1544+SUM(S1544:U1544/3))/2</f>
        <v>0</v>
      </c>
    </row>
    <row r="1545" spans="1:24" x14ac:dyDescent="0.2">
      <c r="A1545" s="2">
        <v>1</v>
      </c>
      <c r="B1545" s="2">
        <v>0</v>
      </c>
      <c r="C1545" s="1" t="s">
        <v>369</v>
      </c>
      <c r="D1545" s="1" t="s">
        <v>370</v>
      </c>
      <c r="E1545" s="2">
        <v>1971</v>
      </c>
      <c r="F1545" s="2">
        <v>9999</v>
      </c>
      <c r="G1545" s="2">
        <v>0</v>
      </c>
      <c r="H1545" s="2">
        <v>8</v>
      </c>
      <c r="I1545" s="2">
        <f t="shared" si="161"/>
        <v>-8</v>
      </c>
      <c r="J1545" s="2">
        <f t="shared" si="162"/>
        <v>2</v>
      </c>
      <c r="K1545" s="2" t="str" cm="1">
        <f t="array" ref="K1545">_xlfn.IFS(I1545&lt;-5,"Autocracy",I1545&lt;1,"Closed Anocracy",I1545&lt;6,"Open Anocracy",I1545&gt;=6,"Democracy")</f>
        <v>Autocracy</v>
      </c>
      <c r="L1545" s="2" t="str" cm="1">
        <f t="array" ref="L1545">_xlfn.IFS(I1545&lt;-5,"Autocracy",I1545&lt;1,"Closed Anocracy",I1545&lt;6,"Open Amocracy",I1545&lt;10,"Democracy",I1545=10,"Full democracy")</f>
        <v>Autocracy</v>
      </c>
      <c r="M1545" s="2">
        <v>3</v>
      </c>
      <c r="N1545" s="2">
        <v>1</v>
      </c>
      <c r="O1545" s="2">
        <v>2</v>
      </c>
      <c r="P1545" s="2">
        <v>1</v>
      </c>
      <c r="Q1545" s="2">
        <v>0</v>
      </c>
      <c r="R1545" s="7">
        <f t="shared" si="158"/>
        <v>0.1</v>
      </c>
      <c r="S1545">
        <f t="shared" si="159"/>
        <v>0</v>
      </c>
      <c r="T1545">
        <f t="shared" si="160"/>
        <v>0</v>
      </c>
      <c r="U1545">
        <f t="shared" si="163"/>
        <v>0</v>
      </c>
      <c r="V1545">
        <f>IF(Q1545=0,1,0)</f>
        <v>1</v>
      </c>
      <c r="W1545" s="8" cm="1">
        <f t="array" ref="W1545">(R1545+SUM(S1545:U1545/3))/2</f>
        <v>0.05</v>
      </c>
      <c r="X1545">
        <f>SUM(S1545:V1545)/4</f>
        <v>0.25</v>
      </c>
    </row>
    <row r="1546" spans="1:24" x14ac:dyDescent="0.2">
      <c r="A1546" s="2"/>
      <c r="B1546" s="2">
        <v>0</v>
      </c>
      <c r="C1546" s="1" t="s">
        <v>371</v>
      </c>
      <c r="D1546" s="1" t="s">
        <v>372</v>
      </c>
      <c r="E1546" s="2">
        <v>1962</v>
      </c>
      <c r="F1546" s="2">
        <v>1966</v>
      </c>
      <c r="G1546" s="2">
        <v>7</v>
      </c>
      <c r="H1546" s="2">
        <v>0</v>
      </c>
      <c r="I1546" s="2">
        <f t="shared" si="161"/>
        <v>7</v>
      </c>
      <c r="J1546" s="2">
        <f t="shared" si="162"/>
        <v>17</v>
      </c>
      <c r="K1546" s="2" t="str" cm="1">
        <f t="array" ref="K1546">_xlfn.IFS(I1546&lt;-5,"Autocracy",I1546&lt;1,"Closed Anocracy",I1546&lt;6,"Open Anocracy",I1546&gt;=6,"Democracy")</f>
        <v>Democracy</v>
      </c>
      <c r="L1546" s="2" t="str" cm="1">
        <f t="array" ref="L1546">_xlfn.IFS(I1546&lt;-5,"Autocracy",I1546&lt;1,"Closed Anocracy",I1546&lt;6,"Open Amocracy",I1546&lt;10,"Democracy",I1546=10,"Full democracy")</f>
        <v>Democracy</v>
      </c>
      <c r="M1546" s="2">
        <v>3</v>
      </c>
      <c r="N1546" s="2">
        <v>3</v>
      </c>
      <c r="O1546" s="2">
        <v>4</v>
      </c>
      <c r="P1546" s="2">
        <v>0</v>
      </c>
      <c r="Q1546" s="2"/>
      <c r="R1546" s="7">
        <f t="shared" si="158"/>
        <v>0.85</v>
      </c>
      <c r="S1546">
        <f t="shared" si="159"/>
        <v>1</v>
      </c>
      <c r="T1546">
        <f t="shared" si="160"/>
        <v>1</v>
      </c>
      <c r="U1546">
        <f t="shared" si="163"/>
        <v>0</v>
      </c>
      <c r="W1546" s="8" cm="1">
        <f t="array" ref="W1546">(R1546+SUM(S1546:U1546/3))/2</f>
        <v>0.7583333333333333</v>
      </c>
    </row>
    <row r="1547" spans="1:24" x14ac:dyDescent="0.2">
      <c r="A1547" s="2"/>
      <c r="B1547" s="2">
        <v>0</v>
      </c>
      <c r="C1547" s="1" t="s">
        <v>371</v>
      </c>
      <c r="D1547" s="1" t="s">
        <v>372</v>
      </c>
      <c r="E1547" s="2">
        <v>1966</v>
      </c>
      <c r="F1547" s="2">
        <v>1967</v>
      </c>
      <c r="G1547" s="2">
        <v>-88</v>
      </c>
      <c r="H1547" s="2">
        <v>-88</v>
      </c>
      <c r="I1547" s="2">
        <f t="shared" si="161"/>
        <v>0</v>
      </c>
      <c r="J1547" s="2">
        <f t="shared" si="162"/>
        <v>10</v>
      </c>
      <c r="K1547" s="2" t="str" cm="1">
        <f t="array" ref="K1547">_xlfn.IFS(I1547&lt;-5,"Autocracy",I1547&lt;1,"Closed Anocracy",I1547&lt;6,"Open Anocracy",I1547&gt;=6,"Democracy")</f>
        <v>Closed Anocracy</v>
      </c>
      <c r="L1547" s="2" t="str" cm="1">
        <f t="array" ref="L1547">_xlfn.IFS(I1547&lt;-5,"Autocracy",I1547&lt;1,"Closed Anocracy",I1547&lt;6,"Open Amocracy",I1547&lt;10,"Democracy",I1547=10,"Full democracy")</f>
        <v>Closed Anocracy</v>
      </c>
      <c r="M1547" s="2">
        <v>-88</v>
      </c>
      <c r="N1547" s="2">
        <v>-88</v>
      </c>
      <c r="O1547" s="2">
        <v>-88</v>
      </c>
      <c r="P1547" s="2">
        <v>-88</v>
      </c>
      <c r="Q1547" s="2"/>
      <c r="R1547" s="7">
        <f t="shared" si="158"/>
        <v>0.5</v>
      </c>
      <c r="S1547">
        <f t="shared" si="159"/>
        <v>0</v>
      </c>
      <c r="T1547">
        <f t="shared" si="160"/>
        <v>0</v>
      </c>
      <c r="U1547">
        <f t="shared" si="163"/>
        <v>0</v>
      </c>
      <c r="W1547" s="8" cm="1">
        <f t="array" ref="W1547">(R1547+SUM(S1547:U1547/3))/2</f>
        <v>0.25</v>
      </c>
    </row>
    <row r="1548" spans="1:24" x14ac:dyDescent="0.2">
      <c r="A1548" s="2"/>
      <c r="B1548" s="2">
        <v>0</v>
      </c>
      <c r="C1548" s="1" t="s">
        <v>371</v>
      </c>
      <c r="D1548" s="1" t="s">
        <v>372</v>
      </c>
      <c r="E1548" s="2">
        <v>1967</v>
      </c>
      <c r="F1548" s="2">
        <v>1969</v>
      </c>
      <c r="G1548" s="2">
        <v>0</v>
      </c>
      <c r="H1548" s="2">
        <v>6</v>
      </c>
      <c r="I1548" s="2">
        <f t="shared" si="161"/>
        <v>-6</v>
      </c>
      <c r="J1548" s="2">
        <f t="shared" si="162"/>
        <v>4</v>
      </c>
      <c r="K1548" s="2" t="str" cm="1">
        <f t="array" ref="K1548">_xlfn.IFS(I1548&lt;-5,"Autocracy",I1548&lt;1,"Closed Anocracy",I1548&lt;6,"Open Anocracy",I1548&gt;=6,"Democracy")</f>
        <v>Autocracy</v>
      </c>
      <c r="L1548" s="2" t="str" cm="1">
        <f t="array" ref="L1548">_xlfn.IFS(I1548&lt;-5,"Autocracy",I1548&lt;1,"Closed Anocracy",I1548&lt;6,"Open Amocracy",I1548&lt;10,"Democracy",I1548=10,"Full democracy")</f>
        <v>Autocracy</v>
      </c>
      <c r="M1548" s="2">
        <v>2</v>
      </c>
      <c r="N1548" s="2">
        <v>1</v>
      </c>
      <c r="O1548" s="2">
        <v>4</v>
      </c>
      <c r="P1548" s="2">
        <v>2</v>
      </c>
      <c r="Q1548" s="2"/>
      <c r="R1548" s="7">
        <f t="shared" si="158"/>
        <v>0.2</v>
      </c>
      <c r="S1548">
        <f t="shared" si="159"/>
        <v>0</v>
      </c>
      <c r="T1548">
        <f t="shared" si="160"/>
        <v>1</v>
      </c>
      <c r="U1548">
        <f t="shared" si="163"/>
        <v>0</v>
      </c>
      <c r="W1548" s="8" cm="1">
        <f t="array" ref="W1548">(R1548+SUM(S1548:U1548/3))/2</f>
        <v>0.26666666666666666</v>
      </c>
    </row>
    <row r="1549" spans="1:24" x14ac:dyDescent="0.2">
      <c r="A1549" s="2"/>
      <c r="B1549" s="2">
        <v>0</v>
      </c>
      <c r="C1549" s="1" t="s">
        <v>371</v>
      </c>
      <c r="D1549" s="1" t="s">
        <v>372</v>
      </c>
      <c r="E1549" s="2">
        <v>1969</v>
      </c>
      <c r="F1549" s="2">
        <v>1971</v>
      </c>
      <c r="G1549" s="2">
        <v>0</v>
      </c>
      <c r="H1549" s="2">
        <v>7</v>
      </c>
      <c r="I1549" s="2">
        <f t="shared" si="161"/>
        <v>-7</v>
      </c>
      <c r="J1549" s="2">
        <f t="shared" si="162"/>
        <v>3</v>
      </c>
      <c r="K1549" s="2" t="str" cm="1">
        <f t="array" ref="K1549">_xlfn.IFS(I1549&lt;-5,"Autocracy",I1549&lt;1,"Closed Anocracy",I1549&lt;6,"Open Anocracy",I1549&gt;=6,"Democracy")</f>
        <v>Autocracy</v>
      </c>
      <c r="L1549" s="2" t="str" cm="1">
        <f t="array" ref="L1549">_xlfn.IFS(I1549&lt;-5,"Autocracy",I1549&lt;1,"Closed Anocracy",I1549&lt;6,"Open Amocracy",I1549&lt;10,"Democracy",I1549=10,"Full democracy")</f>
        <v>Autocracy</v>
      </c>
      <c r="M1549" s="2">
        <v>2</v>
      </c>
      <c r="N1549" s="2">
        <v>1</v>
      </c>
      <c r="O1549" s="2">
        <v>4</v>
      </c>
      <c r="P1549" s="2">
        <v>1</v>
      </c>
      <c r="Q1549" s="2"/>
      <c r="R1549" s="7">
        <f t="shared" si="158"/>
        <v>0.15</v>
      </c>
      <c r="S1549">
        <f t="shared" si="159"/>
        <v>0</v>
      </c>
      <c r="T1549">
        <f t="shared" si="160"/>
        <v>1</v>
      </c>
      <c r="U1549">
        <f t="shared" si="163"/>
        <v>0</v>
      </c>
      <c r="W1549" s="8" cm="1">
        <f t="array" ref="W1549">(R1549+SUM(S1549:U1549/3))/2</f>
        <v>0.24166666666666664</v>
      </c>
    </row>
    <row r="1550" spans="1:24" x14ac:dyDescent="0.2">
      <c r="A1550" s="2"/>
      <c r="B1550" s="2">
        <v>0</v>
      </c>
      <c r="C1550" s="1" t="s">
        <v>371</v>
      </c>
      <c r="D1550" s="1" t="s">
        <v>372</v>
      </c>
      <c r="E1550" s="2">
        <v>1971</v>
      </c>
      <c r="F1550" s="2">
        <v>1979</v>
      </c>
      <c r="G1550" s="2">
        <v>0</v>
      </c>
      <c r="H1550" s="2">
        <v>7</v>
      </c>
      <c r="I1550" s="2">
        <f t="shared" si="161"/>
        <v>-7</v>
      </c>
      <c r="J1550" s="2">
        <f t="shared" si="162"/>
        <v>3</v>
      </c>
      <c r="K1550" s="2" t="str" cm="1">
        <f t="array" ref="K1550">_xlfn.IFS(I1550&lt;-5,"Autocracy",I1550&lt;1,"Closed Anocracy",I1550&lt;6,"Open Anocracy",I1550&gt;=6,"Democracy")</f>
        <v>Autocracy</v>
      </c>
      <c r="L1550" s="2" t="str" cm="1">
        <f t="array" ref="L1550">_xlfn.IFS(I1550&lt;-5,"Autocracy",I1550&lt;1,"Closed Anocracy",I1550&lt;6,"Open Amocracy",I1550&lt;10,"Democracy",I1550=10,"Full democracy")</f>
        <v>Autocracy</v>
      </c>
      <c r="M1550" s="2">
        <v>1</v>
      </c>
      <c r="N1550" s="2">
        <v>0</v>
      </c>
      <c r="O1550" s="2">
        <v>0</v>
      </c>
      <c r="P1550" s="2">
        <v>1</v>
      </c>
      <c r="Q1550" s="2"/>
      <c r="R1550" s="7">
        <f t="shared" si="158"/>
        <v>0.15</v>
      </c>
      <c r="S1550">
        <f t="shared" si="159"/>
        <v>0</v>
      </c>
      <c r="T1550">
        <f t="shared" si="160"/>
        <v>0</v>
      </c>
      <c r="U1550">
        <f t="shared" si="163"/>
        <v>0</v>
      </c>
      <c r="W1550" s="8" cm="1">
        <f t="array" ref="W1550">(R1550+SUM(S1550:U1550/3))/2</f>
        <v>7.4999999999999997E-2</v>
      </c>
    </row>
    <row r="1551" spans="1:24" x14ac:dyDescent="0.2">
      <c r="A1551" s="2"/>
      <c r="B1551" s="2">
        <v>0</v>
      </c>
      <c r="C1551" s="1" t="s">
        <v>371</v>
      </c>
      <c r="D1551" s="1" t="s">
        <v>372</v>
      </c>
      <c r="E1551" s="2">
        <v>1979</v>
      </c>
      <c r="F1551" s="2">
        <v>1980</v>
      </c>
      <c r="G1551" s="2">
        <v>-66</v>
      </c>
      <c r="H1551" s="2">
        <v>-66</v>
      </c>
      <c r="I1551" s="2">
        <f t="shared" si="161"/>
        <v>0</v>
      </c>
      <c r="J1551" s="2">
        <f t="shared" si="162"/>
        <v>10</v>
      </c>
      <c r="K1551" s="2" t="str" cm="1">
        <f t="array" ref="K1551">_xlfn.IFS(I1551&lt;-5,"Autocracy",I1551&lt;1,"Closed Anocracy",I1551&lt;6,"Open Anocracy",I1551&gt;=6,"Democracy")</f>
        <v>Closed Anocracy</v>
      </c>
      <c r="L1551" s="2" t="str" cm="1">
        <f t="array" ref="L1551">_xlfn.IFS(I1551&lt;-5,"Autocracy",I1551&lt;1,"Closed Anocracy",I1551&lt;6,"Open Amocracy",I1551&lt;10,"Democracy",I1551=10,"Full democracy")</f>
        <v>Closed Anocracy</v>
      </c>
      <c r="M1551" s="2">
        <v>-66</v>
      </c>
      <c r="N1551" s="2">
        <v>-66</v>
      </c>
      <c r="O1551" s="2">
        <v>-66</v>
      </c>
      <c r="P1551" s="2">
        <v>-66</v>
      </c>
      <c r="Q1551" s="2"/>
      <c r="R1551" s="7">
        <f t="shared" si="158"/>
        <v>0.5</v>
      </c>
      <c r="S1551">
        <f t="shared" si="159"/>
        <v>0</v>
      </c>
      <c r="T1551">
        <f t="shared" si="160"/>
        <v>0</v>
      </c>
      <c r="U1551">
        <f t="shared" si="163"/>
        <v>0</v>
      </c>
      <c r="W1551" s="8" cm="1">
        <f t="array" ref="W1551">(R1551+SUM(S1551:U1551/3))/2</f>
        <v>0.25</v>
      </c>
    </row>
    <row r="1552" spans="1:24" x14ac:dyDescent="0.2">
      <c r="A1552" s="2"/>
      <c r="B1552" s="2">
        <v>0</v>
      </c>
      <c r="C1552" s="1" t="s">
        <v>371</v>
      </c>
      <c r="D1552" s="1" t="s">
        <v>372</v>
      </c>
      <c r="E1552" s="2">
        <v>1980</v>
      </c>
      <c r="F1552" s="2">
        <v>1985</v>
      </c>
      <c r="G1552" s="2">
        <v>4</v>
      </c>
      <c r="H1552" s="2">
        <v>1</v>
      </c>
      <c r="I1552" s="2">
        <f t="shared" si="161"/>
        <v>3</v>
      </c>
      <c r="J1552" s="2">
        <f t="shared" si="162"/>
        <v>13</v>
      </c>
      <c r="K1552" s="2" t="str" cm="1">
        <f t="array" ref="K1552">_xlfn.IFS(I1552&lt;-5,"Autocracy",I1552&lt;1,"Closed Anocracy",I1552&lt;6,"Open Anocracy",I1552&gt;=6,"Democracy")</f>
        <v>Open Anocracy</v>
      </c>
      <c r="L1552" s="2" t="str" cm="1">
        <f t="array" ref="L1552">_xlfn.IFS(I1552&lt;-5,"Autocracy",I1552&lt;1,"Closed Anocracy",I1552&lt;6,"Open Amocracy",I1552&lt;10,"Democracy",I1552=10,"Full democracy")</f>
        <v>Open Amocracy</v>
      </c>
      <c r="M1552" s="2">
        <v>2</v>
      </c>
      <c r="N1552" s="2">
        <v>2</v>
      </c>
      <c r="O1552" s="2">
        <v>4</v>
      </c>
      <c r="P1552" s="2">
        <v>3</v>
      </c>
      <c r="Q1552" s="2"/>
      <c r="R1552" s="7">
        <f t="shared" si="158"/>
        <v>0.65</v>
      </c>
      <c r="S1552">
        <f t="shared" si="159"/>
        <v>1</v>
      </c>
      <c r="T1552">
        <f t="shared" si="160"/>
        <v>1</v>
      </c>
      <c r="U1552">
        <f t="shared" si="163"/>
        <v>0</v>
      </c>
      <c r="W1552" s="8" cm="1">
        <f t="array" ref="W1552">(R1552+SUM(S1552:U1552/3))/2</f>
        <v>0.65833333333333333</v>
      </c>
    </row>
    <row r="1553" spans="1:24" x14ac:dyDescent="0.2">
      <c r="A1553" s="2"/>
      <c r="B1553" s="2">
        <v>0</v>
      </c>
      <c r="C1553" s="1" t="s">
        <v>371</v>
      </c>
      <c r="D1553" s="1" t="s">
        <v>372</v>
      </c>
      <c r="E1553" s="2">
        <v>1985</v>
      </c>
      <c r="F1553" s="2">
        <v>1986</v>
      </c>
      <c r="G1553" s="2">
        <v>-77</v>
      </c>
      <c r="H1553" s="2">
        <v>-77</v>
      </c>
      <c r="I1553" s="2">
        <f t="shared" si="161"/>
        <v>0</v>
      </c>
      <c r="J1553" s="2">
        <f t="shared" si="162"/>
        <v>10</v>
      </c>
      <c r="K1553" s="2" t="str" cm="1">
        <f t="array" ref="K1553">_xlfn.IFS(I1553&lt;-5,"Autocracy",I1553&lt;1,"Closed Anocracy",I1553&lt;6,"Open Anocracy",I1553&gt;=6,"Democracy")</f>
        <v>Closed Anocracy</v>
      </c>
      <c r="L1553" s="2" t="str" cm="1">
        <f t="array" ref="L1553">_xlfn.IFS(I1553&lt;-5,"Autocracy",I1553&lt;1,"Closed Anocracy",I1553&lt;6,"Open Amocracy",I1553&lt;10,"Democracy",I1553=10,"Full democracy")</f>
        <v>Closed Anocracy</v>
      </c>
      <c r="M1553" s="2">
        <v>-77</v>
      </c>
      <c r="N1553" s="2">
        <v>-77</v>
      </c>
      <c r="O1553" s="2">
        <v>-77</v>
      </c>
      <c r="P1553" s="2">
        <v>-77</v>
      </c>
      <c r="Q1553" s="2"/>
      <c r="R1553" s="7">
        <f t="shared" si="158"/>
        <v>0.5</v>
      </c>
      <c r="S1553">
        <f t="shared" si="159"/>
        <v>0</v>
      </c>
      <c r="T1553">
        <f t="shared" si="160"/>
        <v>0</v>
      </c>
      <c r="U1553">
        <f t="shared" si="163"/>
        <v>0</v>
      </c>
      <c r="W1553" s="8" cm="1">
        <f t="array" ref="W1553">(R1553+SUM(S1553:U1553/3))/2</f>
        <v>0.25</v>
      </c>
    </row>
    <row r="1554" spans="1:24" x14ac:dyDescent="0.2">
      <c r="A1554" s="2"/>
      <c r="B1554" s="2">
        <v>0</v>
      </c>
      <c r="C1554" s="1" t="s">
        <v>371</v>
      </c>
      <c r="D1554" s="1" t="s">
        <v>372</v>
      </c>
      <c r="E1554" s="2">
        <v>1986</v>
      </c>
      <c r="F1554" s="2">
        <v>1993</v>
      </c>
      <c r="G1554" s="2">
        <v>0</v>
      </c>
      <c r="H1554" s="2">
        <v>7</v>
      </c>
      <c r="I1554" s="2">
        <f t="shared" si="161"/>
        <v>-7</v>
      </c>
      <c r="J1554" s="2">
        <f t="shared" si="162"/>
        <v>3</v>
      </c>
      <c r="K1554" s="2" t="str" cm="1">
        <f t="array" ref="K1554">_xlfn.IFS(I1554&lt;-5,"Autocracy",I1554&lt;1,"Closed Anocracy",I1554&lt;6,"Open Anocracy",I1554&gt;=6,"Democracy")</f>
        <v>Autocracy</v>
      </c>
      <c r="L1554" s="2" t="str" cm="1">
        <f t="array" ref="L1554">_xlfn.IFS(I1554&lt;-5,"Autocracy",I1554&lt;1,"Closed Anocracy",I1554&lt;6,"Open Amocracy",I1554&lt;10,"Democracy",I1554=10,"Full democracy")</f>
        <v>Autocracy</v>
      </c>
      <c r="M1554" s="2">
        <v>1</v>
      </c>
      <c r="N1554" s="2">
        <v>0</v>
      </c>
      <c r="O1554" s="2">
        <v>0</v>
      </c>
      <c r="P1554" s="2">
        <v>1</v>
      </c>
      <c r="Q1554" s="2"/>
      <c r="R1554" s="7">
        <f t="shared" si="158"/>
        <v>0.15</v>
      </c>
      <c r="S1554">
        <f t="shared" si="159"/>
        <v>0</v>
      </c>
      <c r="T1554">
        <f t="shared" si="160"/>
        <v>0</v>
      </c>
      <c r="U1554">
        <f t="shared" si="163"/>
        <v>0</v>
      </c>
      <c r="W1554" s="8" cm="1">
        <f t="array" ref="W1554">(R1554+SUM(S1554:U1554/3))/2</f>
        <v>7.4999999999999997E-2</v>
      </c>
    </row>
    <row r="1555" spans="1:24" x14ac:dyDescent="0.2">
      <c r="A1555" s="2"/>
      <c r="B1555" s="2">
        <v>0</v>
      </c>
      <c r="C1555" s="1" t="s">
        <v>371</v>
      </c>
      <c r="D1555" s="1" t="s">
        <v>372</v>
      </c>
      <c r="E1555" s="2">
        <v>1993</v>
      </c>
      <c r="F1555" s="2">
        <v>1995</v>
      </c>
      <c r="G1555" s="2">
        <v>0</v>
      </c>
      <c r="H1555" s="2">
        <v>4</v>
      </c>
      <c r="I1555" s="2">
        <f t="shared" si="161"/>
        <v>-4</v>
      </c>
      <c r="J1555" s="2">
        <f t="shared" si="162"/>
        <v>6</v>
      </c>
      <c r="K1555" s="2" t="str" cm="1">
        <f t="array" ref="K1555">_xlfn.IFS(I1555&lt;-5,"Autocracy",I1555&lt;1,"Closed Anocracy",I1555&lt;6,"Open Anocracy",I1555&gt;=6,"Democracy")</f>
        <v>Closed Anocracy</v>
      </c>
      <c r="L1555" s="2" t="str" cm="1">
        <f t="array" ref="L1555">_xlfn.IFS(I1555&lt;-5,"Autocracy",I1555&lt;1,"Closed Anocracy",I1555&lt;6,"Open Amocracy",I1555&lt;10,"Democracy",I1555=10,"Full democracy")</f>
        <v>Closed Anocracy</v>
      </c>
      <c r="M1555" s="2">
        <v>1</v>
      </c>
      <c r="N1555" s="2">
        <v>0</v>
      </c>
      <c r="O1555" s="2">
        <v>0</v>
      </c>
      <c r="P1555" s="2">
        <v>2</v>
      </c>
      <c r="Q1555" s="2"/>
      <c r="R1555" s="7">
        <f t="shared" si="158"/>
        <v>0.3</v>
      </c>
      <c r="S1555">
        <f t="shared" si="159"/>
        <v>0</v>
      </c>
      <c r="T1555">
        <f t="shared" si="160"/>
        <v>0</v>
      </c>
      <c r="U1555">
        <f t="shared" si="163"/>
        <v>0</v>
      </c>
      <c r="W1555" s="8" cm="1">
        <f t="array" ref="W1555">(R1555+SUM(S1555:U1555/3))/2</f>
        <v>0.15</v>
      </c>
    </row>
    <row r="1556" spans="1:24" x14ac:dyDescent="0.2">
      <c r="A1556" s="2"/>
      <c r="B1556" s="2">
        <v>0</v>
      </c>
      <c r="C1556" s="1" t="s">
        <v>371</v>
      </c>
      <c r="D1556" s="1" t="s">
        <v>372</v>
      </c>
      <c r="E1556" s="2">
        <v>1996</v>
      </c>
      <c r="F1556" s="2">
        <v>2005</v>
      </c>
      <c r="G1556" s="2">
        <v>0</v>
      </c>
      <c r="H1556" s="2">
        <v>4</v>
      </c>
      <c r="I1556" s="2">
        <f t="shared" si="161"/>
        <v>-4</v>
      </c>
      <c r="J1556" s="2">
        <f t="shared" si="162"/>
        <v>6</v>
      </c>
      <c r="K1556" s="2" t="str" cm="1">
        <f t="array" ref="K1556">_xlfn.IFS(I1556&lt;-5,"Autocracy",I1556&lt;1,"Closed Anocracy",I1556&lt;6,"Open Anocracy",I1556&gt;=6,"Democracy")</f>
        <v>Closed Anocracy</v>
      </c>
      <c r="L1556" s="2" t="str" cm="1">
        <f t="array" ref="L1556">_xlfn.IFS(I1556&lt;-5,"Autocracy",I1556&lt;1,"Closed Anocracy",I1556&lt;6,"Open Amocracy",I1556&lt;10,"Democracy",I1556=10,"Full democracy")</f>
        <v>Closed Anocracy</v>
      </c>
      <c r="M1556" s="2">
        <v>2</v>
      </c>
      <c r="N1556" s="2">
        <v>0</v>
      </c>
      <c r="O1556" s="2">
        <v>0</v>
      </c>
      <c r="P1556" s="2">
        <v>2</v>
      </c>
      <c r="Q1556" s="2"/>
      <c r="R1556" s="7">
        <f t="shared" si="158"/>
        <v>0.3</v>
      </c>
      <c r="S1556">
        <f t="shared" si="159"/>
        <v>0</v>
      </c>
      <c r="T1556">
        <f t="shared" si="160"/>
        <v>0</v>
      </c>
      <c r="U1556">
        <f t="shared" si="163"/>
        <v>0</v>
      </c>
      <c r="W1556" s="8" cm="1">
        <f t="array" ref="W1556">(R1556+SUM(S1556:U1556/3))/2</f>
        <v>0.15</v>
      </c>
    </row>
    <row r="1557" spans="1:24" ht="15" customHeight="1" x14ac:dyDescent="0.2">
      <c r="A1557" s="2">
        <v>1</v>
      </c>
      <c r="B1557" s="2">
        <v>0</v>
      </c>
      <c r="C1557" s="1" t="s">
        <v>371</v>
      </c>
      <c r="D1557" s="1" t="s">
        <v>372</v>
      </c>
      <c r="E1557" s="2">
        <v>2005</v>
      </c>
      <c r="F1557" s="2">
        <v>9999</v>
      </c>
      <c r="G1557" s="2">
        <v>1</v>
      </c>
      <c r="H1557" s="2">
        <v>2</v>
      </c>
      <c r="I1557" s="2">
        <f t="shared" si="161"/>
        <v>-1</v>
      </c>
      <c r="J1557" s="2">
        <f t="shared" si="162"/>
        <v>9</v>
      </c>
      <c r="K1557" s="2" t="str" cm="1">
        <f t="array" ref="K1557">_xlfn.IFS(I1557&lt;-5,"Autocracy",I1557&lt;1,"Closed Anocracy",I1557&lt;6,"Open Anocracy",I1557&gt;=6,"Democracy")</f>
        <v>Closed Anocracy</v>
      </c>
      <c r="L1557" s="2" t="str" cm="1">
        <f t="array" ref="L1557">_xlfn.IFS(I1557&lt;-5,"Autocracy",I1557&lt;1,"Closed Anocracy",I1557&lt;6,"Open Amocracy",I1557&lt;10,"Democracy",I1557=10,"Full democracy")</f>
        <v>Closed Anocracy</v>
      </c>
      <c r="M1557" s="2">
        <v>2</v>
      </c>
      <c r="N1557" s="2">
        <v>0</v>
      </c>
      <c r="O1557" s="2">
        <v>0</v>
      </c>
      <c r="P1557" s="2">
        <v>3</v>
      </c>
      <c r="Q1557" s="2">
        <v>0</v>
      </c>
      <c r="R1557" s="7">
        <f t="shared" si="158"/>
        <v>0.45</v>
      </c>
      <c r="S1557">
        <f t="shared" si="159"/>
        <v>0</v>
      </c>
      <c r="T1557">
        <f t="shared" si="160"/>
        <v>0</v>
      </c>
      <c r="U1557">
        <f t="shared" si="163"/>
        <v>0</v>
      </c>
      <c r="V1557">
        <f>IF(Q1557=0,1,0)</f>
        <v>1</v>
      </c>
      <c r="W1557" s="8" cm="1">
        <f t="array" ref="W1557">(R1557+SUM(S1557:U1557/3))/2</f>
        <v>0.22500000000000001</v>
      </c>
      <c r="X1557">
        <f>SUM(S1557:V1557)/4</f>
        <v>0.25</v>
      </c>
    </row>
    <row r="1558" spans="1:24" x14ac:dyDescent="0.2">
      <c r="A1558" s="2"/>
      <c r="B1558" s="2">
        <v>0</v>
      </c>
      <c r="C1558" s="1" t="s">
        <v>373</v>
      </c>
      <c r="D1558" s="1" t="s">
        <v>374</v>
      </c>
      <c r="E1558" s="2">
        <v>1800</v>
      </c>
      <c r="F1558" s="2">
        <v>1837</v>
      </c>
      <c r="G1558" s="2">
        <v>4</v>
      </c>
      <c r="H1558" s="2">
        <v>6</v>
      </c>
      <c r="I1558" s="2">
        <f t="shared" si="161"/>
        <v>-2</v>
      </c>
      <c r="J1558" s="2">
        <f t="shared" si="162"/>
        <v>8</v>
      </c>
      <c r="K1558" s="2" t="str" cm="1">
        <f t="array" ref="K1558">_xlfn.IFS(I1558&lt;-5,"Autocracy",I1558&lt;1,"Closed Anocracy",I1558&lt;6,"Open Anocracy",I1558&gt;=6,"Democracy")</f>
        <v>Closed Anocracy</v>
      </c>
      <c r="L1558" s="2" t="str" cm="1">
        <f t="array" ref="L1558">_xlfn.IFS(I1558&lt;-5,"Autocracy",I1558&lt;1,"Closed Anocracy",I1558&lt;6,"Open Amocracy",I1558&lt;10,"Democracy",I1558=10,"Full democracy")</f>
        <v>Closed Anocracy</v>
      </c>
      <c r="M1558" s="2">
        <v>3</v>
      </c>
      <c r="N1558" s="2">
        <v>1</v>
      </c>
      <c r="O1558" s="2">
        <v>2</v>
      </c>
      <c r="P1558" s="2">
        <v>2</v>
      </c>
      <c r="Q1558" s="2"/>
      <c r="R1558" s="7">
        <f t="shared" si="158"/>
        <v>0.4</v>
      </c>
      <c r="S1558">
        <f t="shared" si="159"/>
        <v>0</v>
      </c>
      <c r="T1558">
        <f t="shared" si="160"/>
        <v>0</v>
      </c>
      <c r="U1558">
        <f t="shared" si="163"/>
        <v>0</v>
      </c>
      <c r="W1558" s="8" cm="1">
        <f t="array" ref="W1558">(R1558+SUM(S1558:U1558/3))/2</f>
        <v>0.2</v>
      </c>
    </row>
    <row r="1559" spans="1:24" x14ac:dyDescent="0.2">
      <c r="A1559" s="2"/>
      <c r="B1559" s="2">
        <v>0</v>
      </c>
      <c r="C1559" s="1" t="s">
        <v>373</v>
      </c>
      <c r="D1559" s="1" t="s">
        <v>374</v>
      </c>
      <c r="E1559" s="2">
        <v>1837</v>
      </c>
      <c r="F1559" s="2">
        <v>1880</v>
      </c>
      <c r="G1559" s="2">
        <v>6</v>
      </c>
      <c r="H1559" s="2">
        <v>3</v>
      </c>
      <c r="I1559" s="2">
        <f t="shared" si="161"/>
        <v>3</v>
      </c>
      <c r="J1559" s="2">
        <f t="shared" si="162"/>
        <v>13</v>
      </c>
      <c r="K1559" s="2" t="str" cm="1">
        <f t="array" ref="K1559">_xlfn.IFS(I1559&lt;-5,"Autocracy",I1559&lt;1,"Closed Anocracy",I1559&lt;6,"Open Anocracy",I1559&gt;=6,"Democracy")</f>
        <v>Open Anocracy</v>
      </c>
      <c r="L1559" s="2" t="str" cm="1">
        <f t="array" ref="L1559">_xlfn.IFS(I1559&lt;-5,"Autocracy",I1559&lt;1,"Closed Anocracy",I1559&lt;6,"Open Amocracy",I1559&lt;10,"Democracy",I1559=10,"Full democracy")</f>
        <v>Open Amocracy</v>
      </c>
      <c r="M1559" s="2">
        <v>3</v>
      </c>
      <c r="N1559" s="2">
        <v>2</v>
      </c>
      <c r="O1559" s="2">
        <v>4</v>
      </c>
      <c r="P1559" s="2">
        <v>2</v>
      </c>
      <c r="Q1559" s="2"/>
      <c r="R1559" s="7">
        <f t="shared" si="158"/>
        <v>0.65</v>
      </c>
      <c r="S1559">
        <f t="shared" si="159"/>
        <v>1</v>
      </c>
      <c r="T1559">
        <f t="shared" si="160"/>
        <v>1</v>
      </c>
      <c r="U1559">
        <f t="shared" si="163"/>
        <v>0</v>
      </c>
      <c r="W1559" s="8" cm="1">
        <f t="array" ref="W1559">(R1559+SUM(S1559:U1559/3))/2</f>
        <v>0.65833333333333333</v>
      </c>
    </row>
    <row r="1560" spans="1:24" x14ac:dyDescent="0.2">
      <c r="A1560" s="2"/>
      <c r="B1560" s="2">
        <v>0</v>
      </c>
      <c r="C1560" s="1" t="s">
        <v>373</v>
      </c>
      <c r="D1560" s="1" t="s">
        <v>374</v>
      </c>
      <c r="E1560" s="2">
        <v>1880</v>
      </c>
      <c r="F1560" s="2">
        <v>1901</v>
      </c>
      <c r="G1560" s="2">
        <v>7</v>
      </c>
      <c r="H1560" s="2">
        <v>0</v>
      </c>
      <c r="I1560" s="2">
        <f t="shared" si="161"/>
        <v>7</v>
      </c>
      <c r="J1560" s="2">
        <f t="shared" si="162"/>
        <v>17</v>
      </c>
      <c r="K1560" s="2" t="str" cm="1">
        <f t="array" ref="K1560">_xlfn.IFS(I1560&lt;-5,"Autocracy",I1560&lt;1,"Closed Anocracy",I1560&lt;6,"Open Anocracy",I1560&gt;=6,"Democracy")</f>
        <v>Democracy</v>
      </c>
      <c r="L1560" s="2" t="str" cm="1">
        <f t="array" ref="L1560">_xlfn.IFS(I1560&lt;-5,"Autocracy",I1560&lt;1,"Closed Anocracy",I1560&lt;6,"Open Amocracy",I1560&lt;10,"Democracy",I1560=10,"Full democracy")</f>
        <v>Democracy</v>
      </c>
      <c r="M1560" s="2">
        <v>3</v>
      </c>
      <c r="N1560" s="2">
        <v>2</v>
      </c>
      <c r="O1560" s="2">
        <v>4</v>
      </c>
      <c r="P1560" s="2">
        <v>3</v>
      </c>
      <c r="Q1560" s="2"/>
      <c r="R1560" s="7">
        <f t="shared" si="158"/>
        <v>0.85</v>
      </c>
      <c r="S1560">
        <f t="shared" si="159"/>
        <v>1</v>
      </c>
      <c r="T1560">
        <f t="shared" si="160"/>
        <v>1</v>
      </c>
      <c r="U1560">
        <f t="shared" si="163"/>
        <v>0</v>
      </c>
      <c r="W1560" s="8" cm="1">
        <f t="array" ref="W1560">(R1560+SUM(S1560:U1560/3))/2</f>
        <v>0.7583333333333333</v>
      </c>
    </row>
    <row r="1561" spans="1:24" x14ac:dyDescent="0.2">
      <c r="A1561" s="2"/>
      <c r="B1561" s="2">
        <v>0</v>
      </c>
      <c r="C1561" s="1" t="s">
        <v>373</v>
      </c>
      <c r="D1561" s="1" t="s">
        <v>374</v>
      </c>
      <c r="E1561" s="2">
        <v>1901</v>
      </c>
      <c r="F1561" s="2">
        <v>1922</v>
      </c>
      <c r="G1561" s="2">
        <v>8</v>
      </c>
      <c r="H1561" s="2">
        <v>0</v>
      </c>
      <c r="I1561" s="2">
        <f t="shared" si="161"/>
        <v>8</v>
      </c>
      <c r="J1561" s="2">
        <f t="shared" si="162"/>
        <v>18</v>
      </c>
      <c r="K1561" s="2" t="str" cm="1">
        <f t="array" ref="K1561">_xlfn.IFS(I1561&lt;-5,"Autocracy",I1561&lt;1,"Closed Anocracy",I1561&lt;6,"Open Anocracy",I1561&gt;=6,"Democracy")</f>
        <v>Democracy</v>
      </c>
      <c r="L1561" s="2" t="str" cm="1">
        <f t="array" ref="L1561">_xlfn.IFS(I1561&lt;-5,"Autocracy",I1561&lt;1,"Closed Anocracy",I1561&lt;6,"Open Amocracy",I1561&lt;10,"Democracy",I1561=10,"Full democracy")</f>
        <v>Democracy</v>
      </c>
      <c r="M1561" s="2">
        <v>3</v>
      </c>
      <c r="N1561" s="2">
        <v>3</v>
      </c>
      <c r="O1561" s="2">
        <v>4</v>
      </c>
      <c r="P1561" s="2">
        <v>3</v>
      </c>
      <c r="Q1561" s="2"/>
      <c r="R1561" s="7">
        <f t="shared" si="158"/>
        <v>0.9</v>
      </c>
      <c r="S1561">
        <f t="shared" si="159"/>
        <v>1</v>
      </c>
      <c r="T1561">
        <f t="shared" si="160"/>
        <v>1</v>
      </c>
      <c r="U1561">
        <f t="shared" si="163"/>
        <v>0</v>
      </c>
      <c r="W1561" s="8" cm="1">
        <f t="array" ref="W1561">(R1561+SUM(S1561:U1561/3))/2</f>
        <v>0.78333333333333333</v>
      </c>
    </row>
    <row r="1562" spans="1:24" x14ac:dyDescent="0.2">
      <c r="A1562" s="2"/>
      <c r="B1562" s="2">
        <v>0</v>
      </c>
      <c r="C1562" s="1" t="s">
        <v>373</v>
      </c>
      <c r="D1562" s="1" t="s">
        <v>374</v>
      </c>
      <c r="E1562" s="2">
        <v>1922</v>
      </c>
      <c r="F1562" s="2">
        <v>2016</v>
      </c>
      <c r="G1562" s="2">
        <v>10</v>
      </c>
      <c r="H1562" s="2">
        <v>0</v>
      </c>
      <c r="I1562" s="2">
        <f t="shared" si="161"/>
        <v>10</v>
      </c>
      <c r="J1562" s="2">
        <f t="shared" si="162"/>
        <v>20</v>
      </c>
      <c r="K1562" s="2" t="str" cm="1">
        <f t="array" ref="K1562">_xlfn.IFS(I1562&lt;-5,"Autocracy",I1562&lt;1,"Closed Anocracy",I1562&lt;6,"Open Anocracy",I1562&gt;=6,"Democracy")</f>
        <v>Democracy</v>
      </c>
      <c r="L1562" s="2" t="str" cm="1">
        <f t="array" ref="L1562">_xlfn.IFS(I1562&lt;-5,"Autocracy",I1562&lt;1,"Closed Anocracy",I1562&lt;6,"Open Amocracy",I1562&lt;10,"Democracy",I1562=10,"Full democracy")</f>
        <v>Full democracy</v>
      </c>
      <c r="M1562" s="2">
        <v>3</v>
      </c>
      <c r="N1562" s="2">
        <v>3</v>
      </c>
      <c r="O1562" s="2">
        <v>4</v>
      </c>
      <c r="P1562" s="2">
        <v>5</v>
      </c>
      <c r="Q1562" s="2"/>
      <c r="R1562" s="7">
        <f t="shared" si="158"/>
        <v>1</v>
      </c>
      <c r="S1562">
        <f t="shared" si="159"/>
        <v>1</v>
      </c>
      <c r="T1562">
        <f t="shared" si="160"/>
        <v>1</v>
      </c>
      <c r="U1562">
        <f t="shared" si="163"/>
        <v>1</v>
      </c>
      <c r="W1562" s="8" cm="1">
        <f t="array" ref="W1562">(R1562+SUM(S1562:U1562/3))/2</f>
        <v>1</v>
      </c>
    </row>
    <row r="1563" spans="1:24" x14ac:dyDescent="0.2">
      <c r="A1563" s="2">
        <v>1</v>
      </c>
      <c r="B1563" s="2">
        <v>0</v>
      </c>
      <c r="C1563" s="1" t="s">
        <v>373</v>
      </c>
      <c r="D1563" s="1" t="s">
        <v>374</v>
      </c>
      <c r="E1563" s="2">
        <v>2016</v>
      </c>
      <c r="F1563" s="2">
        <v>9999</v>
      </c>
      <c r="G1563" s="2">
        <v>8</v>
      </c>
      <c r="H1563" s="2">
        <v>0</v>
      </c>
      <c r="I1563" s="2">
        <f t="shared" si="161"/>
        <v>8</v>
      </c>
      <c r="J1563" s="2">
        <f t="shared" si="162"/>
        <v>18</v>
      </c>
      <c r="K1563" s="2" t="str" cm="1">
        <f t="array" ref="K1563">_xlfn.IFS(I1563&lt;-5,"Autocracy",I1563&lt;1,"Closed Anocracy",I1563&lt;6,"Open Anocracy",I1563&gt;=6,"Democracy")</f>
        <v>Democracy</v>
      </c>
      <c r="L1563" s="2" t="str" cm="1">
        <f t="array" ref="L1563">_xlfn.IFS(I1563&lt;-5,"Autocracy",I1563&lt;1,"Closed Anocracy",I1563&lt;6,"Open Amocracy",I1563&lt;10,"Democracy",I1563=10,"Full democracy")</f>
        <v>Democracy</v>
      </c>
      <c r="M1563" s="2">
        <v>3</v>
      </c>
      <c r="N1563" s="2">
        <v>3</v>
      </c>
      <c r="O1563" s="2">
        <v>4</v>
      </c>
      <c r="P1563" s="2">
        <v>3</v>
      </c>
      <c r="Q1563" s="2">
        <v>0</v>
      </c>
      <c r="R1563" s="7">
        <f t="shared" si="158"/>
        <v>0.9</v>
      </c>
      <c r="S1563">
        <f t="shared" si="159"/>
        <v>1</v>
      </c>
      <c r="T1563">
        <f t="shared" si="160"/>
        <v>1</v>
      </c>
      <c r="U1563">
        <f t="shared" si="163"/>
        <v>0</v>
      </c>
      <c r="V1563">
        <f>IF(Q1563=0,1,0)</f>
        <v>1</v>
      </c>
      <c r="W1563" s="8" cm="1">
        <f t="array" ref="W1563">(R1563+SUM(S1563:U1563/3))/2</f>
        <v>0.78333333333333333</v>
      </c>
      <c r="X1563">
        <f>SUM(S1563:V1563)/4</f>
        <v>0.75</v>
      </c>
    </row>
    <row r="1564" spans="1:24" x14ac:dyDescent="0.2">
      <c r="A1564" s="2"/>
      <c r="B1564" s="2">
        <v>0</v>
      </c>
      <c r="C1564" s="1" t="s">
        <v>375</v>
      </c>
      <c r="D1564" s="1" t="s">
        <v>376</v>
      </c>
      <c r="E1564" s="2">
        <v>1991</v>
      </c>
      <c r="F1564" s="2">
        <v>1993</v>
      </c>
      <c r="G1564" s="2">
        <v>6</v>
      </c>
      <c r="H1564" s="2">
        <v>0</v>
      </c>
      <c r="I1564" s="2">
        <f t="shared" si="161"/>
        <v>6</v>
      </c>
      <c r="J1564" s="2">
        <f t="shared" si="162"/>
        <v>16</v>
      </c>
      <c r="K1564" s="2" t="str" cm="1">
        <f t="array" ref="K1564">_xlfn.IFS(I1564&lt;-5,"Autocracy",I1564&lt;1,"Closed Anocracy",I1564&lt;6,"Open Anocracy",I1564&gt;=6,"Democracy")</f>
        <v>Democracy</v>
      </c>
      <c r="L1564" s="2" t="str" cm="1">
        <f t="array" ref="L1564">_xlfn.IFS(I1564&lt;-5,"Autocracy",I1564&lt;1,"Closed Anocracy",I1564&lt;6,"Open Amocracy",I1564&lt;10,"Democracy",I1564=10,"Full democracy")</f>
        <v>Democracy</v>
      </c>
      <c r="M1564" s="2">
        <v>2</v>
      </c>
      <c r="N1564" s="2">
        <v>2</v>
      </c>
      <c r="O1564" s="2">
        <v>4</v>
      </c>
      <c r="P1564" s="2">
        <v>3</v>
      </c>
      <c r="Q1564" s="2"/>
      <c r="R1564" s="7">
        <f t="shared" si="158"/>
        <v>0.8</v>
      </c>
      <c r="S1564">
        <f t="shared" si="159"/>
        <v>1</v>
      </c>
      <c r="T1564">
        <f t="shared" si="160"/>
        <v>1</v>
      </c>
      <c r="U1564">
        <f t="shared" si="163"/>
        <v>0</v>
      </c>
      <c r="W1564" s="8" cm="1">
        <f t="array" ref="W1564">(R1564+SUM(S1564:U1564/3))/2</f>
        <v>0.73333333333333339</v>
      </c>
    </row>
    <row r="1565" spans="1:24" x14ac:dyDescent="0.2">
      <c r="A1565" s="2"/>
      <c r="B1565" s="2">
        <v>0</v>
      </c>
      <c r="C1565" s="1" t="s">
        <v>375</v>
      </c>
      <c r="D1565" s="1" t="s">
        <v>376</v>
      </c>
      <c r="E1565" s="2">
        <v>1993</v>
      </c>
      <c r="F1565" s="2">
        <v>1994</v>
      </c>
      <c r="G1565" s="2">
        <v>5</v>
      </c>
      <c r="H1565" s="2">
        <v>0</v>
      </c>
      <c r="I1565" s="2">
        <f t="shared" si="161"/>
        <v>5</v>
      </c>
      <c r="J1565" s="2">
        <f t="shared" si="162"/>
        <v>15</v>
      </c>
      <c r="K1565" s="2" t="str" cm="1">
        <f t="array" ref="K1565">_xlfn.IFS(I1565&lt;-5,"Autocracy",I1565&lt;1,"Closed Anocracy",I1565&lt;6,"Open Anocracy",I1565&gt;=6,"Democracy")</f>
        <v>Open Anocracy</v>
      </c>
      <c r="L1565" s="2" t="str" cm="1">
        <f t="array" ref="L1565">_xlfn.IFS(I1565&lt;-5,"Autocracy",I1565&lt;1,"Closed Anocracy",I1565&lt;6,"Open Amocracy",I1565&lt;10,"Democracy",I1565=10,"Full democracy")</f>
        <v>Open Amocracy</v>
      </c>
      <c r="M1565" s="2">
        <v>2</v>
      </c>
      <c r="N1565" s="2">
        <v>2</v>
      </c>
      <c r="O1565" s="2">
        <v>4</v>
      </c>
      <c r="P1565" s="2">
        <v>3</v>
      </c>
      <c r="Q1565" s="2"/>
      <c r="R1565" s="7">
        <f t="shared" si="158"/>
        <v>0.75</v>
      </c>
      <c r="S1565">
        <f t="shared" si="159"/>
        <v>1</v>
      </c>
      <c r="T1565">
        <f t="shared" si="160"/>
        <v>1</v>
      </c>
      <c r="U1565">
        <f t="shared" si="163"/>
        <v>0</v>
      </c>
      <c r="W1565" s="8" cm="1">
        <f t="array" ref="W1565">(R1565+SUM(S1565:U1565/3))/2</f>
        <v>0.70833333333333326</v>
      </c>
    </row>
    <row r="1566" spans="1:24" x14ac:dyDescent="0.2">
      <c r="A1566" s="2"/>
      <c r="B1566" s="2">
        <v>0</v>
      </c>
      <c r="C1566" s="1" t="s">
        <v>375</v>
      </c>
      <c r="D1566" s="1" t="s">
        <v>376</v>
      </c>
      <c r="E1566" s="2">
        <v>1994</v>
      </c>
      <c r="F1566" s="2">
        <v>2000</v>
      </c>
      <c r="G1566" s="2">
        <v>7</v>
      </c>
      <c r="H1566" s="2">
        <v>0</v>
      </c>
      <c r="I1566" s="2">
        <f t="shared" si="161"/>
        <v>7</v>
      </c>
      <c r="J1566" s="2">
        <f t="shared" si="162"/>
        <v>17</v>
      </c>
      <c r="K1566" s="2" t="str" cm="1">
        <f t="array" ref="K1566">_xlfn.IFS(I1566&lt;-5,"Autocracy",I1566&lt;1,"Closed Anocracy",I1566&lt;6,"Open Anocracy",I1566&gt;=6,"Democracy")</f>
        <v>Democracy</v>
      </c>
      <c r="L1566" s="2" t="str" cm="1">
        <f t="array" ref="L1566">_xlfn.IFS(I1566&lt;-5,"Autocracy",I1566&lt;1,"Closed Anocracy",I1566&lt;6,"Open Amocracy",I1566&lt;10,"Democracy",I1566=10,"Full democracy")</f>
        <v>Democracy</v>
      </c>
      <c r="M1566" s="2">
        <v>3</v>
      </c>
      <c r="N1566" s="2">
        <v>3</v>
      </c>
      <c r="O1566" s="2">
        <v>4</v>
      </c>
      <c r="P1566" s="2">
        <v>4</v>
      </c>
      <c r="Q1566" s="2"/>
      <c r="R1566" s="7">
        <f t="shared" si="158"/>
        <v>0.85</v>
      </c>
      <c r="S1566">
        <f t="shared" si="159"/>
        <v>1</v>
      </c>
      <c r="T1566">
        <f t="shared" si="160"/>
        <v>1</v>
      </c>
      <c r="U1566">
        <f t="shared" si="163"/>
        <v>0</v>
      </c>
      <c r="W1566" s="8" cm="1">
        <f t="array" ref="W1566">(R1566+SUM(S1566:U1566/3))/2</f>
        <v>0.7583333333333333</v>
      </c>
    </row>
    <row r="1567" spans="1:24" x14ac:dyDescent="0.2">
      <c r="A1567" s="2"/>
      <c r="B1567" s="2">
        <v>0</v>
      </c>
      <c r="C1567" s="1" t="s">
        <v>375</v>
      </c>
      <c r="D1567" s="1" t="s">
        <v>376</v>
      </c>
      <c r="E1567" s="2">
        <v>2000</v>
      </c>
      <c r="F1567" s="2">
        <v>2005</v>
      </c>
      <c r="G1567" s="2">
        <v>6</v>
      </c>
      <c r="H1567" s="2">
        <v>0</v>
      </c>
      <c r="I1567" s="2">
        <f t="shared" si="161"/>
        <v>6</v>
      </c>
      <c r="J1567" s="2">
        <f t="shared" si="162"/>
        <v>16</v>
      </c>
      <c r="K1567" s="2" t="str" cm="1">
        <f t="array" ref="K1567">_xlfn.IFS(I1567&lt;-5,"Autocracy",I1567&lt;1,"Closed Anocracy",I1567&lt;6,"Open Anocracy",I1567&gt;=6,"Democracy")</f>
        <v>Democracy</v>
      </c>
      <c r="L1567" s="2" t="str" cm="1">
        <f t="array" ref="L1567">_xlfn.IFS(I1567&lt;-5,"Autocracy",I1567&lt;1,"Closed Anocracy",I1567&lt;6,"Open Amocracy",I1567&lt;10,"Democracy",I1567=10,"Full democracy")</f>
        <v>Democracy</v>
      </c>
      <c r="M1567" s="2">
        <v>3</v>
      </c>
      <c r="N1567" s="2">
        <v>3</v>
      </c>
      <c r="O1567" s="2">
        <v>4</v>
      </c>
      <c r="P1567" s="2">
        <v>3</v>
      </c>
      <c r="Q1567" s="2"/>
      <c r="R1567" s="7">
        <f t="shared" si="158"/>
        <v>0.8</v>
      </c>
      <c r="S1567">
        <f t="shared" si="159"/>
        <v>1</v>
      </c>
      <c r="T1567">
        <f t="shared" si="160"/>
        <v>1</v>
      </c>
      <c r="U1567">
        <f t="shared" si="163"/>
        <v>0</v>
      </c>
      <c r="W1567" s="8" cm="1">
        <f t="array" ref="W1567">(R1567+SUM(S1567:U1567/3))/2</f>
        <v>0.73333333333333339</v>
      </c>
    </row>
    <row r="1568" spans="1:24" x14ac:dyDescent="0.2">
      <c r="A1568" s="2"/>
      <c r="B1568" s="2">
        <v>0</v>
      </c>
      <c r="C1568" s="1" t="s">
        <v>375</v>
      </c>
      <c r="D1568" s="1" t="s">
        <v>376</v>
      </c>
      <c r="E1568" s="2">
        <v>2006</v>
      </c>
      <c r="F1568" s="2">
        <v>2010</v>
      </c>
      <c r="G1568" s="2">
        <v>7</v>
      </c>
      <c r="H1568" s="2">
        <v>0</v>
      </c>
      <c r="I1568" s="2">
        <f t="shared" si="161"/>
        <v>7</v>
      </c>
      <c r="J1568" s="2">
        <f t="shared" si="162"/>
        <v>17</v>
      </c>
      <c r="K1568" s="2" t="str" cm="1">
        <f t="array" ref="K1568">_xlfn.IFS(I1568&lt;-5,"Autocracy",I1568&lt;1,"Closed Anocracy",I1568&lt;6,"Open Anocracy",I1568&gt;=6,"Democracy")</f>
        <v>Democracy</v>
      </c>
      <c r="L1568" s="2" t="str" cm="1">
        <f t="array" ref="L1568">_xlfn.IFS(I1568&lt;-5,"Autocracy",I1568&lt;1,"Closed Anocracy",I1568&lt;6,"Open Amocracy",I1568&lt;10,"Democracy",I1568=10,"Full democracy")</f>
        <v>Democracy</v>
      </c>
      <c r="M1568" s="2">
        <v>3</v>
      </c>
      <c r="N1568" s="2">
        <v>3</v>
      </c>
      <c r="O1568" s="2">
        <v>4</v>
      </c>
      <c r="P1568" s="2">
        <v>3</v>
      </c>
      <c r="Q1568" s="2"/>
      <c r="R1568" s="7">
        <f t="shared" si="158"/>
        <v>0.85</v>
      </c>
      <c r="S1568">
        <f t="shared" si="159"/>
        <v>1</v>
      </c>
      <c r="T1568">
        <f t="shared" si="160"/>
        <v>1</v>
      </c>
      <c r="U1568">
        <f t="shared" si="163"/>
        <v>0</v>
      </c>
      <c r="W1568" s="8" cm="1">
        <f t="array" ref="W1568">(R1568+SUM(S1568:U1568/3))/2</f>
        <v>0.7583333333333333</v>
      </c>
    </row>
    <row r="1569" spans="1:24" x14ac:dyDescent="0.2">
      <c r="A1569" s="2"/>
      <c r="B1569" s="2">
        <v>0</v>
      </c>
      <c r="C1569" s="1" t="s">
        <v>375</v>
      </c>
      <c r="D1569" s="1" t="s">
        <v>376</v>
      </c>
      <c r="E1569" s="2">
        <v>2010</v>
      </c>
      <c r="F1569" s="2">
        <v>2014</v>
      </c>
      <c r="G1569" s="2">
        <v>6</v>
      </c>
      <c r="H1569" s="2">
        <v>0</v>
      </c>
      <c r="I1569" s="2">
        <f t="shared" si="161"/>
        <v>6</v>
      </c>
      <c r="J1569" s="2">
        <f t="shared" si="162"/>
        <v>16</v>
      </c>
      <c r="K1569" s="2" t="str" cm="1">
        <f t="array" ref="K1569">_xlfn.IFS(I1569&lt;-5,"Autocracy",I1569&lt;1,"Closed Anocracy",I1569&lt;6,"Open Anocracy",I1569&gt;=6,"Democracy")</f>
        <v>Democracy</v>
      </c>
      <c r="L1569" s="2" t="str" cm="1">
        <f t="array" ref="L1569">_xlfn.IFS(I1569&lt;-5,"Autocracy",I1569&lt;1,"Closed Anocracy",I1569&lt;6,"Open Amocracy",I1569&lt;10,"Democracy",I1569=10,"Full democracy")</f>
        <v>Democracy</v>
      </c>
      <c r="M1569" s="2">
        <v>3</v>
      </c>
      <c r="N1569" s="2">
        <v>3</v>
      </c>
      <c r="O1569" s="2">
        <v>4</v>
      </c>
      <c r="P1569" s="2">
        <v>3</v>
      </c>
      <c r="Q1569" s="2"/>
      <c r="R1569" s="7">
        <f t="shared" si="158"/>
        <v>0.8</v>
      </c>
      <c r="S1569">
        <f t="shared" si="159"/>
        <v>1</v>
      </c>
      <c r="T1569">
        <f t="shared" si="160"/>
        <v>1</v>
      </c>
      <c r="U1569">
        <f t="shared" si="163"/>
        <v>0</v>
      </c>
      <c r="W1569" s="8" cm="1">
        <f t="array" ref="W1569">(R1569+SUM(S1569:U1569/3))/2</f>
        <v>0.73333333333333339</v>
      </c>
    </row>
    <row r="1570" spans="1:24" x14ac:dyDescent="0.2">
      <c r="A1570" s="2"/>
      <c r="B1570" s="2">
        <v>0</v>
      </c>
      <c r="C1570" s="1" t="s">
        <v>375</v>
      </c>
      <c r="D1570" s="1" t="s">
        <v>376</v>
      </c>
      <c r="E1570" s="2">
        <v>2014</v>
      </c>
      <c r="F1570" s="2">
        <v>2014</v>
      </c>
      <c r="G1570" s="2">
        <v>-88</v>
      </c>
      <c r="H1570" s="2">
        <v>-88</v>
      </c>
      <c r="I1570" s="2">
        <f t="shared" si="161"/>
        <v>0</v>
      </c>
      <c r="J1570" s="2">
        <f t="shared" si="162"/>
        <v>10</v>
      </c>
      <c r="K1570" s="2" t="str" cm="1">
        <f t="array" ref="K1570">_xlfn.IFS(I1570&lt;-5,"Autocracy",I1570&lt;1,"Closed Anocracy",I1570&lt;6,"Open Anocracy",I1570&gt;=6,"Democracy")</f>
        <v>Closed Anocracy</v>
      </c>
      <c r="L1570" s="2" t="str" cm="1">
        <f t="array" ref="L1570">_xlfn.IFS(I1570&lt;-5,"Autocracy",I1570&lt;1,"Closed Anocracy",I1570&lt;6,"Open Amocracy",I1570&lt;10,"Democracy",I1570=10,"Full democracy")</f>
        <v>Closed Anocracy</v>
      </c>
      <c r="M1570" s="2">
        <v>-88</v>
      </c>
      <c r="N1570" s="2">
        <v>-88</v>
      </c>
      <c r="O1570" s="2">
        <v>-88</v>
      </c>
      <c r="P1570" s="2">
        <v>-88</v>
      </c>
      <c r="Q1570" s="2"/>
      <c r="R1570" s="7">
        <f t="shared" si="158"/>
        <v>0.5</v>
      </c>
      <c r="S1570">
        <f t="shared" si="159"/>
        <v>0</v>
      </c>
      <c r="T1570">
        <f t="shared" si="160"/>
        <v>0</v>
      </c>
      <c r="U1570">
        <f t="shared" si="163"/>
        <v>0</v>
      </c>
      <c r="W1570" s="8" cm="1">
        <f t="array" ref="W1570">(R1570+SUM(S1570:U1570/3))/2</f>
        <v>0.25</v>
      </c>
    </row>
    <row r="1571" spans="1:24" x14ac:dyDescent="0.2">
      <c r="A1571" s="2"/>
      <c r="B1571" s="2">
        <v>0</v>
      </c>
      <c r="C1571" s="1" t="s">
        <v>375</v>
      </c>
      <c r="D1571" s="1" t="s">
        <v>376</v>
      </c>
      <c r="E1571" s="2">
        <v>2014</v>
      </c>
      <c r="F1571" s="2">
        <v>2014</v>
      </c>
      <c r="G1571" s="2">
        <v>-77</v>
      </c>
      <c r="H1571" s="2">
        <v>-77</v>
      </c>
      <c r="I1571" s="2">
        <f t="shared" si="161"/>
        <v>0</v>
      </c>
      <c r="J1571" s="2">
        <f t="shared" si="162"/>
        <v>10</v>
      </c>
      <c r="K1571" s="2" t="str" cm="1">
        <f t="array" ref="K1571">_xlfn.IFS(I1571&lt;-5,"Autocracy",I1571&lt;1,"Closed Anocracy",I1571&lt;6,"Open Anocracy",I1571&gt;=6,"Democracy")</f>
        <v>Closed Anocracy</v>
      </c>
      <c r="L1571" s="2" t="str" cm="1">
        <f t="array" ref="L1571">_xlfn.IFS(I1571&lt;-5,"Autocracy",I1571&lt;1,"Closed Anocracy",I1571&lt;6,"Open Amocracy",I1571&lt;10,"Democracy",I1571=10,"Full democracy")</f>
        <v>Closed Anocracy</v>
      </c>
      <c r="M1571" s="2">
        <v>-77</v>
      </c>
      <c r="N1571" s="2">
        <v>-77</v>
      </c>
      <c r="O1571" s="2">
        <v>-77</v>
      </c>
      <c r="P1571" s="2">
        <v>-77</v>
      </c>
      <c r="Q1571" s="2"/>
      <c r="R1571" s="7">
        <f t="shared" si="158"/>
        <v>0.5</v>
      </c>
      <c r="S1571">
        <f t="shared" si="159"/>
        <v>0</v>
      </c>
      <c r="T1571">
        <f t="shared" si="160"/>
        <v>0</v>
      </c>
      <c r="U1571">
        <f t="shared" si="163"/>
        <v>0</v>
      </c>
      <c r="W1571" s="8" cm="1">
        <f t="array" ref="W1571">(R1571+SUM(S1571:U1571/3))/2</f>
        <v>0.25</v>
      </c>
    </row>
    <row r="1572" spans="1:24" x14ac:dyDescent="0.2">
      <c r="A1572" s="2">
        <v>1</v>
      </c>
      <c r="B1572" s="2">
        <v>0</v>
      </c>
      <c r="C1572" s="1" t="s">
        <v>375</v>
      </c>
      <c r="D1572" s="1" t="s">
        <v>376</v>
      </c>
      <c r="E1572" s="2">
        <v>2014</v>
      </c>
      <c r="F1572" s="2">
        <v>9999</v>
      </c>
      <c r="G1572" s="2">
        <v>5</v>
      </c>
      <c r="H1572" s="2">
        <v>1</v>
      </c>
      <c r="I1572" s="2">
        <f t="shared" si="161"/>
        <v>4</v>
      </c>
      <c r="J1572" s="2">
        <f t="shared" si="162"/>
        <v>14</v>
      </c>
      <c r="K1572" s="2" t="str" cm="1">
        <f t="array" ref="K1572">_xlfn.IFS(I1572&lt;-5,"Autocracy",I1572&lt;1,"Closed Anocracy",I1572&lt;6,"Open Anocracy",I1572&gt;=6,"Democracy")</f>
        <v>Open Anocracy</v>
      </c>
      <c r="L1572" s="2" t="str" cm="1">
        <f t="array" ref="L1572">_xlfn.IFS(I1572&lt;-5,"Autocracy",I1572&lt;1,"Closed Anocracy",I1572&lt;6,"Open Amocracy",I1572&lt;10,"Democracy",I1572=10,"Full democracy")</f>
        <v>Open Amocracy</v>
      </c>
      <c r="M1572" s="2">
        <v>2</v>
      </c>
      <c r="N1572" s="2">
        <v>2</v>
      </c>
      <c r="O1572" s="2">
        <v>4</v>
      </c>
      <c r="P1572" s="2">
        <v>3</v>
      </c>
      <c r="Q1572" s="2">
        <v>0</v>
      </c>
      <c r="R1572" s="7">
        <f t="shared" si="158"/>
        <v>0.7</v>
      </c>
      <c r="S1572">
        <f t="shared" si="159"/>
        <v>1</v>
      </c>
      <c r="T1572">
        <f t="shared" si="160"/>
        <v>1</v>
      </c>
      <c r="U1572">
        <f t="shared" si="163"/>
        <v>0</v>
      </c>
      <c r="V1572">
        <f>IF(Q1572=0,1,0)</f>
        <v>1</v>
      </c>
      <c r="W1572" s="8" cm="1">
        <f t="array" ref="W1572">(R1572+SUM(S1572:U1572/3))/2</f>
        <v>0.68333333333333335</v>
      </c>
      <c r="X1572">
        <f>SUM(S1572:V1572)/4</f>
        <v>0.75</v>
      </c>
    </row>
    <row r="1573" spans="1:24" x14ac:dyDescent="0.2">
      <c r="A1573" s="2"/>
      <c r="B1573" s="2">
        <v>0</v>
      </c>
      <c r="C1573" s="1" t="s">
        <v>377</v>
      </c>
      <c r="D1573" s="1" t="s">
        <v>378</v>
      </c>
      <c r="E1573" s="2">
        <v>1824</v>
      </c>
      <c r="F1573" s="2">
        <v>1838</v>
      </c>
      <c r="G1573" s="2">
        <v>5</v>
      </c>
      <c r="H1573" s="2">
        <v>3</v>
      </c>
      <c r="I1573" s="2">
        <f t="shared" si="161"/>
        <v>2</v>
      </c>
      <c r="J1573" s="2">
        <f t="shared" si="162"/>
        <v>12</v>
      </c>
      <c r="K1573" s="2" t="str" cm="1">
        <f t="array" ref="K1573">_xlfn.IFS(I1573&lt;-5,"Autocracy",I1573&lt;1,"Closed Anocracy",I1573&lt;6,"Open Anocracy",I1573&gt;=6,"Democracy")</f>
        <v>Open Anocracy</v>
      </c>
      <c r="L1573" s="2" t="str" cm="1">
        <f t="array" ref="L1573">_xlfn.IFS(I1573&lt;-5,"Autocracy",I1573&lt;1,"Closed Anocracy",I1573&lt;6,"Open Amocracy",I1573&lt;10,"Democracy",I1573=10,"Full democracy")</f>
        <v>Open Amocracy</v>
      </c>
      <c r="M1573" s="2">
        <v>2</v>
      </c>
      <c r="N1573" s="2">
        <v>1</v>
      </c>
      <c r="O1573" s="2">
        <v>4</v>
      </c>
      <c r="P1573" s="2">
        <v>3</v>
      </c>
      <c r="Q1573" s="2"/>
      <c r="R1573" s="7">
        <f t="shared" si="158"/>
        <v>0.6</v>
      </c>
      <c r="S1573">
        <f t="shared" si="159"/>
        <v>0</v>
      </c>
      <c r="T1573">
        <f t="shared" si="160"/>
        <v>1</v>
      </c>
      <c r="U1573">
        <f t="shared" si="163"/>
        <v>0</v>
      </c>
      <c r="W1573" s="8" cm="1">
        <f t="array" ref="W1573">(R1573+SUM(S1573:U1573/3))/2</f>
        <v>0.46666666666666667</v>
      </c>
    </row>
    <row r="1574" spans="1:24" x14ac:dyDescent="0.2">
      <c r="A1574" s="2"/>
      <c r="B1574" s="2">
        <v>0</v>
      </c>
      <c r="C1574" s="1" t="s">
        <v>379</v>
      </c>
      <c r="D1574" s="1" t="s">
        <v>380</v>
      </c>
      <c r="E1574" s="2">
        <v>1830</v>
      </c>
      <c r="F1574" s="2">
        <v>1904</v>
      </c>
      <c r="G1574" s="2">
        <v>1</v>
      </c>
      <c r="H1574" s="2">
        <v>4</v>
      </c>
      <c r="I1574" s="2">
        <f t="shared" si="161"/>
        <v>-3</v>
      </c>
      <c r="J1574" s="2">
        <f t="shared" si="162"/>
        <v>7</v>
      </c>
      <c r="K1574" s="2" t="str" cm="1">
        <f t="array" ref="K1574">_xlfn.IFS(I1574&lt;-5,"Autocracy",I1574&lt;1,"Closed Anocracy",I1574&lt;6,"Open Anocracy",I1574&gt;=6,"Democracy")</f>
        <v>Closed Anocracy</v>
      </c>
      <c r="L1574" s="2" t="str" cm="1">
        <f t="array" ref="L1574">_xlfn.IFS(I1574&lt;-5,"Autocracy",I1574&lt;1,"Closed Anocracy",I1574&lt;6,"Open Amocracy",I1574&lt;10,"Democracy",I1574=10,"Full democracy")</f>
        <v>Closed Anocracy</v>
      </c>
      <c r="M1574" s="2">
        <v>1</v>
      </c>
      <c r="N1574" s="2">
        <v>0</v>
      </c>
      <c r="O1574" s="2">
        <v>0</v>
      </c>
      <c r="P1574" s="2">
        <v>3</v>
      </c>
      <c r="Q1574" s="2"/>
      <c r="R1574" s="7">
        <f t="shared" si="158"/>
        <v>0.35</v>
      </c>
      <c r="S1574">
        <f t="shared" si="159"/>
        <v>0</v>
      </c>
      <c r="T1574">
        <f t="shared" si="160"/>
        <v>0</v>
      </c>
      <c r="U1574">
        <f t="shared" si="163"/>
        <v>0</v>
      </c>
      <c r="W1574" s="8" cm="1">
        <f t="array" ref="W1574">(R1574+SUM(S1574:U1574/3))/2</f>
        <v>0.17499999999999999</v>
      </c>
    </row>
    <row r="1575" spans="1:24" x14ac:dyDescent="0.2">
      <c r="A1575" s="2"/>
      <c r="B1575" s="2">
        <v>0</v>
      </c>
      <c r="C1575" s="1" t="s">
        <v>379</v>
      </c>
      <c r="D1575" s="1" t="s">
        <v>380</v>
      </c>
      <c r="E1575" s="2">
        <v>1904</v>
      </c>
      <c r="F1575" s="2">
        <v>1910</v>
      </c>
      <c r="G1575" s="2">
        <v>3</v>
      </c>
      <c r="H1575" s="2">
        <v>3</v>
      </c>
      <c r="I1575" s="2">
        <f t="shared" si="161"/>
        <v>0</v>
      </c>
      <c r="J1575" s="2">
        <f t="shared" si="162"/>
        <v>10</v>
      </c>
      <c r="K1575" s="2" t="str" cm="1">
        <f t="array" ref="K1575">_xlfn.IFS(I1575&lt;-5,"Autocracy",I1575&lt;1,"Closed Anocracy",I1575&lt;6,"Open Anocracy",I1575&gt;=6,"Democracy")</f>
        <v>Closed Anocracy</v>
      </c>
      <c r="L1575" s="2" t="str" cm="1">
        <f t="array" ref="L1575">_xlfn.IFS(I1575&lt;-5,"Autocracy",I1575&lt;1,"Closed Anocracy",I1575&lt;6,"Open Amocracy",I1575&lt;10,"Democracy",I1575=10,"Full democracy")</f>
        <v>Closed Anocracy</v>
      </c>
      <c r="M1575" s="2">
        <v>2</v>
      </c>
      <c r="N1575" s="2">
        <v>1</v>
      </c>
      <c r="O1575" s="2">
        <v>4</v>
      </c>
      <c r="P1575" s="2">
        <v>5</v>
      </c>
      <c r="Q1575" s="2"/>
      <c r="R1575" s="7">
        <f t="shared" si="158"/>
        <v>0.5</v>
      </c>
      <c r="S1575">
        <f t="shared" si="159"/>
        <v>0</v>
      </c>
      <c r="T1575">
        <f t="shared" si="160"/>
        <v>1</v>
      </c>
      <c r="U1575">
        <f t="shared" si="163"/>
        <v>1</v>
      </c>
      <c r="W1575" s="8" cm="1">
        <f t="array" ref="W1575">(R1575+SUM(S1575:U1575/3))/2</f>
        <v>0.58333333333333326</v>
      </c>
    </row>
    <row r="1576" spans="1:24" x14ac:dyDescent="0.2">
      <c r="A1576" s="2"/>
      <c r="B1576" s="2">
        <v>0</v>
      </c>
      <c r="C1576" s="1" t="s">
        <v>379</v>
      </c>
      <c r="D1576" s="1" t="s">
        <v>380</v>
      </c>
      <c r="E1576" s="2">
        <v>1910</v>
      </c>
      <c r="F1576" s="2">
        <v>1919</v>
      </c>
      <c r="G1576" s="2">
        <v>4</v>
      </c>
      <c r="H1576" s="2">
        <v>2</v>
      </c>
      <c r="I1576" s="2">
        <f t="shared" si="161"/>
        <v>2</v>
      </c>
      <c r="J1576" s="2">
        <f t="shared" si="162"/>
        <v>12</v>
      </c>
      <c r="K1576" s="2" t="str" cm="1">
        <f t="array" ref="K1576">_xlfn.IFS(I1576&lt;-5,"Autocracy",I1576&lt;1,"Closed Anocracy",I1576&lt;6,"Open Anocracy",I1576&gt;=6,"Democracy")</f>
        <v>Open Anocracy</v>
      </c>
      <c r="L1576" s="2" t="str" cm="1">
        <f t="array" ref="L1576">_xlfn.IFS(I1576&lt;-5,"Autocracy",I1576&lt;1,"Closed Anocracy",I1576&lt;6,"Open Amocracy",I1576&lt;10,"Democracy",I1576=10,"Full democracy")</f>
        <v>Open Amocracy</v>
      </c>
      <c r="M1576" s="2">
        <v>2</v>
      </c>
      <c r="N1576" s="2">
        <v>1</v>
      </c>
      <c r="O1576" s="2">
        <v>4</v>
      </c>
      <c r="P1576" s="2">
        <v>5</v>
      </c>
      <c r="Q1576" s="2"/>
      <c r="R1576" s="7">
        <f t="shared" si="158"/>
        <v>0.6</v>
      </c>
      <c r="S1576">
        <f t="shared" si="159"/>
        <v>0</v>
      </c>
      <c r="T1576">
        <f t="shared" si="160"/>
        <v>1</v>
      </c>
      <c r="U1576">
        <f t="shared" si="163"/>
        <v>1</v>
      </c>
      <c r="W1576" s="8" cm="1">
        <f t="array" ref="W1576">(R1576+SUM(S1576:U1576/3))/2</f>
        <v>0.6333333333333333</v>
      </c>
    </row>
    <row r="1577" spans="1:24" x14ac:dyDescent="0.2">
      <c r="A1577" s="2"/>
      <c r="B1577" s="2">
        <v>0</v>
      </c>
      <c r="C1577" s="1" t="s">
        <v>379</v>
      </c>
      <c r="D1577" s="1" t="s">
        <v>380</v>
      </c>
      <c r="E1577" s="2">
        <v>1919</v>
      </c>
      <c r="F1577" s="2">
        <v>1934</v>
      </c>
      <c r="G1577" s="2">
        <v>5</v>
      </c>
      <c r="H1577" s="2">
        <v>2</v>
      </c>
      <c r="I1577" s="2">
        <f t="shared" si="161"/>
        <v>3</v>
      </c>
      <c r="J1577" s="2">
        <f t="shared" si="162"/>
        <v>13</v>
      </c>
      <c r="K1577" s="2" t="str" cm="1">
        <f t="array" ref="K1577">_xlfn.IFS(I1577&lt;-5,"Autocracy",I1577&lt;1,"Closed Anocracy",I1577&lt;6,"Open Anocracy",I1577&gt;=6,"Democracy")</f>
        <v>Open Anocracy</v>
      </c>
      <c r="L1577" s="2" t="str" cm="1">
        <f t="array" ref="L1577">_xlfn.IFS(I1577&lt;-5,"Autocracy",I1577&lt;1,"Closed Anocracy",I1577&lt;6,"Open Amocracy",I1577&lt;10,"Democracy",I1577=10,"Full democracy")</f>
        <v>Open Amocracy</v>
      </c>
      <c r="M1577" s="2">
        <v>2</v>
      </c>
      <c r="N1577" s="2">
        <v>1</v>
      </c>
      <c r="O1577" s="2">
        <v>4</v>
      </c>
      <c r="P1577" s="2">
        <v>5</v>
      </c>
      <c r="Q1577" s="2"/>
      <c r="R1577" s="7">
        <f t="shared" si="158"/>
        <v>0.65</v>
      </c>
      <c r="S1577">
        <f t="shared" si="159"/>
        <v>0</v>
      </c>
      <c r="T1577">
        <f t="shared" si="160"/>
        <v>1</v>
      </c>
      <c r="U1577">
        <f t="shared" si="163"/>
        <v>1</v>
      </c>
      <c r="W1577" s="8" cm="1">
        <f t="array" ref="W1577">(R1577+SUM(S1577:U1577/3))/2</f>
        <v>0.65833333333333333</v>
      </c>
    </row>
    <row r="1578" spans="1:24" x14ac:dyDescent="0.2">
      <c r="A1578" s="2"/>
      <c r="B1578" s="2">
        <v>0</v>
      </c>
      <c r="C1578" s="1" t="s">
        <v>379</v>
      </c>
      <c r="D1578" s="1" t="s">
        <v>380</v>
      </c>
      <c r="E1578" s="2">
        <v>1934</v>
      </c>
      <c r="F1578" s="2">
        <v>1952</v>
      </c>
      <c r="G1578" s="2">
        <v>3</v>
      </c>
      <c r="H1578" s="2">
        <v>3</v>
      </c>
      <c r="I1578" s="2">
        <f t="shared" si="161"/>
        <v>0</v>
      </c>
      <c r="J1578" s="2">
        <f t="shared" si="162"/>
        <v>10</v>
      </c>
      <c r="K1578" s="2" t="str" cm="1">
        <f t="array" ref="K1578">_xlfn.IFS(I1578&lt;-5,"Autocracy",I1578&lt;1,"Closed Anocracy",I1578&lt;6,"Open Anocracy",I1578&gt;=6,"Democracy")</f>
        <v>Closed Anocracy</v>
      </c>
      <c r="L1578" s="2" t="str" cm="1">
        <f t="array" ref="L1578">_xlfn.IFS(I1578&lt;-5,"Autocracy",I1578&lt;1,"Closed Anocracy",I1578&lt;6,"Open Amocracy",I1578&lt;10,"Democracy",I1578=10,"Full democracy")</f>
        <v>Closed Anocracy</v>
      </c>
      <c r="M1578" s="2">
        <v>2</v>
      </c>
      <c r="N1578" s="2">
        <v>1</v>
      </c>
      <c r="O1578" s="2">
        <v>4</v>
      </c>
      <c r="P1578" s="2">
        <v>5</v>
      </c>
      <c r="Q1578" s="2"/>
      <c r="R1578" s="7">
        <f t="shared" si="158"/>
        <v>0.5</v>
      </c>
      <c r="S1578">
        <f t="shared" si="159"/>
        <v>0</v>
      </c>
      <c r="T1578">
        <f t="shared" si="160"/>
        <v>1</v>
      </c>
      <c r="U1578">
        <f t="shared" si="163"/>
        <v>1</v>
      </c>
      <c r="W1578" s="8" cm="1">
        <f t="array" ref="W1578">(R1578+SUM(S1578:U1578/3))/2</f>
        <v>0.58333333333333326</v>
      </c>
    </row>
    <row r="1579" spans="1:24" x14ac:dyDescent="0.2">
      <c r="A1579" s="2"/>
      <c r="B1579" s="2">
        <v>0</v>
      </c>
      <c r="C1579" s="1" t="s">
        <v>379</v>
      </c>
      <c r="D1579" s="1" t="s">
        <v>380</v>
      </c>
      <c r="E1579" s="2">
        <v>1952</v>
      </c>
      <c r="F1579" s="2">
        <v>1971</v>
      </c>
      <c r="G1579" s="2">
        <v>8</v>
      </c>
      <c r="H1579" s="2">
        <v>0</v>
      </c>
      <c r="I1579" s="2">
        <f t="shared" si="161"/>
        <v>8</v>
      </c>
      <c r="J1579" s="2">
        <f t="shared" si="162"/>
        <v>18</v>
      </c>
      <c r="K1579" s="2" t="str" cm="1">
        <f t="array" ref="K1579">_xlfn.IFS(I1579&lt;-5,"Autocracy",I1579&lt;1,"Closed Anocracy",I1579&lt;6,"Open Anocracy",I1579&gt;=6,"Democracy")</f>
        <v>Democracy</v>
      </c>
      <c r="L1579" s="2" t="str" cm="1">
        <f t="array" ref="L1579">_xlfn.IFS(I1579&lt;-5,"Autocracy",I1579&lt;1,"Closed Anocracy",I1579&lt;6,"Open Amocracy",I1579&lt;10,"Democracy",I1579=10,"Full democracy")</f>
        <v>Democracy</v>
      </c>
      <c r="M1579" s="2">
        <v>3</v>
      </c>
      <c r="N1579" s="2">
        <v>3</v>
      </c>
      <c r="O1579" s="2">
        <v>4</v>
      </c>
      <c r="P1579" s="2">
        <v>5</v>
      </c>
      <c r="Q1579" s="2"/>
      <c r="R1579" s="7">
        <f t="shared" si="158"/>
        <v>0.9</v>
      </c>
      <c r="S1579">
        <f t="shared" si="159"/>
        <v>1</v>
      </c>
      <c r="T1579">
        <f t="shared" si="160"/>
        <v>1</v>
      </c>
      <c r="U1579">
        <f t="shared" si="163"/>
        <v>1</v>
      </c>
      <c r="W1579" s="8" cm="1">
        <f t="array" ref="W1579">(R1579+SUM(S1579:U1579/3))/2</f>
        <v>0.95</v>
      </c>
    </row>
    <row r="1580" spans="1:24" x14ac:dyDescent="0.2">
      <c r="A1580" s="2"/>
      <c r="B1580" s="2">
        <v>0</v>
      </c>
      <c r="C1580" s="1" t="s">
        <v>379</v>
      </c>
      <c r="D1580" s="1" t="s">
        <v>380</v>
      </c>
      <c r="E1580" s="2">
        <v>1971</v>
      </c>
      <c r="F1580" s="2">
        <v>1973</v>
      </c>
      <c r="G1580" s="2">
        <v>-88</v>
      </c>
      <c r="H1580" s="2">
        <v>-88</v>
      </c>
      <c r="I1580" s="2">
        <f t="shared" si="161"/>
        <v>0</v>
      </c>
      <c r="J1580" s="2">
        <f t="shared" si="162"/>
        <v>10</v>
      </c>
      <c r="K1580" s="2" t="str" cm="1">
        <f t="array" ref="K1580">_xlfn.IFS(I1580&lt;-5,"Autocracy",I1580&lt;1,"Closed Anocracy",I1580&lt;6,"Open Anocracy",I1580&gt;=6,"Democracy")</f>
        <v>Closed Anocracy</v>
      </c>
      <c r="L1580" s="2" t="str" cm="1">
        <f t="array" ref="L1580">_xlfn.IFS(I1580&lt;-5,"Autocracy",I1580&lt;1,"Closed Anocracy",I1580&lt;6,"Open Amocracy",I1580&lt;10,"Democracy",I1580=10,"Full democracy")</f>
        <v>Closed Anocracy</v>
      </c>
      <c r="M1580" s="2">
        <v>-88</v>
      </c>
      <c r="N1580" s="2">
        <v>-88</v>
      </c>
      <c r="O1580" s="2">
        <v>-88</v>
      </c>
      <c r="P1580" s="2">
        <v>-88</v>
      </c>
      <c r="Q1580" s="2"/>
      <c r="R1580" s="7">
        <f t="shared" si="158"/>
        <v>0.5</v>
      </c>
      <c r="S1580">
        <f t="shared" si="159"/>
        <v>0</v>
      </c>
      <c r="T1580">
        <f t="shared" si="160"/>
        <v>0</v>
      </c>
      <c r="U1580">
        <f t="shared" si="163"/>
        <v>0</v>
      </c>
      <c r="W1580" s="8" cm="1">
        <f t="array" ref="W1580">(R1580+SUM(S1580:U1580/3))/2</f>
        <v>0.25</v>
      </c>
    </row>
    <row r="1581" spans="1:24" x14ac:dyDescent="0.2">
      <c r="A1581" s="2"/>
      <c r="B1581" s="2">
        <v>0</v>
      </c>
      <c r="C1581" s="1" t="s">
        <v>379</v>
      </c>
      <c r="D1581" s="1" t="s">
        <v>380</v>
      </c>
      <c r="E1581" s="2">
        <v>1973</v>
      </c>
      <c r="F1581" s="2">
        <v>1978</v>
      </c>
      <c r="G1581" s="2">
        <v>0</v>
      </c>
      <c r="H1581" s="2">
        <v>8</v>
      </c>
      <c r="I1581" s="2">
        <f t="shared" si="161"/>
        <v>-8</v>
      </c>
      <c r="J1581" s="2">
        <f t="shared" si="162"/>
        <v>2</v>
      </c>
      <c r="K1581" s="2" t="str" cm="1">
        <f t="array" ref="K1581">_xlfn.IFS(I1581&lt;-5,"Autocracy",I1581&lt;1,"Closed Anocracy",I1581&lt;6,"Open Anocracy",I1581&gt;=6,"Democracy")</f>
        <v>Autocracy</v>
      </c>
      <c r="L1581" s="2" t="str" cm="1">
        <f t="array" ref="L1581">_xlfn.IFS(I1581&lt;-5,"Autocracy",I1581&lt;1,"Closed Anocracy",I1581&lt;6,"Open Amocracy",I1581&lt;10,"Democracy",I1581=10,"Full democracy")</f>
        <v>Autocracy</v>
      </c>
      <c r="M1581" s="2">
        <v>2</v>
      </c>
      <c r="N1581" s="2">
        <v>1</v>
      </c>
      <c r="O1581" s="2">
        <v>4</v>
      </c>
      <c r="P1581" s="2">
        <v>1</v>
      </c>
      <c r="Q1581" s="2"/>
      <c r="R1581" s="7">
        <f t="shared" si="158"/>
        <v>0.1</v>
      </c>
      <c r="S1581">
        <f t="shared" si="159"/>
        <v>0</v>
      </c>
      <c r="T1581">
        <f t="shared" si="160"/>
        <v>1</v>
      </c>
      <c r="U1581">
        <f t="shared" si="163"/>
        <v>0</v>
      </c>
      <c r="W1581" s="8" cm="1">
        <f t="array" ref="W1581">(R1581+SUM(S1581:U1581/3))/2</f>
        <v>0.21666666666666667</v>
      </c>
    </row>
    <row r="1582" spans="1:24" x14ac:dyDescent="0.2">
      <c r="A1582" s="2"/>
      <c r="B1582" s="2">
        <v>0</v>
      </c>
      <c r="C1582" s="1" t="s">
        <v>379</v>
      </c>
      <c r="D1582" s="1" t="s">
        <v>380</v>
      </c>
      <c r="E1582" s="2">
        <v>1978</v>
      </c>
      <c r="F1582" s="2">
        <v>1985</v>
      </c>
      <c r="G1582" s="2">
        <v>0</v>
      </c>
      <c r="H1582" s="2">
        <v>7</v>
      </c>
      <c r="I1582" s="2">
        <f t="shared" si="161"/>
        <v>-7</v>
      </c>
      <c r="J1582" s="2">
        <f t="shared" si="162"/>
        <v>3</v>
      </c>
      <c r="K1582" s="2" t="str" cm="1">
        <f t="array" ref="K1582">_xlfn.IFS(I1582&lt;-5,"Autocracy",I1582&lt;1,"Closed Anocracy",I1582&lt;6,"Open Anocracy",I1582&gt;=6,"Democracy")</f>
        <v>Autocracy</v>
      </c>
      <c r="L1582" s="2" t="str" cm="1">
        <f t="array" ref="L1582">_xlfn.IFS(I1582&lt;-5,"Autocracy",I1582&lt;1,"Closed Anocracy",I1582&lt;6,"Open Amocracy",I1582&lt;10,"Democracy",I1582=10,"Full democracy")</f>
        <v>Autocracy</v>
      </c>
      <c r="M1582" s="2">
        <v>2</v>
      </c>
      <c r="N1582" s="2">
        <v>1</v>
      </c>
      <c r="O1582" s="2">
        <v>4</v>
      </c>
      <c r="P1582" s="2">
        <v>1</v>
      </c>
      <c r="Q1582" s="2"/>
      <c r="R1582" s="7">
        <f t="shared" si="158"/>
        <v>0.15</v>
      </c>
      <c r="S1582">
        <f t="shared" si="159"/>
        <v>0</v>
      </c>
      <c r="T1582">
        <f t="shared" si="160"/>
        <v>1</v>
      </c>
      <c r="U1582">
        <f t="shared" si="163"/>
        <v>0</v>
      </c>
      <c r="W1582" s="8" cm="1">
        <f t="array" ref="W1582">(R1582+SUM(S1582:U1582/3))/2</f>
        <v>0.24166666666666664</v>
      </c>
    </row>
    <row r="1583" spans="1:24" x14ac:dyDescent="0.2">
      <c r="A1583" s="2"/>
      <c r="B1583" s="2">
        <v>0</v>
      </c>
      <c r="C1583" s="1" t="s">
        <v>379</v>
      </c>
      <c r="D1583" s="1" t="s">
        <v>380</v>
      </c>
      <c r="E1583" s="2">
        <v>1985</v>
      </c>
      <c r="F1583" s="2">
        <v>1989</v>
      </c>
      <c r="G1583" s="2">
        <v>9</v>
      </c>
      <c r="H1583" s="2">
        <v>0</v>
      </c>
      <c r="I1583" s="2">
        <f t="shared" si="161"/>
        <v>9</v>
      </c>
      <c r="J1583" s="2">
        <f t="shared" si="162"/>
        <v>19</v>
      </c>
      <c r="K1583" s="2" t="str" cm="1">
        <f t="array" ref="K1583">_xlfn.IFS(I1583&lt;-5,"Autocracy",I1583&lt;1,"Closed Anocracy",I1583&lt;6,"Open Anocracy",I1583&gt;=6,"Democracy")</f>
        <v>Democracy</v>
      </c>
      <c r="L1583" s="2" t="str" cm="1">
        <f t="array" ref="L1583">_xlfn.IFS(I1583&lt;-5,"Autocracy",I1583&lt;1,"Closed Anocracy",I1583&lt;6,"Open Amocracy",I1583&lt;10,"Democracy",I1583=10,"Full democracy")</f>
        <v>Democracy</v>
      </c>
      <c r="M1583" s="2">
        <v>2</v>
      </c>
      <c r="N1583" s="2">
        <v>2</v>
      </c>
      <c r="O1583" s="2">
        <v>4</v>
      </c>
      <c r="P1583" s="2">
        <v>5</v>
      </c>
      <c r="Q1583" s="2"/>
      <c r="R1583" s="7">
        <f t="shared" si="158"/>
        <v>0.95</v>
      </c>
      <c r="S1583">
        <f t="shared" si="159"/>
        <v>1</v>
      </c>
      <c r="T1583">
        <f t="shared" si="160"/>
        <v>1</v>
      </c>
      <c r="U1583">
        <f t="shared" si="163"/>
        <v>1</v>
      </c>
      <c r="W1583" s="8" cm="1">
        <f t="array" ref="W1583">(R1583+SUM(S1583:U1583/3))/2</f>
        <v>0.97499999999999998</v>
      </c>
    </row>
    <row r="1584" spans="1:24" x14ac:dyDescent="0.2">
      <c r="A1584" s="2">
        <v>1</v>
      </c>
      <c r="B1584" s="2">
        <v>0</v>
      </c>
      <c r="C1584" s="1" t="s">
        <v>379</v>
      </c>
      <c r="D1584" s="1" t="s">
        <v>380</v>
      </c>
      <c r="E1584" s="2">
        <v>1989</v>
      </c>
      <c r="F1584" s="2">
        <v>9999</v>
      </c>
      <c r="G1584" s="2">
        <v>10</v>
      </c>
      <c r="H1584" s="2">
        <v>0</v>
      </c>
      <c r="I1584" s="2">
        <f t="shared" si="161"/>
        <v>10</v>
      </c>
      <c r="J1584" s="2">
        <f t="shared" si="162"/>
        <v>20</v>
      </c>
      <c r="K1584" s="2" t="str" cm="1">
        <f t="array" ref="K1584">_xlfn.IFS(I1584&lt;-5,"Autocracy",I1584&lt;1,"Closed Anocracy",I1584&lt;6,"Open Anocracy",I1584&gt;=6,"Democracy")</f>
        <v>Democracy</v>
      </c>
      <c r="L1584" s="2" t="str" cm="1">
        <f t="array" ref="L1584">_xlfn.IFS(I1584&lt;-5,"Autocracy",I1584&lt;1,"Closed Anocracy",I1584&lt;6,"Open Amocracy",I1584&lt;10,"Democracy",I1584=10,"Full democracy")</f>
        <v>Full democracy</v>
      </c>
      <c r="M1584" s="2">
        <v>3</v>
      </c>
      <c r="N1584" s="2">
        <v>3</v>
      </c>
      <c r="O1584" s="2">
        <v>4</v>
      </c>
      <c r="P1584" s="2">
        <v>5</v>
      </c>
      <c r="Q1584" s="2">
        <v>0</v>
      </c>
      <c r="R1584" s="7">
        <f t="shared" si="158"/>
        <v>1</v>
      </c>
      <c r="S1584">
        <f t="shared" si="159"/>
        <v>1</v>
      </c>
      <c r="T1584">
        <f t="shared" si="160"/>
        <v>1</v>
      </c>
      <c r="U1584">
        <f t="shared" si="163"/>
        <v>1</v>
      </c>
      <c r="V1584">
        <f>IF(Q1584=0,1,0)</f>
        <v>1</v>
      </c>
      <c r="W1584" s="8" cm="1">
        <f t="array" ref="W1584">(R1584+SUM(S1584:U1584/3))/2</f>
        <v>1</v>
      </c>
      <c r="X1584">
        <f>SUM(S1584:V1584)/4</f>
        <v>1</v>
      </c>
    </row>
    <row r="1585" spans="1:24" x14ac:dyDescent="0.2">
      <c r="A1585" s="2"/>
      <c r="B1585" s="2">
        <v>0</v>
      </c>
      <c r="C1585" s="1" t="s">
        <v>381</v>
      </c>
      <c r="D1585" s="1" t="s">
        <v>382</v>
      </c>
      <c r="E1585" s="2">
        <v>1800</v>
      </c>
      <c r="F1585" s="2">
        <v>1809</v>
      </c>
      <c r="G1585" s="2">
        <v>7</v>
      </c>
      <c r="H1585" s="2">
        <v>3</v>
      </c>
      <c r="I1585" s="2">
        <f t="shared" si="161"/>
        <v>4</v>
      </c>
      <c r="J1585" s="2">
        <f t="shared" si="162"/>
        <v>14</v>
      </c>
      <c r="K1585" s="2" t="str" cm="1">
        <f t="array" ref="K1585">_xlfn.IFS(I1585&lt;-5,"Autocracy",I1585&lt;1,"Closed Anocracy",I1585&lt;6,"Open Anocracy",I1585&gt;=6,"Democracy")</f>
        <v>Open Anocracy</v>
      </c>
      <c r="L1585" s="2" t="str" cm="1">
        <f t="array" ref="L1585">_xlfn.IFS(I1585&lt;-5,"Autocracy",I1585&lt;1,"Closed Anocracy",I1585&lt;6,"Open Amocracy",I1585&lt;10,"Democracy",I1585=10,"Full democracy")</f>
        <v>Open Amocracy</v>
      </c>
      <c r="M1585" s="2">
        <v>3</v>
      </c>
      <c r="N1585" s="2">
        <v>3</v>
      </c>
      <c r="O1585" s="2">
        <v>4</v>
      </c>
      <c r="P1585" s="2">
        <v>2</v>
      </c>
      <c r="Q1585" s="2"/>
      <c r="R1585" s="7">
        <f t="shared" si="158"/>
        <v>0.7</v>
      </c>
      <c r="S1585">
        <f t="shared" si="159"/>
        <v>1</v>
      </c>
      <c r="T1585">
        <f t="shared" si="160"/>
        <v>1</v>
      </c>
      <c r="U1585">
        <f t="shared" si="163"/>
        <v>0</v>
      </c>
      <c r="W1585" s="8" cm="1">
        <f t="array" ref="W1585">(R1585+SUM(S1585:U1585/3))/2</f>
        <v>0.68333333333333335</v>
      </c>
    </row>
    <row r="1586" spans="1:24" x14ac:dyDescent="0.2">
      <c r="A1586" s="2"/>
      <c r="B1586" s="2">
        <v>0</v>
      </c>
      <c r="C1586" s="1" t="s">
        <v>381</v>
      </c>
      <c r="D1586" s="1" t="s">
        <v>382</v>
      </c>
      <c r="E1586" s="2">
        <v>1809</v>
      </c>
      <c r="F1586" s="2">
        <v>1845</v>
      </c>
      <c r="G1586" s="2">
        <v>9</v>
      </c>
      <c r="H1586" s="2">
        <v>0</v>
      </c>
      <c r="I1586" s="2">
        <f t="shared" si="161"/>
        <v>9</v>
      </c>
      <c r="J1586" s="2">
        <f t="shared" si="162"/>
        <v>19</v>
      </c>
      <c r="K1586" s="2" t="str" cm="1">
        <f t="array" ref="K1586">_xlfn.IFS(I1586&lt;-5,"Autocracy",I1586&lt;1,"Closed Anocracy",I1586&lt;6,"Open Anocracy",I1586&gt;=6,"Democracy")</f>
        <v>Democracy</v>
      </c>
      <c r="L1586" s="2" t="str" cm="1">
        <f t="array" ref="L1586">_xlfn.IFS(I1586&lt;-5,"Autocracy",I1586&lt;1,"Closed Anocracy",I1586&lt;6,"Open Amocracy",I1586&lt;10,"Democracy",I1586=10,"Full democracy")</f>
        <v>Democracy</v>
      </c>
      <c r="M1586" s="2">
        <v>3</v>
      </c>
      <c r="N1586" s="2">
        <v>3</v>
      </c>
      <c r="O1586" s="2">
        <v>4</v>
      </c>
      <c r="P1586" s="2">
        <v>4</v>
      </c>
      <c r="Q1586" s="2"/>
      <c r="R1586" s="7">
        <f t="shared" si="158"/>
        <v>0.95</v>
      </c>
      <c r="S1586">
        <f t="shared" si="159"/>
        <v>1</v>
      </c>
      <c r="T1586">
        <f t="shared" si="160"/>
        <v>1</v>
      </c>
      <c r="U1586">
        <f t="shared" si="163"/>
        <v>0</v>
      </c>
      <c r="W1586" s="8" cm="1">
        <f t="array" ref="W1586">(R1586+SUM(S1586:U1586/3))/2</f>
        <v>0.80833333333333335</v>
      </c>
    </row>
    <row r="1587" spans="1:24" x14ac:dyDescent="0.2">
      <c r="A1587" s="2"/>
      <c r="B1587" s="2">
        <v>0</v>
      </c>
      <c r="C1587" s="1" t="s">
        <v>381</v>
      </c>
      <c r="D1587" s="1" t="s">
        <v>382</v>
      </c>
      <c r="E1587" s="2">
        <v>1845</v>
      </c>
      <c r="F1587" s="2">
        <v>1850</v>
      </c>
      <c r="G1587" s="2">
        <v>10</v>
      </c>
      <c r="H1587" s="2">
        <v>0</v>
      </c>
      <c r="I1587" s="2">
        <f t="shared" si="161"/>
        <v>10</v>
      </c>
      <c r="J1587" s="2">
        <f t="shared" si="162"/>
        <v>20</v>
      </c>
      <c r="K1587" s="2" t="str" cm="1">
        <f t="array" ref="K1587">_xlfn.IFS(I1587&lt;-5,"Autocracy",I1587&lt;1,"Closed Anocracy",I1587&lt;6,"Open Anocracy",I1587&gt;=6,"Democracy")</f>
        <v>Democracy</v>
      </c>
      <c r="L1587" s="2" t="str" cm="1">
        <f t="array" ref="L1587">_xlfn.IFS(I1587&lt;-5,"Autocracy",I1587&lt;1,"Closed Anocracy",I1587&lt;6,"Open Amocracy",I1587&lt;10,"Democracy",I1587=10,"Full democracy")</f>
        <v>Full democracy</v>
      </c>
      <c r="M1587" s="2">
        <v>3</v>
      </c>
      <c r="N1587" s="2">
        <v>3</v>
      </c>
      <c r="O1587" s="2">
        <v>4</v>
      </c>
      <c r="P1587" s="2">
        <v>5</v>
      </c>
      <c r="Q1587" s="2"/>
      <c r="R1587" s="7">
        <f t="shared" si="158"/>
        <v>1</v>
      </c>
      <c r="S1587">
        <f t="shared" si="159"/>
        <v>1</v>
      </c>
      <c r="T1587">
        <f t="shared" si="160"/>
        <v>1</v>
      </c>
      <c r="U1587">
        <f t="shared" si="163"/>
        <v>1</v>
      </c>
      <c r="W1587" s="8" cm="1">
        <f t="array" ref="W1587">(R1587+SUM(S1587:U1587/3))/2</f>
        <v>1</v>
      </c>
    </row>
    <row r="1588" spans="1:24" x14ac:dyDescent="0.2">
      <c r="A1588" s="2"/>
      <c r="B1588" s="2">
        <v>0</v>
      </c>
      <c r="C1588" s="1" t="s">
        <v>381</v>
      </c>
      <c r="D1588" s="1" t="s">
        <v>382</v>
      </c>
      <c r="E1588" s="2">
        <v>1850</v>
      </c>
      <c r="F1588" s="2">
        <v>1854</v>
      </c>
      <c r="G1588" s="2">
        <v>9</v>
      </c>
      <c r="H1588" s="2">
        <v>0</v>
      </c>
      <c r="I1588" s="2">
        <f t="shared" si="161"/>
        <v>9</v>
      </c>
      <c r="J1588" s="2">
        <f t="shared" si="162"/>
        <v>19</v>
      </c>
      <c r="K1588" s="2" t="str" cm="1">
        <f t="array" ref="K1588">_xlfn.IFS(I1588&lt;-5,"Autocracy",I1588&lt;1,"Closed Anocracy",I1588&lt;6,"Open Anocracy",I1588&gt;=6,"Democracy")</f>
        <v>Democracy</v>
      </c>
      <c r="L1588" s="2" t="str" cm="1">
        <f t="array" ref="L1588">_xlfn.IFS(I1588&lt;-5,"Autocracy",I1588&lt;1,"Closed Anocracy",I1588&lt;6,"Open Amocracy",I1588&lt;10,"Democracy",I1588=10,"Full democracy")</f>
        <v>Democracy</v>
      </c>
      <c r="M1588" s="2">
        <v>3</v>
      </c>
      <c r="N1588" s="2">
        <v>3</v>
      </c>
      <c r="O1588" s="2">
        <v>4</v>
      </c>
      <c r="P1588" s="2">
        <v>4</v>
      </c>
      <c r="Q1588" s="2"/>
      <c r="R1588" s="7">
        <f t="shared" si="158"/>
        <v>0.95</v>
      </c>
      <c r="S1588">
        <f t="shared" si="159"/>
        <v>1</v>
      </c>
      <c r="T1588">
        <f t="shared" si="160"/>
        <v>1</v>
      </c>
      <c r="U1588">
        <f t="shared" si="163"/>
        <v>0</v>
      </c>
      <c r="W1588" s="8" cm="1">
        <f t="array" ref="W1588">(R1588+SUM(S1588:U1588/3))/2</f>
        <v>0.80833333333333335</v>
      </c>
    </row>
    <row r="1589" spans="1:24" x14ac:dyDescent="0.2">
      <c r="A1589" s="2"/>
      <c r="B1589" s="2">
        <v>0</v>
      </c>
      <c r="C1589" s="1" t="s">
        <v>381</v>
      </c>
      <c r="D1589" s="1" t="s">
        <v>382</v>
      </c>
      <c r="E1589" s="2">
        <v>1854</v>
      </c>
      <c r="F1589" s="2">
        <v>1865</v>
      </c>
      <c r="G1589" s="2">
        <v>8</v>
      </c>
      <c r="H1589" s="2">
        <v>0</v>
      </c>
      <c r="I1589" s="2">
        <f t="shared" si="161"/>
        <v>8</v>
      </c>
      <c r="J1589" s="2">
        <f t="shared" si="162"/>
        <v>18</v>
      </c>
      <c r="K1589" s="2" t="str" cm="1">
        <f t="array" ref="K1589">_xlfn.IFS(I1589&lt;-5,"Autocracy",I1589&lt;1,"Closed Anocracy",I1589&lt;6,"Open Anocracy",I1589&gt;=6,"Democracy")</f>
        <v>Democracy</v>
      </c>
      <c r="L1589" s="2" t="str" cm="1">
        <f t="array" ref="L1589">_xlfn.IFS(I1589&lt;-5,"Autocracy",I1589&lt;1,"Closed Anocracy",I1589&lt;6,"Open Amocracy",I1589&lt;10,"Democracy",I1589=10,"Full democracy")</f>
        <v>Democracy</v>
      </c>
      <c r="M1589" s="2">
        <v>3</v>
      </c>
      <c r="N1589" s="2">
        <v>3</v>
      </c>
      <c r="O1589" s="2">
        <v>4</v>
      </c>
      <c r="P1589" s="2">
        <v>3</v>
      </c>
      <c r="Q1589" s="2"/>
      <c r="R1589" s="7">
        <f t="shared" si="158"/>
        <v>0.9</v>
      </c>
      <c r="S1589">
        <f t="shared" si="159"/>
        <v>1</v>
      </c>
      <c r="T1589">
        <f t="shared" si="160"/>
        <v>1</v>
      </c>
      <c r="U1589">
        <f t="shared" si="163"/>
        <v>0</v>
      </c>
      <c r="W1589" s="8" cm="1">
        <f t="array" ref="W1589">(R1589+SUM(S1589:U1589/3))/2</f>
        <v>0.78333333333333333</v>
      </c>
    </row>
    <row r="1590" spans="1:24" x14ac:dyDescent="0.2">
      <c r="A1590" s="2"/>
      <c r="B1590" s="2">
        <v>0</v>
      </c>
      <c r="C1590" s="1" t="s">
        <v>381</v>
      </c>
      <c r="D1590" s="1" t="s">
        <v>382</v>
      </c>
      <c r="E1590" s="2">
        <v>1865</v>
      </c>
      <c r="F1590" s="2">
        <v>1871</v>
      </c>
      <c r="G1590" s="2">
        <v>9</v>
      </c>
      <c r="H1590" s="2">
        <v>1</v>
      </c>
      <c r="I1590" s="2">
        <f t="shared" si="161"/>
        <v>8</v>
      </c>
      <c r="J1590" s="2">
        <f t="shared" si="162"/>
        <v>18</v>
      </c>
      <c r="K1590" s="2" t="str" cm="1">
        <f t="array" ref="K1590">_xlfn.IFS(I1590&lt;-5,"Autocracy",I1590&lt;1,"Closed Anocracy",I1590&lt;6,"Open Anocracy",I1590&gt;=6,"Democracy")</f>
        <v>Democracy</v>
      </c>
      <c r="L1590" s="2" t="str" cm="1">
        <f t="array" ref="L1590">_xlfn.IFS(I1590&lt;-5,"Autocracy",I1590&lt;1,"Closed Anocracy",I1590&lt;6,"Open Amocracy",I1590&lt;10,"Democracy",I1590=10,"Full democracy")</f>
        <v>Democracy</v>
      </c>
      <c r="M1590" s="2">
        <v>3</v>
      </c>
      <c r="N1590" s="2">
        <v>3</v>
      </c>
      <c r="O1590" s="2">
        <v>4</v>
      </c>
      <c r="P1590" s="2">
        <v>4</v>
      </c>
      <c r="Q1590" s="2"/>
      <c r="R1590" s="7">
        <f t="shared" si="158"/>
        <v>0.9</v>
      </c>
      <c r="S1590">
        <f t="shared" si="159"/>
        <v>1</v>
      </c>
      <c r="T1590">
        <f t="shared" si="160"/>
        <v>1</v>
      </c>
      <c r="U1590">
        <f t="shared" si="163"/>
        <v>0</v>
      </c>
      <c r="W1590" s="8" cm="1">
        <f t="array" ref="W1590">(R1590+SUM(S1590:U1590/3))/2</f>
        <v>0.78333333333333333</v>
      </c>
    </row>
    <row r="1591" spans="1:24" x14ac:dyDescent="0.2">
      <c r="A1591" s="2"/>
      <c r="B1591" s="2">
        <v>0</v>
      </c>
      <c r="C1591" s="1" t="s">
        <v>381</v>
      </c>
      <c r="D1591" s="1" t="s">
        <v>382</v>
      </c>
      <c r="E1591" s="2">
        <v>1871</v>
      </c>
      <c r="F1591" s="2">
        <v>1967</v>
      </c>
      <c r="G1591" s="2">
        <v>10</v>
      </c>
      <c r="H1591" s="2">
        <v>0</v>
      </c>
      <c r="I1591" s="2">
        <f t="shared" si="161"/>
        <v>10</v>
      </c>
      <c r="J1591" s="2">
        <f t="shared" si="162"/>
        <v>20</v>
      </c>
      <c r="K1591" s="2" t="str" cm="1">
        <f t="array" ref="K1591">_xlfn.IFS(I1591&lt;-5,"Autocracy",I1591&lt;1,"Closed Anocracy",I1591&lt;6,"Open Anocracy",I1591&gt;=6,"Democracy")</f>
        <v>Democracy</v>
      </c>
      <c r="L1591" s="2" t="str" cm="1">
        <f t="array" ref="L1591">_xlfn.IFS(I1591&lt;-5,"Autocracy",I1591&lt;1,"Closed Anocracy",I1591&lt;6,"Open Amocracy",I1591&lt;10,"Democracy",I1591=10,"Full democracy")</f>
        <v>Full democracy</v>
      </c>
      <c r="M1591" s="2">
        <v>3</v>
      </c>
      <c r="N1591" s="2">
        <v>3</v>
      </c>
      <c r="O1591" s="2">
        <v>4</v>
      </c>
      <c r="P1591" s="2">
        <v>5</v>
      </c>
      <c r="Q1591" s="2"/>
      <c r="R1591" s="7">
        <f t="shared" si="158"/>
        <v>1</v>
      </c>
      <c r="S1591">
        <f t="shared" si="159"/>
        <v>1</v>
      </c>
      <c r="T1591">
        <f t="shared" si="160"/>
        <v>1</v>
      </c>
      <c r="U1591">
        <f t="shared" si="163"/>
        <v>1</v>
      </c>
      <c r="W1591" s="8" cm="1">
        <f t="array" ref="W1591">(R1591+SUM(S1591:U1591/3))/2</f>
        <v>1</v>
      </c>
    </row>
    <row r="1592" spans="1:24" x14ac:dyDescent="0.2">
      <c r="A1592" s="2"/>
      <c r="B1592" s="2">
        <v>0</v>
      </c>
      <c r="C1592" s="1" t="s">
        <v>381</v>
      </c>
      <c r="D1592" s="1" t="s">
        <v>382</v>
      </c>
      <c r="E1592" s="2">
        <v>1967</v>
      </c>
      <c r="F1592" s="2">
        <v>1974</v>
      </c>
      <c r="G1592" s="2">
        <v>8</v>
      </c>
      <c r="H1592" s="2">
        <v>0</v>
      </c>
      <c r="I1592" s="2">
        <f t="shared" si="161"/>
        <v>8</v>
      </c>
      <c r="J1592" s="2">
        <f t="shared" si="162"/>
        <v>18</v>
      </c>
      <c r="K1592" s="2" t="str" cm="1">
        <f t="array" ref="K1592">_xlfn.IFS(I1592&lt;-5,"Autocracy",I1592&lt;1,"Closed Anocracy",I1592&lt;6,"Open Anocracy",I1592&gt;=6,"Democracy")</f>
        <v>Democracy</v>
      </c>
      <c r="L1592" s="2" t="str" cm="1">
        <f t="array" ref="L1592">_xlfn.IFS(I1592&lt;-5,"Autocracy",I1592&lt;1,"Closed Anocracy",I1592&lt;6,"Open Amocracy",I1592&lt;10,"Democracy",I1592=10,"Full democracy")</f>
        <v>Democracy</v>
      </c>
      <c r="M1592" s="2">
        <v>3</v>
      </c>
      <c r="N1592" s="2">
        <v>3</v>
      </c>
      <c r="O1592" s="2">
        <v>4</v>
      </c>
      <c r="P1592" s="2">
        <v>3</v>
      </c>
      <c r="Q1592" s="2"/>
      <c r="R1592" s="7">
        <f t="shared" si="158"/>
        <v>0.9</v>
      </c>
      <c r="S1592">
        <f t="shared" si="159"/>
        <v>1</v>
      </c>
      <c r="T1592">
        <f t="shared" si="160"/>
        <v>1</v>
      </c>
      <c r="U1592">
        <f t="shared" si="163"/>
        <v>0</v>
      </c>
      <c r="W1592" s="8" cm="1">
        <f t="array" ref="W1592">(R1592+SUM(S1592:U1592/3))/2</f>
        <v>0.78333333333333333</v>
      </c>
    </row>
    <row r="1593" spans="1:24" x14ac:dyDescent="0.2">
      <c r="A1593" s="2"/>
      <c r="B1593" s="2">
        <v>0</v>
      </c>
      <c r="C1593" s="1" t="s">
        <v>381</v>
      </c>
      <c r="D1593" s="1" t="s">
        <v>382</v>
      </c>
      <c r="E1593" s="2">
        <v>1974</v>
      </c>
      <c r="F1593" s="2">
        <v>2016</v>
      </c>
      <c r="G1593" s="2">
        <v>10</v>
      </c>
      <c r="H1593" s="2">
        <v>0</v>
      </c>
      <c r="I1593" s="2">
        <f t="shared" si="161"/>
        <v>10</v>
      </c>
      <c r="J1593" s="2">
        <f t="shared" si="162"/>
        <v>20</v>
      </c>
      <c r="K1593" s="2" t="str" cm="1">
        <f t="array" ref="K1593">_xlfn.IFS(I1593&lt;-5,"Autocracy",I1593&lt;1,"Closed Anocracy",I1593&lt;6,"Open Anocracy",I1593&gt;=6,"Democracy")</f>
        <v>Democracy</v>
      </c>
      <c r="L1593" s="2" t="str" cm="1">
        <f t="array" ref="L1593">_xlfn.IFS(I1593&lt;-5,"Autocracy",I1593&lt;1,"Closed Anocracy",I1593&lt;6,"Open Amocracy",I1593&lt;10,"Democracy",I1593=10,"Full democracy")</f>
        <v>Full democracy</v>
      </c>
      <c r="M1593" s="2">
        <v>3</v>
      </c>
      <c r="N1593" s="2">
        <v>3</v>
      </c>
      <c r="O1593" s="2">
        <v>4</v>
      </c>
      <c r="P1593" s="2">
        <v>5</v>
      </c>
      <c r="Q1593" s="2"/>
      <c r="R1593" s="7">
        <f t="shared" si="158"/>
        <v>1</v>
      </c>
      <c r="S1593">
        <f t="shared" si="159"/>
        <v>1</v>
      </c>
      <c r="T1593">
        <f t="shared" si="160"/>
        <v>1</v>
      </c>
      <c r="U1593">
        <f t="shared" si="163"/>
        <v>1</v>
      </c>
      <c r="W1593" s="8" cm="1">
        <f t="array" ref="W1593">(R1593+SUM(S1593:U1593/3))/2</f>
        <v>1</v>
      </c>
    </row>
    <row r="1594" spans="1:24" x14ac:dyDescent="0.2">
      <c r="A1594" s="2">
        <v>1</v>
      </c>
      <c r="B1594" s="2">
        <v>0</v>
      </c>
      <c r="C1594" s="1" t="s">
        <v>381</v>
      </c>
      <c r="D1594" s="1" t="s">
        <v>382</v>
      </c>
      <c r="E1594" s="2">
        <v>2016</v>
      </c>
      <c r="F1594" s="2">
        <v>9999</v>
      </c>
      <c r="G1594" s="2">
        <v>8</v>
      </c>
      <c r="H1594" s="2">
        <v>0</v>
      </c>
      <c r="I1594" s="2">
        <f t="shared" si="161"/>
        <v>8</v>
      </c>
      <c r="J1594" s="2">
        <f t="shared" si="162"/>
        <v>18</v>
      </c>
      <c r="K1594" s="2" t="str" cm="1">
        <f t="array" ref="K1594">_xlfn.IFS(I1594&lt;-5,"Autocracy",I1594&lt;1,"Closed Anocracy",I1594&lt;6,"Open Anocracy",I1594&gt;=6,"Democracy")</f>
        <v>Democracy</v>
      </c>
      <c r="L1594" s="2" t="str" cm="1">
        <f t="array" ref="L1594">_xlfn.IFS(I1594&lt;-5,"Autocracy",I1594&lt;1,"Closed Anocracy",I1594&lt;6,"Open Amocracy",I1594&lt;10,"Democracy",I1594=10,"Full democracy")</f>
        <v>Democracy</v>
      </c>
      <c r="M1594" s="2">
        <v>3</v>
      </c>
      <c r="N1594" s="2">
        <v>3</v>
      </c>
      <c r="O1594" s="2">
        <v>4</v>
      </c>
      <c r="P1594" s="2">
        <v>3</v>
      </c>
      <c r="Q1594" s="2">
        <v>0</v>
      </c>
      <c r="R1594" s="7">
        <f t="shared" si="158"/>
        <v>0.9</v>
      </c>
      <c r="S1594">
        <f t="shared" si="159"/>
        <v>1</v>
      </c>
      <c r="T1594">
        <f t="shared" si="160"/>
        <v>1</v>
      </c>
      <c r="U1594">
        <f t="shared" si="163"/>
        <v>0</v>
      </c>
      <c r="V1594">
        <f>IF(Q1594=0,1,0)</f>
        <v>1</v>
      </c>
      <c r="W1594" s="8" cm="1">
        <f t="array" ref="W1594">(R1594+SUM(S1594:U1594/3))/2</f>
        <v>0.78333333333333333</v>
      </c>
      <c r="X1594">
        <f>SUM(S1594:V1594)/4</f>
        <v>0.75</v>
      </c>
    </row>
    <row r="1595" spans="1:24" x14ac:dyDescent="0.2">
      <c r="A1595" s="2"/>
      <c r="B1595" s="2">
        <v>0</v>
      </c>
      <c r="C1595" s="1" t="s">
        <v>383</v>
      </c>
      <c r="D1595" s="1" t="s">
        <v>384</v>
      </c>
      <c r="E1595" s="2">
        <v>1922</v>
      </c>
      <c r="F1595" s="2">
        <v>1927</v>
      </c>
      <c r="G1595" s="2">
        <v>0</v>
      </c>
      <c r="H1595" s="2">
        <v>7</v>
      </c>
      <c r="I1595" s="2">
        <f t="shared" si="161"/>
        <v>-7</v>
      </c>
      <c r="J1595" s="2">
        <f t="shared" si="162"/>
        <v>3</v>
      </c>
      <c r="K1595" s="2" t="str" cm="1">
        <f t="array" ref="K1595">_xlfn.IFS(I1595&lt;-5,"Autocracy",I1595&lt;1,"Closed Anocracy",I1595&lt;6,"Open Anocracy",I1595&gt;=6,"Democracy")</f>
        <v>Autocracy</v>
      </c>
      <c r="L1595" s="2" t="str" cm="1">
        <f t="array" ref="L1595">_xlfn.IFS(I1595&lt;-5,"Autocracy",I1595&lt;1,"Closed Anocracy",I1595&lt;6,"Open Amocracy",I1595&lt;10,"Democracy",I1595=10,"Full democracy")</f>
        <v>Autocracy</v>
      </c>
      <c r="M1595" s="2">
        <v>2</v>
      </c>
      <c r="N1595" s="2">
        <v>1</v>
      </c>
      <c r="O1595" s="2">
        <v>4</v>
      </c>
      <c r="P1595" s="2">
        <v>1</v>
      </c>
      <c r="Q1595" s="2"/>
      <c r="R1595" s="7">
        <f t="shared" si="158"/>
        <v>0.15</v>
      </c>
      <c r="S1595">
        <f t="shared" si="159"/>
        <v>0</v>
      </c>
      <c r="T1595">
        <f t="shared" si="160"/>
        <v>1</v>
      </c>
      <c r="U1595">
        <f t="shared" si="163"/>
        <v>0</v>
      </c>
      <c r="W1595" s="8" cm="1">
        <f t="array" ref="W1595">(R1595+SUM(S1595:U1595/3))/2</f>
        <v>0.24166666666666664</v>
      </c>
    </row>
    <row r="1596" spans="1:24" x14ac:dyDescent="0.2">
      <c r="A1596" s="2"/>
      <c r="B1596" s="2">
        <v>0</v>
      </c>
      <c r="C1596" s="1" t="s">
        <v>383</v>
      </c>
      <c r="D1596" s="1" t="s">
        <v>384</v>
      </c>
      <c r="E1596" s="2">
        <v>1927</v>
      </c>
      <c r="F1596" s="2">
        <v>1933</v>
      </c>
      <c r="G1596" s="2">
        <v>0</v>
      </c>
      <c r="H1596" s="2">
        <v>8</v>
      </c>
      <c r="I1596" s="2">
        <f t="shared" si="161"/>
        <v>-8</v>
      </c>
      <c r="J1596" s="2">
        <f t="shared" si="162"/>
        <v>2</v>
      </c>
      <c r="K1596" s="2" t="str" cm="1">
        <f t="array" ref="K1596">_xlfn.IFS(I1596&lt;-5,"Autocracy",I1596&lt;1,"Closed Anocracy",I1596&lt;6,"Open Anocracy",I1596&gt;=6,"Democracy")</f>
        <v>Autocracy</v>
      </c>
      <c r="L1596" s="2" t="str" cm="1">
        <f t="array" ref="L1596">_xlfn.IFS(I1596&lt;-5,"Autocracy",I1596&lt;1,"Closed Anocracy",I1596&lt;6,"Open Amocracy",I1596&lt;10,"Democracy",I1596=10,"Full democracy")</f>
        <v>Autocracy</v>
      </c>
      <c r="M1596" s="2">
        <v>2</v>
      </c>
      <c r="N1596" s="2">
        <v>1</v>
      </c>
      <c r="O1596" s="2">
        <v>4</v>
      </c>
      <c r="P1596" s="2">
        <v>1</v>
      </c>
      <c r="Q1596" s="2"/>
      <c r="R1596" s="7">
        <f t="shared" si="158"/>
        <v>0.1</v>
      </c>
      <c r="S1596">
        <f t="shared" si="159"/>
        <v>0</v>
      </c>
      <c r="T1596">
        <f t="shared" si="160"/>
        <v>1</v>
      </c>
      <c r="U1596">
        <f t="shared" si="163"/>
        <v>0</v>
      </c>
      <c r="W1596" s="8" cm="1">
        <f t="array" ref="W1596">(R1596+SUM(S1596:U1596/3))/2</f>
        <v>0.21666666666666667</v>
      </c>
    </row>
    <row r="1597" spans="1:24" x14ac:dyDescent="0.2">
      <c r="A1597" s="2"/>
      <c r="B1597" s="2">
        <v>0</v>
      </c>
      <c r="C1597" s="1" t="s">
        <v>383</v>
      </c>
      <c r="D1597" s="1" t="s">
        <v>384</v>
      </c>
      <c r="E1597" s="2">
        <v>1933</v>
      </c>
      <c r="F1597" s="2">
        <v>1953</v>
      </c>
      <c r="G1597" s="2">
        <v>0</v>
      </c>
      <c r="H1597" s="2">
        <v>9</v>
      </c>
      <c r="I1597" s="2">
        <f t="shared" si="161"/>
        <v>-9</v>
      </c>
      <c r="J1597" s="2">
        <f t="shared" si="162"/>
        <v>1</v>
      </c>
      <c r="K1597" s="2" t="str" cm="1">
        <f t="array" ref="K1597">_xlfn.IFS(I1597&lt;-5,"Autocracy",I1597&lt;1,"Closed Anocracy",I1597&lt;6,"Open Anocracy",I1597&gt;=6,"Democracy")</f>
        <v>Autocracy</v>
      </c>
      <c r="L1597" s="2" t="str" cm="1">
        <f t="array" ref="L1597">_xlfn.IFS(I1597&lt;-5,"Autocracy",I1597&lt;1,"Closed Anocracy",I1597&lt;6,"Open Amocracy",I1597&lt;10,"Democracy",I1597=10,"Full democracy")</f>
        <v>Autocracy</v>
      </c>
      <c r="M1597" s="2">
        <v>2</v>
      </c>
      <c r="N1597" s="2">
        <v>1</v>
      </c>
      <c r="O1597" s="2">
        <v>4</v>
      </c>
      <c r="P1597" s="2">
        <v>1</v>
      </c>
      <c r="Q1597" s="2"/>
      <c r="R1597" s="7">
        <f t="shared" si="158"/>
        <v>0.05</v>
      </c>
      <c r="S1597">
        <f t="shared" si="159"/>
        <v>0</v>
      </c>
      <c r="T1597">
        <f t="shared" si="160"/>
        <v>1</v>
      </c>
      <c r="U1597">
        <f t="shared" si="163"/>
        <v>0</v>
      </c>
      <c r="W1597" s="8" cm="1">
        <f t="array" ref="W1597">(R1597+SUM(S1597:U1597/3))/2</f>
        <v>0.19166666666666665</v>
      </c>
    </row>
    <row r="1598" spans="1:24" x14ac:dyDescent="0.2">
      <c r="A1598" s="2"/>
      <c r="B1598" s="2">
        <v>0</v>
      </c>
      <c r="C1598" s="1" t="s">
        <v>383</v>
      </c>
      <c r="D1598" s="1" t="s">
        <v>384</v>
      </c>
      <c r="E1598" s="2">
        <v>1953</v>
      </c>
      <c r="F1598" s="2">
        <v>1988</v>
      </c>
      <c r="G1598" s="2">
        <v>0</v>
      </c>
      <c r="H1598" s="2">
        <v>7</v>
      </c>
      <c r="I1598" s="2">
        <f t="shared" si="161"/>
        <v>-7</v>
      </c>
      <c r="J1598" s="2">
        <f t="shared" si="162"/>
        <v>3</v>
      </c>
      <c r="K1598" s="2" t="str" cm="1">
        <f t="array" ref="K1598">_xlfn.IFS(I1598&lt;-5,"Autocracy",I1598&lt;1,"Closed Anocracy",I1598&lt;6,"Open Anocracy",I1598&gt;=6,"Democracy")</f>
        <v>Autocracy</v>
      </c>
      <c r="L1598" s="2" t="str" cm="1">
        <f t="array" ref="L1598">_xlfn.IFS(I1598&lt;-5,"Autocracy",I1598&lt;1,"Closed Anocracy",I1598&lt;6,"Open Amocracy",I1598&lt;10,"Democracy",I1598=10,"Full democracy")</f>
        <v>Autocracy</v>
      </c>
      <c r="M1598" s="2">
        <v>2</v>
      </c>
      <c r="N1598" s="2">
        <v>1</v>
      </c>
      <c r="O1598" s="2">
        <v>4</v>
      </c>
      <c r="P1598" s="2">
        <v>1</v>
      </c>
      <c r="Q1598" s="2"/>
      <c r="R1598" s="7">
        <f t="shared" si="158"/>
        <v>0.15</v>
      </c>
      <c r="S1598">
        <f t="shared" si="159"/>
        <v>0</v>
      </c>
      <c r="T1598">
        <f t="shared" si="160"/>
        <v>1</v>
      </c>
      <c r="U1598">
        <f t="shared" si="163"/>
        <v>0</v>
      </c>
      <c r="W1598" s="8" cm="1">
        <f t="array" ref="W1598">(R1598+SUM(S1598:U1598/3))/2</f>
        <v>0.24166666666666664</v>
      </c>
    </row>
    <row r="1599" spans="1:24" x14ac:dyDescent="0.2">
      <c r="A1599" s="2"/>
      <c r="B1599" s="2">
        <v>0</v>
      </c>
      <c r="C1599" s="1" t="s">
        <v>383</v>
      </c>
      <c r="D1599" s="1" t="s">
        <v>384</v>
      </c>
      <c r="E1599" s="2">
        <v>1988</v>
      </c>
      <c r="F1599" s="2">
        <v>1989</v>
      </c>
      <c r="G1599" s="2">
        <v>0</v>
      </c>
      <c r="H1599" s="2">
        <v>6</v>
      </c>
      <c r="I1599" s="2">
        <f t="shared" si="161"/>
        <v>-6</v>
      </c>
      <c r="J1599" s="2">
        <f t="shared" si="162"/>
        <v>4</v>
      </c>
      <c r="K1599" s="2" t="str" cm="1">
        <f t="array" ref="K1599">_xlfn.IFS(I1599&lt;-5,"Autocracy",I1599&lt;1,"Closed Anocracy",I1599&lt;6,"Open Anocracy",I1599&gt;=6,"Democracy")</f>
        <v>Autocracy</v>
      </c>
      <c r="L1599" s="2" t="str" cm="1">
        <f t="array" ref="L1599">_xlfn.IFS(I1599&lt;-5,"Autocracy",I1599&lt;1,"Closed Anocracy",I1599&lt;6,"Open Amocracy",I1599&lt;10,"Democracy",I1599=10,"Full democracy")</f>
        <v>Autocracy</v>
      </c>
      <c r="M1599" s="2">
        <v>2</v>
      </c>
      <c r="N1599" s="2">
        <v>1</v>
      </c>
      <c r="O1599" s="2">
        <v>4</v>
      </c>
      <c r="P1599" s="2">
        <v>2</v>
      </c>
      <c r="Q1599" s="2"/>
      <c r="R1599" s="7">
        <f t="shared" si="158"/>
        <v>0.2</v>
      </c>
      <c r="S1599">
        <f t="shared" si="159"/>
        <v>0</v>
      </c>
      <c r="T1599">
        <f t="shared" si="160"/>
        <v>1</v>
      </c>
      <c r="U1599">
        <f t="shared" si="163"/>
        <v>0</v>
      </c>
      <c r="W1599" s="8" cm="1">
        <f t="array" ref="W1599">(R1599+SUM(S1599:U1599/3))/2</f>
        <v>0.26666666666666666</v>
      </c>
    </row>
    <row r="1600" spans="1:24" x14ac:dyDescent="0.2">
      <c r="A1600" s="2"/>
      <c r="B1600" s="2">
        <v>0</v>
      </c>
      <c r="C1600" s="1" t="s">
        <v>383</v>
      </c>
      <c r="D1600" s="1" t="s">
        <v>384</v>
      </c>
      <c r="E1600" s="2">
        <v>1989</v>
      </c>
      <c r="F1600" s="2">
        <v>1990</v>
      </c>
      <c r="G1600" s="2">
        <v>1</v>
      </c>
      <c r="H1600" s="2">
        <v>5</v>
      </c>
      <c r="I1600" s="2">
        <f t="shared" si="161"/>
        <v>-4</v>
      </c>
      <c r="J1600" s="2">
        <f t="shared" si="162"/>
        <v>6</v>
      </c>
      <c r="K1600" s="2" t="str" cm="1">
        <f t="array" ref="K1600">_xlfn.IFS(I1600&lt;-5,"Autocracy",I1600&lt;1,"Closed Anocracy",I1600&lt;6,"Open Anocracy",I1600&gt;=6,"Democracy")</f>
        <v>Closed Anocracy</v>
      </c>
      <c r="L1600" s="2" t="str" cm="1">
        <f t="array" ref="L1600">_xlfn.IFS(I1600&lt;-5,"Autocracy",I1600&lt;1,"Closed Anocracy",I1600&lt;6,"Open Amocracy",I1600&lt;10,"Democracy",I1600=10,"Full democracy")</f>
        <v>Closed Anocracy</v>
      </c>
      <c r="M1600" s="2">
        <v>2</v>
      </c>
      <c r="N1600" s="2">
        <v>1</v>
      </c>
      <c r="O1600" s="2">
        <v>4</v>
      </c>
      <c r="P1600" s="2">
        <v>2</v>
      </c>
      <c r="Q1600" s="2"/>
      <c r="R1600" s="7">
        <f t="shared" si="158"/>
        <v>0.3</v>
      </c>
      <c r="S1600">
        <f t="shared" si="159"/>
        <v>0</v>
      </c>
      <c r="T1600">
        <f t="shared" si="160"/>
        <v>1</v>
      </c>
      <c r="U1600">
        <f t="shared" si="163"/>
        <v>0</v>
      </c>
      <c r="W1600" s="8" cm="1">
        <f t="array" ref="W1600">(R1600+SUM(S1600:U1600/3))/2</f>
        <v>0.31666666666666665</v>
      </c>
    </row>
    <row r="1601" spans="1:24" x14ac:dyDescent="0.2">
      <c r="A1601" s="2"/>
      <c r="B1601" s="2">
        <v>0</v>
      </c>
      <c r="C1601" s="1" t="s">
        <v>383</v>
      </c>
      <c r="D1601" s="1" t="s">
        <v>384</v>
      </c>
      <c r="E1601" s="2">
        <v>1990</v>
      </c>
      <c r="F1601" s="2">
        <v>1991</v>
      </c>
      <c r="G1601" s="2">
        <v>3</v>
      </c>
      <c r="H1601" s="2">
        <v>3</v>
      </c>
      <c r="I1601" s="2">
        <f t="shared" si="161"/>
        <v>0</v>
      </c>
      <c r="J1601" s="2">
        <f t="shared" si="162"/>
        <v>10</v>
      </c>
      <c r="K1601" s="2" t="str" cm="1">
        <f t="array" ref="K1601">_xlfn.IFS(I1601&lt;-5,"Autocracy",I1601&lt;1,"Closed Anocracy",I1601&lt;6,"Open Anocracy",I1601&gt;=6,"Democracy")</f>
        <v>Closed Anocracy</v>
      </c>
      <c r="L1601" s="2" t="str" cm="1">
        <f t="array" ref="L1601">_xlfn.IFS(I1601&lt;-5,"Autocracy",I1601&lt;1,"Closed Anocracy",I1601&lt;6,"Open Amocracy",I1601&lt;10,"Democracy",I1601=10,"Full democracy")</f>
        <v>Closed Anocracy</v>
      </c>
      <c r="M1601" s="2">
        <v>2</v>
      </c>
      <c r="N1601" s="2">
        <v>2</v>
      </c>
      <c r="O1601" s="2">
        <v>4</v>
      </c>
      <c r="P1601" s="2">
        <v>2</v>
      </c>
      <c r="Q1601" s="2"/>
      <c r="R1601" s="7">
        <f t="shared" si="158"/>
        <v>0.5</v>
      </c>
      <c r="S1601">
        <f t="shared" si="159"/>
        <v>1</v>
      </c>
      <c r="T1601">
        <f t="shared" si="160"/>
        <v>1</v>
      </c>
      <c r="U1601">
        <f t="shared" si="163"/>
        <v>0</v>
      </c>
      <c r="W1601" s="8" cm="1">
        <f t="array" ref="W1601">(R1601+SUM(S1601:U1601/3))/2</f>
        <v>0.58333333333333326</v>
      </c>
    </row>
    <row r="1602" spans="1:24" x14ac:dyDescent="0.2">
      <c r="A1602" s="2">
        <v>1</v>
      </c>
      <c r="B1602" s="2">
        <v>0</v>
      </c>
      <c r="C1602" s="1" t="s">
        <v>385</v>
      </c>
      <c r="D1602" s="1" t="s">
        <v>386</v>
      </c>
      <c r="E1602" s="2">
        <v>1991</v>
      </c>
      <c r="F1602" s="2">
        <v>9999</v>
      </c>
      <c r="G1602" s="2">
        <v>0</v>
      </c>
      <c r="H1602" s="2">
        <v>9</v>
      </c>
      <c r="I1602" s="2">
        <f t="shared" si="161"/>
        <v>-9</v>
      </c>
      <c r="J1602" s="2">
        <f t="shared" si="162"/>
        <v>1</v>
      </c>
      <c r="K1602" s="2" t="str" cm="1">
        <f t="array" ref="K1602">_xlfn.IFS(I1602&lt;-5,"Autocracy",I1602&lt;1,"Closed Anocracy",I1602&lt;6,"Open Anocracy",I1602&gt;=6,"Democracy")</f>
        <v>Autocracy</v>
      </c>
      <c r="L1602" s="2" t="str" cm="1">
        <f t="array" ref="L1602">_xlfn.IFS(I1602&lt;-5,"Autocracy",I1602&lt;1,"Closed Anocracy",I1602&lt;6,"Open Amocracy",I1602&lt;10,"Democracy",I1602=10,"Full democracy")</f>
        <v>Autocracy</v>
      </c>
      <c r="M1602" s="2">
        <v>2</v>
      </c>
      <c r="N1602" s="2">
        <v>1</v>
      </c>
      <c r="O1602" s="2">
        <v>4</v>
      </c>
      <c r="P1602" s="2">
        <v>1</v>
      </c>
      <c r="Q1602" s="2">
        <v>0</v>
      </c>
      <c r="R1602" s="7">
        <f t="shared" ref="R1602:R1665" si="164">J1602/20</f>
        <v>0.05</v>
      </c>
      <c r="S1602">
        <f t="shared" ref="S1602:S1665" si="165">IF(N1602&gt;=2,1,0)</f>
        <v>0</v>
      </c>
      <c r="T1602">
        <f t="shared" ref="T1602:T1665" si="166">IF(O1602&gt;2,1,0)</f>
        <v>1</v>
      </c>
      <c r="U1602">
        <f t="shared" si="163"/>
        <v>0</v>
      </c>
      <c r="V1602">
        <f>IF(Q1602=0,1,0)</f>
        <v>1</v>
      </c>
      <c r="W1602" s="8" cm="1">
        <f t="array" ref="W1602">(R1602+SUM(S1602:U1602/3))/2</f>
        <v>0.19166666666666665</v>
      </c>
      <c r="X1602">
        <f>SUM(S1602:V1602)/4</f>
        <v>0.5</v>
      </c>
    </row>
    <row r="1603" spans="1:24" x14ac:dyDescent="0.2">
      <c r="A1603" s="2"/>
      <c r="B1603" s="2">
        <v>0</v>
      </c>
      <c r="C1603" s="1" t="s">
        <v>387</v>
      </c>
      <c r="D1603" s="1" t="s">
        <v>388</v>
      </c>
      <c r="E1603" s="2">
        <v>1830</v>
      </c>
      <c r="F1603" s="2">
        <v>1881</v>
      </c>
      <c r="G1603" s="2">
        <v>1</v>
      </c>
      <c r="H1603" s="2">
        <v>6</v>
      </c>
      <c r="I1603" s="2">
        <f t="shared" ref="I1603:I1666" si="167">G1603-H1603</f>
        <v>-5</v>
      </c>
      <c r="J1603" s="2">
        <f t="shared" ref="J1603:J1666" si="168">I1603+10</f>
        <v>5</v>
      </c>
      <c r="K1603" s="2" t="str" cm="1">
        <f t="array" ref="K1603">_xlfn.IFS(I1603&lt;-5,"Autocracy",I1603&lt;1,"Closed Anocracy",I1603&lt;6,"Open Anocracy",I1603&gt;=6,"Democracy")</f>
        <v>Closed Anocracy</v>
      </c>
      <c r="L1603" s="2" t="str" cm="1">
        <f t="array" ref="L1603">_xlfn.IFS(I1603&lt;-5,"Autocracy",I1603&lt;1,"Closed Anocracy",I1603&lt;6,"Open Amocracy",I1603&lt;10,"Democracy",I1603=10,"Full democracy")</f>
        <v>Closed Anocracy</v>
      </c>
      <c r="M1603" s="2">
        <v>2</v>
      </c>
      <c r="N1603" s="2">
        <v>1</v>
      </c>
      <c r="O1603" s="2">
        <v>4</v>
      </c>
      <c r="P1603" s="2">
        <v>3</v>
      </c>
      <c r="Q1603" s="2"/>
      <c r="R1603" s="7">
        <f t="shared" si="164"/>
        <v>0.25</v>
      </c>
      <c r="S1603">
        <f t="shared" si="165"/>
        <v>0</v>
      </c>
      <c r="T1603">
        <f t="shared" si="166"/>
        <v>1</v>
      </c>
      <c r="U1603">
        <f t="shared" ref="U1603:U1666" si="169">IF(P1603=5,1,0)</f>
        <v>0</v>
      </c>
      <c r="W1603" s="8" cm="1">
        <f t="array" ref="W1603">(R1603+SUM(S1603:U1603/3))/2</f>
        <v>0.29166666666666663</v>
      </c>
    </row>
    <row r="1604" spans="1:24" x14ac:dyDescent="0.2">
      <c r="A1604" s="2"/>
      <c r="B1604" s="2">
        <v>0</v>
      </c>
      <c r="C1604" s="1" t="s">
        <v>387</v>
      </c>
      <c r="D1604" s="1" t="s">
        <v>388</v>
      </c>
      <c r="E1604" s="2">
        <v>1881</v>
      </c>
      <c r="F1604" s="2">
        <v>1892</v>
      </c>
      <c r="G1604" s="2">
        <v>1</v>
      </c>
      <c r="H1604" s="2">
        <v>5</v>
      </c>
      <c r="I1604" s="2">
        <f t="shared" si="167"/>
        <v>-4</v>
      </c>
      <c r="J1604" s="2">
        <f t="shared" si="168"/>
        <v>6</v>
      </c>
      <c r="K1604" s="2" t="str" cm="1">
        <f t="array" ref="K1604">_xlfn.IFS(I1604&lt;-5,"Autocracy",I1604&lt;1,"Closed Anocracy",I1604&lt;6,"Open Anocracy",I1604&gt;=6,"Democracy")</f>
        <v>Closed Anocracy</v>
      </c>
      <c r="L1604" s="2" t="str" cm="1">
        <f t="array" ref="L1604">_xlfn.IFS(I1604&lt;-5,"Autocracy",I1604&lt;1,"Closed Anocracy",I1604&lt;6,"Open Amocracy",I1604&lt;10,"Democracy",I1604=10,"Full democracy")</f>
        <v>Closed Anocracy</v>
      </c>
      <c r="M1604" s="2">
        <v>2</v>
      </c>
      <c r="N1604" s="2">
        <v>1</v>
      </c>
      <c r="O1604" s="2">
        <v>4</v>
      </c>
      <c r="P1604" s="2">
        <v>3</v>
      </c>
      <c r="Q1604" s="2"/>
      <c r="R1604" s="7">
        <f t="shared" si="164"/>
        <v>0.3</v>
      </c>
      <c r="S1604">
        <f t="shared" si="165"/>
        <v>0</v>
      </c>
      <c r="T1604">
        <f t="shared" si="166"/>
        <v>1</v>
      </c>
      <c r="U1604">
        <f t="shared" si="169"/>
        <v>0</v>
      </c>
      <c r="W1604" s="8" cm="1">
        <f t="array" ref="W1604">(R1604+SUM(S1604:U1604/3))/2</f>
        <v>0.31666666666666665</v>
      </c>
    </row>
    <row r="1605" spans="1:24" x14ac:dyDescent="0.2">
      <c r="A1605" s="2"/>
      <c r="B1605" s="2">
        <v>0</v>
      </c>
      <c r="C1605" s="1" t="s">
        <v>387</v>
      </c>
      <c r="D1605" s="1" t="s">
        <v>388</v>
      </c>
      <c r="E1605" s="2">
        <v>1892</v>
      </c>
      <c r="F1605" s="2">
        <v>1909</v>
      </c>
      <c r="G1605" s="2">
        <v>1</v>
      </c>
      <c r="H1605" s="2">
        <v>4</v>
      </c>
      <c r="I1605" s="2">
        <f t="shared" si="167"/>
        <v>-3</v>
      </c>
      <c r="J1605" s="2">
        <f t="shared" si="168"/>
        <v>7</v>
      </c>
      <c r="K1605" s="2" t="str" cm="1">
        <f t="array" ref="K1605">_xlfn.IFS(I1605&lt;-5,"Autocracy",I1605&lt;1,"Closed Anocracy",I1605&lt;6,"Open Anocracy",I1605&gt;=6,"Democracy")</f>
        <v>Closed Anocracy</v>
      </c>
      <c r="L1605" s="2" t="str" cm="1">
        <f t="array" ref="L1605">_xlfn.IFS(I1605&lt;-5,"Autocracy",I1605&lt;1,"Closed Anocracy",I1605&lt;6,"Open Amocracy",I1605&lt;10,"Democracy",I1605=10,"Full democracy")</f>
        <v>Closed Anocracy</v>
      </c>
      <c r="M1605" s="2">
        <v>2</v>
      </c>
      <c r="N1605" s="2">
        <v>1</v>
      </c>
      <c r="O1605" s="2">
        <v>4</v>
      </c>
      <c r="P1605" s="2">
        <v>3</v>
      </c>
      <c r="Q1605" s="2"/>
      <c r="R1605" s="7">
        <f t="shared" si="164"/>
        <v>0.35</v>
      </c>
      <c r="S1605">
        <f t="shared" si="165"/>
        <v>0</v>
      </c>
      <c r="T1605">
        <f t="shared" si="166"/>
        <v>1</v>
      </c>
      <c r="U1605">
        <f t="shared" si="169"/>
        <v>0</v>
      </c>
      <c r="W1605" s="8" cm="1">
        <f t="array" ref="W1605">(R1605+SUM(S1605:U1605/3))/2</f>
        <v>0.34166666666666667</v>
      </c>
    </row>
    <row r="1606" spans="1:24" x14ac:dyDescent="0.2">
      <c r="A1606" s="2"/>
      <c r="B1606" s="2">
        <v>0</v>
      </c>
      <c r="C1606" s="1" t="s">
        <v>387</v>
      </c>
      <c r="D1606" s="1" t="s">
        <v>388</v>
      </c>
      <c r="E1606" s="2">
        <v>1909</v>
      </c>
      <c r="F1606" s="2">
        <v>1920</v>
      </c>
      <c r="G1606" s="2">
        <v>0</v>
      </c>
      <c r="H1606" s="2">
        <v>6</v>
      </c>
      <c r="I1606" s="2">
        <f t="shared" si="167"/>
        <v>-6</v>
      </c>
      <c r="J1606" s="2">
        <f t="shared" si="168"/>
        <v>4</v>
      </c>
      <c r="K1606" s="2" t="str" cm="1">
        <f t="array" ref="K1606">_xlfn.IFS(I1606&lt;-5,"Autocracy",I1606&lt;1,"Closed Anocracy",I1606&lt;6,"Open Anocracy",I1606&gt;=6,"Democracy")</f>
        <v>Autocracy</v>
      </c>
      <c r="L1606" s="2" t="str" cm="1">
        <f t="array" ref="L1606">_xlfn.IFS(I1606&lt;-5,"Autocracy",I1606&lt;1,"Closed Anocracy",I1606&lt;6,"Open Amocracy",I1606&lt;10,"Democracy",I1606=10,"Full democracy")</f>
        <v>Autocracy</v>
      </c>
      <c r="M1606" s="2">
        <v>2</v>
      </c>
      <c r="N1606" s="2">
        <v>1</v>
      </c>
      <c r="O1606" s="2">
        <v>4</v>
      </c>
      <c r="P1606" s="2">
        <v>2</v>
      </c>
      <c r="Q1606" s="2"/>
      <c r="R1606" s="7">
        <f t="shared" si="164"/>
        <v>0.2</v>
      </c>
      <c r="S1606">
        <f t="shared" si="165"/>
        <v>0</v>
      </c>
      <c r="T1606">
        <f t="shared" si="166"/>
        <v>1</v>
      </c>
      <c r="U1606">
        <f t="shared" si="169"/>
        <v>0</v>
      </c>
      <c r="W1606" s="8" cm="1">
        <f t="array" ref="W1606">(R1606+SUM(S1606:U1606/3))/2</f>
        <v>0.26666666666666666</v>
      </c>
    </row>
    <row r="1607" spans="1:24" x14ac:dyDescent="0.2">
      <c r="A1607" s="2"/>
      <c r="B1607" s="2">
        <v>0</v>
      </c>
      <c r="C1607" s="1" t="s">
        <v>387</v>
      </c>
      <c r="D1607" s="1" t="s">
        <v>388</v>
      </c>
      <c r="E1607" s="2">
        <v>1920</v>
      </c>
      <c r="F1607" s="2">
        <v>1935</v>
      </c>
      <c r="G1607" s="2">
        <v>0</v>
      </c>
      <c r="H1607" s="2">
        <v>9</v>
      </c>
      <c r="I1607" s="2">
        <f t="shared" si="167"/>
        <v>-9</v>
      </c>
      <c r="J1607" s="2">
        <f t="shared" si="168"/>
        <v>1</v>
      </c>
      <c r="K1607" s="2" t="str" cm="1">
        <f t="array" ref="K1607">_xlfn.IFS(I1607&lt;-5,"Autocracy",I1607&lt;1,"Closed Anocracy",I1607&lt;6,"Open Anocracy",I1607&gt;=6,"Democracy")</f>
        <v>Autocracy</v>
      </c>
      <c r="L1607" s="2" t="str" cm="1">
        <f t="array" ref="L1607">_xlfn.IFS(I1607&lt;-5,"Autocracy",I1607&lt;1,"Closed Anocracy",I1607&lt;6,"Open Amocracy",I1607&lt;10,"Democracy",I1607=10,"Full democracy")</f>
        <v>Autocracy</v>
      </c>
      <c r="M1607" s="2">
        <v>2</v>
      </c>
      <c r="N1607" s="2">
        <v>1</v>
      </c>
      <c r="O1607" s="2">
        <v>4</v>
      </c>
      <c r="P1607" s="2">
        <v>1</v>
      </c>
      <c r="Q1607" s="2"/>
      <c r="R1607" s="7">
        <f t="shared" si="164"/>
        <v>0.05</v>
      </c>
      <c r="S1607">
        <f t="shared" si="165"/>
        <v>0</v>
      </c>
      <c r="T1607">
        <f t="shared" si="166"/>
        <v>1</v>
      </c>
      <c r="U1607">
        <f t="shared" si="169"/>
        <v>0</v>
      </c>
      <c r="W1607" s="8" cm="1">
        <f t="array" ref="W1607">(R1607+SUM(S1607:U1607/3))/2</f>
        <v>0.19166666666666665</v>
      </c>
    </row>
    <row r="1608" spans="1:24" x14ac:dyDescent="0.2">
      <c r="A1608" s="2"/>
      <c r="B1608" s="2">
        <v>0</v>
      </c>
      <c r="C1608" s="1" t="s">
        <v>387</v>
      </c>
      <c r="D1608" s="1" t="s">
        <v>388</v>
      </c>
      <c r="E1608" s="2">
        <v>1935</v>
      </c>
      <c r="F1608" s="2">
        <v>1936</v>
      </c>
      <c r="G1608" s="2">
        <v>-88</v>
      </c>
      <c r="H1608" s="2">
        <v>-88</v>
      </c>
      <c r="I1608" s="2">
        <f t="shared" si="167"/>
        <v>0</v>
      </c>
      <c r="J1608" s="2">
        <f t="shared" si="168"/>
        <v>10</v>
      </c>
      <c r="K1608" s="2" t="str" cm="1">
        <f t="array" ref="K1608">_xlfn.IFS(I1608&lt;-5,"Autocracy",I1608&lt;1,"Closed Anocracy",I1608&lt;6,"Open Anocracy",I1608&gt;=6,"Democracy")</f>
        <v>Closed Anocracy</v>
      </c>
      <c r="L1608" s="2" t="str" cm="1">
        <f t="array" ref="L1608">_xlfn.IFS(I1608&lt;-5,"Autocracy",I1608&lt;1,"Closed Anocracy",I1608&lt;6,"Open Amocracy",I1608&lt;10,"Democracy",I1608=10,"Full democracy")</f>
        <v>Closed Anocracy</v>
      </c>
      <c r="M1608" s="2">
        <v>-88</v>
      </c>
      <c r="N1608" s="2">
        <v>-88</v>
      </c>
      <c r="O1608" s="2">
        <v>-88</v>
      </c>
      <c r="P1608" s="2">
        <v>-88</v>
      </c>
      <c r="Q1608" s="2"/>
      <c r="R1608" s="7">
        <f t="shared" si="164"/>
        <v>0.5</v>
      </c>
      <c r="S1608">
        <f t="shared" si="165"/>
        <v>0</v>
      </c>
      <c r="T1608">
        <f t="shared" si="166"/>
        <v>0</v>
      </c>
      <c r="U1608">
        <f t="shared" si="169"/>
        <v>0</v>
      </c>
      <c r="W1608" s="8" cm="1">
        <f t="array" ref="W1608">(R1608+SUM(S1608:U1608/3))/2</f>
        <v>0.25</v>
      </c>
    </row>
    <row r="1609" spans="1:24" x14ac:dyDescent="0.2">
      <c r="A1609" s="2"/>
      <c r="B1609" s="2">
        <v>0</v>
      </c>
      <c r="C1609" s="1" t="s">
        <v>387</v>
      </c>
      <c r="D1609" s="1" t="s">
        <v>388</v>
      </c>
      <c r="E1609" s="2">
        <v>1936</v>
      </c>
      <c r="F1609" s="2">
        <v>1937</v>
      </c>
      <c r="G1609" s="2">
        <v>0</v>
      </c>
      <c r="H1609" s="2">
        <v>6</v>
      </c>
      <c r="I1609" s="2">
        <f t="shared" si="167"/>
        <v>-6</v>
      </c>
      <c r="J1609" s="2">
        <f t="shared" si="168"/>
        <v>4</v>
      </c>
      <c r="K1609" s="2" t="str" cm="1">
        <f t="array" ref="K1609">_xlfn.IFS(I1609&lt;-5,"Autocracy",I1609&lt;1,"Closed Anocracy",I1609&lt;6,"Open Anocracy",I1609&gt;=6,"Democracy")</f>
        <v>Autocracy</v>
      </c>
      <c r="L1609" s="2" t="str" cm="1">
        <f t="array" ref="L1609">_xlfn.IFS(I1609&lt;-5,"Autocracy",I1609&lt;1,"Closed Anocracy",I1609&lt;6,"Open Amocracy",I1609&lt;10,"Democracy",I1609=10,"Full democracy")</f>
        <v>Autocracy</v>
      </c>
      <c r="M1609" s="2">
        <v>2</v>
      </c>
      <c r="N1609" s="2">
        <v>1</v>
      </c>
      <c r="O1609" s="2">
        <v>4</v>
      </c>
      <c r="P1609" s="2">
        <v>2</v>
      </c>
      <c r="Q1609" s="2"/>
      <c r="R1609" s="7">
        <f t="shared" si="164"/>
        <v>0.2</v>
      </c>
      <c r="S1609">
        <f t="shared" si="165"/>
        <v>0</v>
      </c>
      <c r="T1609">
        <f t="shared" si="166"/>
        <v>1</v>
      </c>
      <c r="U1609">
        <f t="shared" si="169"/>
        <v>0</v>
      </c>
      <c r="W1609" s="8" cm="1">
        <f t="array" ref="W1609">(R1609+SUM(S1609:U1609/3))/2</f>
        <v>0.26666666666666666</v>
      </c>
    </row>
    <row r="1610" spans="1:24" x14ac:dyDescent="0.2">
      <c r="A1610" s="2"/>
      <c r="B1610" s="2">
        <v>0</v>
      </c>
      <c r="C1610" s="1" t="s">
        <v>387</v>
      </c>
      <c r="D1610" s="1" t="s">
        <v>388</v>
      </c>
      <c r="E1610" s="2">
        <v>1937</v>
      </c>
      <c r="F1610" s="2">
        <v>1941</v>
      </c>
      <c r="G1610" s="2">
        <v>0</v>
      </c>
      <c r="H1610" s="2">
        <v>5</v>
      </c>
      <c r="I1610" s="2">
        <f t="shared" si="167"/>
        <v>-5</v>
      </c>
      <c r="J1610" s="2">
        <f t="shared" si="168"/>
        <v>5</v>
      </c>
      <c r="K1610" s="2" t="str" cm="1">
        <f t="array" ref="K1610">_xlfn.IFS(I1610&lt;-5,"Autocracy",I1610&lt;1,"Closed Anocracy",I1610&lt;6,"Open Anocracy",I1610&gt;=6,"Democracy")</f>
        <v>Closed Anocracy</v>
      </c>
      <c r="L1610" s="2" t="str" cm="1">
        <f t="array" ref="L1610">_xlfn.IFS(I1610&lt;-5,"Autocracy",I1610&lt;1,"Closed Anocracy",I1610&lt;6,"Open Amocracy",I1610&lt;10,"Democracy",I1610=10,"Full democracy")</f>
        <v>Closed Anocracy</v>
      </c>
      <c r="M1610" s="2">
        <v>2</v>
      </c>
      <c r="N1610" s="2">
        <v>1</v>
      </c>
      <c r="O1610" s="2">
        <v>4</v>
      </c>
      <c r="P1610" s="2">
        <v>2</v>
      </c>
      <c r="Q1610" s="2"/>
      <c r="R1610" s="7">
        <f t="shared" si="164"/>
        <v>0.25</v>
      </c>
      <c r="S1610">
        <f t="shared" si="165"/>
        <v>0</v>
      </c>
      <c r="T1610">
        <f t="shared" si="166"/>
        <v>1</v>
      </c>
      <c r="U1610">
        <f t="shared" si="169"/>
        <v>0</v>
      </c>
      <c r="W1610" s="8" cm="1">
        <f t="array" ref="W1610">(R1610+SUM(S1610:U1610/3))/2</f>
        <v>0.29166666666666663</v>
      </c>
    </row>
    <row r="1611" spans="1:24" x14ac:dyDescent="0.2">
      <c r="A1611" s="2"/>
      <c r="B1611" s="2">
        <v>0</v>
      </c>
      <c r="C1611" s="1" t="s">
        <v>387</v>
      </c>
      <c r="D1611" s="1" t="s">
        <v>388</v>
      </c>
      <c r="E1611" s="2">
        <v>1941</v>
      </c>
      <c r="F1611" s="2">
        <v>1958</v>
      </c>
      <c r="G1611" s="2">
        <v>1</v>
      </c>
      <c r="H1611" s="2">
        <v>4</v>
      </c>
      <c r="I1611" s="2">
        <f t="shared" si="167"/>
        <v>-3</v>
      </c>
      <c r="J1611" s="2">
        <f t="shared" si="168"/>
        <v>7</v>
      </c>
      <c r="K1611" s="2" t="str" cm="1">
        <f t="array" ref="K1611">_xlfn.IFS(I1611&lt;-5,"Autocracy",I1611&lt;1,"Closed Anocracy",I1611&lt;6,"Open Anocracy",I1611&gt;=6,"Democracy")</f>
        <v>Closed Anocracy</v>
      </c>
      <c r="L1611" s="2" t="str" cm="1">
        <f t="array" ref="L1611">_xlfn.IFS(I1611&lt;-5,"Autocracy",I1611&lt;1,"Closed Anocracy",I1611&lt;6,"Open Amocracy",I1611&lt;10,"Democracy",I1611=10,"Full democracy")</f>
        <v>Closed Anocracy</v>
      </c>
      <c r="M1611" s="2">
        <v>2</v>
      </c>
      <c r="N1611" s="2">
        <v>1</v>
      </c>
      <c r="O1611" s="2">
        <v>4</v>
      </c>
      <c r="P1611" s="2">
        <v>3</v>
      </c>
      <c r="Q1611" s="2"/>
      <c r="R1611" s="7">
        <f t="shared" si="164"/>
        <v>0.35</v>
      </c>
      <c r="S1611">
        <f t="shared" si="165"/>
        <v>0</v>
      </c>
      <c r="T1611">
        <f t="shared" si="166"/>
        <v>1</v>
      </c>
      <c r="U1611">
        <f t="shared" si="169"/>
        <v>0</v>
      </c>
      <c r="W1611" s="8" cm="1">
        <f t="array" ref="W1611">(R1611+SUM(S1611:U1611/3))/2</f>
        <v>0.34166666666666667</v>
      </c>
    </row>
    <row r="1612" spans="1:24" x14ac:dyDescent="0.2">
      <c r="A1612" s="2"/>
      <c r="B1612" s="2">
        <v>0</v>
      </c>
      <c r="C1612" s="1" t="s">
        <v>387</v>
      </c>
      <c r="D1612" s="1" t="s">
        <v>388</v>
      </c>
      <c r="E1612" s="2">
        <v>1958</v>
      </c>
      <c r="F1612" s="2">
        <v>1968</v>
      </c>
      <c r="G1612" s="2">
        <v>7</v>
      </c>
      <c r="H1612" s="2">
        <v>1</v>
      </c>
      <c r="I1612" s="2">
        <f t="shared" si="167"/>
        <v>6</v>
      </c>
      <c r="J1612" s="2">
        <f t="shared" si="168"/>
        <v>16</v>
      </c>
      <c r="K1612" s="2" t="str" cm="1">
        <f t="array" ref="K1612">_xlfn.IFS(I1612&lt;-5,"Autocracy",I1612&lt;1,"Closed Anocracy",I1612&lt;6,"Open Anocracy",I1612&gt;=6,"Democracy")</f>
        <v>Democracy</v>
      </c>
      <c r="L1612" s="2" t="str" cm="1">
        <f t="array" ref="L1612">_xlfn.IFS(I1612&lt;-5,"Autocracy",I1612&lt;1,"Closed Anocracy",I1612&lt;6,"Open Amocracy",I1612&lt;10,"Democracy",I1612=10,"Full democracy")</f>
        <v>Democracy</v>
      </c>
      <c r="M1612" s="2">
        <v>3</v>
      </c>
      <c r="N1612" s="2">
        <v>3</v>
      </c>
      <c r="O1612" s="2">
        <v>4</v>
      </c>
      <c r="P1612" s="2">
        <v>4</v>
      </c>
      <c r="Q1612" s="2"/>
      <c r="R1612" s="7">
        <f t="shared" si="164"/>
        <v>0.8</v>
      </c>
      <c r="S1612">
        <f t="shared" si="165"/>
        <v>1</v>
      </c>
      <c r="T1612">
        <f t="shared" si="166"/>
        <v>1</v>
      </c>
      <c r="U1612">
        <f t="shared" si="169"/>
        <v>0</v>
      </c>
      <c r="W1612" s="8" cm="1">
        <f t="array" ref="W1612">(R1612+SUM(S1612:U1612/3))/2</f>
        <v>0.73333333333333339</v>
      </c>
    </row>
    <row r="1613" spans="1:24" x14ac:dyDescent="0.2">
      <c r="A1613" s="2"/>
      <c r="B1613" s="2">
        <v>0</v>
      </c>
      <c r="C1613" s="1" t="s">
        <v>387</v>
      </c>
      <c r="D1613" s="1" t="s">
        <v>388</v>
      </c>
      <c r="E1613" s="2">
        <v>1968</v>
      </c>
      <c r="F1613" s="2">
        <v>1969</v>
      </c>
      <c r="G1613" s="2">
        <v>8</v>
      </c>
      <c r="H1613" s="2">
        <v>1</v>
      </c>
      <c r="I1613" s="2">
        <f t="shared" si="167"/>
        <v>7</v>
      </c>
      <c r="J1613" s="2">
        <f t="shared" si="168"/>
        <v>17</v>
      </c>
      <c r="K1613" s="2" t="str" cm="1">
        <f t="array" ref="K1613">_xlfn.IFS(I1613&lt;-5,"Autocracy",I1613&lt;1,"Closed Anocracy",I1613&lt;6,"Open Anocracy",I1613&gt;=6,"Democracy")</f>
        <v>Democracy</v>
      </c>
      <c r="L1613" s="2" t="str" cm="1">
        <f t="array" ref="L1613">_xlfn.IFS(I1613&lt;-5,"Autocracy",I1613&lt;1,"Closed Anocracy",I1613&lt;6,"Open Amocracy",I1613&lt;10,"Democracy",I1613=10,"Full democracy")</f>
        <v>Democracy</v>
      </c>
      <c r="M1613" s="2">
        <v>3</v>
      </c>
      <c r="N1613" s="2">
        <v>3</v>
      </c>
      <c r="O1613" s="2">
        <v>4</v>
      </c>
      <c r="P1613" s="2">
        <v>4</v>
      </c>
      <c r="Q1613" s="2"/>
      <c r="R1613" s="7">
        <f t="shared" si="164"/>
        <v>0.85</v>
      </c>
      <c r="S1613">
        <f t="shared" si="165"/>
        <v>1</v>
      </c>
      <c r="T1613">
        <f t="shared" si="166"/>
        <v>1</v>
      </c>
      <c r="U1613">
        <f t="shared" si="169"/>
        <v>0</v>
      </c>
      <c r="W1613" s="8" cm="1">
        <f t="array" ref="W1613">(R1613+SUM(S1613:U1613/3))/2</f>
        <v>0.7583333333333333</v>
      </c>
    </row>
    <row r="1614" spans="1:24" x14ac:dyDescent="0.2">
      <c r="A1614" s="2"/>
      <c r="B1614" s="2">
        <v>0</v>
      </c>
      <c r="C1614" s="1" t="s">
        <v>387</v>
      </c>
      <c r="D1614" s="1" t="s">
        <v>388</v>
      </c>
      <c r="E1614" s="2">
        <v>1969</v>
      </c>
      <c r="F1614" s="2">
        <v>1992</v>
      </c>
      <c r="G1614" s="2">
        <v>9</v>
      </c>
      <c r="H1614" s="2">
        <v>0</v>
      </c>
      <c r="I1614" s="2">
        <f t="shared" si="167"/>
        <v>9</v>
      </c>
      <c r="J1614" s="2">
        <f t="shared" si="168"/>
        <v>19</v>
      </c>
      <c r="K1614" s="2" t="str" cm="1">
        <f t="array" ref="K1614">_xlfn.IFS(I1614&lt;-5,"Autocracy",I1614&lt;1,"Closed Anocracy",I1614&lt;6,"Open Anocracy",I1614&gt;=6,"Democracy")</f>
        <v>Democracy</v>
      </c>
      <c r="L1614" s="2" t="str" cm="1">
        <f t="array" ref="L1614">_xlfn.IFS(I1614&lt;-5,"Autocracy",I1614&lt;1,"Closed Anocracy",I1614&lt;6,"Open Amocracy",I1614&lt;10,"Democracy",I1614=10,"Full democracy")</f>
        <v>Democracy</v>
      </c>
      <c r="M1614" s="2">
        <v>3</v>
      </c>
      <c r="N1614" s="2">
        <v>3</v>
      </c>
      <c r="O1614" s="2">
        <v>4</v>
      </c>
      <c r="P1614" s="2">
        <v>5</v>
      </c>
      <c r="Q1614" s="2"/>
      <c r="R1614" s="7">
        <f t="shared" si="164"/>
        <v>0.95</v>
      </c>
      <c r="S1614">
        <f t="shared" si="165"/>
        <v>1</v>
      </c>
      <c r="T1614">
        <f t="shared" si="166"/>
        <v>1</v>
      </c>
      <c r="U1614">
        <f t="shared" si="169"/>
        <v>1</v>
      </c>
      <c r="W1614" s="8" cm="1">
        <f t="array" ref="W1614">(R1614+SUM(S1614:U1614/3))/2</f>
        <v>0.97499999999999998</v>
      </c>
    </row>
    <row r="1615" spans="1:24" x14ac:dyDescent="0.2">
      <c r="A1615" s="2"/>
      <c r="B1615" s="2">
        <v>0</v>
      </c>
      <c r="C1615" s="1" t="s">
        <v>387</v>
      </c>
      <c r="D1615" s="1" t="s">
        <v>388</v>
      </c>
      <c r="E1615" s="2">
        <v>1992</v>
      </c>
      <c r="F1615" s="2">
        <v>1999</v>
      </c>
      <c r="G1615" s="2">
        <v>8</v>
      </c>
      <c r="H1615" s="2">
        <v>0</v>
      </c>
      <c r="I1615" s="2">
        <f t="shared" si="167"/>
        <v>8</v>
      </c>
      <c r="J1615" s="2">
        <f t="shared" si="168"/>
        <v>18</v>
      </c>
      <c r="K1615" s="2" t="str" cm="1">
        <f t="array" ref="K1615">_xlfn.IFS(I1615&lt;-5,"Autocracy",I1615&lt;1,"Closed Anocracy",I1615&lt;6,"Open Anocracy",I1615&gt;=6,"Democracy")</f>
        <v>Democracy</v>
      </c>
      <c r="L1615" s="2" t="str" cm="1">
        <f t="array" ref="L1615">_xlfn.IFS(I1615&lt;-5,"Autocracy",I1615&lt;1,"Closed Anocracy",I1615&lt;6,"Open Amocracy",I1615&lt;10,"Democracy",I1615=10,"Full democracy")</f>
        <v>Democracy</v>
      </c>
      <c r="M1615" s="2">
        <v>3</v>
      </c>
      <c r="N1615" s="2">
        <v>3</v>
      </c>
      <c r="O1615" s="2">
        <v>4</v>
      </c>
      <c r="P1615" s="2">
        <v>4</v>
      </c>
      <c r="Q1615" s="2"/>
      <c r="R1615" s="7">
        <f t="shared" si="164"/>
        <v>0.9</v>
      </c>
      <c r="S1615">
        <f t="shared" si="165"/>
        <v>1</v>
      </c>
      <c r="T1615">
        <f t="shared" si="166"/>
        <v>1</v>
      </c>
      <c r="U1615">
        <f t="shared" si="169"/>
        <v>0</v>
      </c>
      <c r="W1615" s="8" cm="1">
        <f t="array" ref="W1615">(R1615+SUM(S1615:U1615/3))/2</f>
        <v>0.78333333333333333</v>
      </c>
    </row>
    <row r="1616" spans="1:24" x14ac:dyDescent="0.2">
      <c r="A1616" s="2"/>
      <c r="B1616" s="2">
        <v>0</v>
      </c>
      <c r="C1616" s="1" t="s">
        <v>387</v>
      </c>
      <c r="D1616" s="1" t="s">
        <v>388</v>
      </c>
      <c r="E1616" s="2">
        <v>1999</v>
      </c>
      <c r="F1616" s="2">
        <v>2001</v>
      </c>
      <c r="G1616" s="2">
        <v>7</v>
      </c>
      <c r="H1616" s="2">
        <v>0</v>
      </c>
      <c r="I1616" s="2">
        <f t="shared" si="167"/>
        <v>7</v>
      </c>
      <c r="J1616" s="2">
        <f t="shared" si="168"/>
        <v>17</v>
      </c>
      <c r="K1616" s="2" t="str" cm="1">
        <f t="array" ref="K1616">_xlfn.IFS(I1616&lt;-5,"Autocracy",I1616&lt;1,"Closed Anocracy",I1616&lt;6,"Open Anocracy",I1616&gt;=6,"Democracy")</f>
        <v>Democracy</v>
      </c>
      <c r="L1616" s="2" t="str" cm="1">
        <f t="array" ref="L1616">_xlfn.IFS(I1616&lt;-5,"Autocracy",I1616&lt;1,"Closed Anocracy",I1616&lt;6,"Open Amocracy",I1616&lt;10,"Democracy",I1616=10,"Full democracy")</f>
        <v>Democracy</v>
      </c>
      <c r="M1616" s="2">
        <v>3</v>
      </c>
      <c r="N1616" s="2">
        <v>3</v>
      </c>
      <c r="O1616" s="2">
        <v>4</v>
      </c>
      <c r="P1616" s="2">
        <v>4</v>
      </c>
      <c r="Q1616" s="2"/>
      <c r="R1616" s="7">
        <f t="shared" si="164"/>
        <v>0.85</v>
      </c>
      <c r="S1616">
        <f t="shared" si="165"/>
        <v>1</v>
      </c>
      <c r="T1616">
        <f t="shared" si="166"/>
        <v>1</v>
      </c>
      <c r="U1616">
        <f t="shared" si="169"/>
        <v>0</v>
      </c>
      <c r="W1616" s="8" cm="1">
        <f t="array" ref="W1616">(R1616+SUM(S1616:U1616/3))/2</f>
        <v>0.7583333333333333</v>
      </c>
    </row>
    <row r="1617" spans="1:24" x14ac:dyDescent="0.2">
      <c r="A1617" s="2"/>
      <c r="B1617" s="2">
        <v>0</v>
      </c>
      <c r="C1617" s="1" t="s">
        <v>387</v>
      </c>
      <c r="D1617" s="1" t="s">
        <v>388</v>
      </c>
      <c r="E1617" s="2">
        <v>2001</v>
      </c>
      <c r="F1617" s="2">
        <v>2006</v>
      </c>
      <c r="G1617" s="2">
        <v>6</v>
      </c>
      <c r="H1617" s="2">
        <v>0</v>
      </c>
      <c r="I1617" s="2">
        <f t="shared" si="167"/>
        <v>6</v>
      </c>
      <c r="J1617" s="2">
        <f t="shared" si="168"/>
        <v>16</v>
      </c>
      <c r="K1617" s="2" t="str" cm="1">
        <f t="array" ref="K1617">_xlfn.IFS(I1617&lt;-5,"Autocracy",I1617&lt;1,"Closed Anocracy",I1617&lt;6,"Open Anocracy",I1617&gt;=6,"Democracy")</f>
        <v>Democracy</v>
      </c>
      <c r="L1617" s="2" t="str" cm="1">
        <f t="array" ref="L1617">_xlfn.IFS(I1617&lt;-5,"Autocracy",I1617&lt;1,"Closed Anocracy",I1617&lt;6,"Open Amocracy",I1617&lt;10,"Democracy",I1617=10,"Full democracy")</f>
        <v>Democracy</v>
      </c>
      <c r="M1617" s="2">
        <v>3</v>
      </c>
      <c r="N1617" s="2">
        <v>3</v>
      </c>
      <c r="O1617" s="2">
        <v>4</v>
      </c>
      <c r="P1617" s="2">
        <v>3</v>
      </c>
      <c r="Q1617" s="2"/>
      <c r="R1617" s="7">
        <f t="shared" si="164"/>
        <v>0.8</v>
      </c>
      <c r="S1617">
        <f t="shared" si="165"/>
        <v>1</v>
      </c>
      <c r="T1617">
        <f t="shared" si="166"/>
        <v>1</v>
      </c>
      <c r="U1617">
        <f t="shared" si="169"/>
        <v>0</v>
      </c>
      <c r="W1617" s="8" cm="1">
        <f t="array" ref="W1617">(R1617+SUM(S1617:U1617/3))/2</f>
        <v>0.73333333333333339</v>
      </c>
    </row>
    <row r="1618" spans="1:24" x14ac:dyDescent="0.2">
      <c r="A1618" s="2"/>
      <c r="B1618" s="2">
        <v>0</v>
      </c>
      <c r="C1618" s="1" t="s">
        <v>387</v>
      </c>
      <c r="D1618" s="1" t="s">
        <v>388</v>
      </c>
      <c r="E1618" s="2">
        <v>2006</v>
      </c>
      <c r="F1618" s="2">
        <v>2009</v>
      </c>
      <c r="G1618" s="2">
        <v>5</v>
      </c>
      <c r="H1618" s="2">
        <v>0</v>
      </c>
      <c r="I1618" s="2">
        <f t="shared" si="167"/>
        <v>5</v>
      </c>
      <c r="J1618" s="2">
        <f t="shared" si="168"/>
        <v>15</v>
      </c>
      <c r="K1618" s="2" t="str" cm="1">
        <f t="array" ref="K1618">_xlfn.IFS(I1618&lt;-5,"Autocracy",I1618&lt;1,"Closed Anocracy",I1618&lt;6,"Open Anocracy",I1618&gt;=6,"Democracy")</f>
        <v>Open Anocracy</v>
      </c>
      <c r="L1618" s="2" t="str" cm="1">
        <f t="array" ref="L1618">_xlfn.IFS(I1618&lt;-5,"Autocracy",I1618&lt;1,"Closed Anocracy",I1618&lt;6,"Open Amocracy",I1618&lt;10,"Democracy",I1618=10,"Full democracy")</f>
        <v>Open Amocracy</v>
      </c>
      <c r="M1618" s="2">
        <v>3</v>
      </c>
      <c r="N1618" s="2">
        <v>3</v>
      </c>
      <c r="O1618" s="2">
        <v>4</v>
      </c>
      <c r="P1618" s="2">
        <v>3</v>
      </c>
      <c r="Q1618" s="2"/>
      <c r="R1618" s="7">
        <f t="shared" si="164"/>
        <v>0.75</v>
      </c>
      <c r="S1618">
        <f t="shared" si="165"/>
        <v>1</v>
      </c>
      <c r="T1618">
        <f t="shared" si="166"/>
        <v>1</v>
      </c>
      <c r="U1618">
        <f t="shared" si="169"/>
        <v>0</v>
      </c>
      <c r="W1618" s="8" cm="1">
        <f t="array" ref="W1618">(R1618+SUM(S1618:U1618/3))/2</f>
        <v>0.70833333333333326</v>
      </c>
    </row>
    <row r="1619" spans="1:24" x14ac:dyDescent="0.2">
      <c r="A1619" s="2"/>
      <c r="B1619" s="2">
        <v>0</v>
      </c>
      <c r="C1619" s="1" t="s">
        <v>387</v>
      </c>
      <c r="D1619" s="1" t="s">
        <v>388</v>
      </c>
      <c r="E1619" s="2">
        <v>2009</v>
      </c>
      <c r="F1619" s="2">
        <v>2013</v>
      </c>
      <c r="G1619" s="2">
        <v>1</v>
      </c>
      <c r="H1619" s="2">
        <v>4</v>
      </c>
      <c r="I1619" s="2">
        <f t="shared" si="167"/>
        <v>-3</v>
      </c>
      <c r="J1619" s="2">
        <f t="shared" si="168"/>
        <v>7</v>
      </c>
      <c r="K1619" s="2" t="str" cm="1">
        <f t="array" ref="K1619">_xlfn.IFS(I1619&lt;-5,"Autocracy",I1619&lt;1,"Closed Anocracy",I1619&lt;6,"Open Anocracy",I1619&gt;=6,"Democracy")</f>
        <v>Closed Anocracy</v>
      </c>
      <c r="L1619" s="2" t="str" cm="1">
        <f t="array" ref="L1619">_xlfn.IFS(I1619&lt;-5,"Autocracy",I1619&lt;1,"Closed Anocracy",I1619&lt;6,"Open Amocracy",I1619&lt;10,"Democracy",I1619=10,"Full democracy")</f>
        <v>Closed Anocracy</v>
      </c>
      <c r="M1619" s="2">
        <v>2</v>
      </c>
      <c r="N1619" s="2">
        <v>1</v>
      </c>
      <c r="O1619" s="2">
        <v>4</v>
      </c>
      <c r="P1619" s="2">
        <v>3</v>
      </c>
      <c r="Q1619" s="2"/>
      <c r="R1619" s="7">
        <f t="shared" si="164"/>
        <v>0.35</v>
      </c>
      <c r="S1619">
        <f t="shared" si="165"/>
        <v>0</v>
      </c>
      <c r="T1619">
        <f t="shared" si="166"/>
        <v>1</v>
      </c>
      <c r="U1619">
        <f t="shared" si="169"/>
        <v>0</v>
      </c>
      <c r="W1619" s="8" cm="1">
        <f t="array" ref="W1619">(R1619+SUM(S1619:U1619/3))/2</f>
        <v>0.34166666666666667</v>
      </c>
    </row>
    <row r="1620" spans="1:24" x14ac:dyDescent="0.2">
      <c r="A1620" s="2"/>
      <c r="B1620" s="2">
        <v>0</v>
      </c>
      <c r="C1620" s="1" t="s">
        <v>387</v>
      </c>
      <c r="D1620" s="1" t="s">
        <v>388</v>
      </c>
      <c r="E1620" s="2">
        <v>2013</v>
      </c>
      <c r="F1620" s="2">
        <v>2017</v>
      </c>
      <c r="G1620" s="2">
        <v>4</v>
      </c>
      <c r="H1620" s="2">
        <v>0</v>
      </c>
      <c r="I1620" s="2">
        <f t="shared" si="167"/>
        <v>4</v>
      </c>
      <c r="J1620" s="2">
        <f t="shared" si="168"/>
        <v>14</v>
      </c>
      <c r="K1620" s="2" t="str" cm="1">
        <f t="array" ref="K1620">_xlfn.IFS(I1620&lt;-5,"Autocracy",I1620&lt;1,"Closed Anocracy",I1620&lt;6,"Open Anocracy",I1620&gt;=6,"Democracy")</f>
        <v>Open Anocracy</v>
      </c>
      <c r="L1620" s="2" t="str" cm="1">
        <f t="array" ref="L1620">_xlfn.IFS(I1620&lt;-5,"Autocracy",I1620&lt;1,"Closed Anocracy",I1620&lt;6,"Open Amocracy",I1620&lt;10,"Democracy",I1620=10,"Full democracy")</f>
        <v>Open Amocracy</v>
      </c>
      <c r="M1620" s="2">
        <v>2</v>
      </c>
      <c r="N1620" s="2">
        <v>2</v>
      </c>
      <c r="O1620" s="2">
        <v>4</v>
      </c>
      <c r="P1620" s="2">
        <v>3</v>
      </c>
      <c r="Q1620" s="2"/>
      <c r="R1620" s="7">
        <f t="shared" si="164"/>
        <v>0.7</v>
      </c>
      <c r="S1620">
        <f t="shared" si="165"/>
        <v>1</v>
      </c>
      <c r="T1620">
        <f t="shared" si="166"/>
        <v>1</v>
      </c>
      <c r="U1620">
        <f t="shared" si="169"/>
        <v>0</v>
      </c>
      <c r="W1620" s="8" cm="1">
        <f t="array" ref="W1620">(R1620+SUM(S1620:U1620/3))/2</f>
        <v>0.68333333333333335</v>
      </c>
    </row>
    <row r="1621" spans="1:24" x14ac:dyDescent="0.2">
      <c r="A1621" s="2">
        <v>1</v>
      </c>
      <c r="B1621" s="2">
        <v>0</v>
      </c>
      <c r="C1621" s="1" t="s">
        <v>387</v>
      </c>
      <c r="D1621" s="1" t="s">
        <v>388</v>
      </c>
      <c r="E1621" s="2">
        <v>2017</v>
      </c>
      <c r="F1621" s="2">
        <v>9999</v>
      </c>
      <c r="G1621" s="2">
        <v>1</v>
      </c>
      <c r="H1621" s="2">
        <v>4</v>
      </c>
      <c r="I1621" s="2">
        <f t="shared" si="167"/>
        <v>-3</v>
      </c>
      <c r="J1621" s="2">
        <f t="shared" si="168"/>
        <v>7</v>
      </c>
      <c r="K1621" s="2" t="str" cm="1">
        <f t="array" ref="K1621">_xlfn.IFS(I1621&lt;-5,"Autocracy",I1621&lt;1,"Closed Anocracy",I1621&lt;6,"Open Anocracy",I1621&gt;=6,"Democracy")</f>
        <v>Closed Anocracy</v>
      </c>
      <c r="L1621" s="2" t="str" cm="1">
        <f t="array" ref="L1621">_xlfn.IFS(I1621&lt;-5,"Autocracy",I1621&lt;1,"Closed Anocracy",I1621&lt;6,"Open Amocracy",I1621&lt;10,"Democracy",I1621=10,"Full democracy")</f>
        <v>Closed Anocracy</v>
      </c>
      <c r="M1621" s="2">
        <v>2</v>
      </c>
      <c r="N1621" s="2">
        <v>1</v>
      </c>
      <c r="O1621" s="2">
        <v>4</v>
      </c>
      <c r="P1621" s="2">
        <v>3</v>
      </c>
      <c r="Q1621" s="2">
        <v>0</v>
      </c>
      <c r="R1621" s="7">
        <f t="shared" si="164"/>
        <v>0.35</v>
      </c>
      <c r="S1621">
        <f t="shared" si="165"/>
        <v>0</v>
      </c>
      <c r="T1621">
        <f t="shared" si="166"/>
        <v>1</v>
      </c>
      <c r="U1621">
        <f t="shared" si="169"/>
        <v>0</v>
      </c>
      <c r="V1621">
        <f t="shared" ref="V1621:V1622" si="170">IF(Q1621=0,1,0)</f>
        <v>1</v>
      </c>
      <c r="W1621" s="8" cm="1">
        <f t="array" ref="W1621">(R1621+SUM(S1621:U1621/3))/2</f>
        <v>0.34166666666666667</v>
      </c>
      <c r="X1621">
        <f t="shared" ref="X1621:X1622" si="171">SUM(S1621:V1621)/4</f>
        <v>0.5</v>
      </c>
    </row>
    <row r="1622" spans="1:24" x14ac:dyDescent="0.2">
      <c r="A1622" s="2">
        <v>1</v>
      </c>
      <c r="B1622" s="2">
        <v>0</v>
      </c>
      <c r="C1622" s="1" t="s">
        <v>389</v>
      </c>
      <c r="D1622" s="1" t="s">
        <v>390</v>
      </c>
      <c r="E1622" s="2">
        <v>1976</v>
      </c>
      <c r="F1622" s="2">
        <v>9999</v>
      </c>
      <c r="G1622" s="2">
        <v>0</v>
      </c>
      <c r="H1622" s="2">
        <v>7</v>
      </c>
      <c r="I1622" s="2">
        <f t="shared" si="167"/>
        <v>-7</v>
      </c>
      <c r="J1622" s="2">
        <f t="shared" si="168"/>
        <v>3</v>
      </c>
      <c r="K1622" s="2" t="str" cm="1">
        <f t="array" ref="K1622">_xlfn.IFS(I1622&lt;-5,"Autocracy",I1622&lt;1,"Closed Anocracy",I1622&lt;6,"Open Anocracy",I1622&gt;=6,"Democracy")</f>
        <v>Autocracy</v>
      </c>
      <c r="L1622" s="2" t="str" cm="1">
        <f t="array" ref="L1622">_xlfn.IFS(I1622&lt;-5,"Autocracy",I1622&lt;1,"Closed Anocracy",I1622&lt;6,"Open Amocracy",I1622&lt;10,"Democracy",I1622=10,"Full democracy")</f>
        <v>Autocracy</v>
      </c>
      <c r="M1622" s="2">
        <v>2</v>
      </c>
      <c r="N1622" s="2">
        <v>1</v>
      </c>
      <c r="O1622" s="2">
        <v>4</v>
      </c>
      <c r="P1622" s="2">
        <v>1</v>
      </c>
      <c r="Q1622" s="2">
        <v>0</v>
      </c>
      <c r="R1622" s="7">
        <f t="shared" si="164"/>
        <v>0.15</v>
      </c>
      <c r="S1622">
        <f t="shared" si="165"/>
        <v>0</v>
      </c>
      <c r="T1622">
        <f t="shared" si="166"/>
        <v>1</v>
      </c>
      <c r="U1622">
        <f t="shared" si="169"/>
        <v>0</v>
      </c>
      <c r="V1622">
        <f t="shared" si="170"/>
        <v>1</v>
      </c>
      <c r="W1622" s="8" cm="1">
        <f t="array" ref="W1622">(R1622+SUM(S1622:U1622/3))/2</f>
        <v>0.24166666666666664</v>
      </c>
      <c r="X1622">
        <f t="shared" si="171"/>
        <v>0.5</v>
      </c>
    </row>
    <row r="1623" spans="1:24" x14ac:dyDescent="0.2">
      <c r="A1623" s="2"/>
      <c r="B1623" s="2">
        <v>0</v>
      </c>
      <c r="C1623" s="1" t="s">
        <v>391</v>
      </c>
      <c r="D1623" s="1" t="s">
        <v>392</v>
      </c>
      <c r="E1623" s="2">
        <v>1800</v>
      </c>
      <c r="F1623" s="2">
        <v>1819</v>
      </c>
      <c r="G1623" s="2">
        <v>0</v>
      </c>
      <c r="H1623" s="2">
        <v>7</v>
      </c>
      <c r="I1623" s="2">
        <f t="shared" si="167"/>
        <v>-7</v>
      </c>
      <c r="J1623" s="2">
        <f t="shared" si="168"/>
        <v>3</v>
      </c>
      <c r="K1623" s="2" t="str" cm="1">
        <f t="array" ref="K1623">_xlfn.IFS(I1623&lt;-5,"Autocracy",I1623&lt;1,"Closed Anocracy",I1623&lt;6,"Open Anocracy",I1623&gt;=6,"Democracy")</f>
        <v>Autocracy</v>
      </c>
      <c r="L1623" s="2" t="str" cm="1">
        <f t="array" ref="L1623">_xlfn.IFS(I1623&lt;-5,"Autocracy",I1623&lt;1,"Closed Anocracy",I1623&lt;6,"Open Amocracy",I1623&lt;10,"Democracy",I1623=10,"Full democracy")</f>
        <v>Autocracy</v>
      </c>
      <c r="M1623" s="2">
        <v>3</v>
      </c>
      <c r="N1623" s="2">
        <v>1</v>
      </c>
      <c r="O1623" s="2">
        <v>1</v>
      </c>
      <c r="P1623" s="2">
        <v>2</v>
      </c>
      <c r="Q1623" s="2"/>
      <c r="R1623" s="7">
        <f t="shared" si="164"/>
        <v>0.15</v>
      </c>
      <c r="S1623">
        <f t="shared" si="165"/>
        <v>0</v>
      </c>
      <c r="T1623">
        <f t="shared" si="166"/>
        <v>0</v>
      </c>
      <c r="U1623">
        <f t="shared" si="169"/>
        <v>0</v>
      </c>
      <c r="W1623" s="8" cm="1">
        <f t="array" ref="W1623">(R1623+SUM(S1623:U1623/3))/2</f>
        <v>7.4999999999999997E-2</v>
      </c>
    </row>
    <row r="1624" spans="1:24" x14ac:dyDescent="0.2">
      <c r="A1624" s="2"/>
      <c r="B1624" s="2">
        <v>0</v>
      </c>
      <c r="C1624" s="1" t="s">
        <v>391</v>
      </c>
      <c r="D1624" s="1" t="s">
        <v>392</v>
      </c>
      <c r="E1624" s="2">
        <v>1819</v>
      </c>
      <c r="F1624" s="2">
        <v>1871</v>
      </c>
      <c r="G1624" s="2">
        <v>2</v>
      </c>
      <c r="H1624" s="2">
        <v>6</v>
      </c>
      <c r="I1624" s="2">
        <f t="shared" si="167"/>
        <v>-4</v>
      </c>
      <c r="J1624" s="2">
        <f t="shared" si="168"/>
        <v>6</v>
      </c>
      <c r="K1624" s="2" t="str" cm="1">
        <f t="array" ref="K1624">_xlfn.IFS(I1624&lt;-5,"Autocracy",I1624&lt;1,"Closed Anocracy",I1624&lt;6,"Open Anocracy",I1624&gt;=6,"Democracy")</f>
        <v>Closed Anocracy</v>
      </c>
      <c r="L1624" s="2" t="str" cm="1">
        <f t="array" ref="L1624">_xlfn.IFS(I1624&lt;-5,"Autocracy",I1624&lt;1,"Closed Anocracy",I1624&lt;6,"Open Amocracy",I1624&lt;10,"Democracy",I1624=10,"Full democracy")</f>
        <v>Closed Anocracy</v>
      </c>
      <c r="M1624" s="2">
        <v>3</v>
      </c>
      <c r="N1624" s="2">
        <v>1</v>
      </c>
      <c r="O1624" s="2">
        <v>1</v>
      </c>
      <c r="P1624" s="2">
        <v>2</v>
      </c>
      <c r="Q1624" s="2"/>
      <c r="R1624" s="7">
        <f t="shared" si="164"/>
        <v>0.3</v>
      </c>
      <c r="S1624">
        <f t="shared" si="165"/>
        <v>0</v>
      </c>
      <c r="T1624">
        <f t="shared" si="166"/>
        <v>0</v>
      </c>
      <c r="U1624">
        <f t="shared" si="169"/>
        <v>0</v>
      </c>
      <c r="W1624" s="8" cm="1">
        <f t="array" ref="W1624">(R1624+SUM(S1624:U1624/3))/2</f>
        <v>0.15</v>
      </c>
    </row>
    <row r="1625" spans="1:24" x14ac:dyDescent="0.2">
      <c r="A1625" s="2"/>
      <c r="B1625" s="2">
        <v>0</v>
      </c>
      <c r="C1625" s="1" t="s">
        <v>393</v>
      </c>
      <c r="D1625" s="1" t="s">
        <v>394</v>
      </c>
      <c r="E1625" s="2">
        <v>1918</v>
      </c>
      <c r="F1625" s="2">
        <v>1946</v>
      </c>
      <c r="G1625" s="2">
        <v>0</v>
      </c>
      <c r="H1625" s="2">
        <v>10</v>
      </c>
      <c r="I1625" s="2">
        <f t="shared" si="167"/>
        <v>-10</v>
      </c>
      <c r="J1625" s="2">
        <f t="shared" si="168"/>
        <v>0</v>
      </c>
      <c r="K1625" s="2" t="str" cm="1">
        <f t="array" ref="K1625">_xlfn.IFS(I1625&lt;-5,"Autocracy",I1625&lt;1,"Closed Anocracy",I1625&lt;6,"Open Anocracy",I1625&gt;=6,"Democracy")</f>
        <v>Autocracy</v>
      </c>
      <c r="L1625" s="2" t="str" cm="1">
        <f t="array" ref="L1625">_xlfn.IFS(I1625&lt;-5,"Autocracy",I1625&lt;1,"Closed Anocracy",I1625&lt;6,"Open Amocracy",I1625&lt;10,"Democracy",I1625=10,"Full democracy")</f>
        <v>Autocracy</v>
      </c>
      <c r="M1625" s="2">
        <v>3</v>
      </c>
      <c r="N1625" s="2">
        <v>1</v>
      </c>
      <c r="O1625" s="2">
        <v>1</v>
      </c>
      <c r="P1625" s="2">
        <v>1</v>
      </c>
      <c r="Q1625" s="2"/>
      <c r="R1625" s="7">
        <f t="shared" si="164"/>
        <v>0</v>
      </c>
      <c r="S1625">
        <f t="shared" si="165"/>
        <v>0</v>
      </c>
      <c r="T1625">
        <f t="shared" si="166"/>
        <v>0</v>
      </c>
      <c r="U1625">
        <f t="shared" si="169"/>
        <v>0</v>
      </c>
      <c r="W1625" s="8" cm="1">
        <f t="array" ref="W1625">(R1625+SUM(S1625:U1625/3))/2</f>
        <v>0</v>
      </c>
    </row>
    <row r="1626" spans="1:24" x14ac:dyDescent="0.2">
      <c r="A1626" s="2"/>
      <c r="B1626" s="2">
        <v>0</v>
      </c>
      <c r="C1626" s="1" t="s">
        <v>393</v>
      </c>
      <c r="D1626" s="1" t="s">
        <v>394</v>
      </c>
      <c r="E1626" s="2">
        <v>1946</v>
      </c>
      <c r="F1626" s="2">
        <v>1948</v>
      </c>
      <c r="G1626" s="2">
        <v>-88</v>
      </c>
      <c r="H1626" s="2">
        <v>-88</v>
      </c>
      <c r="I1626" s="2">
        <f t="shared" si="167"/>
        <v>0</v>
      </c>
      <c r="J1626" s="2">
        <f t="shared" si="168"/>
        <v>10</v>
      </c>
      <c r="K1626" s="2" t="str" cm="1">
        <f t="array" ref="K1626">_xlfn.IFS(I1626&lt;-5,"Autocracy",I1626&lt;1,"Closed Anocracy",I1626&lt;6,"Open Anocracy",I1626&gt;=6,"Democracy")</f>
        <v>Closed Anocracy</v>
      </c>
      <c r="L1626" s="2" t="str" cm="1">
        <f t="array" ref="L1626">_xlfn.IFS(I1626&lt;-5,"Autocracy",I1626&lt;1,"Closed Anocracy",I1626&lt;6,"Open Amocracy",I1626&lt;10,"Democracy",I1626=10,"Full democracy")</f>
        <v>Closed Anocracy</v>
      </c>
      <c r="M1626" s="2">
        <v>-88</v>
      </c>
      <c r="N1626" s="2">
        <v>-88</v>
      </c>
      <c r="O1626" s="2">
        <v>-88</v>
      </c>
      <c r="P1626" s="2">
        <v>-88</v>
      </c>
      <c r="Q1626" s="2"/>
      <c r="R1626" s="7">
        <f t="shared" si="164"/>
        <v>0.5</v>
      </c>
      <c r="S1626">
        <f t="shared" si="165"/>
        <v>0</v>
      </c>
      <c r="T1626">
        <f t="shared" si="166"/>
        <v>0</v>
      </c>
      <c r="U1626">
        <f t="shared" si="169"/>
        <v>0</v>
      </c>
      <c r="W1626" s="8" cm="1">
        <f t="array" ref="W1626">(R1626+SUM(S1626:U1626/3))/2</f>
        <v>0.25</v>
      </c>
    </row>
    <row r="1627" spans="1:24" x14ac:dyDescent="0.2">
      <c r="A1627" s="2"/>
      <c r="B1627" s="2">
        <v>0</v>
      </c>
      <c r="C1627" s="1" t="s">
        <v>393</v>
      </c>
      <c r="D1627" s="1" t="s">
        <v>394</v>
      </c>
      <c r="E1627" s="2">
        <v>1948</v>
      </c>
      <c r="F1627" s="2">
        <v>1962</v>
      </c>
      <c r="G1627" s="2">
        <v>1</v>
      </c>
      <c r="H1627" s="2">
        <v>7</v>
      </c>
      <c r="I1627" s="2">
        <f t="shared" si="167"/>
        <v>-6</v>
      </c>
      <c r="J1627" s="2">
        <f t="shared" si="168"/>
        <v>4</v>
      </c>
      <c r="K1627" s="2" t="str" cm="1">
        <f t="array" ref="K1627">_xlfn.IFS(I1627&lt;-5,"Autocracy",I1627&lt;1,"Closed Anocracy",I1627&lt;6,"Open Anocracy",I1627&gt;=6,"Democracy")</f>
        <v>Autocracy</v>
      </c>
      <c r="L1627" s="2" t="str" cm="1">
        <f t="array" ref="L1627">_xlfn.IFS(I1627&lt;-5,"Autocracy",I1627&lt;1,"Closed Anocracy",I1627&lt;6,"Open Amocracy",I1627&lt;10,"Democracy",I1627=10,"Full democracy")</f>
        <v>Autocracy</v>
      </c>
      <c r="M1627" s="2">
        <v>3</v>
      </c>
      <c r="N1627" s="2">
        <v>1</v>
      </c>
      <c r="O1627" s="2">
        <v>1</v>
      </c>
      <c r="P1627" s="2">
        <v>3</v>
      </c>
      <c r="Q1627" s="2"/>
      <c r="R1627" s="7">
        <f t="shared" si="164"/>
        <v>0.2</v>
      </c>
      <c r="S1627">
        <f t="shared" si="165"/>
        <v>0</v>
      </c>
      <c r="T1627">
        <f t="shared" si="166"/>
        <v>0</v>
      </c>
      <c r="U1627">
        <f t="shared" si="169"/>
        <v>0</v>
      </c>
      <c r="W1627" s="8" cm="1">
        <f t="array" ref="W1627">(R1627+SUM(S1627:U1627/3))/2</f>
        <v>0.1</v>
      </c>
    </row>
    <row r="1628" spans="1:24" x14ac:dyDescent="0.2">
      <c r="A1628" s="2"/>
      <c r="B1628" s="2">
        <v>0</v>
      </c>
      <c r="C1628" s="1" t="s">
        <v>393</v>
      </c>
      <c r="D1628" s="1" t="s">
        <v>394</v>
      </c>
      <c r="E1628" s="2">
        <v>1962</v>
      </c>
      <c r="F1628" s="2">
        <v>1966</v>
      </c>
      <c r="G1628" s="2">
        <v>2</v>
      </c>
      <c r="H1628" s="2">
        <v>2</v>
      </c>
      <c r="I1628" s="2">
        <f t="shared" si="167"/>
        <v>0</v>
      </c>
      <c r="J1628" s="2">
        <f t="shared" si="168"/>
        <v>10</v>
      </c>
      <c r="K1628" s="2" t="str" cm="1">
        <f t="array" ref="K1628">_xlfn.IFS(I1628&lt;-5,"Autocracy",I1628&lt;1,"Closed Anocracy",I1628&lt;6,"Open Anocracy",I1628&gt;=6,"Democracy")</f>
        <v>Closed Anocracy</v>
      </c>
      <c r="L1628" s="2" t="str" cm="1">
        <f t="array" ref="L1628">_xlfn.IFS(I1628&lt;-5,"Autocracy",I1628&lt;1,"Closed Anocracy",I1628&lt;6,"Open Amocracy",I1628&lt;10,"Democracy",I1628=10,"Full democracy")</f>
        <v>Closed Anocracy</v>
      </c>
      <c r="M1628" s="2">
        <v>1</v>
      </c>
      <c r="N1628" s="2">
        <v>0</v>
      </c>
      <c r="O1628" s="2">
        <v>0</v>
      </c>
      <c r="P1628" s="2">
        <v>2</v>
      </c>
      <c r="Q1628" s="2"/>
      <c r="R1628" s="7">
        <f t="shared" si="164"/>
        <v>0.5</v>
      </c>
      <c r="S1628">
        <f t="shared" si="165"/>
        <v>0</v>
      </c>
      <c r="T1628">
        <f t="shared" si="166"/>
        <v>0</v>
      </c>
      <c r="U1628">
        <f t="shared" si="169"/>
        <v>0</v>
      </c>
      <c r="W1628" s="8" cm="1">
        <f t="array" ref="W1628">(R1628+SUM(S1628:U1628/3))/2</f>
        <v>0.25</v>
      </c>
    </row>
    <row r="1629" spans="1:24" x14ac:dyDescent="0.2">
      <c r="A1629" s="2"/>
      <c r="B1629" s="2">
        <v>0</v>
      </c>
      <c r="C1629" s="1" t="s">
        <v>393</v>
      </c>
      <c r="D1629" s="1" t="s">
        <v>394</v>
      </c>
      <c r="E1629" s="2">
        <v>1966</v>
      </c>
      <c r="F1629" s="2">
        <v>1974</v>
      </c>
      <c r="G1629" s="2">
        <v>0</v>
      </c>
      <c r="H1629" s="2">
        <v>3</v>
      </c>
      <c r="I1629" s="2">
        <f t="shared" si="167"/>
        <v>-3</v>
      </c>
      <c r="J1629" s="2">
        <f t="shared" si="168"/>
        <v>7</v>
      </c>
      <c r="K1629" s="2" t="str" cm="1">
        <f t="array" ref="K1629">_xlfn.IFS(I1629&lt;-5,"Autocracy",I1629&lt;1,"Closed Anocracy",I1629&lt;6,"Open Anocracy",I1629&gt;=6,"Democracy")</f>
        <v>Closed Anocracy</v>
      </c>
      <c r="L1629" s="2" t="str" cm="1">
        <f t="array" ref="L1629">_xlfn.IFS(I1629&lt;-5,"Autocracy",I1629&lt;1,"Closed Anocracy",I1629&lt;6,"Open Amocracy",I1629&lt;10,"Democracy",I1629=10,"Full democracy")</f>
        <v>Closed Anocracy</v>
      </c>
      <c r="M1629" s="2">
        <v>1</v>
      </c>
      <c r="N1629" s="2">
        <v>0</v>
      </c>
      <c r="O1629" s="2">
        <v>0</v>
      </c>
      <c r="P1629" s="2">
        <v>2</v>
      </c>
      <c r="Q1629" s="2"/>
      <c r="R1629" s="7">
        <f t="shared" si="164"/>
        <v>0.35</v>
      </c>
      <c r="S1629">
        <f t="shared" si="165"/>
        <v>0</v>
      </c>
      <c r="T1629">
        <f t="shared" si="166"/>
        <v>0</v>
      </c>
      <c r="U1629">
        <f t="shared" si="169"/>
        <v>0</v>
      </c>
      <c r="W1629" s="8" cm="1">
        <f t="array" ref="W1629">(R1629+SUM(S1629:U1629/3))/2</f>
        <v>0.17499999999999999</v>
      </c>
    </row>
    <row r="1630" spans="1:24" x14ac:dyDescent="0.2">
      <c r="A1630" s="2"/>
      <c r="B1630" s="2">
        <v>0</v>
      </c>
      <c r="C1630" s="1" t="s">
        <v>393</v>
      </c>
      <c r="D1630" s="1" t="s">
        <v>394</v>
      </c>
      <c r="E1630" s="2">
        <v>1974</v>
      </c>
      <c r="F1630" s="2">
        <v>1977</v>
      </c>
      <c r="G1630" s="2">
        <v>0</v>
      </c>
      <c r="H1630" s="2">
        <v>4</v>
      </c>
      <c r="I1630" s="2">
        <f t="shared" si="167"/>
        <v>-4</v>
      </c>
      <c r="J1630" s="2">
        <f t="shared" si="168"/>
        <v>6</v>
      </c>
      <c r="K1630" s="2" t="str" cm="1">
        <f t="array" ref="K1630">_xlfn.IFS(I1630&lt;-5,"Autocracy",I1630&lt;1,"Closed Anocracy",I1630&lt;6,"Open Anocracy",I1630&gt;=6,"Democracy")</f>
        <v>Closed Anocracy</v>
      </c>
      <c r="L1630" s="2" t="str" cm="1">
        <f t="array" ref="L1630">_xlfn.IFS(I1630&lt;-5,"Autocracy",I1630&lt;1,"Closed Anocracy",I1630&lt;6,"Open Amocracy",I1630&lt;10,"Democracy",I1630=10,"Full democracy")</f>
        <v>Closed Anocracy</v>
      </c>
      <c r="M1630" s="2">
        <v>2</v>
      </c>
      <c r="N1630" s="2">
        <v>0</v>
      </c>
      <c r="O1630" s="2">
        <v>0</v>
      </c>
      <c r="P1630" s="2">
        <v>2</v>
      </c>
      <c r="Q1630" s="2"/>
      <c r="R1630" s="7">
        <f t="shared" si="164"/>
        <v>0.3</v>
      </c>
      <c r="S1630">
        <f t="shared" si="165"/>
        <v>0</v>
      </c>
      <c r="T1630">
        <f t="shared" si="166"/>
        <v>0</v>
      </c>
      <c r="U1630">
        <f t="shared" si="169"/>
        <v>0</v>
      </c>
      <c r="W1630" s="8" cm="1">
        <f t="array" ref="W1630">(R1630+SUM(S1630:U1630/3))/2</f>
        <v>0.15</v>
      </c>
    </row>
    <row r="1631" spans="1:24" x14ac:dyDescent="0.2">
      <c r="A1631" s="2"/>
      <c r="B1631" s="2">
        <v>0</v>
      </c>
      <c r="C1631" s="1" t="s">
        <v>393</v>
      </c>
      <c r="D1631" s="1" t="s">
        <v>394</v>
      </c>
      <c r="E1631" s="2">
        <v>1977</v>
      </c>
      <c r="F1631" s="2">
        <v>1988</v>
      </c>
      <c r="G1631" s="2">
        <v>0</v>
      </c>
      <c r="H1631" s="2">
        <v>6</v>
      </c>
      <c r="I1631" s="2">
        <f t="shared" si="167"/>
        <v>-6</v>
      </c>
      <c r="J1631" s="2">
        <f t="shared" si="168"/>
        <v>4</v>
      </c>
      <c r="K1631" s="2" t="str" cm="1">
        <f t="array" ref="K1631">_xlfn.IFS(I1631&lt;-5,"Autocracy",I1631&lt;1,"Closed Anocracy",I1631&lt;6,"Open Anocracy",I1631&gt;=6,"Democracy")</f>
        <v>Autocracy</v>
      </c>
      <c r="L1631" s="2" t="str" cm="1">
        <f t="array" ref="L1631">_xlfn.IFS(I1631&lt;-5,"Autocracy",I1631&lt;1,"Closed Anocracy",I1631&lt;6,"Open Amocracy",I1631&lt;10,"Democracy",I1631=10,"Full democracy")</f>
        <v>Autocracy</v>
      </c>
      <c r="M1631" s="2">
        <v>2</v>
      </c>
      <c r="N1631" s="2">
        <v>1</v>
      </c>
      <c r="O1631" s="2">
        <v>4</v>
      </c>
      <c r="P1631" s="2">
        <v>2</v>
      </c>
      <c r="Q1631" s="2"/>
      <c r="R1631" s="7">
        <f t="shared" si="164"/>
        <v>0.2</v>
      </c>
      <c r="S1631">
        <f t="shared" si="165"/>
        <v>0</v>
      </c>
      <c r="T1631">
        <f t="shared" si="166"/>
        <v>1</v>
      </c>
      <c r="U1631">
        <f t="shared" si="169"/>
        <v>0</v>
      </c>
      <c r="W1631" s="8" cm="1">
        <f t="array" ref="W1631">(R1631+SUM(S1631:U1631/3))/2</f>
        <v>0.26666666666666666</v>
      </c>
    </row>
    <row r="1632" spans="1:24" x14ac:dyDescent="0.2">
      <c r="A1632" s="2"/>
      <c r="B1632" s="2">
        <v>0</v>
      </c>
      <c r="C1632" s="1" t="s">
        <v>393</v>
      </c>
      <c r="D1632" s="1" t="s">
        <v>394</v>
      </c>
      <c r="E1632" s="2">
        <v>1988</v>
      </c>
      <c r="F1632" s="2">
        <v>1990</v>
      </c>
      <c r="G1632" s="2">
        <v>0</v>
      </c>
      <c r="H1632" s="2">
        <v>5</v>
      </c>
      <c r="I1632" s="2">
        <f t="shared" si="167"/>
        <v>-5</v>
      </c>
      <c r="J1632" s="2">
        <f t="shared" si="168"/>
        <v>5</v>
      </c>
      <c r="K1632" s="2" t="str" cm="1">
        <f t="array" ref="K1632">_xlfn.IFS(I1632&lt;-5,"Autocracy",I1632&lt;1,"Closed Anocracy",I1632&lt;6,"Open Anocracy",I1632&gt;=6,"Democracy")</f>
        <v>Closed Anocracy</v>
      </c>
      <c r="L1632" s="2" t="str" cm="1">
        <f t="array" ref="L1632">_xlfn.IFS(I1632&lt;-5,"Autocracy",I1632&lt;1,"Closed Anocracy",I1632&lt;6,"Open Amocracy",I1632&lt;10,"Democracy",I1632=10,"Full democracy")</f>
        <v>Closed Anocracy</v>
      </c>
      <c r="M1632" s="2">
        <v>2</v>
      </c>
      <c r="N1632" s="2">
        <v>1</v>
      </c>
      <c r="O1632" s="2">
        <v>4</v>
      </c>
      <c r="P1632" s="2">
        <v>2</v>
      </c>
      <c r="Q1632" s="2"/>
      <c r="R1632" s="7">
        <f t="shared" si="164"/>
        <v>0.25</v>
      </c>
      <c r="S1632">
        <f t="shared" si="165"/>
        <v>0</v>
      </c>
      <c r="T1632">
        <f t="shared" si="166"/>
        <v>1</v>
      </c>
      <c r="U1632">
        <f t="shared" si="169"/>
        <v>0</v>
      </c>
      <c r="W1632" s="8" cm="1">
        <f t="array" ref="W1632">(R1632+SUM(S1632:U1632/3))/2</f>
        <v>0.29166666666666663</v>
      </c>
    </row>
    <row r="1633" spans="1:24" x14ac:dyDescent="0.2">
      <c r="A1633" s="2"/>
      <c r="B1633" s="2">
        <v>1</v>
      </c>
      <c r="C1633" s="1" t="s">
        <v>395</v>
      </c>
      <c r="D1633" s="1" t="s">
        <v>396</v>
      </c>
      <c r="E1633" s="2">
        <v>1990</v>
      </c>
      <c r="F1633" s="2">
        <v>1993</v>
      </c>
      <c r="G1633" s="2">
        <v>-88</v>
      </c>
      <c r="H1633" s="2">
        <v>-88</v>
      </c>
      <c r="I1633" s="2">
        <f t="shared" si="167"/>
        <v>0</v>
      </c>
      <c r="J1633" s="2">
        <f t="shared" si="168"/>
        <v>10</v>
      </c>
      <c r="K1633" s="2" t="str" cm="1">
        <f t="array" ref="K1633">_xlfn.IFS(I1633&lt;-5,"Autocracy",I1633&lt;1,"Closed Anocracy",I1633&lt;6,"Open Anocracy",I1633&gt;=6,"Democracy")</f>
        <v>Closed Anocracy</v>
      </c>
      <c r="L1633" s="2" t="str" cm="1">
        <f t="array" ref="L1633">_xlfn.IFS(I1633&lt;-5,"Autocracy",I1633&lt;1,"Closed Anocracy",I1633&lt;6,"Open Amocracy",I1633&lt;10,"Democracy",I1633=10,"Full democracy")</f>
        <v>Closed Anocracy</v>
      </c>
      <c r="M1633" s="2">
        <v>-88</v>
      </c>
      <c r="N1633" s="2">
        <v>-88</v>
      </c>
      <c r="O1633" s="2">
        <v>-88</v>
      </c>
      <c r="P1633" s="2">
        <v>-88</v>
      </c>
      <c r="Q1633" s="2"/>
      <c r="R1633" s="7">
        <f t="shared" si="164"/>
        <v>0.5</v>
      </c>
      <c r="S1633">
        <f t="shared" si="165"/>
        <v>0</v>
      </c>
      <c r="T1633">
        <f t="shared" si="166"/>
        <v>0</v>
      </c>
      <c r="U1633">
        <f t="shared" si="169"/>
        <v>0</v>
      </c>
      <c r="W1633" s="8" cm="1">
        <f t="array" ref="W1633">(R1633+SUM(S1633:U1633/3))/2</f>
        <v>0.25</v>
      </c>
    </row>
    <row r="1634" spans="1:24" x14ac:dyDescent="0.2">
      <c r="A1634" s="2"/>
      <c r="B1634" s="2">
        <v>1</v>
      </c>
      <c r="C1634" s="1" t="s">
        <v>395</v>
      </c>
      <c r="D1634" s="1" t="s">
        <v>396</v>
      </c>
      <c r="E1634" s="2">
        <v>1993</v>
      </c>
      <c r="F1634" s="2">
        <v>2012</v>
      </c>
      <c r="G1634" s="2">
        <v>1</v>
      </c>
      <c r="H1634" s="2">
        <v>3</v>
      </c>
      <c r="I1634" s="2">
        <f t="shared" si="167"/>
        <v>-2</v>
      </c>
      <c r="J1634" s="2">
        <f t="shared" si="168"/>
        <v>8</v>
      </c>
      <c r="K1634" s="2" t="str" cm="1">
        <f t="array" ref="K1634">_xlfn.IFS(I1634&lt;-5,"Autocracy",I1634&lt;1,"Closed Anocracy",I1634&lt;6,"Open Anocracy",I1634&gt;=6,"Democracy")</f>
        <v>Closed Anocracy</v>
      </c>
      <c r="L1634" s="2" t="str" cm="1">
        <f t="array" ref="L1634">_xlfn.IFS(I1634&lt;-5,"Autocracy",I1634&lt;1,"Closed Anocracy",I1634&lt;6,"Open Amocracy",I1634&lt;10,"Democracy",I1634=10,"Full democracy")</f>
        <v>Closed Anocracy</v>
      </c>
      <c r="M1634" s="2">
        <v>2</v>
      </c>
      <c r="N1634" s="2">
        <v>0</v>
      </c>
      <c r="O1634" s="2">
        <v>0</v>
      </c>
      <c r="P1634" s="2">
        <v>3</v>
      </c>
      <c r="Q1634" s="2"/>
      <c r="R1634" s="7">
        <f t="shared" si="164"/>
        <v>0.4</v>
      </c>
      <c r="S1634">
        <f t="shared" si="165"/>
        <v>0</v>
      </c>
      <c r="T1634">
        <f t="shared" si="166"/>
        <v>0</v>
      </c>
      <c r="U1634">
        <f t="shared" si="169"/>
        <v>0</v>
      </c>
      <c r="W1634" s="8" cm="1">
        <f t="array" ref="W1634">(R1634+SUM(S1634:U1634/3))/2</f>
        <v>0.2</v>
      </c>
    </row>
    <row r="1635" spans="1:24" x14ac:dyDescent="0.2">
      <c r="A1635" s="2"/>
      <c r="B1635" s="2">
        <v>1</v>
      </c>
      <c r="C1635" s="1" t="s">
        <v>395</v>
      </c>
      <c r="D1635" s="1" t="s">
        <v>396</v>
      </c>
      <c r="E1635" s="2">
        <v>2012</v>
      </c>
      <c r="F1635" s="2">
        <v>2014</v>
      </c>
      <c r="G1635" s="2">
        <v>3</v>
      </c>
      <c r="H1635" s="2">
        <v>0</v>
      </c>
      <c r="I1635" s="2">
        <f t="shared" si="167"/>
        <v>3</v>
      </c>
      <c r="J1635" s="2">
        <f t="shared" si="168"/>
        <v>13</v>
      </c>
      <c r="K1635" s="2" t="str" cm="1">
        <f t="array" ref="K1635">_xlfn.IFS(I1635&lt;-5,"Autocracy",I1635&lt;1,"Closed Anocracy",I1635&lt;6,"Open Anocracy",I1635&gt;=6,"Democracy")</f>
        <v>Open Anocracy</v>
      </c>
      <c r="L1635" s="2" t="str" cm="1">
        <f t="array" ref="L1635">_xlfn.IFS(I1635&lt;-5,"Autocracy",I1635&lt;1,"Closed Anocracy",I1635&lt;6,"Open Amocracy",I1635&lt;10,"Democracy",I1635=10,"Full democracy")</f>
        <v>Open Amocracy</v>
      </c>
      <c r="M1635" s="2">
        <v>2</v>
      </c>
      <c r="N1635" s="2">
        <v>0</v>
      </c>
      <c r="O1635" s="2">
        <v>0</v>
      </c>
      <c r="P1635" s="2">
        <v>3</v>
      </c>
      <c r="Q1635" s="2"/>
      <c r="R1635" s="7">
        <f t="shared" si="164"/>
        <v>0.65</v>
      </c>
      <c r="S1635">
        <f t="shared" si="165"/>
        <v>0</v>
      </c>
      <c r="T1635">
        <f t="shared" si="166"/>
        <v>0</v>
      </c>
      <c r="U1635">
        <f t="shared" si="169"/>
        <v>0</v>
      </c>
      <c r="W1635" s="8" cm="1">
        <f t="array" ref="W1635">(R1635+SUM(S1635:U1635/3))/2</f>
        <v>0.32500000000000001</v>
      </c>
    </row>
    <row r="1636" spans="1:24" x14ac:dyDescent="0.2">
      <c r="A1636" s="2">
        <v>1</v>
      </c>
      <c r="B1636" s="2">
        <v>1</v>
      </c>
      <c r="C1636" s="1" t="s">
        <v>395</v>
      </c>
      <c r="D1636" s="1" t="s">
        <v>396</v>
      </c>
      <c r="E1636" s="2">
        <v>2014</v>
      </c>
      <c r="F1636" s="2">
        <v>9999</v>
      </c>
      <c r="G1636" s="2">
        <v>-77</v>
      </c>
      <c r="H1636" s="2">
        <v>-77</v>
      </c>
      <c r="I1636" s="2">
        <f t="shared" si="167"/>
        <v>0</v>
      </c>
      <c r="J1636" s="2">
        <f t="shared" si="168"/>
        <v>10</v>
      </c>
      <c r="K1636" s="2" t="str" cm="1">
        <f t="array" ref="K1636">_xlfn.IFS(I1636&lt;-5,"Autocracy",I1636&lt;1,"Closed Anocracy",I1636&lt;6,"Open Anocracy",I1636&gt;=6,"Democracy")</f>
        <v>Closed Anocracy</v>
      </c>
      <c r="L1636" s="2" t="str" cm="1">
        <f t="array" ref="L1636">_xlfn.IFS(I1636&lt;-5,"Autocracy",I1636&lt;1,"Closed Anocracy",I1636&lt;6,"Open Amocracy",I1636&lt;10,"Democracy",I1636=10,"Full democracy")</f>
        <v>Closed Anocracy</v>
      </c>
      <c r="M1636" s="2">
        <v>-77</v>
      </c>
      <c r="N1636" s="2">
        <v>-77</v>
      </c>
      <c r="O1636" s="2">
        <v>-77</v>
      </c>
      <c r="P1636" s="2">
        <v>-77</v>
      </c>
      <c r="Q1636" s="2">
        <v>1</v>
      </c>
      <c r="R1636" s="7">
        <f t="shared" si="164"/>
        <v>0.5</v>
      </c>
      <c r="S1636">
        <f t="shared" si="165"/>
        <v>0</v>
      </c>
      <c r="T1636">
        <f t="shared" si="166"/>
        <v>0</v>
      </c>
      <c r="U1636">
        <f t="shared" si="169"/>
        <v>0</v>
      </c>
      <c r="V1636">
        <f>IF(Q1636=0,1,0)</f>
        <v>0</v>
      </c>
      <c r="W1636" s="8" cm="1">
        <f t="array" ref="W1636">(R1636+SUM(S1636:U1636/3))/2</f>
        <v>0.25</v>
      </c>
      <c r="X1636">
        <f>SUM(S1636:V1636)/4</f>
        <v>0</v>
      </c>
    </row>
    <row r="1637" spans="1:24" x14ac:dyDescent="0.2">
      <c r="A1637" s="2"/>
      <c r="B1637" s="2">
        <v>0</v>
      </c>
      <c r="C1637" s="1" t="s">
        <v>397</v>
      </c>
      <c r="D1637" s="1" t="s">
        <v>398</v>
      </c>
      <c r="E1637" s="2">
        <v>1991</v>
      </c>
      <c r="F1637" s="2">
        <v>1993</v>
      </c>
      <c r="G1637" s="2">
        <v>0</v>
      </c>
      <c r="H1637" s="2">
        <v>5</v>
      </c>
      <c r="I1637" s="2">
        <f t="shared" si="167"/>
        <v>-5</v>
      </c>
      <c r="J1637" s="2">
        <f t="shared" si="168"/>
        <v>5</v>
      </c>
      <c r="K1637" s="2" t="str" cm="1">
        <f t="array" ref="K1637">_xlfn.IFS(I1637&lt;-5,"Autocracy",I1637&lt;1,"Closed Anocracy",I1637&lt;6,"Open Anocracy",I1637&gt;=6,"Democracy")</f>
        <v>Closed Anocracy</v>
      </c>
      <c r="L1637" s="2" t="str" cm="1">
        <f t="array" ref="L1637">_xlfn.IFS(I1637&lt;-5,"Autocracy",I1637&lt;1,"Closed Anocracy",I1637&lt;6,"Open Amocracy",I1637&lt;10,"Democracy",I1637=10,"Full democracy")</f>
        <v>Closed Anocracy</v>
      </c>
      <c r="M1637" s="2">
        <v>2</v>
      </c>
      <c r="N1637" s="2">
        <v>1</v>
      </c>
      <c r="O1637" s="2">
        <v>4</v>
      </c>
      <c r="P1637" s="2">
        <v>2</v>
      </c>
      <c r="Q1637" s="2"/>
      <c r="R1637" s="7">
        <f t="shared" si="164"/>
        <v>0.25</v>
      </c>
      <c r="S1637">
        <f t="shared" si="165"/>
        <v>0</v>
      </c>
      <c r="T1637">
        <f t="shared" si="166"/>
        <v>1</v>
      </c>
      <c r="U1637">
        <f t="shared" si="169"/>
        <v>0</v>
      </c>
      <c r="W1637" s="8" cm="1">
        <f t="array" ref="W1637">(R1637+SUM(S1637:U1637/3))/2</f>
        <v>0.29166666666666663</v>
      </c>
    </row>
    <row r="1638" spans="1:24" x14ac:dyDescent="0.2">
      <c r="A1638" s="2"/>
      <c r="B1638" s="2">
        <v>0</v>
      </c>
      <c r="C1638" s="1" t="s">
        <v>397</v>
      </c>
      <c r="D1638" s="1" t="s">
        <v>398</v>
      </c>
      <c r="E1638" s="2">
        <v>1993</v>
      </c>
      <c r="F1638" s="2">
        <v>1997</v>
      </c>
      <c r="G1638" s="2">
        <v>0</v>
      </c>
      <c r="H1638" s="2">
        <v>7</v>
      </c>
      <c r="I1638" s="2">
        <f t="shared" si="167"/>
        <v>-7</v>
      </c>
      <c r="J1638" s="2">
        <f t="shared" si="168"/>
        <v>3</v>
      </c>
      <c r="K1638" s="2" t="str" cm="1">
        <f t="array" ref="K1638">_xlfn.IFS(I1638&lt;-5,"Autocracy",I1638&lt;1,"Closed Anocracy",I1638&lt;6,"Open Anocracy",I1638&gt;=6,"Democracy")</f>
        <v>Autocracy</v>
      </c>
      <c r="L1638" s="2" t="str" cm="1">
        <f t="array" ref="L1638">_xlfn.IFS(I1638&lt;-5,"Autocracy",I1638&lt;1,"Closed Anocracy",I1638&lt;6,"Open Amocracy",I1638&lt;10,"Democracy",I1638=10,"Full democracy")</f>
        <v>Autocracy</v>
      </c>
      <c r="M1638" s="2">
        <v>2</v>
      </c>
      <c r="N1638" s="2">
        <v>1</v>
      </c>
      <c r="O1638" s="2">
        <v>4</v>
      </c>
      <c r="P1638" s="2">
        <v>2</v>
      </c>
      <c r="Q1638" s="2"/>
      <c r="R1638" s="7">
        <f t="shared" si="164"/>
        <v>0.15</v>
      </c>
      <c r="S1638">
        <f t="shared" si="165"/>
        <v>0</v>
      </c>
      <c r="T1638">
        <f t="shared" si="166"/>
        <v>1</v>
      </c>
      <c r="U1638">
        <f t="shared" si="169"/>
        <v>0</v>
      </c>
      <c r="W1638" s="8" cm="1">
        <f t="array" ref="W1638">(R1638+SUM(S1638:U1638/3))/2</f>
        <v>0.24166666666666664</v>
      </c>
    </row>
    <row r="1639" spans="1:24" x14ac:dyDescent="0.2">
      <c r="A1639" s="2"/>
      <c r="B1639" s="2">
        <v>0</v>
      </c>
      <c r="C1639" s="1" t="s">
        <v>397</v>
      </c>
      <c r="D1639" s="1" t="s">
        <v>398</v>
      </c>
      <c r="E1639" s="2">
        <v>1997</v>
      </c>
      <c r="F1639" s="2">
        <v>1998</v>
      </c>
      <c r="G1639" s="2">
        <v>0</v>
      </c>
      <c r="H1639" s="2">
        <v>6</v>
      </c>
      <c r="I1639" s="2">
        <f t="shared" si="167"/>
        <v>-6</v>
      </c>
      <c r="J1639" s="2">
        <f t="shared" si="168"/>
        <v>4</v>
      </c>
      <c r="K1639" s="2" t="str" cm="1">
        <f t="array" ref="K1639">_xlfn.IFS(I1639&lt;-5,"Autocracy",I1639&lt;1,"Closed Anocracy",I1639&lt;6,"Open Anocracy",I1639&gt;=6,"Democracy")</f>
        <v>Autocracy</v>
      </c>
      <c r="L1639" s="2" t="str" cm="1">
        <f t="array" ref="L1639">_xlfn.IFS(I1639&lt;-5,"Autocracy",I1639&lt;1,"Closed Anocracy",I1639&lt;6,"Open Amocracy",I1639&lt;10,"Democracy",I1639=10,"Full democracy")</f>
        <v>Autocracy</v>
      </c>
      <c r="M1639" s="2">
        <v>2</v>
      </c>
      <c r="N1639" s="2">
        <v>1</v>
      </c>
      <c r="O1639" s="2">
        <v>4</v>
      </c>
      <c r="P1639" s="2">
        <v>2</v>
      </c>
      <c r="Q1639" s="2"/>
      <c r="R1639" s="7">
        <f t="shared" si="164"/>
        <v>0.2</v>
      </c>
      <c r="S1639">
        <f t="shared" si="165"/>
        <v>0</v>
      </c>
      <c r="T1639">
        <f t="shared" si="166"/>
        <v>1</v>
      </c>
      <c r="U1639">
        <f t="shared" si="169"/>
        <v>0</v>
      </c>
      <c r="W1639" s="8" cm="1">
        <f t="array" ref="W1639">(R1639+SUM(S1639:U1639/3))/2</f>
        <v>0.26666666666666666</v>
      </c>
    </row>
    <row r="1640" spans="1:24" x14ac:dyDescent="0.2">
      <c r="A1640" s="2"/>
      <c r="B1640" s="2">
        <v>0</v>
      </c>
      <c r="C1640" s="1" t="s">
        <v>397</v>
      </c>
      <c r="D1640" s="1" t="s">
        <v>398</v>
      </c>
      <c r="E1640" s="2">
        <v>1999</v>
      </c>
      <c r="F1640" s="2">
        <v>2000</v>
      </c>
      <c r="G1640" s="2">
        <v>0</v>
      </c>
      <c r="H1640" s="2">
        <v>6</v>
      </c>
      <c r="I1640" s="2">
        <f t="shared" si="167"/>
        <v>-6</v>
      </c>
      <c r="J1640" s="2">
        <f t="shared" si="168"/>
        <v>4</v>
      </c>
      <c r="K1640" s="2" t="str" cm="1">
        <f t="array" ref="K1640">_xlfn.IFS(I1640&lt;-5,"Autocracy",I1640&lt;1,"Closed Anocracy",I1640&lt;6,"Open Anocracy",I1640&gt;=6,"Democracy")</f>
        <v>Autocracy</v>
      </c>
      <c r="L1640" s="2" t="str" cm="1">
        <f t="array" ref="L1640">_xlfn.IFS(I1640&lt;-5,"Autocracy",I1640&lt;1,"Closed Anocracy",I1640&lt;6,"Open Amocracy",I1640&lt;10,"Democracy",I1640=10,"Full democracy")</f>
        <v>Autocracy</v>
      </c>
      <c r="M1640" s="2">
        <v>2</v>
      </c>
      <c r="N1640" s="2">
        <v>1</v>
      </c>
      <c r="O1640" s="2">
        <v>4</v>
      </c>
      <c r="P1640" s="2">
        <v>2</v>
      </c>
      <c r="Q1640" s="2"/>
      <c r="R1640" s="7">
        <f t="shared" si="164"/>
        <v>0.2</v>
      </c>
      <c r="S1640">
        <f t="shared" si="165"/>
        <v>0</v>
      </c>
      <c r="T1640">
        <f t="shared" si="166"/>
        <v>1</v>
      </c>
      <c r="U1640">
        <f t="shared" si="169"/>
        <v>0</v>
      </c>
      <c r="W1640" s="8" cm="1">
        <f t="array" ref="W1640">(R1640+SUM(S1640:U1640/3))/2</f>
        <v>0.26666666666666666</v>
      </c>
    </row>
    <row r="1641" spans="1:24" x14ac:dyDescent="0.2">
      <c r="A1641" s="2"/>
      <c r="B1641" s="2">
        <v>0</v>
      </c>
      <c r="C1641" s="1" t="s">
        <v>397</v>
      </c>
      <c r="D1641" s="1" t="s">
        <v>398</v>
      </c>
      <c r="E1641" s="2">
        <v>2000</v>
      </c>
      <c r="F1641" s="2">
        <v>2003</v>
      </c>
      <c r="G1641" s="2">
        <v>7</v>
      </c>
      <c r="H1641" s="2">
        <v>0</v>
      </c>
      <c r="I1641" s="2">
        <f t="shared" si="167"/>
        <v>7</v>
      </c>
      <c r="J1641" s="2">
        <f t="shared" si="168"/>
        <v>17</v>
      </c>
      <c r="K1641" s="2" t="str" cm="1">
        <f t="array" ref="K1641">_xlfn.IFS(I1641&lt;-5,"Autocracy",I1641&lt;1,"Closed Anocracy",I1641&lt;6,"Open Anocracy",I1641&gt;=6,"Democracy")</f>
        <v>Democracy</v>
      </c>
      <c r="L1641" s="2" t="str" cm="1">
        <f t="array" ref="L1641">_xlfn.IFS(I1641&lt;-5,"Autocracy",I1641&lt;1,"Closed Anocracy",I1641&lt;6,"Open Amocracy",I1641&lt;10,"Democracy",I1641=10,"Full democracy")</f>
        <v>Democracy</v>
      </c>
      <c r="M1641" s="2">
        <v>2</v>
      </c>
      <c r="N1641" s="2">
        <v>2</v>
      </c>
      <c r="O1641" s="2">
        <v>4</v>
      </c>
      <c r="P1641" s="2">
        <v>4</v>
      </c>
      <c r="Q1641" s="2"/>
      <c r="R1641" s="7">
        <f t="shared" si="164"/>
        <v>0.85</v>
      </c>
      <c r="S1641">
        <f t="shared" si="165"/>
        <v>1</v>
      </c>
      <c r="T1641">
        <f t="shared" si="166"/>
        <v>1</v>
      </c>
      <c r="U1641">
        <f t="shared" si="169"/>
        <v>0</v>
      </c>
      <c r="W1641" s="8" cm="1">
        <f t="array" ref="W1641">(R1641+SUM(S1641:U1641/3))/2</f>
        <v>0.7583333333333333</v>
      </c>
    </row>
    <row r="1642" spans="1:24" x14ac:dyDescent="0.2">
      <c r="A1642" s="2"/>
      <c r="B1642" s="2">
        <v>0</v>
      </c>
      <c r="C1642" s="1" t="s">
        <v>397</v>
      </c>
      <c r="D1642" s="1" t="s">
        <v>399</v>
      </c>
      <c r="E1642" s="2">
        <v>2003</v>
      </c>
      <c r="F1642" s="2">
        <v>2006</v>
      </c>
      <c r="G1642" s="2">
        <v>6</v>
      </c>
      <c r="H1642" s="2">
        <v>0</v>
      </c>
      <c r="I1642" s="2">
        <f t="shared" si="167"/>
        <v>6</v>
      </c>
      <c r="J1642" s="2">
        <f t="shared" si="168"/>
        <v>16</v>
      </c>
      <c r="K1642" s="2" t="str" cm="1">
        <f t="array" ref="K1642">_xlfn.IFS(I1642&lt;-5,"Autocracy",I1642&lt;1,"Closed Anocracy",I1642&lt;6,"Open Anocracy",I1642&gt;=6,"Democracy")</f>
        <v>Democracy</v>
      </c>
      <c r="L1642" s="2" t="str" cm="1">
        <f t="array" ref="L1642">_xlfn.IFS(I1642&lt;-5,"Autocracy",I1642&lt;1,"Closed Anocracy",I1642&lt;6,"Open Amocracy",I1642&lt;10,"Democracy",I1642=10,"Full democracy")</f>
        <v>Democracy</v>
      </c>
      <c r="M1642" s="2">
        <v>2</v>
      </c>
      <c r="N1642" s="2">
        <v>2</v>
      </c>
      <c r="O1642" s="2">
        <v>4</v>
      </c>
      <c r="P1642" s="2">
        <v>3</v>
      </c>
      <c r="Q1642" s="2"/>
      <c r="R1642" s="7">
        <f t="shared" si="164"/>
        <v>0.8</v>
      </c>
      <c r="S1642">
        <f t="shared" si="165"/>
        <v>1</v>
      </c>
      <c r="T1642">
        <f t="shared" si="166"/>
        <v>1</v>
      </c>
      <c r="U1642">
        <f t="shared" si="169"/>
        <v>0</v>
      </c>
      <c r="W1642" s="8" cm="1">
        <f t="array" ref="W1642">(R1642+SUM(S1642:U1642/3))/2</f>
        <v>0.73333333333333339</v>
      </c>
    </row>
    <row r="1643" spans="1:24" x14ac:dyDescent="0.2">
      <c r="A1643" s="2"/>
      <c r="B1643" s="2">
        <v>0</v>
      </c>
      <c r="C1643" s="1" t="s">
        <v>400</v>
      </c>
      <c r="D1643" s="1" t="s">
        <v>401</v>
      </c>
      <c r="E1643" s="2">
        <v>1967</v>
      </c>
      <c r="F1643" s="2">
        <v>1970</v>
      </c>
      <c r="G1643" s="2">
        <v>0</v>
      </c>
      <c r="H1643" s="2">
        <v>5</v>
      </c>
      <c r="I1643" s="2">
        <f t="shared" si="167"/>
        <v>-5</v>
      </c>
      <c r="J1643" s="2">
        <f t="shared" si="168"/>
        <v>5</v>
      </c>
      <c r="K1643" s="2" t="str" cm="1">
        <f t="array" ref="K1643">_xlfn.IFS(I1643&lt;-5,"Autocracy",I1643&lt;1,"Closed Anocracy",I1643&lt;6,"Open Anocracy",I1643&gt;=6,"Democracy")</f>
        <v>Closed Anocracy</v>
      </c>
      <c r="L1643" s="2" t="str" cm="1">
        <f t="array" ref="L1643">_xlfn.IFS(I1643&lt;-5,"Autocracy",I1643&lt;1,"Closed Anocracy",I1643&lt;6,"Open Amocracy",I1643&lt;10,"Democracy",I1643=10,"Full democracy")</f>
        <v>Closed Anocracy</v>
      </c>
      <c r="M1643" s="2">
        <v>2</v>
      </c>
      <c r="N1643" s="2">
        <v>1</v>
      </c>
      <c r="O1643" s="2">
        <v>4</v>
      </c>
      <c r="P1643" s="2">
        <v>2</v>
      </c>
      <c r="Q1643" s="2"/>
      <c r="R1643" s="7">
        <f t="shared" si="164"/>
        <v>0.25</v>
      </c>
      <c r="S1643">
        <f t="shared" si="165"/>
        <v>0</v>
      </c>
      <c r="T1643">
        <f t="shared" si="166"/>
        <v>1</v>
      </c>
      <c r="U1643">
        <f t="shared" si="169"/>
        <v>0</v>
      </c>
      <c r="W1643" s="8" cm="1">
        <f t="array" ref="W1643">(R1643+SUM(S1643:U1643/3))/2</f>
        <v>0.29166666666666663</v>
      </c>
    </row>
    <row r="1644" spans="1:24" x14ac:dyDescent="0.2">
      <c r="A1644" s="2"/>
      <c r="B1644" s="2">
        <v>0</v>
      </c>
      <c r="C1644" s="1" t="s">
        <v>400</v>
      </c>
      <c r="D1644" s="1" t="s">
        <v>401</v>
      </c>
      <c r="E1644" s="2">
        <v>1970</v>
      </c>
      <c r="F1644" s="2">
        <v>1974</v>
      </c>
      <c r="G1644" s="2">
        <v>0</v>
      </c>
      <c r="H1644" s="2">
        <v>6</v>
      </c>
      <c r="I1644" s="2">
        <f t="shared" si="167"/>
        <v>-6</v>
      </c>
      <c r="J1644" s="2">
        <f t="shared" si="168"/>
        <v>4</v>
      </c>
      <c r="K1644" s="2" t="str" cm="1">
        <f t="array" ref="K1644">_xlfn.IFS(I1644&lt;-5,"Autocracy",I1644&lt;1,"Closed Anocracy",I1644&lt;6,"Open Anocracy",I1644&gt;=6,"Democracy")</f>
        <v>Autocracy</v>
      </c>
      <c r="L1644" s="2" t="str" cm="1">
        <f t="array" ref="L1644">_xlfn.IFS(I1644&lt;-5,"Autocracy",I1644&lt;1,"Closed Anocracy",I1644&lt;6,"Open Amocracy",I1644&lt;10,"Democracy",I1644=10,"Full democracy")</f>
        <v>Autocracy</v>
      </c>
      <c r="M1644" s="2">
        <v>2</v>
      </c>
      <c r="N1644" s="2">
        <v>1</v>
      </c>
      <c r="O1644" s="2">
        <v>4</v>
      </c>
      <c r="P1644" s="2">
        <v>2</v>
      </c>
      <c r="Q1644" s="2"/>
      <c r="R1644" s="7">
        <f t="shared" si="164"/>
        <v>0.2</v>
      </c>
      <c r="S1644">
        <f t="shared" si="165"/>
        <v>0</v>
      </c>
      <c r="T1644">
        <f t="shared" si="166"/>
        <v>1</v>
      </c>
      <c r="U1644">
        <f t="shared" si="169"/>
        <v>0</v>
      </c>
      <c r="W1644" s="8" cm="1">
        <f t="array" ref="W1644">(R1644+SUM(S1644:U1644/3))/2</f>
        <v>0.26666666666666666</v>
      </c>
    </row>
    <row r="1645" spans="1:24" x14ac:dyDescent="0.2">
      <c r="A1645" s="2"/>
      <c r="B1645" s="2">
        <v>0</v>
      </c>
      <c r="C1645" s="1" t="s">
        <v>400</v>
      </c>
      <c r="D1645" s="1" t="s">
        <v>401</v>
      </c>
      <c r="E1645" s="2">
        <v>1974</v>
      </c>
      <c r="F1645" s="2">
        <v>1978</v>
      </c>
      <c r="G1645" s="2">
        <v>0</v>
      </c>
      <c r="H1645" s="2">
        <v>7</v>
      </c>
      <c r="I1645" s="2">
        <f t="shared" si="167"/>
        <v>-7</v>
      </c>
      <c r="J1645" s="2">
        <f t="shared" si="168"/>
        <v>3</v>
      </c>
      <c r="K1645" s="2" t="str" cm="1">
        <f t="array" ref="K1645">_xlfn.IFS(I1645&lt;-5,"Autocracy",I1645&lt;1,"Closed Anocracy",I1645&lt;6,"Open Anocracy",I1645&gt;=6,"Democracy")</f>
        <v>Autocracy</v>
      </c>
      <c r="L1645" s="2" t="str" cm="1">
        <f t="array" ref="L1645">_xlfn.IFS(I1645&lt;-5,"Autocracy",I1645&lt;1,"Closed Anocracy",I1645&lt;6,"Open Amocracy",I1645&lt;10,"Democracy",I1645=10,"Full democracy")</f>
        <v>Autocracy</v>
      </c>
      <c r="M1645" s="2">
        <v>2</v>
      </c>
      <c r="N1645" s="2">
        <v>1</v>
      </c>
      <c r="O1645" s="2">
        <v>4</v>
      </c>
      <c r="P1645" s="2">
        <v>1</v>
      </c>
      <c r="Q1645" s="2"/>
      <c r="R1645" s="7">
        <f t="shared" si="164"/>
        <v>0.15</v>
      </c>
      <c r="S1645">
        <f t="shared" si="165"/>
        <v>0</v>
      </c>
      <c r="T1645">
        <f t="shared" si="166"/>
        <v>1</v>
      </c>
      <c r="U1645">
        <f t="shared" si="169"/>
        <v>0</v>
      </c>
      <c r="W1645" s="8" cm="1">
        <f t="array" ref="W1645">(R1645+SUM(S1645:U1645/3))/2</f>
        <v>0.24166666666666664</v>
      </c>
    </row>
    <row r="1646" spans="1:24" x14ac:dyDescent="0.2">
      <c r="A1646" s="2"/>
      <c r="B1646" s="2">
        <v>0</v>
      </c>
      <c r="C1646" s="1" t="s">
        <v>400</v>
      </c>
      <c r="D1646" s="1" t="s">
        <v>401</v>
      </c>
      <c r="E1646" s="2">
        <v>1978</v>
      </c>
      <c r="F1646" s="2">
        <v>1986</v>
      </c>
      <c r="G1646" s="2">
        <v>0</v>
      </c>
      <c r="H1646" s="2">
        <v>8</v>
      </c>
      <c r="I1646" s="2">
        <f t="shared" si="167"/>
        <v>-8</v>
      </c>
      <c r="J1646" s="2">
        <f t="shared" si="168"/>
        <v>2</v>
      </c>
      <c r="K1646" s="2" t="str" cm="1">
        <f t="array" ref="K1646">_xlfn.IFS(I1646&lt;-5,"Autocracy",I1646&lt;1,"Closed Anocracy",I1646&lt;6,"Open Anocracy",I1646&gt;=6,"Democracy")</f>
        <v>Autocracy</v>
      </c>
      <c r="L1646" s="2" t="str" cm="1">
        <f t="array" ref="L1646">_xlfn.IFS(I1646&lt;-5,"Autocracy",I1646&lt;1,"Closed Anocracy",I1646&lt;6,"Open Amocracy",I1646&lt;10,"Democracy",I1646=10,"Full democracy")</f>
        <v>Autocracy</v>
      </c>
      <c r="M1646" s="2">
        <v>2</v>
      </c>
      <c r="N1646" s="2">
        <v>1</v>
      </c>
      <c r="O1646" s="2">
        <v>4</v>
      </c>
      <c r="P1646" s="2">
        <v>1</v>
      </c>
      <c r="Q1646" s="2"/>
      <c r="R1646" s="7">
        <f t="shared" si="164"/>
        <v>0.1</v>
      </c>
      <c r="S1646">
        <f t="shared" si="165"/>
        <v>0</v>
      </c>
      <c r="T1646">
        <f t="shared" si="166"/>
        <v>1</v>
      </c>
      <c r="U1646">
        <f t="shared" si="169"/>
        <v>0</v>
      </c>
      <c r="W1646" s="8" cm="1">
        <f t="array" ref="W1646">(R1646+SUM(S1646:U1646/3))/2</f>
        <v>0.21666666666666667</v>
      </c>
    </row>
    <row r="1647" spans="1:24" x14ac:dyDescent="0.2">
      <c r="A1647" s="2"/>
      <c r="B1647" s="2">
        <v>0</v>
      </c>
      <c r="C1647" s="1" t="s">
        <v>400</v>
      </c>
      <c r="D1647" s="1" t="s">
        <v>401</v>
      </c>
      <c r="E1647" s="2">
        <v>1986</v>
      </c>
      <c r="F1647" s="2">
        <v>1990</v>
      </c>
      <c r="G1647" s="2">
        <v>0</v>
      </c>
      <c r="H1647" s="2">
        <v>7</v>
      </c>
      <c r="I1647" s="2">
        <f t="shared" si="167"/>
        <v>-7</v>
      </c>
      <c r="J1647" s="2">
        <f t="shared" si="168"/>
        <v>3</v>
      </c>
      <c r="K1647" s="2" t="str" cm="1">
        <f t="array" ref="K1647">_xlfn.IFS(I1647&lt;-5,"Autocracy",I1647&lt;1,"Closed Anocracy",I1647&lt;6,"Open Anocracy",I1647&gt;=6,"Democracy")</f>
        <v>Autocracy</v>
      </c>
      <c r="L1647" s="2" t="str" cm="1">
        <f t="array" ref="L1647">_xlfn.IFS(I1647&lt;-5,"Autocracy",I1647&lt;1,"Closed Anocracy",I1647&lt;6,"Open Amocracy",I1647&lt;10,"Democracy",I1647=10,"Full democracy")</f>
        <v>Autocracy</v>
      </c>
      <c r="M1647" s="2">
        <v>2</v>
      </c>
      <c r="N1647" s="2">
        <v>1</v>
      </c>
      <c r="O1647" s="2">
        <v>4</v>
      </c>
      <c r="P1647" s="2">
        <v>1</v>
      </c>
      <c r="Q1647" s="2"/>
      <c r="R1647" s="7">
        <f t="shared" si="164"/>
        <v>0.15</v>
      </c>
      <c r="S1647">
        <f t="shared" si="165"/>
        <v>0</v>
      </c>
      <c r="T1647">
        <f t="shared" si="166"/>
        <v>1</v>
      </c>
      <c r="U1647">
        <f t="shared" si="169"/>
        <v>0</v>
      </c>
      <c r="W1647" s="8" cm="1">
        <f t="array" ref="W1647">(R1647+SUM(S1647:U1647/3))/2</f>
        <v>0.24166666666666664</v>
      </c>
    </row>
    <row r="1648" spans="1:24" x14ac:dyDescent="0.2">
      <c r="A1648" s="2"/>
      <c r="B1648" s="2">
        <v>0</v>
      </c>
      <c r="C1648" s="1" t="s">
        <v>402</v>
      </c>
      <c r="D1648" s="1" t="s">
        <v>398</v>
      </c>
      <c r="E1648" s="2">
        <v>1921</v>
      </c>
      <c r="F1648" s="2">
        <v>1929</v>
      </c>
      <c r="G1648" s="2">
        <v>3</v>
      </c>
      <c r="H1648" s="2">
        <v>3</v>
      </c>
      <c r="I1648" s="2">
        <f t="shared" si="167"/>
        <v>0</v>
      </c>
      <c r="J1648" s="2">
        <f t="shared" si="168"/>
        <v>10</v>
      </c>
      <c r="K1648" s="2" t="str" cm="1">
        <f t="array" ref="K1648">_xlfn.IFS(I1648&lt;-5,"Autocracy",I1648&lt;1,"Closed Anocracy",I1648&lt;6,"Open Anocracy",I1648&gt;=6,"Democracy")</f>
        <v>Closed Anocracy</v>
      </c>
      <c r="L1648" s="2" t="str" cm="1">
        <f t="array" ref="L1648">_xlfn.IFS(I1648&lt;-5,"Autocracy",I1648&lt;1,"Closed Anocracy",I1648&lt;6,"Open Amocracy",I1648&lt;10,"Democracy",I1648=10,"Full democracy")</f>
        <v>Closed Anocracy</v>
      </c>
      <c r="M1648" s="2">
        <v>3</v>
      </c>
      <c r="N1648" s="2">
        <v>1</v>
      </c>
      <c r="O1648" s="2">
        <v>2</v>
      </c>
      <c r="P1648" s="2">
        <v>3</v>
      </c>
      <c r="Q1648" s="2"/>
      <c r="R1648" s="7">
        <f t="shared" si="164"/>
        <v>0.5</v>
      </c>
      <c r="S1648">
        <f t="shared" si="165"/>
        <v>0</v>
      </c>
      <c r="T1648">
        <f t="shared" si="166"/>
        <v>0</v>
      </c>
      <c r="U1648">
        <f t="shared" si="169"/>
        <v>0</v>
      </c>
      <c r="W1648" s="8" cm="1">
        <f t="array" ref="W1648">(R1648+SUM(S1648:U1648/3))/2</f>
        <v>0.25</v>
      </c>
    </row>
    <row r="1649" spans="1:23" x14ac:dyDescent="0.2">
      <c r="A1649" s="2"/>
      <c r="B1649" s="2">
        <v>0</v>
      </c>
      <c r="C1649" s="1" t="s">
        <v>402</v>
      </c>
      <c r="D1649" s="1" t="s">
        <v>398</v>
      </c>
      <c r="E1649" s="2">
        <v>1929</v>
      </c>
      <c r="F1649" s="2">
        <v>1934</v>
      </c>
      <c r="G1649" s="2">
        <v>0</v>
      </c>
      <c r="H1649" s="2">
        <v>10</v>
      </c>
      <c r="I1649" s="2">
        <f t="shared" si="167"/>
        <v>-10</v>
      </c>
      <c r="J1649" s="2">
        <f t="shared" si="168"/>
        <v>0</v>
      </c>
      <c r="K1649" s="2" t="str" cm="1">
        <f t="array" ref="K1649">_xlfn.IFS(I1649&lt;-5,"Autocracy",I1649&lt;1,"Closed Anocracy",I1649&lt;6,"Open Anocracy",I1649&gt;=6,"Democracy")</f>
        <v>Autocracy</v>
      </c>
      <c r="L1649" s="2" t="str" cm="1">
        <f t="array" ref="L1649">_xlfn.IFS(I1649&lt;-5,"Autocracy",I1649&lt;1,"Closed Anocracy",I1649&lt;6,"Open Amocracy",I1649&lt;10,"Democracy",I1649=10,"Full democracy")</f>
        <v>Autocracy</v>
      </c>
      <c r="M1649" s="2">
        <v>3</v>
      </c>
      <c r="N1649" s="2">
        <v>1</v>
      </c>
      <c r="O1649" s="2">
        <v>1</v>
      </c>
      <c r="P1649" s="2">
        <v>1</v>
      </c>
      <c r="Q1649" s="2"/>
      <c r="R1649" s="7">
        <f t="shared" si="164"/>
        <v>0</v>
      </c>
      <c r="S1649">
        <f t="shared" si="165"/>
        <v>0</v>
      </c>
      <c r="T1649">
        <f t="shared" si="166"/>
        <v>0</v>
      </c>
      <c r="U1649">
        <f t="shared" si="169"/>
        <v>0</v>
      </c>
      <c r="W1649" s="8" cm="1">
        <f t="array" ref="W1649">(R1649+SUM(S1649:U1649/3))/2</f>
        <v>0</v>
      </c>
    </row>
    <row r="1650" spans="1:23" x14ac:dyDescent="0.2">
      <c r="A1650" s="2"/>
      <c r="B1650" s="2">
        <v>0</v>
      </c>
      <c r="C1650" s="1" t="s">
        <v>402</v>
      </c>
      <c r="D1650" s="1" t="s">
        <v>398</v>
      </c>
      <c r="E1650" s="2">
        <v>1934</v>
      </c>
      <c r="F1650" s="2">
        <v>1935</v>
      </c>
      <c r="G1650" s="2">
        <v>0</v>
      </c>
      <c r="H1650" s="2">
        <v>10</v>
      </c>
      <c r="I1650" s="2">
        <f t="shared" si="167"/>
        <v>-10</v>
      </c>
      <c r="J1650" s="2">
        <f t="shared" si="168"/>
        <v>0</v>
      </c>
      <c r="K1650" s="2" t="str" cm="1">
        <f t="array" ref="K1650">_xlfn.IFS(I1650&lt;-5,"Autocracy",I1650&lt;1,"Closed Anocracy",I1650&lt;6,"Open Anocracy",I1650&gt;=6,"Democracy")</f>
        <v>Autocracy</v>
      </c>
      <c r="L1650" s="2" t="str" cm="1">
        <f t="array" ref="L1650">_xlfn.IFS(I1650&lt;-5,"Autocracy",I1650&lt;1,"Closed Anocracy",I1650&lt;6,"Open Amocracy",I1650&lt;10,"Democracy",I1650=10,"Full democracy")</f>
        <v>Autocracy</v>
      </c>
      <c r="M1650" s="2">
        <v>3</v>
      </c>
      <c r="N1650" s="2">
        <v>1</v>
      </c>
      <c r="O1650" s="2">
        <v>2</v>
      </c>
      <c r="P1650" s="2">
        <v>1</v>
      </c>
      <c r="Q1650" s="2"/>
      <c r="R1650" s="7">
        <f t="shared" si="164"/>
        <v>0</v>
      </c>
      <c r="S1650">
        <f t="shared" si="165"/>
        <v>0</v>
      </c>
      <c r="T1650">
        <f t="shared" si="166"/>
        <v>0</v>
      </c>
      <c r="U1650">
        <f t="shared" si="169"/>
        <v>0</v>
      </c>
      <c r="W1650" s="8" cm="1">
        <f t="array" ref="W1650">(R1650+SUM(S1650:U1650/3))/2</f>
        <v>0</v>
      </c>
    </row>
    <row r="1651" spans="1:23" x14ac:dyDescent="0.2">
      <c r="A1651" s="2"/>
      <c r="B1651" s="2">
        <v>0</v>
      </c>
      <c r="C1651" s="1" t="s">
        <v>402</v>
      </c>
      <c r="D1651" s="1" t="s">
        <v>398</v>
      </c>
      <c r="E1651" s="2">
        <v>1935</v>
      </c>
      <c r="F1651" s="2">
        <v>1937</v>
      </c>
      <c r="G1651" s="2">
        <v>0</v>
      </c>
      <c r="H1651" s="2">
        <v>9</v>
      </c>
      <c r="I1651" s="2">
        <f t="shared" si="167"/>
        <v>-9</v>
      </c>
      <c r="J1651" s="2">
        <f t="shared" si="168"/>
        <v>1</v>
      </c>
      <c r="K1651" s="2" t="str" cm="1">
        <f t="array" ref="K1651">_xlfn.IFS(I1651&lt;-5,"Autocracy",I1651&lt;1,"Closed Anocracy",I1651&lt;6,"Open Anocracy",I1651&gt;=6,"Democracy")</f>
        <v>Autocracy</v>
      </c>
      <c r="L1651" s="2" t="str" cm="1">
        <f t="array" ref="L1651">_xlfn.IFS(I1651&lt;-5,"Autocracy",I1651&lt;1,"Closed Anocracy",I1651&lt;6,"Open Amocracy",I1651&lt;10,"Democracy",I1651=10,"Full democracy")</f>
        <v>Autocracy</v>
      </c>
      <c r="M1651" s="2">
        <v>3</v>
      </c>
      <c r="N1651" s="2">
        <v>1</v>
      </c>
      <c r="O1651" s="2">
        <v>2</v>
      </c>
      <c r="P1651" s="2">
        <v>2</v>
      </c>
      <c r="Q1651" s="2"/>
      <c r="R1651" s="7">
        <f t="shared" si="164"/>
        <v>0.05</v>
      </c>
      <c r="S1651">
        <f t="shared" si="165"/>
        <v>0</v>
      </c>
      <c r="T1651">
        <f t="shared" si="166"/>
        <v>0</v>
      </c>
      <c r="U1651">
        <f t="shared" si="169"/>
        <v>0</v>
      </c>
      <c r="W1651" s="8" cm="1">
        <f t="array" ref="W1651">(R1651+SUM(S1651:U1651/3))/2</f>
        <v>2.5000000000000001E-2</v>
      </c>
    </row>
    <row r="1652" spans="1:23" x14ac:dyDescent="0.2">
      <c r="A1652" s="2"/>
      <c r="B1652" s="2">
        <v>0</v>
      </c>
      <c r="C1652" s="1" t="s">
        <v>402</v>
      </c>
      <c r="D1652" s="1" t="s">
        <v>398</v>
      </c>
      <c r="E1652" s="2">
        <v>1937</v>
      </c>
      <c r="F1652" s="2">
        <v>1939</v>
      </c>
      <c r="G1652" s="2">
        <v>-88</v>
      </c>
      <c r="H1652" s="2">
        <v>-88</v>
      </c>
      <c r="I1652" s="2">
        <f t="shared" si="167"/>
        <v>0</v>
      </c>
      <c r="J1652" s="2">
        <f t="shared" si="168"/>
        <v>10</v>
      </c>
      <c r="K1652" s="2" t="str" cm="1">
        <f t="array" ref="K1652">_xlfn.IFS(I1652&lt;-5,"Autocracy",I1652&lt;1,"Closed Anocracy",I1652&lt;6,"Open Anocracy",I1652&gt;=6,"Democracy")</f>
        <v>Closed Anocracy</v>
      </c>
      <c r="L1652" s="2" t="str" cm="1">
        <f t="array" ref="L1652">_xlfn.IFS(I1652&lt;-5,"Autocracy",I1652&lt;1,"Closed Anocracy",I1652&lt;6,"Open Amocracy",I1652&lt;10,"Democracy",I1652=10,"Full democracy")</f>
        <v>Closed Anocracy</v>
      </c>
      <c r="M1652" s="2">
        <v>-88</v>
      </c>
      <c r="N1652" s="2">
        <v>-88</v>
      </c>
      <c r="O1652" s="2">
        <v>-88</v>
      </c>
      <c r="P1652" s="2">
        <v>-88</v>
      </c>
      <c r="Q1652" s="2"/>
      <c r="R1652" s="7">
        <f t="shared" si="164"/>
        <v>0.5</v>
      </c>
      <c r="S1652">
        <f t="shared" si="165"/>
        <v>0</v>
      </c>
      <c r="T1652">
        <f t="shared" si="166"/>
        <v>0</v>
      </c>
      <c r="U1652">
        <f t="shared" si="169"/>
        <v>0</v>
      </c>
      <c r="W1652" s="8" cm="1">
        <f t="array" ref="W1652">(R1652+SUM(S1652:U1652/3))/2</f>
        <v>0.25</v>
      </c>
    </row>
    <row r="1653" spans="1:23" x14ac:dyDescent="0.2">
      <c r="A1653" s="2"/>
      <c r="B1653" s="2">
        <v>0</v>
      </c>
      <c r="C1653" s="1" t="s">
        <v>402</v>
      </c>
      <c r="D1653" s="1" t="s">
        <v>398</v>
      </c>
      <c r="E1653" s="2">
        <v>1939</v>
      </c>
      <c r="F1653" s="2">
        <v>1941</v>
      </c>
      <c r="G1653" s="2">
        <v>5</v>
      </c>
      <c r="H1653" s="2">
        <v>3</v>
      </c>
      <c r="I1653" s="2">
        <f t="shared" si="167"/>
        <v>2</v>
      </c>
      <c r="J1653" s="2">
        <f t="shared" si="168"/>
        <v>12</v>
      </c>
      <c r="K1653" s="2" t="str" cm="1">
        <f t="array" ref="K1653">_xlfn.IFS(I1653&lt;-5,"Autocracy",I1653&lt;1,"Closed Anocracy",I1653&lt;6,"Open Anocracy",I1653&gt;=6,"Democracy")</f>
        <v>Open Anocracy</v>
      </c>
      <c r="L1653" s="2" t="str" cm="1">
        <f t="array" ref="L1653">_xlfn.IFS(I1653&lt;-5,"Autocracy",I1653&lt;1,"Closed Anocracy",I1653&lt;6,"Open Amocracy",I1653&lt;10,"Democracy",I1653=10,"Full democracy")</f>
        <v>Open Amocracy</v>
      </c>
      <c r="M1653" s="2">
        <v>3</v>
      </c>
      <c r="N1653" s="2">
        <v>1</v>
      </c>
      <c r="O1653" s="2">
        <v>2</v>
      </c>
      <c r="P1653" s="2">
        <v>5</v>
      </c>
      <c r="Q1653" s="2"/>
      <c r="R1653" s="7">
        <f t="shared" si="164"/>
        <v>0.6</v>
      </c>
      <c r="S1653">
        <f t="shared" si="165"/>
        <v>0</v>
      </c>
      <c r="T1653">
        <f t="shared" si="166"/>
        <v>0</v>
      </c>
      <c r="U1653">
        <f t="shared" si="169"/>
        <v>1</v>
      </c>
      <c r="W1653" s="8" cm="1">
        <f t="array" ref="W1653">(R1653+SUM(S1653:U1653/3))/2</f>
        <v>0.46666666666666667</v>
      </c>
    </row>
    <row r="1654" spans="1:23" x14ac:dyDescent="0.2">
      <c r="A1654" s="2"/>
      <c r="B1654" s="2">
        <v>0</v>
      </c>
      <c r="C1654" s="1" t="s">
        <v>402</v>
      </c>
      <c r="D1654" s="1" t="s">
        <v>398</v>
      </c>
      <c r="E1654" s="2">
        <v>1941</v>
      </c>
      <c r="F1654" s="2">
        <v>1944</v>
      </c>
      <c r="G1654" s="2">
        <v>-77</v>
      </c>
      <c r="H1654" s="2">
        <v>-77</v>
      </c>
      <c r="I1654" s="2">
        <f t="shared" si="167"/>
        <v>0</v>
      </c>
      <c r="J1654" s="2">
        <f t="shared" si="168"/>
        <v>10</v>
      </c>
      <c r="K1654" s="2" t="str" cm="1">
        <f t="array" ref="K1654">_xlfn.IFS(I1654&lt;-5,"Autocracy",I1654&lt;1,"Closed Anocracy",I1654&lt;6,"Open Anocracy",I1654&gt;=6,"Democracy")</f>
        <v>Closed Anocracy</v>
      </c>
      <c r="L1654" s="2" t="str" cm="1">
        <f t="array" ref="L1654">_xlfn.IFS(I1654&lt;-5,"Autocracy",I1654&lt;1,"Closed Anocracy",I1654&lt;6,"Open Amocracy",I1654&lt;10,"Democracy",I1654=10,"Full democracy")</f>
        <v>Closed Anocracy</v>
      </c>
      <c r="M1654" s="2">
        <v>-77</v>
      </c>
      <c r="N1654" s="2">
        <v>-77</v>
      </c>
      <c r="O1654" s="2">
        <v>-77</v>
      </c>
      <c r="P1654" s="2">
        <v>-77</v>
      </c>
      <c r="Q1654" s="2"/>
      <c r="R1654" s="7">
        <f t="shared" si="164"/>
        <v>0.5</v>
      </c>
      <c r="S1654">
        <f t="shared" si="165"/>
        <v>0</v>
      </c>
      <c r="T1654">
        <f t="shared" si="166"/>
        <v>0</v>
      </c>
      <c r="U1654">
        <f t="shared" si="169"/>
        <v>0</v>
      </c>
      <c r="W1654" s="8" cm="1">
        <f t="array" ref="W1654">(R1654+SUM(S1654:U1654/3))/2</f>
        <v>0.25</v>
      </c>
    </row>
    <row r="1655" spans="1:23" x14ac:dyDescent="0.2">
      <c r="A1655" s="2"/>
      <c r="B1655" s="2">
        <v>0</v>
      </c>
      <c r="C1655" s="1" t="s">
        <v>402</v>
      </c>
      <c r="D1655" s="1" t="s">
        <v>398</v>
      </c>
      <c r="E1655" s="2">
        <v>1944</v>
      </c>
      <c r="F1655" s="2">
        <v>1945</v>
      </c>
      <c r="G1655" s="2">
        <v>-88</v>
      </c>
      <c r="H1655" s="2">
        <v>-88</v>
      </c>
      <c r="I1655" s="2">
        <f t="shared" si="167"/>
        <v>0</v>
      </c>
      <c r="J1655" s="2">
        <f t="shared" si="168"/>
        <v>10</v>
      </c>
      <c r="K1655" s="2" t="str" cm="1">
        <f t="array" ref="K1655">_xlfn.IFS(I1655&lt;-5,"Autocracy",I1655&lt;1,"Closed Anocracy",I1655&lt;6,"Open Anocracy",I1655&gt;=6,"Democracy")</f>
        <v>Closed Anocracy</v>
      </c>
      <c r="L1655" s="2" t="str" cm="1">
        <f t="array" ref="L1655">_xlfn.IFS(I1655&lt;-5,"Autocracy",I1655&lt;1,"Closed Anocracy",I1655&lt;6,"Open Amocracy",I1655&lt;10,"Democracy",I1655=10,"Full democracy")</f>
        <v>Closed Anocracy</v>
      </c>
      <c r="M1655" s="2">
        <v>-88</v>
      </c>
      <c r="N1655" s="2">
        <v>-88</v>
      </c>
      <c r="O1655" s="2">
        <v>-88</v>
      </c>
      <c r="P1655" s="2">
        <v>-88</v>
      </c>
      <c r="Q1655" s="2"/>
      <c r="R1655" s="7">
        <f t="shared" si="164"/>
        <v>0.5</v>
      </c>
      <c r="S1655">
        <f t="shared" si="165"/>
        <v>0</v>
      </c>
      <c r="T1655">
        <f t="shared" si="166"/>
        <v>0</v>
      </c>
      <c r="U1655">
        <f t="shared" si="169"/>
        <v>0</v>
      </c>
      <c r="W1655" s="8" cm="1">
        <f t="array" ref="W1655">(R1655+SUM(S1655:U1655/3))/2</f>
        <v>0.25</v>
      </c>
    </row>
    <row r="1656" spans="1:23" x14ac:dyDescent="0.2">
      <c r="A1656" s="2"/>
      <c r="B1656" s="2">
        <v>0</v>
      </c>
      <c r="C1656" s="1" t="s">
        <v>402</v>
      </c>
      <c r="D1656" s="1" t="s">
        <v>398</v>
      </c>
      <c r="E1656" s="2">
        <v>1945</v>
      </c>
      <c r="F1656" s="2">
        <v>1951</v>
      </c>
      <c r="G1656" s="2">
        <v>0</v>
      </c>
      <c r="H1656" s="2">
        <v>7</v>
      </c>
      <c r="I1656" s="2">
        <f t="shared" si="167"/>
        <v>-7</v>
      </c>
      <c r="J1656" s="2">
        <f t="shared" si="168"/>
        <v>3</v>
      </c>
      <c r="K1656" s="2" t="str" cm="1">
        <f t="array" ref="K1656">_xlfn.IFS(I1656&lt;-5,"Autocracy",I1656&lt;1,"Closed Anocracy",I1656&lt;6,"Open Anocracy",I1656&gt;=6,"Democracy")</f>
        <v>Autocracy</v>
      </c>
      <c r="L1656" s="2" t="str" cm="1">
        <f t="array" ref="L1656">_xlfn.IFS(I1656&lt;-5,"Autocracy",I1656&lt;1,"Closed Anocracy",I1656&lt;6,"Open Amocracy",I1656&lt;10,"Democracy",I1656=10,"Full democracy")</f>
        <v>Autocracy</v>
      </c>
      <c r="M1656" s="2">
        <v>2</v>
      </c>
      <c r="N1656" s="2">
        <v>1</v>
      </c>
      <c r="O1656" s="2">
        <v>4</v>
      </c>
      <c r="P1656" s="2">
        <v>1</v>
      </c>
      <c r="Q1656" s="2"/>
      <c r="R1656" s="7">
        <f t="shared" si="164"/>
        <v>0.15</v>
      </c>
      <c r="S1656">
        <f t="shared" si="165"/>
        <v>0</v>
      </c>
      <c r="T1656">
        <f t="shared" si="166"/>
        <v>1</v>
      </c>
      <c r="U1656">
        <f t="shared" si="169"/>
        <v>0</v>
      </c>
      <c r="W1656" s="8" cm="1">
        <f t="array" ref="W1656">(R1656+SUM(S1656:U1656/3))/2</f>
        <v>0.24166666666666664</v>
      </c>
    </row>
    <row r="1657" spans="1:23" x14ac:dyDescent="0.2">
      <c r="A1657" s="2"/>
      <c r="B1657" s="2">
        <v>0</v>
      </c>
      <c r="C1657" s="1" t="s">
        <v>402</v>
      </c>
      <c r="D1657" s="1" t="s">
        <v>398</v>
      </c>
      <c r="E1657" s="2">
        <v>1951</v>
      </c>
      <c r="F1657" s="2">
        <v>1953</v>
      </c>
      <c r="G1657" s="2">
        <v>-88</v>
      </c>
      <c r="H1657" s="2">
        <v>-88</v>
      </c>
      <c r="I1657" s="2">
        <f t="shared" si="167"/>
        <v>0</v>
      </c>
      <c r="J1657" s="2">
        <f t="shared" si="168"/>
        <v>10</v>
      </c>
      <c r="K1657" s="2" t="str" cm="1">
        <f t="array" ref="K1657">_xlfn.IFS(I1657&lt;-5,"Autocracy",I1657&lt;1,"Closed Anocracy",I1657&lt;6,"Open Anocracy",I1657&gt;=6,"Democracy")</f>
        <v>Closed Anocracy</v>
      </c>
      <c r="L1657" s="2" t="str" cm="1">
        <f t="array" ref="L1657">_xlfn.IFS(I1657&lt;-5,"Autocracy",I1657&lt;1,"Closed Anocracy",I1657&lt;6,"Open Amocracy",I1657&lt;10,"Democracy",I1657=10,"Full democracy")</f>
        <v>Closed Anocracy</v>
      </c>
      <c r="M1657" s="2">
        <v>-88</v>
      </c>
      <c r="N1657" s="2">
        <v>-88</v>
      </c>
      <c r="O1657" s="2">
        <v>-88</v>
      </c>
      <c r="P1657" s="2">
        <v>-88</v>
      </c>
      <c r="Q1657" s="2"/>
      <c r="R1657" s="7">
        <f t="shared" si="164"/>
        <v>0.5</v>
      </c>
      <c r="S1657">
        <f t="shared" si="165"/>
        <v>0</v>
      </c>
      <c r="T1657">
        <f t="shared" si="166"/>
        <v>0</v>
      </c>
      <c r="U1657">
        <f t="shared" si="169"/>
        <v>0</v>
      </c>
      <c r="W1657" s="8" cm="1">
        <f t="array" ref="W1657">(R1657+SUM(S1657:U1657/3))/2</f>
        <v>0.25</v>
      </c>
    </row>
    <row r="1658" spans="1:23" x14ac:dyDescent="0.2">
      <c r="A1658" s="2"/>
      <c r="B1658" s="2">
        <v>0</v>
      </c>
      <c r="C1658" s="1" t="s">
        <v>402</v>
      </c>
      <c r="D1658" s="1" t="s">
        <v>398</v>
      </c>
      <c r="E1658" s="2">
        <v>1953</v>
      </c>
      <c r="F1658" s="2">
        <v>1980</v>
      </c>
      <c r="G1658" s="2">
        <v>0</v>
      </c>
      <c r="H1658" s="2">
        <v>7</v>
      </c>
      <c r="I1658" s="2">
        <f t="shared" si="167"/>
        <v>-7</v>
      </c>
      <c r="J1658" s="2">
        <f t="shared" si="168"/>
        <v>3</v>
      </c>
      <c r="K1658" s="2" t="str" cm="1">
        <f t="array" ref="K1658">_xlfn.IFS(I1658&lt;-5,"Autocracy",I1658&lt;1,"Closed Anocracy",I1658&lt;6,"Open Anocracy",I1658&gt;=6,"Democracy")</f>
        <v>Autocracy</v>
      </c>
      <c r="L1658" s="2" t="str" cm="1">
        <f t="array" ref="L1658">_xlfn.IFS(I1658&lt;-5,"Autocracy",I1658&lt;1,"Closed Anocracy",I1658&lt;6,"Open Amocracy",I1658&lt;10,"Democracy",I1658=10,"Full democracy")</f>
        <v>Autocracy</v>
      </c>
      <c r="M1658" s="2">
        <v>2</v>
      </c>
      <c r="N1658" s="2">
        <v>1</v>
      </c>
      <c r="O1658" s="2">
        <v>4</v>
      </c>
      <c r="P1658" s="2">
        <v>1</v>
      </c>
      <c r="Q1658" s="2"/>
      <c r="R1658" s="7">
        <f t="shared" si="164"/>
        <v>0.15</v>
      </c>
      <c r="S1658">
        <f t="shared" si="165"/>
        <v>0</v>
      </c>
      <c r="T1658">
        <f t="shared" si="166"/>
        <v>1</v>
      </c>
      <c r="U1658">
        <f t="shared" si="169"/>
        <v>0</v>
      </c>
      <c r="W1658" s="8" cm="1">
        <f t="array" ref="W1658">(R1658+SUM(S1658:U1658/3))/2</f>
        <v>0.24166666666666664</v>
      </c>
    </row>
    <row r="1659" spans="1:23" x14ac:dyDescent="0.2">
      <c r="A1659" s="2"/>
      <c r="B1659" s="2">
        <v>0</v>
      </c>
      <c r="C1659" s="1" t="s">
        <v>402</v>
      </c>
      <c r="D1659" s="1" t="s">
        <v>398</v>
      </c>
      <c r="E1659" s="2">
        <v>1980</v>
      </c>
      <c r="F1659" s="2">
        <v>1990</v>
      </c>
      <c r="G1659" s="2">
        <v>1</v>
      </c>
      <c r="H1659" s="2">
        <v>6</v>
      </c>
      <c r="I1659" s="2">
        <f t="shared" si="167"/>
        <v>-5</v>
      </c>
      <c r="J1659" s="2">
        <f t="shared" si="168"/>
        <v>5</v>
      </c>
      <c r="K1659" s="2" t="str" cm="1">
        <f t="array" ref="K1659">_xlfn.IFS(I1659&lt;-5,"Autocracy",I1659&lt;1,"Closed Anocracy",I1659&lt;6,"Open Anocracy",I1659&gt;=6,"Democracy")</f>
        <v>Closed Anocracy</v>
      </c>
      <c r="L1659" s="2" t="str" cm="1">
        <f t="array" ref="L1659">_xlfn.IFS(I1659&lt;-5,"Autocracy",I1659&lt;1,"Closed Anocracy",I1659&lt;6,"Open Amocracy",I1659&lt;10,"Democracy",I1659=10,"Full democracy")</f>
        <v>Closed Anocracy</v>
      </c>
      <c r="M1659" s="2">
        <v>2</v>
      </c>
      <c r="N1659" s="2">
        <v>1</v>
      </c>
      <c r="O1659" s="2">
        <v>4</v>
      </c>
      <c r="P1659" s="2">
        <v>1</v>
      </c>
      <c r="Q1659" s="2"/>
      <c r="R1659" s="7">
        <f t="shared" si="164"/>
        <v>0.25</v>
      </c>
      <c r="S1659">
        <f t="shared" si="165"/>
        <v>0</v>
      </c>
      <c r="T1659">
        <f t="shared" si="166"/>
        <v>1</v>
      </c>
      <c r="U1659">
        <f t="shared" si="169"/>
        <v>0</v>
      </c>
      <c r="W1659" s="8" cm="1">
        <f t="array" ref="W1659">(R1659+SUM(S1659:U1659/3))/2</f>
        <v>0.29166666666666663</v>
      </c>
    </row>
    <row r="1660" spans="1:23" x14ac:dyDescent="0.2">
      <c r="A1660" s="2"/>
      <c r="B1660" s="2">
        <v>0</v>
      </c>
      <c r="C1660" s="1" t="s">
        <v>402</v>
      </c>
      <c r="D1660" s="1" t="s">
        <v>398</v>
      </c>
      <c r="E1660" s="2">
        <v>1990</v>
      </c>
      <c r="F1660" s="2">
        <v>1991</v>
      </c>
      <c r="G1660" s="2">
        <v>0</v>
      </c>
      <c r="H1660" s="2">
        <v>5</v>
      </c>
      <c r="I1660" s="2">
        <f t="shared" si="167"/>
        <v>-5</v>
      </c>
      <c r="J1660" s="2">
        <f t="shared" si="168"/>
        <v>5</v>
      </c>
      <c r="K1660" s="2" t="str" cm="1">
        <f t="array" ref="K1660">_xlfn.IFS(I1660&lt;-5,"Autocracy",I1660&lt;1,"Closed Anocracy",I1660&lt;6,"Open Anocracy",I1660&gt;=6,"Democracy")</f>
        <v>Closed Anocracy</v>
      </c>
      <c r="L1660" s="2" t="str" cm="1">
        <f t="array" ref="L1660">_xlfn.IFS(I1660&lt;-5,"Autocracy",I1660&lt;1,"Closed Anocracy",I1660&lt;6,"Open Amocracy",I1660&lt;10,"Democracy",I1660=10,"Full democracy")</f>
        <v>Closed Anocracy</v>
      </c>
      <c r="M1660" s="2">
        <v>2</v>
      </c>
      <c r="N1660" s="2">
        <v>1</v>
      </c>
      <c r="O1660" s="2">
        <v>4</v>
      </c>
      <c r="P1660" s="2">
        <v>2</v>
      </c>
      <c r="Q1660" s="2"/>
      <c r="R1660" s="7">
        <f t="shared" si="164"/>
        <v>0.25</v>
      </c>
      <c r="S1660">
        <f t="shared" si="165"/>
        <v>0</v>
      </c>
      <c r="T1660">
        <f t="shared" si="166"/>
        <v>1</v>
      </c>
      <c r="U1660">
        <f t="shared" si="169"/>
        <v>0</v>
      </c>
      <c r="W1660" s="8" cm="1">
        <f t="array" ref="W1660">(R1660+SUM(S1660:U1660/3))/2</f>
        <v>0.29166666666666663</v>
      </c>
    </row>
    <row r="1661" spans="1:23" x14ac:dyDescent="0.2">
      <c r="A1661" s="2"/>
      <c r="B1661" s="2">
        <v>0</v>
      </c>
      <c r="C1661" s="1" t="s">
        <v>403</v>
      </c>
      <c r="D1661" s="1" t="s">
        <v>404</v>
      </c>
      <c r="E1661" s="2">
        <v>1960</v>
      </c>
      <c r="F1661" s="2">
        <v>1963</v>
      </c>
      <c r="G1661" s="2">
        <v>-77</v>
      </c>
      <c r="H1661" s="2">
        <v>-77</v>
      </c>
      <c r="I1661" s="2">
        <f t="shared" si="167"/>
        <v>0</v>
      </c>
      <c r="J1661" s="2">
        <f t="shared" si="168"/>
        <v>10</v>
      </c>
      <c r="K1661" s="2" t="str" cm="1">
        <f t="array" ref="K1661">_xlfn.IFS(I1661&lt;-5,"Autocracy",I1661&lt;1,"Closed Anocracy",I1661&lt;6,"Open Anocracy",I1661&gt;=6,"Democracy")</f>
        <v>Closed Anocracy</v>
      </c>
      <c r="L1661" s="2" t="str" cm="1">
        <f t="array" ref="L1661">_xlfn.IFS(I1661&lt;-5,"Autocracy",I1661&lt;1,"Closed Anocracy",I1661&lt;6,"Open Amocracy",I1661&lt;10,"Democracy",I1661=10,"Full democracy")</f>
        <v>Closed Anocracy</v>
      </c>
      <c r="M1661" s="2">
        <v>-77</v>
      </c>
      <c r="N1661" s="2">
        <v>-77</v>
      </c>
      <c r="O1661" s="2">
        <v>-77</v>
      </c>
      <c r="P1661" s="2">
        <v>-77</v>
      </c>
      <c r="Q1661" s="2"/>
      <c r="R1661" s="7">
        <f t="shared" si="164"/>
        <v>0.5</v>
      </c>
      <c r="S1661">
        <f t="shared" si="165"/>
        <v>0</v>
      </c>
      <c r="T1661">
        <f t="shared" si="166"/>
        <v>0</v>
      </c>
      <c r="U1661">
        <f t="shared" si="169"/>
        <v>0</v>
      </c>
      <c r="W1661" s="8" cm="1">
        <f t="array" ref="W1661">(R1661+SUM(S1661:U1661/3))/2</f>
        <v>0.25</v>
      </c>
    </row>
    <row r="1662" spans="1:23" x14ac:dyDescent="0.2">
      <c r="A1662" s="2"/>
      <c r="B1662" s="2">
        <v>0</v>
      </c>
      <c r="C1662" s="1" t="s">
        <v>403</v>
      </c>
      <c r="D1662" s="1" t="s">
        <v>404</v>
      </c>
      <c r="E1662" s="2">
        <v>1963</v>
      </c>
      <c r="F1662" s="2">
        <v>1965</v>
      </c>
      <c r="G1662" s="2">
        <v>-88</v>
      </c>
      <c r="H1662" s="2">
        <v>-88</v>
      </c>
      <c r="I1662" s="2">
        <f t="shared" si="167"/>
        <v>0</v>
      </c>
      <c r="J1662" s="2">
        <f t="shared" si="168"/>
        <v>10</v>
      </c>
      <c r="K1662" s="2" t="str" cm="1">
        <f t="array" ref="K1662">_xlfn.IFS(I1662&lt;-5,"Autocracy",I1662&lt;1,"Closed Anocracy",I1662&lt;6,"Open Anocracy",I1662&gt;=6,"Democracy")</f>
        <v>Closed Anocracy</v>
      </c>
      <c r="L1662" s="2" t="str" cm="1">
        <f t="array" ref="L1662">_xlfn.IFS(I1662&lt;-5,"Autocracy",I1662&lt;1,"Closed Anocracy",I1662&lt;6,"Open Amocracy",I1662&lt;10,"Democracy",I1662=10,"Full democracy")</f>
        <v>Closed Anocracy</v>
      </c>
      <c r="M1662" s="2">
        <v>-88</v>
      </c>
      <c r="N1662" s="2">
        <v>-88</v>
      </c>
      <c r="O1662" s="2">
        <v>-88</v>
      </c>
      <c r="P1662" s="2">
        <v>-88</v>
      </c>
      <c r="Q1662" s="2"/>
      <c r="R1662" s="7">
        <f t="shared" si="164"/>
        <v>0.5</v>
      </c>
      <c r="S1662">
        <f t="shared" si="165"/>
        <v>0</v>
      </c>
      <c r="T1662">
        <f t="shared" si="166"/>
        <v>0</v>
      </c>
      <c r="U1662">
        <f t="shared" si="169"/>
        <v>0</v>
      </c>
      <c r="W1662" s="8" cm="1">
        <f t="array" ref="W1662">(R1662+SUM(S1662:U1662/3))/2</f>
        <v>0.25</v>
      </c>
    </row>
    <row r="1663" spans="1:23" x14ac:dyDescent="0.2">
      <c r="A1663" s="2"/>
      <c r="B1663" s="2">
        <v>0</v>
      </c>
      <c r="C1663" s="1" t="s">
        <v>403</v>
      </c>
      <c r="D1663" s="1" t="s">
        <v>404</v>
      </c>
      <c r="E1663" s="2">
        <v>1965</v>
      </c>
      <c r="F1663" s="2">
        <v>1990</v>
      </c>
      <c r="G1663" s="2">
        <v>0</v>
      </c>
      <c r="H1663" s="2">
        <v>9</v>
      </c>
      <c r="I1663" s="2">
        <f t="shared" si="167"/>
        <v>-9</v>
      </c>
      <c r="J1663" s="2">
        <f t="shared" si="168"/>
        <v>1</v>
      </c>
      <c r="K1663" s="2" t="str" cm="1">
        <f t="array" ref="K1663">_xlfn.IFS(I1663&lt;-5,"Autocracy",I1663&lt;1,"Closed Anocracy",I1663&lt;6,"Open Anocracy",I1663&gt;=6,"Democracy")</f>
        <v>Autocracy</v>
      </c>
      <c r="L1663" s="2" t="str" cm="1">
        <f t="array" ref="L1663">_xlfn.IFS(I1663&lt;-5,"Autocracy",I1663&lt;1,"Closed Anocracy",I1663&lt;6,"Open Amocracy",I1663&lt;10,"Democracy",I1663=10,"Full democracy")</f>
        <v>Autocracy</v>
      </c>
      <c r="M1663" s="2">
        <v>2</v>
      </c>
      <c r="N1663" s="2">
        <v>1</v>
      </c>
      <c r="O1663" s="2">
        <v>4</v>
      </c>
      <c r="P1663" s="2">
        <v>1</v>
      </c>
      <c r="Q1663" s="2"/>
      <c r="R1663" s="7">
        <f t="shared" si="164"/>
        <v>0.05</v>
      </c>
      <c r="S1663">
        <f t="shared" si="165"/>
        <v>0</v>
      </c>
      <c r="T1663">
        <f t="shared" si="166"/>
        <v>1</v>
      </c>
      <c r="U1663">
        <f t="shared" si="169"/>
        <v>0</v>
      </c>
      <c r="W1663" s="8" cm="1">
        <f t="array" ref="W1663">(R1663+SUM(S1663:U1663/3))/2</f>
        <v>0.19166666666666665</v>
      </c>
    </row>
    <row r="1664" spans="1:23" x14ac:dyDescent="0.2">
      <c r="A1664" s="2"/>
      <c r="B1664" s="2">
        <v>0</v>
      </c>
      <c r="C1664" s="1" t="s">
        <v>403</v>
      </c>
      <c r="D1664" s="1" t="s">
        <v>404</v>
      </c>
      <c r="E1664" s="2">
        <v>1990</v>
      </c>
      <c r="F1664" s="2">
        <v>1992</v>
      </c>
      <c r="G1664" s="2">
        <v>0</v>
      </c>
      <c r="H1664" s="2">
        <v>8</v>
      </c>
      <c r="I1664" s="2">
        <f t="shared" si="167"/>
        <v>-8</v>
      </c>
      <c r="J1664" s="2">
        <f t="shared" si="168"/>
        <v>2</v>
      </c>
      <c r="K1664" s="2" t="str" cm="1">
        <f t="array" ref="K1664">_xlfn.IFS(I1664&lt;-5,"Autocracy",I1664&lt;1,"Closed Anocracy",I1664&lt;6,"Open Anocracy",I1664&gt;=6,"Democracy")</f>
        <v>Autocracy</v>
      </c>
      <c r="L1664" s="2" t="str" cm="1">
        <f t="array" ref="L1664">_xlfn.IFS(I1664&lt;-5,"Autocracy",I1664&lt;1,"Closed Anocracy",I1664&lt;6,"Open Amocracy",I1664&lt;10,"Democracy",I1664=10,"Full democracy")</f>
        <v>Autocracy</v>
      </c>
      <c r="M1664" s="2">
        <v>2</v>
      </c>
      <c r="N1664" s="2">
        <v>1</v>
      </c>
      <c r="O1664" s="2">
        <v>4</v>
      </c>
      <c r="P1664" s="2">
        <v>2</v>
      </c>
      <c r="Q1664" s="2"/>
      <c r="R1664" s="7">
        <f t="shared" si="164"/>
        <v>0.1</v>
      </c>
      <c r="S1664">
        <f t="shared" si="165"/>
        <v>0</v>
      </c>
      <c r="T1664">
        <f t="shared" si="166"/>
        <v>1</v>
      </c>
      <c r="U1664">
        <f t="shared" si="169"/>
        <v>0</v>
      </c>
      <c r="W1664" s="8" cm="1">
        <f t="array" ref="W1664">(R1664+SUM(S1664:U1664/3))/2</f>
        <v>0.21666666666666667</v>
      </c>
    </row>
    <row r="1665" spans="1:24" x14ac:dyDescent="0.2">
      <c r="A1665" s="2"/>
      <c r="B1665" s="2">
        <v>0</v>
      </c>
      <c r="C1665" s="1" t="s">
        <v>403</v>
      </c>
      <c r="D1665" s="1" t="s">
        <v>404</v>
      </c>
      <c r="E1665" s="2">
        <v>1992</v>
      </c>
      <c r="F1665" s="2">
        <v>2003</v>
      </c>
      <c r="G1665" s="2">
        <v>-77</v>
      </c>
      <c r="H1665" s="2">
        <v>-77</v>
      </c>
      <c r="I1665" s="2">
        <f t="shared" si="167"/>
        <v>0</v>
      </c>
      <c r="J1665" s="2">
        <f t="shared" si="168"/>
        <v>10</v>
      </c>
      <c r="K1665" s="2" t="str" cm="1">
        <f t="array" ref="K1665">_xlfn.IFS(I1665&lt;-5,"Autocracy",I1665&lt;1,"Closed Anocracy",I1665&lt;6,"Open Anocracy",I1665&gt;=6,"Democracy")</f>
        <v>Closed Anocracy</v>
      </c>
      <c r="L1665" s="2" t="str" cm="1">
        <f t="array" ref="L1665">_xlfn.IFS(I1665&lt;-5,"Autocracy",I1665&lt;1,"Closed Anocracy",I1665&lt;6,"Open Amocracy",I1665&lt;10,"Democracy",I1665=10,"Full democracy")</f>
        <v>Closed Anocracy</v>
      </c>
      <c r="M1665" s="2">
        <v>-77</v>
      </c>
      <c r="N1665" s="2">
        <v>-77</v>
      </c>
      <c r="O1665" s="2">
        <v>-77</v>
      </c>
      <c r="P1665" s="2">
        <v>-77</v>
      </c>
      <c r="Q1665" s="2"/>
      <c r="R1665" s="7">
        <f t="shared" si="164"/>
        <v>0.5</v>
      </c>
      <c r="S1665">
        <f t="shared" si="165"/>
        <v>0</v>
      </c>
      <c r="T1665">
        <f t="shared" si="166"/>
        <v>0</v>
      </c>
      <c r="U1665">
        <f t="shared" si="169"/>
        <v>0</v>
      </c>
      <c r="W1665" s="8" cm="1">
        <f t="array" ref="W1665">(R1665+SUM(S1665:U1665/3))/2</f>
        <v>0.25</v>
      </c>
    </row>
    <row r="1666" spans="1:24" x14ac:dyDescent="0.2">
      <c r="A1666" s="2"/>
      <c r="B1666" s="2">
        <v>0</v>
      </c>
      <c r="C1666" s="1" t="s">
        <v>403</v>
      </c>
      <c r="D1666" s="1" t="s">
        <v>404</v>
      </c>
      <c r="E1666" s="2">
        <v>2003</v>
      </c>
      <c r="F1666" s="2">
        <v>2006</v>
      </c>
      <c r="G1666" s="2">
        <v>-88</v>
      </c>
      <c r="H1666" s="2">
        <v>-88</v>
      </c>
      <c r="I1666" s="2">
        <f t="shared" si="167"/>
        <v>0</v>
      </c>
      <c r="J1666" s="2">
        <f t="shared" si="168"/>
        <v>10</v>
      </c>
      <c r="K1666" s="2" t="str" cm="1">
        <f t="array" ref="K1666">_xlfn.IFS(I1666&lt;-5,"Autocracy",I1666&lt;1,"Closed Anocracy",I1666&lt;6,"Open Anocracy",I1666&gt;=6,"Democracy")</f>
        <v>Closed Anocracy</v>
      </c>
      <c r="L1666" s="2" t="str" cm="1">
        <f t="array" ref="L1666">_xlfn.IFS(I1666&lt;-5,"Autocracy",I1666&lt;1,"Closed Anocracy",I1666&lt;6,"Open Amocracy",I1666&lt;10,"Democracy",I1666=10,"Full democracy")</f>
        <v>Closed Anocracy</v>
      </c>
      <c r="M1666" s="2">
        <v>-88</v>
      </c>
      <c r="N1666" s="2">
        <v>-88</v>
      </c>
      <c r="O1666" s="2">
        <v>-88</v>
      </c>
      <c r="P1666" s="2">
        <v>-88</v>
      </c>
      <c r="Q1666" s="2"/>
      <c r="R1666" s="7">
        <f t="shared" ref="R1666:R1683" si="172">J1666/20</f>
        <v>0.5</v>
      </c>
      <c r="S1666">
        <f t="shared" ref="S1666:S1683" si="173">IF(N1666&gt;=2,1,0)</f>
        <v>0</v>
      </c>
      <c r="T1666">
        <f t="shared" ref="T1666:T1683" si="174">IF(O1666&gt;2,1,0)</f>
        <v>0</v>
      </c>
      <c r="U1666">
        <f t="shared" si="169"/>
        <v>0</v>
      </c>
      <c r="W1666" s="8" cm="1">
        <f t="array" ref="W1666">(R1666+SUM(S1666:U1666/3))/2</f>
        <v>0.25</v>
      </c>
    </row>
    <row r="1667" spans="1:24" x14ac:dyDescent="0.2">
      <c r="A1667" s="2"/>
      <c r="B1667" s="2">
        <v>0</v>
      </c>
      <c r="C1667" s="1" t="s">
        <v>403</v>
      </c>
      <c r="D1667" s="1" t="s">
        <v>404</v>
      </c>
      <c r="E1667" s="2">
        <v>2006</v>
      </c>
      <c r="F1667" s="2">
        <v>2016</v>
      </c>
      <c r="G1667" s="2">
        <v>6</v>
      </c>
      <c r="H1667" s="2">
        <v>1</v>
      </c>
      <c r="I1667" s="2">
        <f t="shared" ref="I1667:I1683" si="175">G1667-H1667</f>
        <v>5</v>
      </c>
      <c r="J1667" s="2">
        <f t="shared" ref="J1667:J1683" si="176">I1667+10</f>
        <v>15</v>
      </c>
      <c r="K1667" s="2" t="str" cm="1">
        <f t="array" ref="K1667">_xlfn.IFS(I1667&lt;-5,"Autocracy",I1667&lt;1,"Closed Anocracy",I1667&lt;6,"Open Anocracy",I1667&gt;=6,"Democracy")</f>
        <v>Open Anocracy</v>
      </c>
      <c r="L1667" s="2" t="str" cm="1">
        <f t="array" ref="L1667">_xlfn.IFS(I1667&lt;-5,"Autocracy",I1667&lt;1,"Closed Anocracy",I1667&lt;6,"Open Amocracy",I1667&lt;10,"Democracy",I1667=10,"Full democracy")</f>
        <v>Open Amocracy</v>
      </c>
      <c r="M1667" s="2">
        <v>2</v>
      </c>
      <c r="N1667" s="2">
        <v>2</v>
      </c>
      <c r="O1667" s="2">
        <v>4</v>
      </c>
      <c r="P1667" s="2">
        <v>4</v>
      </c>
      <c r="Q1667" s="2"/>
      <c r="R1667" s="7">
        <f t="shared" si="172"/>
        <v>0.75</v>
      </c>
      <c r="S1667">
        <f t="shared" si="173"/>
        <v>1</v>
      </c>
      <c r="T1667">
        <f t="shared" si="174"/>
        <v>1</v>
      </c>
      <c r="U1667">
        <f t="shared" ref="U1667:U1683" si="177">IF(P1667=5,1,0)</f>
        <v>0</v>
      </c>
      <c r="W1667" s="8" cm="1">
        <f t="array" ref="W1667">(R1667+SUM(S1667:U1667/3))/2</f>
        <v>0.70833333333333326</v>
      </c>
    </row>
    <row r="1668" spans="1:24" x14ac:dyDescent="0.2">
      <c r="A1668" s="2">
        <v>1</v>
      </c>
      <c r="B1668" s="2">
        <v>0</v>
      </c>
      <c r="C1668" s="1" t="s">
        <v>403</v>
      </c>
      <c r="D1668" s="1" t="s">
        <v>404</v>
      </c>
      <c r="E1668" s="2">
        <v>2016</v>
      </c>
      <c r="F1668" s="2">
        <v>9999</v>
      </c>
      <c r="G1668" s="2">
        <v>1</v>
      </c>
      <c r="H1668" s="2">
        <v>4</v>
      </c>
      <c r="I1668" s="2">
        <f t="shared" si="175"/>
        <v>-3</v>
      </c>
      <c r="J1668" s="2">
        <f t="shared" si="176"/>
        <v>7</v>
      </c>
      <c r="K1668" s="2" t="str" cm="1">
        <f t="array" ref="K1668">_xlfn.IFS(I1668&lt;-5,"Autocracy",I1668&lt;1,"Closed Anocracy",I1668&lt;6,"Open Anocracy",I1668&gt;=6,"Democracy")</f>
        <v>Closed Anocracy</v>
      </c>
      <c r="L1668" s="2" t="str" cm="1">
        <f t="array" ref="L1668">_xlfn.IFS(I1668&lt;-5,"Autocracy",I1668&lt;1,"Closed Anocracy",I1668&lt;6,"Open Amocracy",I1668&lt;10,"Democracy",I1668=10,"Full democracy")</f>
        <v>Closed Anocracy</v>
      </c>
      <c r="M1668" s="2">
        <v>2</v>
      </c>
      <c r="N1668" s="2">
        <v>1</v>
      </c>
      <c r="O1668" s="2">
        <v>4</v>
      </c>
      <c r="P1668" s="2">
        <v>3</v>
      </c>
      <c r="Q1668" s="2">
        <v>0</v>
      </c>
      <c r="R1668" s="7">
        <f t="shared" si="172"/>
        <v>0.35</v>
      </c>
      <c r="S1668">
        <f t="shared" si="173"/>
        <v>0</v>
      </c>
      <c r="T1668">
        <f t="shared" si="174"/>
        <v>1</v>
      </c>
      <c r="U1668">
        <f t="shared" si="177"/>
        <v>0</v>
      </c>
      <c r="V1668">
        <f>IF(Q1668=0,1,0)</f>
        <v>1</v>
      </c>
      <c r="W1668" s="8" cm="1">
        <f t="array" ref="W1668">(R1668+SUM(S1668:U1668/3))/2</f>
        <v>0.34166666666666667</v>
      </c>
      <c r="X1668">
        <f>SUM(S1668:V1668)/4</f>
        <v>0.5</v>
      </c>
    </row>
    <row r="1669" spans="1:24" x14ac:dyDescent="0.2">
      <c r="A1669" s="2"/>
      <c r="B1669" s="2">
        <v>0</v>
      </c>
      <c r="C1669" s="1" t="s">
        <v>405</v>
      </c>
      <c r="D1669" s="1" t="s">
        <v>406</v>
      </c>
      <c r="E1669" s="2">
        <v>1964</v>
      </c>
      <c r="F1669" s="2">
        <v>1968</v>
      </c>
      <c r="G1669" s="2">
        <v>4</v>
      </c>
      <c r="H1669" s="2">
        <v>2</v>
      </c>
      <c r="I1669" s="2">
        <f t="shared" si="175"/>
        <v>2</v>
      </c>
      <c r="J1669" s="2">
        <f t="shared" si="176"/>
        <v>12</v>
      </c>
      <c r="K1669" s="2" t="str" cm="1">
        <f t="array" ref="K1669">_xlfn.IFS(I1669&lt;-5,"Autocracy",I1669&lt;1,"Closed Anocracy",I1669&lt;6,"Open Anocracy",I1669&gt;=6,"Democracy")</f>
        <v>Open Anocracy</v>
      </c>
      <c r="L1669" s="2" t="str" cm="1">
        <f t="array" ref="L1669">_xlfn.IFS(I1669&lt;-5,"Autocracy",I1669&lt;1,"Closed Anocracy",I1669&lt;6,"Open Amocracy",I1669&lt;10,"Democracy",I1669=10,"Full democracy")</f>
        <v>Open Amocracy</v>
      </c>
      <c r="M1669" s="2">
        <v>3</v>
      </c>
      <c r="N1669" s="2">
        <v>3</v>
      </c>
      <c r="O1669" s="2">
        <v>4</v>
      </c>
      <c r="P1669" s="2">
        <v>3</v>
      </c>
      <c r="Q1669" s="2"/>
      <c r="R1669" s="7">
        <f t="shared" si="172"/>
        <v>0.6</v>
      </c>
      <c r="S1669">
        <f t="shared" si="173"/>
        <v>1</v>
      </c>
      <c r="T1669">
        <f t="shared" si="174"/>
        <v>1</v>
      </c>
      <c r="U1669">
        <f t="shared" si="177"/>
        <v>0</v>
      </c>
      <c r="W1669" s="8" cm="1">
        <f t="array" ref="W1669">(R1669+SUM(S1669:U1669/3))/2</f>
        <v>0.6333333333333333</v>
      </c>
    </row>
    <row r="1670" spans="1:24" x14ac:dyDescent="0.2">
      <c r="A1670" s="2"/>
      <c r="B1670" s="2">
        <v>0</v>
      </c>
      <c r="C1670" s="1" t="s">
        <v>405</v>
      </c>
      <c r="D1670" s="1" t="s">
        <v>406</v>
      </c>
      <c r="E1670" s="2">
        <v>1968</v>
      </c>
      <c r="F1670" s="2">
        <v>1972</v>
      </c>
      <c r="G1670" s="2">
        <v>3</v>
      </c>
      <c r="H1670" s="2">
        <v>3</v>
      </c>
      <c r="I1670" s="2">
        <f t="shared" si="175"/>
        <v>0</v>
      </c>
      <c r="J1670" s="2">
        <f t="shared" si="176"/>
        <v>10</v>
      </c>
      <c r="K1670" s="2" t="str" cm="1">
        <f t="array" ref="K1670">_xlfn.IFS(I1670&lt;-5,"Autocracy",I1670&lt;1,"Closed Anocracy",I1670&lt;6,"Open Anocracy",I1670&gt;=6,"Democracy")</f>
        <v>Closed Anocracy</v>
      </c>
      <c r="L1670" s="2" t="str" cm="1">
        <f t="array" ref="L1670">_xlfn.IFS(I1670&lt;-5,"Autocracy",I1670&lt;1,"Closed Anocracy",I1670&lt;6,"Open Amocracy",I1670&lt;10,"Democracy",I1670=10,"Full democracy")</f>
        <v>Closed Anocracy</v>
      </c>
      <c r="M1670" s="2">
        <v>2</v>
      </c>
      <c r="N1670" s="2">
        <v>2</v>
      </c>
      <c r="O1670" s="2">
        <v>4</v>
      </c>
      <c r="P1670" s="2">
        <v>3</v>
      </c>
      <c r="Q1670" s="2"/>
      <c r="R1670" s="7">
        <f t="shared" si="172"/>
        <v>0.5</v>
      </c>
      <c r="S1670">
        <f t="shared" si="173"/>
        <v>1</v>
      </c>
      <c r="T1670">
        <f t="shared" si="174"/>
        <v>1</v>
      </c>
      <c r="U1670">
        <f t="shared" si="177"/>
        <v>0</v>
      </c>
      <c r="W1670" s="8" cm="1">
        <f t="array" ref="W1670">(R1670+SUM(S1670:U1670/3))/2</f>
        <v>0.58333333333333326</v>
      </c>
    </row>
    <row r="1671" spans="1:24" x14ac:dyDescent="0.2">
      <c r="A1671" s="2"/>
      <c r="B1671" s="2">
        <v>0</v>
      </c>
      <c r="C1671" s="1" t="s">
        <v>405</v>
      </c>
      <c r="D1671" s="1" t="s">
        <v>406</v>
      </c>
      <c r="E1671" s="2">
        <v>1972</v>
      </c>
      <c r="F1671" s="2">
        <v>1991</v>
      </c>
      <c r="G1671" s="2">
        <v>0</v>
      </c>
      <c r="H1671" s="2">
        <v>9</v>
      </c>
      <c r="I1671" s="2">
        <f t="shared" si="175"/>
        <v>-9</v>
      </c>
      <c r="J1671" s="2">
        <f t="shared" si="176"/>
        <v>1</v>
      </c>
      <c r="K1671" s="2" t="str" cm="1">
        <f t="array" ref="K1671">_xlfn.IFS(I1671&lt;-5,"Autocracy",I1671&lt;1,"Closed Anocracy",I1671&lt;6,"Open Anocracy",I1671&gt;=6,"Democracy")</f>
        <v>Autocracy</v>
      </c>
      <c r="L1671" s="2" t="str" cm="1">
        <f t="array" ref="L1671">_xlfn.IFS(I1671&lt;-5,"Autocracy",I1671&lt;1,"Closed Anocracy",I1671&lt;6,"Open Amocracy",I1671&lt;10,"Democracy",I1671=10,"Full democracy")</f>
        <v>Autocracy</v>
      </c>
      <c r="M1671" s="2">
        <v>2</v>
      </c>
      <c r="N1671" s="2">
        <v>1</v>
      </c>
      <c r="O1671" s="2">
        <v>4</v>
      </c>
      <c r="P1671" s="2">
        <v>1</v>
      </c>
      <c r="Q1671" s="2"/>
      <c r="R1671" s="7">
        <f t="shared" si="172"/>
        <v>0.05</v>
      </c>
      <c r="S1671">
        <f t="shared" si="173"/>
        <v>0</v>
      </c>
      <c r="T1671">
        <f t="shared" si="174"/>
        <v>1</v>
      </c>
      <c r="U1671">
        <f t="shared" si="177"/>
        <v>0</v>
      </c>
      <c r="W1671" s="8" cm="1">
        <f t="array" ref="W1671">(R1671+SUM(S1671:U1671/3))/2</f>
        <v>0.19166666666666665</v>
      </c>
    </row>
    <row r="1672" spans="1:24" x14ac:dyDescent="0.2">
      <c r="A1672" s="2"/>
      <c r="B1672" s="2">
        <v>0</v>
      </c>
      <c r="C1672" s="1" t="s">
        <v>405</v>
      </c>
      <c r="D1672" s="1" t="s">
        <v>406</v>
      </c>
      <c r="E1672" s="2">
        <v>1991</v>
      </c>
      <c r="F1672" s="2">
        <v>1996</v>
      </c>
      <c r="G1672" s="2">
        <v>6</v>
      </c>
      <c r="H1672" s="2">
        <v>0</v>
      </c>
      <c r="I1672" s="2">
        <f t="shared" si="175"/>
        <v>6</v>
      </c>
      <c r="J1672" s="2">
        <f t="shared" si="176"/>
        <v>16</v>
      </c>
      <c r="K1672" s="2" t="str" cm="1">
        <f t="array" ref="K1672">_xlfn.IFS(I1672&lt;-5,"Autocracy",I1672&lt;1,"Closed Anocracy",I1672&lt;6,"Open Anocracy",I1672&gt;=6,"Democracy")</f>
        <v>Democracy</v>
      </c>
      <c r="L1672" s="2" t="str" cm="1">
        <f t="array" ref="L1672">_xlfn.IFS(I1672&lt;-5,"Autocracy",I1672&lt;1,"Closed Anocracy",I1672&lt;6,"Open Amocracy",I1672&lt;10,"Democracy",I1672=10,"Full democracy")</f>
        <v>Democracy</v>
      </c>
      <c r="M1672" s="2">
        <v>3</v>
      </c>
      <c r="N1672" s="2">
        <v>3</v>
      </c>
      <c r="O1672" s="2">
        <v>4</v>
      </c>
      <c r="P1672" s="2">
        <v>3</v>
      </c>
      <c r="Q1672" s="2"/>
      <c r="R1672" s="7">
        <f t="shared" si="172"/>
        <v>0.8</v>
      </c>
      <c r="S1672">
        <f t="shared" si="173"/>
        <v>1</v>
      </c>
      <c r="T1672">
        <f t="shared" si="174"/>
        <v>1</v>
      </c>
      <c r="U1672">
        <f t="shared" si="177"/>
        <v>0</v>
      </c>
      <c r="W1672" s="8" cm="1">
        <f t="array" ref="W1672">(R1672+SUM(S1672:U1672/3))/2</f>
        <v>0.73333333333333339</v>
      </c>
    </row>
    <row r="1673" spans="1:24" x14ac:dyDescent="0.2">
      <c r="A1673" s="2"/>
      <c r="B1673" s="2">
        <v>0</v>
      </c>
      <c r="C1673" s="1" t="s">
        <v>405</v>
      </c>
      <c r="D1673" s="1" t="s">
        <v>406</v>
      </c>
      <c r="E1673" s="2">
        <v>1996</v>
      </c>
      <c r="F1673" s="2">
        <v>2001</v>
      </c>
      <c r="G1673" s="2">
        <v>3</v>
      </c>
      <c r="H1673" s="2">
        <v>2</v>
      </c>
      <c r="I1673" s="2">
        <f t="shared" si="175"/>
        <v>1</v>
      </c>
      <c r="J1673" s="2">
        <f t="shared" si="176"/>
        <v>11</v>
      </c>
      <c r="K1673" s="2" t="str" cm="1">
        <f t="array" ref="K1673">_xlfn.IFS(I1673&lt;-5,"Autocracy",I1673&lt;1,"Closed Anocracy",I1673&lt;6,"Open Anocracy",I1673&gt;=6,"Democracy")</f>
        <v>Open Anocracy</v>
      </c>
      <c r="L1673" s="2" t="str" cm="1">
        <f t="array" ref="L1673">_xlfn.IFS(I1673&lt;-5,"Autocracy",I1673&lt;1,"Closed Anocracy",I1673&lt;6,"Open Amocracy",I1673&lt;10,"Democracy",I1673=10,"Full democracy")</f>
        <v>Open Amocracy</v>
      </c>
      <c r="M1673" s="2">
        <v>2</v>
      </c>
      <c r="N1673" s="2">
        <v>1</v>
      </c>
      <c r="O1673" s="2">
        <v>4</v>
      </c>
      <c r="P1673" s="2">
        <v>3</v>
      </c>
      <c r="Q1673" s="2"/>
      <c r="R1673" s="7">
        <f t="shared" si="172"/>
        <v>0.55000000000000004</v>
      </c>
      <c r="S1673">
        <f t="shared" si="173"/>
        <v>0</v>
      </c>
      <c r="T1673">
        <f t="shared" si="174"/>
        <v>1</v>
      </c>
      <c r="U1673">
        <f t="shared" si="177"/>
        <v>0</v>
      </c>
      <c r="W1673" s="8" cm="1">
        <f t="array" ref="W1673">(R1673+SUM(S1673:U1673/3))/2</f>
        <v>0.44166666666666665</v>
      </c>
    </row>
    <row r="1674" spans="1:24" x14ac:dyDescent="0.2">
      <c r="A1674" s="2"/>
      <c r="B1674" s="2">
        <v>0</v>
      </c>
      <c r="C1674" s="1" t="s">
        <v>405</v>
      </c>
      <c r="D1674" s="1" t="s">
        <v>406</v>
      </c>
      <c r="E1674" s="2">
        <v>2001</v>
      </c>
      <c r="F1674" s="2">
        <v>2008</v>
      </c>
      <c r="G1674" s="2">
        <v>5</v>
      </c>
      <c r="H1674" s="2">
        <v>0</v>
      </c>
      <c r="I1674" s="2">
        <f t="shared" si="175"/>
        <v>5</v>
      </c>
      <c r="J1674" s="2">
        <f t="shared" si="176"/>
        <v>15</v>
      </c>
      <c r="K1674" s="2" t="str" cm="1">
        <f t="array" ref="K1674">_xlfn.IFS(I1674&lt;-5,"Autocracy",I1674&lt;1,"Closed Anocracy",I1674&lt;6,"Open Anocracy",I1674&gt;=6,"Democracy")</f>
        <v>Open Anocracy</v>
      </c>
      <c r="L1674" s="2" t="str" cm="1">
        <f t="array" ref="L1674">_xlfn.IFS(I1674&lt;-5,"Autocracy",I1674&lt;1,"Closed Anocracy",I1674&lt;6,"Open Amocracy",I1674&lt;10,"Democracy",I1674=10,"Full democracy")</f>
        <v>Open Amocracy</v>
      </c>
      <c r="M1674" s="2">
        <v>2</v>
      </c>
      <c r="N1674" s="2">
        <v>2</v>
      </c>
      <c r="O1674" s="2">
        <v>4</v>
      </c>
      <c r="P1674" s="2">
        <v>3</v>
      </c>
      <c r="Q1674" s="2"/>
      <c r="R1674" s="7">
        <f t="shared" si="172"/>
        <v>0.75</v>
      </c>
      <c r="S1674">
        <f t="shared" si="173"/>
        <v>1</v>
      </c>
      <c r="T1674">
        <f t="shared" si="174"/>
        <v>1</v>
      </c>
      <c r="U1674">
        <f t="shared" si="177"/>
        <v>0</v>
      </c>
      <c r="W1674" s="8" cm="1">
        <f t="array" ref="W1674">(R1674+SUM(S1674:U1674/3))/2</f>
        <v>0.70833333333333326</v>
      </c>
    </row>
    <row r="1675" spans="1:24" x14ac:dyDescent="0.2">
      <c r="A1675" s="2"/>
      <c r="B1675" s="2">
        <v>0</v>
      </c>
      <c r="C1675" s="1" t="s">
        <v>405</v>
      </c>
      <c r="D1675" s="1" t="s">
        <v>406</v>
      </c>
      <c r="E1675" s="2">
        <v>2008</v>
      </c>
      <c r="F1675" s="2">
        <v>2016</v>
      </c>
      <c r="G1675" s="2">
        <v>7</v>
      </c>
      <c r="H1675" s="2">
        <v>0</v>
      </c>
      <c r="I1675" s="2">
        <f t="shared" si="175"/>
        <v>7</v>
      </c>
      <c r="J1675" s="2">
        <f t="shared" si="176"/>
        <v>17</v>
      </c>
      <c r="K1675" s="2" t="str" cm="1">
        <f t="array" ref="K1675">_xlfn.IFS(I1675&lt;-5,"Autocracy",I1675&lt;1,"Closed Anocracy",I1675&lt;6,"Open Anocracy",I1675&gt;=6,"Democracy")</f>
        <v>Democracy</v>
      </c>
      <c r="L1675" s="2" t="str" cm="1">
        <f t="array" ref="L1675">_xlfn.IFS(I1675&lt;-5,"Autocracy",I1675&lt;1,"Closed Anocracy",I1675&lt;6,"Open Amocracy",I1675&lt;10,"Democracy",I1675=10,"Full democracy")</f>
        <v>Democracy</v>
      </c>
      <c r="M1675" s="2">
        <v>3</v>
      </c>
      <c r="N1675" s="2">
        <v>3</v>
      </c>
      <c r="O1675" s="2">
        <v>4</v>
      </c>
      <c r="P1675" s="2">
        <v>4</v>
      </c>
      <c r="Q1675" s="2"/>
      <c r="R1675" s="7">
        <f t="shared" si="172"/>
        <v>0.85</v>
      </c>
      <c r="S1675">
        <f t="shared" si="173"/>
        <v>1</v>
      </c>
      <c r="T1675">
        <f t="shared" si="174"/>
        <v>1</v>
      </c>
      <c r="U1675">
        <f t="shared" si="177"/>
        <v>0</v>
      </c>
      <c r="W1675" s="8" cm="1">
        <f t="array" ref="W1675">(R1675+SUM(S1675:U1675/3))/2</f>
        <v>0.7583333333333333</v>
      </c>
    </row>
    <row r="1676" spans="1:24" x14ac:dyDescent="0.2">
      <c r="A1676" s="2">
        <v>1</v>
      </c>
      <c r="B1676" s="2">
        <v>0</v>
      </c>
      <c r="C1676" s="1" t="s">
        <v>405</v>
      </c>
      <c r="D1676" s="1" t="s">
        <v>406</v>
      </c>
      <c r="E1676" s="2">
        <v>2016</v>
      </c>
      <c r="F1676" s="2">
        <v>9999</v>
      </c>
      <c r="G1676" s="2">
        <v>6</v>
      </c>
      <c r="H1676" s="2">
        <v>0</v>
      </c>
      <c r="I1676" s="2">
        <f t="shared" si="175"/>
        <v>6</v>
      </c>
      <c r="J1676" s="2">
        <f t="shared" si="176"/>
        <v>16</v>
      </c>
      <c r="K1676" s="2" t="str" cm="1">
        <f t="array" ref="K1676">_xlfn.IFS(I1676&lt;-5,"Autocracy",I1676&lt;1,"Closed Anocracy",I1676&lt;6,"Open Anocracy",I1676&gt;=6,"Democracy")</f>
        <v>Democracy</v>
      </c>
      <c r="L1676" s="2" t="str" cm="1">
        <f t="array" ref="L1676">_xlfn.IFS(I1676&lt;-5,"Autocracy",I1676&lt;1,"Closed Anocracy",I1676&lt;6,"Open Amocracy",I1676&lt;10,"Democracy",I1676=10,"Full democracy")</f>
        <v>Democracy</v>
      </c>
      <c r="M1676" s="2">
        <v>3</v>
      </c>
      <c r="N1676" s="2">
        <v>3</v>
      </c>
      <c r="O1676" s="2">
        <v>4</v>
      </c>
      <c r="P1676" s="2">
        <v>3</v>
      </c>
      <c r="Q1676" s="2">
        <v>0</v>
      </c>
      <c r="R1676" s="7">
        <f t="shared" si="172"/>
        <v>0.8</v>
      </c>
      <c r="S1676">
        <f t="shared" si="173"/>
        <v>1</v>
      </c>
      <c r="T1676">
        <f t="shared" si="174"/>
        <v>1</v>
      </c>
      <c r="U1676">
        <f t="shared" si="177"/>
        <v>0</v>
      </c>
      <c r="V1676">
        <f>IF(Q1676=0,1,0)</f>
        <v>1</v>
      </c>
      <c r="W1676" s="8" cm="1">
        <f t="array" ref="W1676">(R1676+SUM(S1676:U1676/3))/2</f>
        <v>0.73333333333333339</v>
      </c>
      <c r="X1676">
        <f>SUM(S1676:V1676)/4</f>
        <v>0.75</v>
      </c>
    </row>
    <row r="1677" spans="1:24" x14ac:dyDescent="0.2">
      <c r="A1677" s="2"/>
      <c r="B1677" s="2">
        <v>1</v>
      </c>
      <c r="C1677" s="1" t="s">
        <v>407</v>
      </c>
      <c r="D1677" s="1" t="s">
        <v>408</v>
      </c>
      <c r="E1677" s="2">
        <v>1980</v>
      </c>
      <c r="F1677" s="2">
        <v>1983</v>
      </c>
      <c r="G1677" s="2">
        <v>5</v>
      </c>
      <c r="H1677" s="2">
        <v>1</v>
      </c>
      <c r="I1677" s="2">
        <f t="shared" si="175"/>
        <v>4</v>
      </c>
      <c r="J1677" s="2">
        <f t="shared" si="176"/>
        <v>14</v>
      </c>
      <c r="K1677" s="2" t="str" cm="1">
        <f t="array" ref="K1677">_xlfn.IFS(I1677&lt;-5,"Autocracy",I1677&lt;1,"Closed Anocracy",I1677&lt;6,"Open Anocracy",I1677&gt;=6,"Democracy")</f>
        <v>Open Anocracy</v>
      </c>
      <c r="L1677" s="2" t="str" cm="1">
        <f t="array" ref="L1677">_xlfn.IFS(I1677&lt;-5,"Autocracy",I1677&lt;1,"Closed Anocracy",I1677&lt;6,"Open Amocracy",I1677&lt;10,"Democracy",I1677=10,"Full democracy")</f>
        <v>Open Amocracy</v>
      </c>
      <c r="M1677" s="2">
        <v>2</v>
      </c>
      <c r="N1677" s="2">
        <v>2</v>
      </c>
      <c r="O1677" s="2">
        <v>4</v>
      </c>
      <c r="P1677" s="2">
        <v>3</v>
      </c>
      <c r="Q1677" s="2"/>
      <c r="R1677" s="7">
        <f t="shared" si="172"/>
        <v>0.7</v>
      </c>
      <c r="S1677">
        <f t="shared" si="173"/>
        <v>1</v>
      </c>
      <c r="T1677">
        <f t="shared" si="174"/>
        <v>1</v>
      </c>
      <c r="U1677">
        <f t="shared" si="177"/>
        <v>0</v>
      </c>
      <c r="W1677" s="8" cm="1">
        <f t="array" ref="W1677">(R1677+SUM(S1677:U1677/3))/2</f>
        <v>0.68333333333333335</v>
      </c>
    </row>
    <row r="1678" spans="1:24" x14ac:dyDescent="0.2">
      <c r="A1678" s="2"/>
      <c r="B1678" s="2">
        <v>1</v>
      </c>
      <c r="C1678" s="1" t="s">
        <v>407</v>
      </c>
      <c r="D1678" s="1" t="s">
        <v>408</v>
      </c>
      <c r="E1678" s="2">
        <v>1983</v>
      </c>
      <c r="F1678" s="2">
        <v>1987</v>
      </c>
      <c r="G1678" s="2">
        <v>3</v>
      </c>
      <c r="H1678" s="2">
        <v>2</v>
      </c>
      <c r="I1678" s="2">
        <f t="shared" si="175"/>
        <v>1</v>
      </c>
      <c r="J1678" s="2">
        <f t="shared" si="176"/>
        <v>11</v>
      </c>
      <c r="K1678" s="2" t="str" cm="1">
        <f t="array" ref="K1678">_xlfn.IFS(I1678&lt;-5,"Autocracy",I1678&lt;1,"Closed Anocracy",I1678&lt;6,"Open Anocracy",I1678&gt;=6,"Democracy")</f>
        <v>Open Anocracy</v>
      </c>
      <c r="L1678" s="2" t="str" cm="1">
        <f t="array" ref="L1678">_xlfn.IFS(I1678&lt;-5,"Autocracy",I1678&lt;1,"Closed Anocracy",I1678&lt;6,"Open Amocracy",I1678&lt;10,"Democracy",I1678=10,"Full democracy")</f>
        <v>Open Amocracy</v>
      </c>
      <c r="M1678" s="2">
        <v>2</v>
      </c>
      <c r="N1678" s="2">
        <v>2</v>
      </c>
      <c r="O1678" s="2">
        <v>4</v>
      </c>
      <c r="P1678" s="2">
        <v>2</v>
      </c>
      <c r="Q1678" s="2"/>
      <c r="R1678" s="7">
        <f t="shared" si="172"/>
        <v>0.55000000000000004</v>
      </c>
      <c r="S1678">
        <f t="shared" si="173"/>
        <v>1</v>
      </c>
      <c r="T1678">
        <f t="shared" si="174"/>
        <v>1</v>
      </c>
      <c r="U1678">
        <f t="shared" si="177"/>
        <v>0</v>
      </c>
      <c r="W1678" s="8" cm="1">
        <f t="array" ref="W1678">(R1678+SUM(S1678:U1678/3))/2</f>
        <v>0.60833333333333339</v>
      </c>
    </row>
    <row r="1679" spans="1:24" x14ac:dyDescent="0.2">
      <c r="A1679" s="2"/>
      <c r="B1679" s="2">
        <v>1</v>
      </c>
      <c r="C1679" s="1" t="s">
        <v>407</v>
      </c>
      <c r="D1679" s="1" t="s">
        <v>408</v>
      </c>
      <c r="E1679" s="2">
        <v>1987</v>
      </c>
      <c r="F1679" s="2">
        <v>1999</v>
      </c>
      <c r="G1679" s="2">
        <v>0</v>
      </c>
      <c r="H1679" s="2">
        <v>6</v>
      </c>
      <c r="I1679" s="2">
        <f t="shared" si="175"/>
        <v>-6</v>
      </c>
      <c r="J1679" s="2">
        <f t="shared" si="176"/>
        <v>4</v>
      </c>
      <c r="K1679" s="2" t="str" cm="1">
        <f t="array" ref="K1679">_xlfn.IFS(I1679&lt;-5,"Autocracy",I1679&lt;1,"Closed Anocracy",I1679&lt;6,"Open Anocracy",I1679&gt;=6,"Democracy")</f>
        <v>Autocracy</v>
      </c>
      <c r="L1679" s="2" t="str" cm="1">
        <f t="array" ref="L1679">_xlfn.IFS(I1679&lt;-5,"Autocracy",I1679&lt;1,"Closed Anocracy",I1679&lt;6,"Open Amocracy",I1679&lt;10,"Democracy",I1679=10,"Full democracy")</f>
        <v>Autocracy</v>
      </c>
      <c r="M1679" s="2">
        <v>2</v>
      </c>
      <c r="N1679" s="2">
        <v>1</v>
      </c>
      <c r="O1679" s="2">
        <v>4</v>
      </c>
      <c r="P1679" s="2">
        <v>2</v>
      </c>
      <c r="Q1679" s="2"/>
      <c r="R1679" s="7">
        <f t="shared" si="172"/>
        <v>0.2</v>
      </c>
      <c r="S1679">
        <f t="shared" si="173"/>
        <v>0</v>
      </c>
      <c r="T1679">
        <f t="shared" si="174"/>
        <v>1</v>
      </c>
      <c r="U1679">
        <f t="shared" si="177"/>
        <v>0</v>
      </c>
      <c r="W1679" s="8" cm="1">
        <f t="array" ref="W1679">(R1679+SUM(S1679:U1679/3))/2</f>
        <v>0.26666666666666666</v>
      </c>
    </row>
    <row r="1680" spans="1:24" x14ac:dyDescent="0.2">
      <c r="A1680" s="2"/>
      <c r="B1680" s="2">
        <v>1</v>
      </c>
      <c r="C1680" s="1" t="s">
        <v>407</v>
      </c>
      <c r="D1680" s="1" t="s">
        <v>408</v>
      </c>
      <c r="E1680" s="2">
        <v>1999</v>
      </c>
      <c r="F1680" s="2">
        <v>2001</v>
      </c>
      <c r="G1680" s="2">
        <v>1</v>
      </c>
      <c r="H1680" s="2">
        <v>4</v>
      </c>
      <c r="I1680" s="2">
        <f t="shared" si="175"/>
        <v>-3</v>
      </c>
      <c r="J1680" s="2">
        <f t="shared" si="176"/>
        <v>7</v>
      </c>
      <c r="K1680" s="2" t="str" cm="1">
        <f t="array" ref="K1680">_xlfn.IFS(I1680&lt;-5,"Autocracy",I1680&lt;1,"Closed Anocracy",I1680&lt;6,"Open Anocracy",I1680&gt;=6,"Democracy")</f>
        <v>Closed Anocracy</v>
      </c>
      <c r="L1680" s="2" t="str" cm="1">
        <f t="array" ref="L1680">_xlfn.IFS(I1680&lt;-5,"Autocracy",I1680&lt;1,"Closed Anocracy",I1680&lt;6,"Open Amocracy",I1680&lt;10,"Democracy",I1680=10,"Full democracy")</f>
        <v>Closed Anocracy</v>
      </c>
      <c r="M1680" s="2">
        <v>2</v>
      </c>
      <c r="N1680" s="2">
        <v>1</v>
      </c>
      <c r="O1680" s="2">
        <v>4</v>
      </c>
      <c r="P1680" s="2">
        <v>3</v>
      </c>
      <c r="Q1680" s="2"/>
      <c r="R1680" s="7">
        <f t="shared" si="172"/>
        <v>0.35</v>
      </c>
      <c r="S1680">
        <f t="shared" si="173"/>
        <v>0</v>
      </c>
      <c r="T1680">
        <f t="shared" si="174"/>
        <v>1</v>
      </c>
      <c r="U1680">
        <f t="shared" si="177"/>
        <v>0</v>
      </c>
      <c r="W1680" s="8" cm="1">
        <f t="array" ref="W1680">(R1680+SUM(S1680:U1680/3))/2</f>
        <v>0.34166666666666667</v>
      </c>
    </row>
    <row r="1681" spans="1:24" x14ac:dyDescent="0.2">
      <c r="A1681" s="2"/>
      <c r="B1681" s="2">
        <v>1</v>
      </c>
      <c r="C1681" s="1" t="s">
        <v>407</v>
      </c>
      <c r="D1681" s="1" t="s">
        <v>408</v>
      </c>
      <c r="E1681" s="2">
        <v>2001</v>
      </c>
      <c r="F1681" s="2">
        <v>2009</v>
      </c>
      <c r="G1681" s="2">
        <v>1</v>
      </c>
      <c r="H1681" s="2">
        <v>5</v>
      </c>
      <c r="I1681" s="2">
        <f t="shared" si="175"/>
        <v>-4</v>
      </c>
      <c r="J1681" s="2">
        <f t="shared" si="176"/>
        <v>6</v>
      </c>
      <c r="K1681" s="2" t="str" cm="1">
        <f t="array" ref="K1681">_xlfn.IFS(I1681&lt;-5,"Autocracy",I1681&lt;1,"Closed Anocracy",I1681&lt;6,"Open Anocracy",I1681&gt;=6,"Democracy")</f>
        <v>Closed Anocracy</v>
      </c>
      <c r="L1681" s="2" t="str" cm="1">
        <f t="array" ref="L1681">_xlfn.IFS(I1681&lt;-5,"Autocracy",I1681&lt;1,"Closed Anocracy",I1681&lt;6,"Open Amocracy",I1681&lt;10,"Democracy",I1681=10,"Full democracy")</f>
        <v>Closed Anocracy</v>
      </c>
      <c r="M1681" s="2">
        <v>2</v>
      </c>
      <c r="N1681" s="2">
        <v>1</v>
      </c>
      <c r="O1681" s="2">
        <v>4</v>
      </c>
      <c r="P1681" s="2">
        <v>3</v>
      </c>
      <c r="Q1681" s="2"/>
      <c r="R1681" s="7">
        <f t="shared" si="172"/>
        <v>0.3</v>
      </c>
      <c r="S1681">
        <f t="shared" si="173"/>
        <v>0</v>
      </c>
      <c r="T1681">
        <f t="shared" si="174"/>
        <v>1</v>
      </c>
      <c r="U1681">
        <f t="shared" si="177"/>
        <v>0</v>
      </c>
      <c r="W1681" s="8" cm="1">
        <f t="array" ref="W1681">(R1681+SUM(S1681:U1681/3))/2</f>
        <v>0.31666666666666665</v>
      </c>
    </row>
    <row r="1682" spans="1:24" x14ac:dyDescent="0.2">
      <c r="A1682" s="2"/>
      <c r="B1682" s="2">
        <v>1</v>
      </c>
      <c r="C1682" s="1" t="s">
        <v>407</v>
      </c>
      <c r="D1682" s="1" t="s">
        <v>408</v>
      </c>
      <c r="E1682" s="2">
        <v>2009</v>
      </c>
      <c r="F1682" s="2">
        <v>2013</v>
      </c>
      <c r="G1682" s="2">
        <v>3</v>
      </c>
      <c r="H1682" s="2">
        <v>2</v>
      </c>
      <c r="I1682" s="2">
        <f t="shared" si="175"/>
        <v>1</v>
      </c>
      <c r="J1682" s="2">
        <f t="shared" si="176"/>
        <v>11</v>
      </c>
      <c r="K1682" s="2" t="str" cm="1">
        <f t="array" ref="K1682">_xlfn.IFS(I1682&lt;-5,"Autocracy",I1682&lt;1,"Closed Anocracy",I1682&lt;6,"Open Anocracy",I1682&gt;=6,"Democracy")</f>
        <v>Open Anocracy</v>
      </c>
      <c r="L1682" s="2" t="str" cm="1">
        <f t="array" ref="L1682">_xlfn.IFS(I1682&lt;-5,"Autocracy",I1682&lt;1,"Closed Anocracy",I1682&lt;6,"Open Amocracy",I1682&lt;10,"Democracy",I1682=10,"Full democracy")</f>
        <v>Open Amocracy</v>
      </c>
      <c r="M1682" s="2">
        <v>2</v>
      </c>
      <c r="N1682" s="2">
        <v>2</v>
      </c>
      <c r="O1682" s="2">
        <v>4</v>
      </c>
      <c r="P1682" s="2">
        <v>3</v>
      </c>
      <c r="Q1682" s="2"/>
      <c r="R1682" s="7">
        <f t="shared" si="172"/>
        <v>0.55000000000000004</v>
      </c>
      <c r="S1682">
        <f t="shared" si="173"/>
        <v>1</v>
      </c>
      <c r="T1682">
        <f t="shared" si="174"/>
        <v>1</v>
      </c>
      <c r="U1682">
        <f t="shared" si="177"/>
        <v>0</v>
      </c>
      <c r="W1682" s="8" cm="1">
        <f t="array" ref="W1682">(R1682+SUM(S1682:U1682/3))/2</f>
        <v>0.60833333333333339</v>
      </c>
    </row>
    <row r="1683" spans="1:24" x14ac:dyDescent="0.2">
      <c r="A1683" s="2">
        <v>1</v>
      </c>
      <c r="B1683" s="2">
        <v>1</v>
      </c>
      <c r="C1683" s="1" t="s">
        <v>407</v>
      </c>
      <c r="D1683" s="1" t="s">
        <v>408</v>
      </c>
      <c r="E1683" s="2">
        <v>2013</v>
      </c>
      <c r="F1683" s="2">
        <v>9999</v>
      </c>
      <c r="G1683" s="2">
        <v>5</v>
      </c>
      <c r="H1683" s="2">
        <v>1</v>
      </c>
      <c r="I1683" s="2">
        <f t="shared" si="175"/>
        <v>4</v>
      </c>
      <c r="J1683" s="2">
        <f t="shared" si="176"/>
        <v>14</v>
      </c>
      <c r="K1683" s="2" t="str" cm="1">
        <f t="array" ref="K1683">_xlfn.IFS(I1683&lt;-5,"Autocracy",I1683&lt;1,"Closed Anocracy",I1683&lt;6,"Open Anocracy",I1683&gt;=6,"Democracy")</f>
        <v>Open Anocracy</v>
      </c>
      <c r="L1683" s="2" t="str" cm="1">
        <f t="array" ref="L1683">_xlfn.IFS(I1683&lt;-5,"Autocracy",I1683&lt;1,"Closed Anocracy",I1683&lt;6,"Open Amocracy",I1683&lt;10,"Democracy",I1683=10,"Full democracy")</f>
        <v>Open Amocracy</v>
      </c>
      <c r="M1683" s="2">
        <v>2</v>
      </c>
      <c r="N1683" s="2">
        <v>2</v>
      </c>
      <c r="O1683" s="2">
        <v>4</v>
      </c>
      <c r="P1683" s="2">
        <v>3</v>
      </c>
      <c r="Q1683" s="2">
        <v>1</v>
      </c>
      <c r="R1683" s="7">
        <f t="shared" si="172"/>
        <v>0.7</v>
      </c>
      <c r="S1683">
        <f t="shared" si="173"/>
        <v>1</v>
      </c>
      <c r="T1683">
        <f t="shared" si="174"/>
        <v>1</v>
      </c>
      <c r="U1683">
        <f t="shared" si="177"/>
        <v>0</v>
      </c>
      <c r="V1683">
        <f>IF(Q1683=0,1,0)</f>
        <v>0</v>
      </c>
      <c r="W1683" s="8" cm="1">
        <f t="array" ref="W1683">(R1683+SUM(S1683:U1683/3))/2</f>
        <v>0.68333333333333335</v>
      </c>
      <c r="X1683">
        <f>SUM(S1683:V1683)/4</f>
        <v>0.5</v>
      </c>
    </row>
  </sheetData>
  <autoFilter ref="A1:X1683" xr:uid="{997B1DBD-E68D-4E1A-8C05-E7DCC49A4FD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A5C0-AC05-43A6-B0F9-6CD2B61030F5}">
  <dimension ref="A1:U167"/>
  <sheetViews>
    <sheetView tabSelected="1" workbookViewId="0">
      <selection activeCell="P3" sqref="P3"/>
    </sheetView>
  </sheetViews>
  <sheetFormatPr defaultRowHeight="12.75" x14ac:dyDescent="0.2"/>
  <cols>
    <col min="4" max="4" width="27.7109375" customWidth="1"/>
    <col min="10" max="10" width="11.28515625" customWidth="1"/>
    <col min="11" max="11" width="11.42578125" customWidth="1"/>
  </cols>
  <sheetData>
    <row r="1" spans="1:21" x14ac:dyDescent="0.2">
      <c r="A1" s="2" t="s">
        <v>0</v>
      </c>
      <c r="B1" s="2" t="s">
        <v>1</v>
      </c>
      <c r="C1" s="1" t="s">
        <v>3</v>
      </c>
      <c r="D1" s="1" t="s">
        <v>4</v>
      </c>
      <c r="E1" s="2" t="s">
        <v>9</v>
      </c>
      <c r="F1" s="2" t="s">
        <v>12</v>
      </c>
      <c r="G1" s="2" t="s">
        <v>13</v>
      </c>
      <c r="H1" s="2" t="s">
        <v>14</v>
      </c>
      <c r="I1" s="6" t="s">
        <v>5</v>
      </c>
      <c r="J1" s="6" t="s">
        <v>415</v>
      </c>
      <c r="K1" s="6" t="s">
        <v>412</v>
      </c>
      <c r="L1" s="6" t="s">
        <v>413</v>
      </c>
      <c r="M1" s="6" t="s">
        <v>15</v>
      </c>
      <c r="N1" s="4" t="s">
        <v>16</v>
      </c>
      <c r="O1" s="4" t="s">
        <v>17</v>
      </c>
      <c r="P1" s="4" t="s">
        <v>20</v>
      </c>
      <c r="Q1" s="5" t="s">
        <v>409</v>
      </c>
      <c r="R1" s="5" t="s">
        <v>410</v>
      </c>
      <c r="S1" s="5" t="s">
        <v>411</v>
      </c>
      <c r="T1" s="5" t="s">
        <v>418</v>
      </c>
      <c r="U1" s="5" t="s">
        <v>446</v>
      </c>
    </row>
    <row r="2" spans="1:21" x14ac:dyDescent="0.2">
      <c r="A2" s="2">
        <v>1</v>
      </c>
      <c r="B2" s="2">
        <v>0</v>
      </c>
      <c r="C2" s="1" t="s">
        <v>24</v>
      </c>
      <c r="D2" s="1" t="s">
        <v>25</v>
      </c>
      <c r="E2" s="2">
        <v>2014</v>
      </c>
      <c r="F2" s="2">
        <v>9999</v>
      </c>
      <c r="G2" s="2">
        <v>1</v>
      </c>
      <c r="H2" s="2">
        <v>2</v>
      </c>
      <c r="I2" s="2">
        <v>-1</v>
      </c>
      <c r="J2" s="2">
        <v>9</v>
      </c>
      <c r="K2" s="2" t="s">
        <v>420</v>
      </c>
      <c r="L2" s="2" t="s">
        <v>420</v>
      </c>
      <c r="M2" s="2">
        <v>2</v>
      </c>
      <c r="N2" s="2">
        <v>1</v>
      </c>
      <c r="O2" s="2">
        <v>4</v>
      </c>
      <c r="P2" s="2">
        <v>0</v>
      </c>
      <c r="Q2">
        <v>0</v>
      </c>
      <c r="R2">
        <v>1</v>
      </c>
      <c r="S2">
        <v>0</v>
      </c>
      <c r="T2">
        <v>1</v>
      </c>
      <c r="U2">
        <f>SUM(Q2:T2)/4</f>
        <v>0.5</v>
      </c>
    </row>
    <row r="3" spans="1:21" x14ac:dyDescent="0.2">
      <c r="A3" s="2">
        <v>1</v>
      </c>
      <c r="B3" s="2">
        <v>1</v>
      </c>
      <c r="C3" s="1" t="s">
        <v>26</v>
      </c>
      <c r="D3" s="1" t="s">
        <v>27</v>
      </c>
      <c r="E3" s="2">
        <v>2005</v>
      </c>
      <c r="F3" s="2">
        <v>9999</v>
      </c>
      <c r="G3" s="2">
        <v>9</v>
      </c>
      <c r="H3" s="2">
        <v>0</v>
      </c>
      <c r="I3" s="2">
        <v>9</v>
      </c>
      <c r="J3" s="2">
        <v>19</v>
      </c>
      <c r="K3" s="2" t="s">
        <v>421</v>
      </c>
      <c r="L3" s="2" t="s">
        <v>421</v>
      </c>
      <c r="M3" s="2">
        <v>3</v>
      </c>
      <c r="N3" s="2">
        <v>3</v>
      </c>
      <c r="O3" s="2">
        <v>4</v>
      </c>
      <c r="P3" s="2">
        <v>4</v>
      </c>
      <c r="Q3">
        <v>1</v>
      </c>
      <c r="R3">
        <v>1</v>
      </c>
      <c r="S3">
        <v>0</v>
      </c>
      <c r="T3">
        <v>1</v>
      </c>
      <c r="U3">
        <f t="shared" ref="U3:U66" si="0">SUM(Q3:T3)/4</f>
        <v>0.75</v>
      </c>
    </row>
    <row r="4" spans="1:21" x14ac:dyDescent="0.2">
      <c r="A4" s="2">
        <v>1</v>
      </c>
      <c r="B4" s="2">
        <v>1</v>
      </c>
      <c r="C4" s="1" t="s">
        <v>28</v>
      </c>
      <c r="D4" s="1" t="s">
        <v>29</v>
      </c>
      <c r="E4" s="2">
        <v>2004</v>
      </c>
      <c r="F4" s="2">
        <v>9999</v>
      </c>
      <c r="G4" s="2">
        <v>3</v>
      </c>
      <c r="H4" s="2">
        <v>1</v>
      </c>
      <c r="I4" s="2">
        <v>2</v>
      </c>
      <c r="J4" s="2">
        <v>12</v>
      </c>
      <c r="K4" s="2" t="s">
        <v>422</v>
      </c>
      <c r="L4" s="2" t="s">
        <v>423</v>
      </c>
      <c r="M4" s="2">
        <v>2</v>
      </c>
      <c r="N4" s="2">
        <v>0</v>
      </c>
      <c r="O4" s="2">
        <v>0</v>
      </c>
      <c r="P4" s="2">
        <v>3</v>
      </c>
      <c r="Q4">
        <v>0</v>
      </c>
      <c r="R4">
        <v>0</v>
      </c>
      <c r="S4">
        <v>0</v>
      </c>
      <c r="T4">
        <v>1</v>
      </c>
      <c r="U4">
        <f t="shared" si="0"/>
        <v>0.25</v>
      </c>
    </row>
    <row r="5" spans="1:21" x14ac:dyDescent="0.2">
      <c r="A5" s="2">
        <v>1</v>
      </c>
      <c r="B5" s="2">
        <v>1</v>
      </c>
      <c r="C5" s="1" t="s">
        <v>30</v>
      </c>
      <c r="D5" s="1" t="s">
        <v>31</v>
      </c>
      <c r="E5" s="2">
        <v>2002</v>
      </c>
      <c r="F5" s="2">
        <v>9999</v>
      </c>
      <c r="G5" s="2">
        <v>2</v>
      </c>
      <c r="H5" s="2">
        <v>4</v>
      </c>
      <c r="I5" s="2">
        <v>-2</v>
      </c>
      <c r="J5" s="2">
        <v>8</v>
      </c>
      <c r="K5" s="2" t="s">
        <v>420</v>
      </c>
      <c r="L5" s="2" t="s">
        <v>420</v>
      </c>
      <c r="M5" s="2">
        <v>2</v>
      </c>
      <c r="N5" s="2">
        <v>1</v>
      </c>
      <c r="O5" s="2">
        <v>4</v>
      </c>
      <c r="P5" s="2">
        <v>4</v>
      </c>
      <c r="Q5">
        <v>0</v>
      </c>
      <c r="R5">
        <v>1</v>
      </c>
      <c r="S5">
        <v>0</v>
      </c>
      <c r="T5">
        <v>1</v>
      </c>
      <c r="U5">
        <f t="shared" si="0"/>
        <v>0.5</v>
      </c>
    </row>
    <row r="6" spans="1:21" x14ac:dyDescent="0.2">
      <c r="A6" s="2">
        <v>1</v>
      </c>
      <c r="B6" s="2">
        <v>1</v>
      </c>
      <c r="C6" s="1" t="s">
        <v>32</v>
      </c>
      <c r="D6" s="1" t="s">
        <v>33</v>
      </c>
      <c r="E6" s="2">
        <v>2015</v>
      </c>
      <c r="F6" s="2">
        <v>9999</v>
      </c>
      <c r="G6" s="2">
        <v>9</v>
      </c>
      <c r="H6" s="2">
        <v>0</v>
      </c>
      <c r="I6" s="2">
        <v>9</v>
      </c>
      <c r="J6" s="2">
        <v>19</v>
      </c>
      <c r="K6" s="2" t="s">
        <v>421</v>
      </c>
      <c r="L6" s="2" t="s">
        <v>421</v>
      </c>
      <c r="M6" s="2">
        <v>3</v>
      </c>
      <c r="N6" s="2">
        <v>3</v>
      </c>
      <c r="O6" s="2">
        <v>4</v>
      </c>
      <c r="P6" s="2">
        <v>4</v>
      </c>
      <c r="Q6">
        <v>1</v>
      </c>
      <c r="R6">
        <v>1</v>
      </c>
      <c r="S6">
        <v>0</v>
      </c>
      <c r="T6">
        <v>1</v>
      </c>
      <c r="U6">
        <f t="shared" si="0"/>
        <v>0.75</v>
      </c>
    </row>
    <row r="7" spans="1:21" x14ac:dyDescent="0.2">
      <c r="A7" s="2">
        <v>1</v>
      </c>
      <c r="B7" s="2">
        <v>1</v>
      </c>
      <c r="C7" s="1" t="s">
        <v>34</v>
      </c>
      <c r="D7" s="1" t="s">
        <v>35</v>
      </c>
      <c r="E7" s="2">
        <v>2018</v>
      </c>
      <c r="F7" s="2">
        <v>9999</v>
      </c>
      <c r="G7" s="2">
        <v>7</v>
      </c>
      <c r="H7" s="2">
        <v>0</v>
      </c>
      <c r="I7" s="2">
        <v>7</v>
      </c>
      <c r="J7" s="2">
        <v>17</v>
      </c>
      <c r="K7" s="2" t="s">
        <v>421</v>
      </c>
      <c r="L7" s="2" t="s">
        <v>421</v>
      </c>
      <c r="M7" s="2">
        <v>2</v>
      </c>
      <c r="N7" s="2">
        <v>2</v>
      </c>
      <c r="O7" s="2">
        <v>4</v>
      </c>
      <c r="P7" s="2">
        <v>4</v>
      </c>
      <c r="Q7">
        <v>1</v>
      </c>
      <c r="R7">
        <v>1</v>
      </c>
      <c r="S7">
        <v>0</v>
      </c>
      <c r="T7">
        <v>1</v>
      </c>
      <c r="U7">
        <f t="shared" si="0"/>
        <v>0.75</v>
      </c>
    </row>
    <row r="8" spans="1:21" x14ac:dyDescent="0.2">
      <c r="A8" s="2">
        <v>1</v>
      </c>
      <c r="B8" s="2">
        <v>0</v>
      </c>
      <c r="C8" s="1" t="s">
        <v>36</v>
      </c>
      <c r="D8" s="1" t="s">
        <v>37</v>
      </c>
      <c r="E8" s="2">
        <v>1901</v>
      </c>
      <c r="F8" s="2">
        <v>9999</v>
      </c>
      <c r="G8" s="2">
        <v>10</v>
      </c>
      <c r="H8" s="2">
        <v>0</v>
      </c>
      <c r="I8" s="2">
        <v>10</v>
      </c>
      <c r="J8" s="2">
        <v>20</v>
      </c>
      <c r="K8" s="2" t="s">
        <v>421</v>
      </c>
      <c r="L8" s="2" t="s">
        <v>424</v>
      </c>
      <c r="M8" s="2">
        <v>3</v>
      </c>
      <c r="N8" s="2">
        <v>3</v>
      </c>
      <c r="O8" s="2">
        <v>4</v>
      </c>
      <c r="P8" s="2">
        <v>5</v>
      </c>
      <c r="Q8">
        <v>1</v>
      </c>
      <c r="R8">
        <v>1</v>
      </c>
      <c r="S8">
        <v>1</v>
      </c>
      <c r="T8">
        <v>1</v>
      </c>
      <c r="U8">
        <f t="shared" si="0"/>
        <v>1</v>
      </c>
    </row>
    <row r="9" spans="1:21" x14ac:dyDescent="0.2">
      <c r="A9" s="2">
        <v>1</v>
      </c>
      <c r="B9" s="2">
        <v>0</v>
      </c>
      <c r="C9" s="1" t="s">
        <v>38</v>
      </c>
      <c r="D9" s="1" t="s">
        <v>39</v>
      </c>
      <c r="E9" s="2">
        <v>1946</v>
      </c>
      <c r="F9" s="2">
        <v>9999</v>
      </c>
      <c r="G9" s="2">
        <v>10</v>
      </c>
      <c r="H9" s="2">
        <v>0</v>
      </c>
      <c r="I9" s="2">
        <v>10</v>
      </c>
      <c r="J9" s="2">
        <v>20</v>
      </c>
      <c r="K9" s="2" t="s">
        <v>421</v>
      </c>
      <c r="L9" s="2" t="s">
        <v>424</v>
      </c>
      <c r="M9" s="2">
        <v>3</v>
      </c>
      <c r="N9" s="2">
        <v>3</v>
      </c>
      <c r="O9" s="2">
        <v>4</v>
      </c>
      <c r="P9" s="2">
        <v>5</v>
      </c>
      <c r="Q9">
        <v>1</v>
      </c>
      <c r="R9">
        <v>1</v>
      </c>
      <c r="S9">
        <v>1</v>
      </c>
      <c r="T9">
        <v>1</v>
      </c>
      <c r="U9">
        <f t="shared" si="0"/>
        <v>1</v>
      </c>
    </row>
    <row r="10" spans="1:21" x14ac:dyDescent="0.2">
      <c r="A10" s="2">
        <v>1</v>
      </c>
      <c r="B10" s="2">
        <v>1</v>
      </c>
      <c r="C10" s="1" t="s">
        <v>40</v>
      </c>
      <c r="D10" s="1" t="s">
        <v>41</v>
      </c>
      <c r="E10" s="2">
        <v>1998</v>
      </c>
      <c r="F10" s="2">
        <v>9999</v>
      </c>
      <c r="G10" s="2">
        <v>0</v>
      </c>
      <c r="H10" s="2">
        <v>7</v>
      </c>
      <c r="I10" s="2">
        <v>-7</v>
      </c>
      <c r="J10" s="2">
        <v>3</v>
      </c>
      <c r="K10" s="2" t="s">
        <v>425</v>
      </c>
      <c r="L10" s="2" t="s">
        <v>425</v>
      </c>
      <c r="M10" s="2">
        <v>2</v>
      </c>
      <c r="N10" s="2">
        <v>1</v>
      </c>
      <c r="O10" s="2">
        <v>4</v>
      </c>
      <c r="P10" s="2">
        <v>2</v>
      </c>
      <c r="Q10">
        <v>0</v>
      </c>
      <c r="R10">
        <v>1</v>
      </c>
      <c r="S10">
        <v>0</v>
      </c>
      <c r="T10">
        <v>1</v>
      </c>
      <c r="U10">
        <f t="shared" si="0"/>
        <v>0.5</v>
      </c>
    </row>
    <row r="11" spans="1:21" x14ac:dyDescent="0.2">
      <c r="A11" s="2">
        <v>1</v>
      </c>
      <c r="B11" s="2">
        <v>0</v>
      </c>
      <c r="C11" s="1" t="s">
        <v>44</v>
      </c>
      <c r="D11" s="1" t="s">
        <v>45</v>
      </c>
      <c r="E11" s="2">
        <v>2012</v>
      </c>
      <c r="F11" s="2">
        <v>9999</v>
      </c>
      <c r="G11" s="2">
        <v>0</v>
      </c>
      <c r="H11" s="2">
        <v>10</v>
      </c>
      <c r="I11" s="2">
        <v>-10</v>
      </c>
      <c r="J11" s="2">
        <v>0</v>
      </c>
      <c r="K11" s="2" t="s">
        <v>425</v>
      </c>
      <c r="L11" s="2" t="s">
        <v>425</v>
      </c>
      <c r="M11" s="2">
        <v>3</v>
      </c>
      <c r="N11" s="2">
        <v>1</v>
      </c>
      <c r="O11" s="2">
        <v>1</v>
      </c>
      <c r="P11" s="2">
        <v>1</v>
      </c>
      <c r="Q11">
        <v>0</v>
      </c>
      <c r="R11">
        <v>0</v>
      </c>
      <c r="S11">
        <v>0</v>
      </c>
      <c r="T11">
        <v>1</v>
      </c>
      <c r="U11">
        <f t="shared" si="0"/>
        <v>0.25</v>
      </c>
    </row>
    <row r="12" spans="1:21" x14ac:dyDescent="0.2">
      <c r="A12" s="2">
        <v>1</v>
      </c>
      <c r="B12" s="2">
        <v>1</v>
      </c>
      <c r="C12" s="1" t="s">
        <v>48</v>
      </c>
      <c r="D12" s="1" t="s">
        <v>49</v>
      </c>
      <c r="E12" s="2">
        <v>2007</v>
      </c>
      <c r="F12" s="2">
        <v>9999</v>
      </c>
      <c r="G12" s="2">
        <v>8</v>
      </c>
      <c r="H12" s="2">
        <v>0</v>
      </c>
      <c r="I12" s="2">
        <v>8</v>
      </c>
      <c r="J12" s="2">
        <v>18</v>
      </c>
      <c r="K12" s="2" t="s">
        <v>421</v>
      </c>
      <c r="L12" s="2" t="s">
        <v>421</v>
      </c>
      <c r="M12" s="2">
        <v>3</v>
      </c>
      <c r="N12" s="2">
        <v>3</v>
      </c>
      <c r="O12" s="2">
        <v>4</v>
      </c>
      <c r="P12" s="2">
        <v>3</v>
      </c>
      <c r="Q12">
        <v>1</v>
      </c>
      <c r="R12">
        <v>1</v>
      </c>
      <c r="S12">
        <v>0</v>
      </c>
      <c r="T12">
        <v>1</v>
      </c>
      <c r="U12">
        <f t="shared" si="0"/>
        <v>0.75</v>
      </c>
    </row>
    <row r="13" spans="1:21" x14ac:dyDescent="0.2">
      <c r="A13" s="2">
        <v>1</v>
      </c>
      <c r="B13" s="2">
        <v>1</v>
      </c>
      <c r="C13" s="1" t="s">
        <v>50</v>
      </c>
      <c r="D13" s="1" t="s">
        <v>51</v>
      </c>
      <c r="E13" s="2">
        <v>2006</v>
      </c>
      <c r="F13" s="2">
        <v>9999</v>
      </c>
      <c r="G13" s="2">
        <v>7</v>
      </c>
      <c r="H13" s="2">
        <v>0</v>
      </c>
      <c r="I13" s="2">
        <v>7</v>
      </c>
      <c r="J13" s="2">
        <v>17</v>
      </c>
      <c r="K13" s="2" t="s">
        <v>421</v>
      </c>
      <c r="L13" s="2" t="s">
        <v>421</v>
      </c>
      <c r="M13" s="2">
        <v>3</v>
      </c>
      <c r="N13" s="2">
        <v>3</v>
      </c>
      <c r="O13" s="2">
        <v>4</v>
      </c>
      <c r="P13" s="2">
        <v>4</v>
      </c>
      <c r="Q13">
        <v>1</v>
      </c>
      <c r="R13">
        <v>1</v>
      </c>
      <c r="S13">
        <v>0</v>
      </c>
      <c r="T13">
        <v>1</v>
      </c>
      <c r="U13">
        <f t="shared" si="0"/>
        <v>0.75</v>
      </c>
    </row>
    <row r="14" spans="1:21" x14ac:dyDescent="0.2">
      <c r="A14" s="2">
        <v>1</v>
      </c>
      <c r="B14" s="2">
        <v>1</v>
      </c>
      <c r="C14" s="1" t="s">
        <v>52</v>
      </c>
      <c r="D14" s="1" t="s">
        <v>53</v>
      </c>
      <c r="E14" s="2">
        <v>2015</v>
      </c>
      <c r="F14" s="2">
        <v>9999</v>
      </c>
      <c r="G14" s="2">
        <v>7</v>
      </c>
      <c r="H14" s="2">
        <v>1</v>
      </c>
      <c r="I14" s="2">
        <v>6</v>
      </c>
      <c r="J14" s="2">
        <v>16</v>
      </c>
      <c r="K14" s="2" t="s">
        <v>421</v>
      </c>
      <c r="L14" s="2" t="s">
        <v>421</v>
      </c>
      <c r="M14" s="2">
        <v>2</v>
      </c>
      <c r="N14" s="2">
        <v>2</v>
      </c>
      <c r="O14" s="2">
        <v>4</v>
      </c>
      <c r="P14" s="2">
        <v>4</v>
      </c>
      <c r="Q14">
        <v>1</v>
      </c>
      <c r="R14">
        <v>1</v>
      </c>
      <c r="S14">
        <v>0</v>
      </c>
      <c r="T14">
        <v>1</v>
      </c>
      <c r="U14">
        <f t="shared" si="0"/>
        <v>0.75</v>
      </c>
    </row>
    <row r="15" spans="1:21" x14ac:dyDescent="0.2">
      <c r="A15" s="2">
        <v>1</v>
      </c>
      <c r="B15" s="2">
        <v>0</v>
      </c>
      <c r="C15" s="1" t="s">
        <v>54</v>
      </c>
      <c r="D15" s="1" t="s">
        <v>55</v>
      </c>
      <c r="E15" s="2">
        <v>2018</v>
      </c>
      <c r="F15" s="2">
        <v>9999</v>
      </c>
      <c r="G15" s="2">
        <v>7</v>
      </c>
      <c r="H15" s="2">
        <v>0</v>
      </c>
      <c r="I15" s="2">
        <v>7</v>
      </c>
      <c r="J15" s="2">
        <v>17</v>
      </c>
      <c r="K15" s="2" t="s">
        <v>421</v>
      </c>
      <c r="L15" s="2" t="s">
        <v>421</v>
      </c>
      <c r="M15" s="2">
        <v>3</v>
      </c>
      <c r="N15" s="2">
        <v>2</v>
      </c>
      <c r="O15" s="2">
        <v>3</v>
      </c>
      <c r="P15" s="2">
        <v>4</v>
      </c>
      <c r="Q15">
        <v>1</v>
      </c>
      <c r="R15">
        <v>1</v>
      </c>
      <c r="S15">
        <v>0</v>
      </c>
      <c r="T15">
        <v>1</v>
      </c>
      <c r="U15">
        <f t="shared" si="0"/>
        <v>0.75</v>
      </c>
    </row>
    <row r="16" spans="1:21" x14ac:dyDescent="0.2">
      <c r="A16" s="2">
        <v>1</v>
      </c>
      <c r="B16" s="2">
        <v>1</v>
      </c>
      <c r="C16" s="1" t="s">
        <v>56</v>
      </c>
      <c r="D16" s="1" t="s">
        <v>57</v>
      </c>
      <c r="E16" s="2">
        <v>1996</v>
      </c>
      <c r="F16" s="2">
        <v>9999</v>
      </c>
      <c r="G16" s="2">
        <v>0</v>
      </c>
      <c r="H16" s="2">
        <v>7</v>
      </c>
      <c r="I16" s="2">
        <v>-7</v>
      </c>
      <c r="J16" s="2">
        <v>3</v>
      </c>
      <c r="K16" s="2" t="s">
        <v>425</v>
      </c>
      <c r="L16" s="2" t="s">
        <v>425</v>
      </c>
      <c r="M16" s="2">
        <v>2</v>
      </c>
      <c r="N16" s="2">
        <v>1</v>
      </c>
      <c r="O16" s="2">
        <v>4</v>
      </c>
      <c r="P16" s="2">
        <v>2</v>
      </c>
      <c r="Q16">
        <v>0</v>
      </c>
      <c r="R16">
        <v>1</v>
      </c>
      <c r="S16">
        <v>0</v>
      </c>
      <c r="T16">
        <v>1</v>
      </c>
      <c r="U16">
        <f t="shared" si="0"/>
        <v>0.5</v>
      </c>
    </row>
    <row r="17" spans="1:21" x14ac:dyDescent="0.2">
      <c r="A17" s="2">
        <v>1</v>
      </c>
      <c r="B17" s="2">
        <v>1</v>
      </c>
      <c r="C17" s="1" t="s">
        <v>58</v>
      </c>
      <c r="D17" s="1" t="s">
        <v>59</v>
      </c>
      <c r="E17" s="2">
        <v>2018</v>
      </c>
      <c r="F17" s="2">
        <v>9999</v>
      </c>
      <c r="G17" s="2">
        <v>0</v>
      </c>
      <c r="H17" s="2">
        <v>6</v>
      </c>
      <c r="I17" s="2">
        <v>-6</v>
      </c>
      <c r="J17" s="2">
        <v>4</v>
      </c>
      <c r="K17" s="2" t="s">
        <v>425</v>
      </c>
      <c r="L17" s="2" t="s">
        <v>425</v>
      </c>
      <c r="M17" s="2">
        <v>2</v>
      </c>
      <c r="N17" s="2">
        <v>1</v>
      </c>
      <c r="O17" s="2">
        <v>4</v>
      </c>
      <c r="P17" s="2">
        <v>2</v>
      </c>
      <c r="Q17">
        <v>0</v>
      </c>
      <c r="R17">
        <v>1</v>
      </c>
      <c r="S17">
        <v>0</v>
      </c>
      <c r="T17">
        <v>1</v>
      </c>
      <c r="U17">
        <f t="shared" si="0"/>
        <v>0.5</v>
      </c>
    </row>
    <row r="18" spans="1:21" x14ac:dyDescent="0.2">
      <c r="A18" s="2">
        <v>1</v>
      </c>
      <c r="B18" s="2">
        <v>1</v>
      </c>
      <c r="C18" s="1" t="s">
        <v>60</v>
      </c>
      <c r="D18" s="1" t="s">
        <v>61</v>
      </c>
      <c r="E18" s="2">
        <v>2009</v>
      </c>
      <c r="F18" s="2">
        <v>9999</v>
      </c>
      <c r="G18" s="2">
        <v>7</v>
      </c>
      <c r="H18" s="2">
        <v>0</v>
      </c>
      <c r="I18" s="2">
        <v>7</v>
      </c>
      <c r="J18" s="2">
        <v>17</v>
      </c>
      <c r="K18" s="2" t="s">
        <v>421</v>
      </c>
      <c r="L18" s="2" t="s">
        <v>421</v>
      </c>
      <c r="M18" s="2">
        <v>3</v>
      </c>
      <c r="N18" s="2">
        <v>3</v>
      </c>
      <c r="O18" s="2">
        <v>4</v>
      </c>
      <c r="P18" s="2">
        <v>3</v>
      </c>
      <c r="Q18">
        <v>1</v>
      </c>
      <c r="R18">
        <v>1</v>
      </c>
      <c r="S18">
        <v>0</v>
      </c>
      <c r="T18">
        <v>1</v>
      </c>
      <c r="U18">
        <f t="shared" si="0"/>
        <v>0.75</v>
      </c>
    </row>
    <row r="19" spans="1:21" x14ac:dyDescent="0.2">
      <c r="A19" s="2">
        <v>1</v>
      </c>
      <c r="B19" s="2">
        <v>0</v>
      </c>
      <c r="C19" s="1" t="s">
        <v>62</v>
      </c>
      <c r="D19" t="s">
        <v>426</v>
      </c>
      <c r="E19" s="2">
        <v>1995</v>
      </c>
      <c r="F19" s="2">
        <v>9999</v>
      </c>
      <c r="G19" s="2">
        <v>-66</v>
      </c>
      <c r="H19" s="2">
        <v>-66</v>
      </c>
      <c r="I19" s="2">
        <v>0</v>
      </c>
      <c r="J19" s="2">
        <v>10</v>
      </c>
      <c r="K19" s="2" t="s">
        <v>420</v>
      </c>
      <c r="L19" s="2" t="s">
        <v>420</v>
      </c>
      <c r="M19" s="2">
        <v>-66</v>
      </c>
      <c r="N19" s="2">
        <v>-66</v>
      </c>
      <c r="O19" s="2">
        <v>-66</v>
      </c>
      <c r="P19" s="2">
        <v>-66</v>
      </c>
      <c r="Q19">
        <v>0</v>
      </c>
      <c r="R19">
        <v>0</v>
      </c>
      <c r="S19">
        <v>0</v>
      </c>
      <c r="T19">
        <v>1</v>
      </c>
      <c r="U19">
        <f t="shared" si="0"/>
        <v>0.25</v>
      </c>
    </row>
    <row r="20" spans="1:21" x14ac:dyDescent="0.2">
      <c r="A20" s="2">
        <v>1</v>
      </c>
      <c r="B20" s="2">
        <v>0</v>
      </c>
      <c r="C20" s="1" t="s">
        <v>64</v>
      </c>
      <c r="D20" s="1" t="s">
        <v>65</v>
      </c>
      <c r="E20" s="2">
        <v>1997</v>
      </c>
      <c r="F20" s="2">
        <v>9999</v>
      </c>
      <c r="G20" s="2">
        <v>8</v>
      </c>
      <c r="H20" s="2">
        <v>0</v>
      </c>
      <c r="I20" s="2">
        <v>8</v>
      </c>
      <c r="J20" s="2">
        <v>18</v>
      </c>
      <c r="K20" s="2" t="s">
        <v>421</v>
      </c>
      <c r="L20" s="2" t="s">
        <v>421</v>
      </c>
      <c r="M20" s="2">
        <v>2</v>
      </c>
      <c r="N20" s="2">
        <v>2</v>
      </c>
      <c r="O20" s="2">
        <v>4</v>
      </c>
      <c r="P20" s="2">
        <v>4</v>
      </c>
      <c r="Q20">
        <v>1</v>
      </c>
      <c r="R20">
        <v>1</v>
      </c>
      <c r="S20">
        <v>0</v>
      </c>
      <c r="T20">
        <v>1</v>
      </c>
      <c r="U20">
        <f t="shared" si="0"/>
        <v>0.75</v>
      </c>
    </row>
    <row r="21" spans="1:21" x14ac:dyDescent="0.2">
      <c r="A21" s="2">
        <v>1</v>
      </c>
      <c r="B21" s="2">
        <v>0</v>
      </c>
      <c r="C21" s="1" t="s">
        <v>66</v>
      </c>
      <c r="D21" s="1" t="s">
        <v>67</v>
      </c>
      <c r="E21" s="2">
        <v>1988</v>
      </c>
      <c r="F21" s="2">
        <v>9999</v>
      </c>
      <c r="G21" s="2">
        <v>8</v>
      </c>
      <c r="H21" s="2">
        <v>0</v>
      </c>
      <c r="I21" s="2">
        <v>8</v>
      </c>
      <c r="J21" s="2">
        <v>18</v>
      </c>
      <c r="K21" s="2" t="s">
        <v>421</v>
      </c>
      <c r="L21" s="2" t="s">
        <v>421</v>
      </c>
      <c r="M21" s="2">
        <v>3</v>
      </c>
      <c r="N21" s="2">
        <v>3</v>
      </c>
      <c r="O21" s="2">
        <v>4</v>
      </c>
      <c r="P21" s="2">
        <v>4</v>
      </c>
      <c r="Q21">
        <v>1</v>
      </c>
      <c r="R21">
        <v>1</v>
      </c>
      <c r="S21">
        <v>0</v>
      </c>
      <c r="T21">
        <v>1</v>
      </c>
      <c r="U21">
        <f t="shared" si="0"/>
        <v>0.75</v>
      </c>
    </row>
    <row r="22" spans="1:21" x14ac:dyDescent="0.2">
      <c r="A22" s="2">
        <v>1</v>
      </c>
      <c r="B22" s="2">
        <v>1</v>
      </c>
      <c r="C22" s="1" t="s">
        <v>68</v>
      </c>
      <c r="D22" s="1" t="s">
        <v>69</v>
      </c>
      <c r="E22" s="2">
        <v>2015</v>
      </c>
      <c r="F22" s="2">
        <v>9999</v>
      </c>
      <c r="G22" s="2">
        <v>2</v>
      </c>
      <c r="H22" s="2">
        <v>3</v>
      </c>
      <c r="I22" s="2">
        <v>-1</v>
      </c>
      <c r="J22" s="2">
        <v>9</v>
      </c>
      <c r="K22" s="2" t="s">
        <v>420</v>
      </c>
      <c r="L22" s="2" t="s">
        <v>420</v>
      </c>
      <c r="M22" s="2">
        <v>2</v>
      </c>
      <c r="N22" s="2">
        <v>1</v>
      </c>
      <c r="O22" s="2">
        <v>4</v>
      </c>
      <c r="P22" s="2">
        <v>3</v>
      </c>
      <c r="Q22">
        <v>0</v>
      </c>
      <c r="R22">
        <v>1</v>
      </c>
      <c r="S22">
        <v>0</v>
      </c>
      <c r="T22">
        <v>0</v>
      </c>
      <c r="U22">
        <f t="shared" si="0"/>
        <v>0.25</v>
      </c>
    </row>
    <row r="23" spans="1:21" x14ac:dyDescent="0.2">
      <c r="A23" s="2">
        <v>1</v>
      </c>
      <c r="B23" s="2">
        <v>1</v>
      </c>
      <c r="C23" s="1" t="s">
        <v>70</v>
      </c>
      <c r="D23" s="1" t="s">
        <v>71</v>
      </c>
      <c r="E23" s="2">
        <v>2001</v>
      </c>
      <c r="F23" s="2">
        <v>9999</v>
      </c>
      <c r="G23" s="2">
        <v>9</v>
      </c>
      <c r="H23" s="2">
        <v>0</v>
      </c>
      <c r="I23" s="2">
        <v>9</v>
      </c>
      <c r="J23" s="2">
        <v>19</v>
      </c>
      <c r="K23" s="2" t="s">
        <v>421</v>
      </c>
      <c r="L23" s="2" t="s">
        <v>421</v>
      </c>
      <c r="M23" s="2">
        <v>3</v>
      </c>
      <c r="N23" s="2">
        <v>3</v>
      </c>
      <c r="O23" s="2">
        <v>4</v>
      </c>
      <c r="P23" s="2">
        <v>4</v>
      </c>
      <c r="Q23">
        <v>1</v>
      </c>
      <c r="R23">
        <v>1</v>
      </c>
      <c r="S23">
        <v>0</v>
      </c>
      <c r="T23">
        <v>1</v>
      </c>
      <c r="U23">
        <f t="shared" si="0"/>
        <v>0.75</v>
      </c>
    </row>
    <row r="24" spans="1:21" x14ac:dyDescent="0.2">
      <c r="A24" s="2">
        <v>1</v>
      </c>
      <c r="B24" s="2">
        <v>1</v>
      </c>
      <c r="C24" s="1" t="s">
        <v>72</v>
      </c>
      <c r="D24" s="1" t="s">
        <v>73</v>
      </c>
      <c r="E24" s="2">
        <v>2017</v>
      </c>
      <c r="F24" s="2">
        <v>9999</v>
      </c>
      <c r="G24" s="2">
        <v>0</v>
      </c>
      <c r="H24" s="2">
        <v>4</v>
      </c>
      <c r="I24" s="2">
        <v>-4</v>
      </c>
      <c r="J24" s="2">
        <v>6</v>
      </c>
      <c r="K24" s="2" t="s">
        <v>420</v>
      </c>
      <c r="L24" s="2" t="s">
        <v>420</v>
      </c>
      <c r="M24" s="2">
        <v>1</v>
      </c>
      <c r="N24" s="2">
        <v>0</v>
      </c>
      <c r="O24" s="2">
        <v>0</v>
      </c>
      <c r="P24" s="2">
        <v>2</v>
      </c>
      <c r="Q24">
        <v>0</v>
      </c>
      <c r="R24">
        <v>0</v>
      </c>
      <c r="S24">
        <v>0</v>
      </c>
      <c r="T24">
        <v>1</v>
      </c>
      <c r="U24">
        <f t="shared" si="0"/>
        <v>0.25</v>
      </c>
    </row>
    <row r="25" spans="1:21" x14ac:dyDescent="0.2">
      <c r="A25" s="2">
        <v>1</v>
      </c>
      <c r="B25" s="2">
        <v>0</v>
      </c>
      <c r="C25" s="1" t="s">
        <v>74</v>
      </c>
      <c r="D25" s="1" t="s">
        <v>75</v>
      </c>
      <c r="E25" s="2">
        <v>1921</v>
      </c>
      <c r="F25" s="2">
        <v>9999</v>
      </c>
      <c r="G25" s="2">
        <v>10</v>
      </c>
      <c r="H25" s="2">
        <v>0</v>
      </c>
      <c r="I25" s="2">
        <v>10</v>
      </c>
      <c r="J25" s="2">
        <v>20</v>
      </c>
      <c r="K25" s="2" t="s">
        <v>421</v>
      </c>
      <c r="L25" s="2" t="s">
        <v>424</v>
      </c>
      <c r="M25" s="2">
        <v>3</v>
      </c>
      <c r="N25" s="2">
        <v>3</v>
      </c>
      <c r="O25" s="2">
        <v>4</v>
      </c>
      <c r="P25" s="2">
        <v>5</v>
      </c>
      <c r="Q25">
        <v>1</v>
      </c>
      <c r="R25">
        <v>1</v>
      </c>
      <c r="S25">
        <v>1</v>
      </c>
      <c r="T25">
        <v>1</v>
      </c>
      <c r="U25">
        <f t="shared" si="0"/>
        <v>1</v>
      </c>
    </row>
    <row r="26" spans="1:21" x14ac:dyDescent="0.2">
      <c r="A26" s="2">
        <v>1</v>
      </c>
      <c r="B26" s="2">
        <v>1</v>
      </c>
      <c r="C26" s="1" t="s">
        <v>76</v>
      </c>
      <c r="D26" s="1" t="s">
        <v>77</v>
      </c>
      <c r="E26" s="2">
        <v>1992</v>
      </c>
      <c r="F26" s="2">
        <v>9999</v>
      </c>
      <c r="G26" s="2">
        <v>0</v>
      </c>
      <c r="H26" s="2">
        <v>5</v>
      </c>
      <c r="I26" s="2">
        <v>-5</v>
      </c>
      <c r="J26" s="2">
        <v>5</v>
      </c>
      <c r="K26" s="2" t="s">
        <v>420</v>
      </c>
      <c r="L26" s="2" t="s">
        <v>420</v>
      </c>
      <c r="M26" s="2">
        <v>1</v>
      </c>
      <c r="N26" s="2">
        <v>0</v>
      </c>
      <c r="O26" s="2">
        <v>0</v>
      </c>
      <c r="P26" s="2">
        <v>2</v>
      </c>
      <c r="Q26">
        <v>0</v>
      </c>
      <c r="R26">
        <v>0</v>
      </c>
      <c r="S26">
        <v>0</v>
      </c>
      <c r="T26">
        <v>1</v>
      </c>
      <c r="U26">
        <f t="shared" si="0"/>
        <v>0.25</v>
      </c>
    </row>
    <row r="27" spans="1:21" x14ac:dyDescent="0.2">
      <c r="A27" s="2">
        <v>1</v>
      </c>
      <c r="B27" s="2">
        <v>1</v>
      </c>
      <c r="C27" s="1" t="s">
        <v>78</v>
      </c>
      <c r="D27" t="s">
        <v>427</v>
      </c>
      <c r="E27" s="2">
        <v>2001</v>
      </c>
      <c r="F27" s="2">
        <v>9999</v>
      </c>
      <c r="G27" s="2">
        <v>10</v>
      </c>
      <c r="H27" s="2">
        <v>0</v>
      </c>
      <c r="I27" s="2">
        <v>10</v>
      </c>
      <c r="J27" s="2">
        <v>20</v>
      </c>
      <c r="K27" s="2" t="s">
        <v>421</v>
      </c>
      <c r="L27" s="2" t="s">
        <v>424</v>
      </c>
      <c r="M27" s="2">
        <v>3</v>
      </c>
      <c r="N27" s="2">
        <v>3</v>
      </c>
      <c r="O27" s="2">
        <v>4</v>
      </c>
      <c r="P27" s="2">
        <v>5</v>
      </c>
      <c r="Q27">
        <v>1</v>
      </c>
      <c r="R27">
        <v>1</v>
      </c>
      <c r="S27">
        <v>1</v>
      </c>
      <c r="T27">
        <v>1</v>
      </c>
      <c r="U27">
        <f t="shared" si="0"/>
        <v>1</v>
      </c>
    </row>
    <row r="28" spans="1:21" x14ac:dyDescent="0.2">
      <c r="A28" s="2">
        <v>1</v>
      </c>
      <c r="B28" s="2">
        <v>1</v>
      </c>
      <c r="C28" s="1" t="s">
        <v>80</v>
      </c>
      <c r="D28" s="1" t="s">
        <v>81</v>
      </c>
      <c r="E28" s="2">
        <v>2016</v>
      </c>
      <c r="F28" s="2">
        <v>9999</v>
      </c>
      <c r="G28" s="2">
        <v>7</v>
      </c>
      <c r="H28" s="2">
        <v>1</v>
      </c>
      <c r="I28" s="2">
        <v>6</v>
      </c>
      <c r="J28" s="2">
        <v>16</v>
      </c>
      <c r="K28" s="2" t="s">
        <v>421</v>
      </c>
      <c r="L28" s="2" t="s">
        <v>421</v>
      </c>
      <c r="M28" s="2">
        <v>2</v>
      </c>
      <c r="N28" s="2">
        <v>2</v>
      </c>
      <c r="O28" s="2">
        <v>4</v>
      </c>
      <c r="P28" s="2">
        <v>3</v>
      </c>
      <c r="Q28">
        <v>1</v>
      </c>
      <c r="R28">
        <v>1</v>
      </c>
      <c r="S28">
        <v>0</v>
      </c>
      <c r="T28">
        <v>0</v>
      </c>
      <c r="U28">
        <f t="shared" si="0"/>
        <v>0.5</v>
      </c>
    </row>
    <row r="29" spans="1:21" x14ac:dyDescent="0.2">
      <c r="A29" s="2">
        <v>1</v>
      </c>
      <c r="B29" s="2">
        <v>1</v>
      </c>
      <c r="C29" s="1" t="s">
        <v>82</v>
      </c>
      <c r="D29" s="1" t="s">
        <v>83</v>
      </c>
      <c r="E29" s="2">
        <v>1996</v>
      </c>
      <c r="F29" s="2">
        <v>9999</v>
      </c>
      <c r="G29" s="2">
        <v>1</v>
      </c>
      <c r="H29" s="2">
        <v>2</v>
      </c>
      <c r="I29" s="2">
        <v>-1</v>
      </c>
      <c r="J29" s="2">
        <v>9</v>
      </c>
      <c r="K29" s="2" t="s">
        <v>420</v>
      </c>
      <c r="L29" s="2" t="s">
        <v>420</v>
      </c>
      <c r="M29" s="2">
        <v>1</v>
      </c>
      <c r="N29" s="2">
        <v>0</v>
      </c>
      <c r="O29" s="2">
        <v>0</v>
      </c>
      <c r="P29" s="2">
        <v>3</v>
      </c>
      <c r="Q29">
        <v>0</v>
      </c>
      <c r="R29">
        <v>0</v>
      </c>
      <c r="S29">
        <v>0</v>
      </c>
      <c r="T29">
        <v>0</v>
      </c>
      <c r="U29">
        <f t="shared" si="0"/>
        <v>0</v>
      </c>
    </row>
    <row r="30" spans="1:21" x14ac:dyDescent="0.2">
      <c r="A30" s="2">
        <v>1</v>
      </c>
      <c r="B30" s="2">
        <v>1</v>
      </c>
      <c r="C30" s="1" t="s">
        <v>84</v>
      </c>
      <c r="D30" s="1" t="s">
        <v>85</v>
      </c>
      <c r="E30" s="2">
        <v>2006</v>
      </c>
      <c r="F30" s="2">
        <v>9999</v>
      </c>
      <c r="G30" s="2">
        <v>10</v>
      </c>
      <c r="H30" s="2">
        <v>0</v>
      </c>
      <c r="I30" s="2">
        <v>10</v>
      </c>
      <c r="J30" s="2">
        <v>20</v>
      </c>
      <c r="K30" s="2" t="s">
        <v>421</v>
      </c>
      <c r="L30" s="2" t="s">
        <v>424</v>
      </c>
      <c r="M30" s="2">
        <v>3</v>
      </c>
      <c r="N30" s="2">
        <v>3</v>
      </c>
      <c r="O30" s="2">
        <v>4</v>
      </c>
      <c r="P30" s="2">
        <v>5</v>
      </c>
      <c r="Q30">
        <v>1</v>
      </c>
      <c r="R30">
        <v>1</v>
      </c>
      <c r="S30">
        <v>1</v>
      </c>
      <c r="T30">
        <v>1</v>
      </c>
      <c r="U30">
        <f t="shared" si="0"/>
        <v>1</v>
      </c>
    </row>
    <row r="31" spans="1:21" x14ac:dyDescent="0.2">
      <c r="A31" s="2">
        <v>1</v>
      </c>
      <c r="B31" s="2">
        <v>0</v>
      </c>
      <c r="C31" s="1" t="s">
        <v>86</v>
      </c>
      <c r="D31" s="1" t="s">
        <v>87</v>
      </c>
      <c r="E31" s="2">
        <v>1976</v>
      </c>
      <c r="F31" s="2">
        <v>9999</v>
      </c>
      <c r="G31" s="2">
        <v>0</v>
      </c>
      <c r="H31" s="2">
        <v>7</v>
      </c>
      <c r="I31" s="2">
        <v>-7</v>
      </c>
      <c r="J31" s="2">
        <v>3</v>
      </c>
      <c r="K31" s="2" t="s">
        <v>425</v>
      </c>
      <c r="L31" s="2" t="s">
        <v>425</v>
      </c>
      <c r="M31" s="2">
        <v>2</v>
      </c>
      <c r="N31" s="2">
        <v>1</v>
      </c>
      <c r="O31" s="2">
        <v>4</v>
      </c>
      <c r="P31" s="2">
        <v>1</v>
      </c>
      <c r="Q31">
        <v>0</v>
      </c>
      <c r="R31">
        <v>1</v>
      </c>
      <c r="S31">
        <v>0</v>
      </c>
      <c r="T31">
        <v>1</v>
      </c>
      <c r="U31">
        <f t="shared" si="0"/>
        <v>0.5</v>
      </c>
    </row>
    <row r="32" spans="1:21" x14ac:dyDescent="0.2">
      <c r="A32" s="2">
        <v>1</v>
      </c>
      <c r="B32" s="2">
        <v>0</v>
      </c>
      <c r="C32" s="1" t="s">
        <v>88</v>
      </c>
      <c r="D32" s="1" t="s">
        <v>89</v>
      </c>
      <c r="E32" s="2">
        <v>1995</v>
      </c>
      <c r="F32" s="2">
        <v>9999</v>
      </c>
      <c r="G32" s="2">
        <v>7</v>
      </c>
      <c r="H32" s="2">
        <v>0</v>
      </c>
      <c r="I32" s="2">
        <v>7</v>
      </c>
      <c r="J32" s="2">
        <v>17</v>
      </c>
      <c r="K32" s="2" t="s">
        <v>421</v>
      </c>
      <c r="L32" s="2" t="s">
        <v>421</v>
      </c>
      <c r="M32" s="2">
        <v>3</v>
      </c>
      <c r="N32" s="2">
        <v>3</v>
      </c>
      <c r="O32" s="2">
        <v>4</v>
      </c>
      <c r="P32" s="2">
        <v>3</v>
      </c>
      <c r="Q32">
        <v>1</v>
      </c>
      <c r="R32">
        <v>1</v>
      </c>
      <c r="S32">
        <v>0</v>
      </c>
      <c r="T32">
        <v>1</v>
      </c>
      <c r="U32">
        <f t="shared" si="0"/>
        <v>0.75</v>
      </c>
    </row>
    <row r="33" spans="1:21" x14ac:dyDescent="0.2">
      <c r="A33" s="2">
        <v>1</v>
      </c>
      <c r="B33" s="2">
        <v>1</v>
      </c>
      <c r="C33" s="1" t="s">
        <v>90</v>
      </c>
      <c r="D33" s="1" t="s">
        <v>91</v>
      </c>
      <c r="E33" s="2">
        <v>2018</v>
      </c>
      <c r="F33" s="2">
        <v>9999</v>
      </c>
      <c r="G33" s="2">
        <v>0</v>
      </c>
      <c r="H33" s="2">
        <v>3</v>
      </c>
      <c r="I33" s="2">
        <v>-3</v>
      </c>
      <c r="J33" s="2">
        <v>7</v>
      </c>
      <c r="K33" s="2" t="s">
        <v>420</v>
      </c>
      <c r="L33" s="2" t="s">
        <v>420</v>
      </c>
      <c r="M33" s="2">
        <v>2</v>
      </c>
      <c r="N33" s="2">
        <v>1</v>
      </c>
      <c r="O33" s="2">
        <v>4</v>
      </c>
      <c r="P33" s="2">
        <v>2</v>
      </c>
      <c r="Q33">
        <v>0</v>
      </c>
      <c r="R33">
        <v>1</v>
      </c>
      <c r="S33">
        <v>0</v>
      </c>
      <c r="T33">
        <v>1</v>
      </c>
      <c r="U33">
        <f t="shared" si="0"/>
        <v>0.5</v>
      </c>
    </row>
    <row r="34" spans="1:21" x14ac:dyDescent="0.2">
      <c r="A34" s="2">
        <v>1</v>
      </c>
      <c r="B34" s="2">
        <v>1</v>
      </c>
      <c r="C34" s="1" t="s">
        <v>92</v>
      </c>
      <c r="D34" t="s">
        <v>428</v>
      </c>
      <c r="E34" s="2">
        <v>2002</v>
      </c>
      <c r="F34" s="2">
        <v>9999</v>
      </c>
      <c r="G34" s="2">
        <v>0</v>
      </c>
      <c r="H34" s="2">
        <v>4</v>
      </c>
      <c r="I34" s="2">
        <v>-4</v>
      </c>
      <c r="J34" s="2">
        <v>6</v>
      </c>
      <c r="K34" s="2" t="s">
        <v>420</v>
      </c>
      <c r="L34" s="2" t="s">
        <v>420</v>
      </c>
      <c r="M34" s="2">
        <v>1</v>
      </c>
      <c r="N34" s="2">
        <v>0</v>
      </c>
      <c r="O34" s="2">
        <v>0</v>
      </c>
      <c r="P34" s="2">
        <v>2</v>
      </c>
      <c r="Q34">
        <v>0</v>
      </c>
      <c r="R34">
        <v>0</v>
      </c>
      <c r="S34">
        <v>0</v>
      </c>
      <c r="T34">
        <v>0</v>
      </c>
      <c r="U34">
        <f t="shared" si="0"/>
        <v>0</v>
      </c>
    </row>
    <row r="35" spans="1:21" x14ac:dyDescent="0.2">
      <c r="A35" s="2">
        <v>1</v>
      </c>
      <c r="B35" s="2">
        <v>1</v>
      </c>
      <c r="C35" s="1" t="s">
        <v>94</v>
      </c>
      <c r="D35" s="1" t="s">
        <v>95</v>
      </c>
      <c r="E35" s="2">
        <v>1953</v>
      </c>
      <c r="F35" s="2">
        <v>9999</v>
      </c>
      <c r="G35" s="2">
        <v>10</v>
      </c>
      <c r="H35" s="2">
        <v>0</v>
      </c>
      <c r="I35" s="2">
        <v>10</v>
      </c>
      <c r="J35" s="2">
        <v>20</v>
      </c>
      <c r="K35" s="2" t="s">
        <v>421</v>
      </c>
      <c r="L35" s="2" t="s">
        <v>424</v>
      </c>
      <c r="M35" s="2">
        <v>3</v>
      </c>
      <c r="N35" s="2">
        <v>3</v>
      </c>
      <c r="O35" s="2">
        <v>4</v>
      </c>
      <c r="P35" s="2">
        <v>5</v>
      </c>
      <c r="Q35">
        <v>1</v>
      </c>
      <c r="R35">
        <v>1</v>
      </c>
      <c r="S35">
        <v>1</v>
      </c>
      <c r="T35">
        <v>1</v>
      </c>
      <c r="U35">
        <f t="shared" si="0"/>
        <v>1</v>
      </c>
    </row>
    <row r="36" spans="1:21" x14ac:dyDescent="0.2">
      <c r="A36" s="2">
        <v>1</v>
      </c>
      <c r="B36" s="2">
        <v>1</v>
      </c>
      <c r="C36" s="1" t="s">
        <v>96</v>
      </c>
      <c r="D36" s="1" t="s">
        <v>97</v>
      </c>
      <c r="E36" s="2">
        <v>2005</v>
      </c>
      <c r="F36" s="2">
        <v>9999</v>
      </c>
      <c r="G36" s="2">
        <v>9</v>
      </c>
      <c r="H36" s="2">
        <v>0</v>
      </c>
      <c r="I36" s="2">
        <v>9</v>
      </c>
      <c r="J36" s="2">
        <v>19</v>
      </c>
      <c r="K36" s="2" t="s">
        <v>421</v>
      </c>
      <c r="L36" s="2" t="s">
        <v>421</v>
      </c>
      <c r="M36" s="2">
        <v>3</v>
      </c>
      <c r="N36" s="2">
        <v>3</v>
      </c>
      <c r="O36" s="2">
        <v>4</v>
      </c>
      <c r="P36" s="2">
        <v>4</v>
      </c>
      <c r="Q36">
        <v>1</v>
      </c>
      <c r="R36">
        <v>1</v>
      </c>
      <c r="S36">
        <v>0</v>
      </c>
      <c r="T36">
        <v>1</v>
      </c>
      <c r="U36">
        <f t="shared" si="0"/>
        <v>0.75</v>
      </c>
    </row>
    <row r="37" spans="1:21" x14ac:dyDescent="0.2">
      <c r="A37" s="2">
        <v>1</v>
      </c>
      <c r="B37" s="2">
        <v>0</v>
      </c>
      <c r="C37" s="1" t="s">
        <v>98</v>
      </c>
      <c r="D37" s="1" t="s">
        <v>99</v>
      </c>
      <c r="E37" s="2">
        <v>2018</v>
      </c>
      <c r="F37" s="2">
        <v>9999</v>
      </c>
      <c r="G37" s="2">
        <v>1</v>
      </c>
      <c r="H37" s="2">
        <v>6</v>
      </c>
      <c r="I37" s="2">
        <v>-5</v>
      </c>
      <c r="J37" s="2">
        <v>5</v>
      </c>
      <c r="K37" s="2" t="s">
        <v>420</v>
      </c>
      <c r="L37" s="2" t="s">
        <v>420</v>
      </c>
      <c r="M37" s="2">
        <v>2</v>
      </c>
      <c r="N37" s="2">
        <v>1</v>
      </c>
      <c r="O37" s="2">
        <v>4</v>
      </c>
      <c r="P37" s="2">
        <v>1</v>
      </c>
      <c r="Q37">
        <v>0</v>
      </c>
      <c r="R37">
        <v>1</v>
      </c>
      <c r="S37">
        <v>0</v>
      </c>
      <c r="T37">
        <v>1</v>
      </c>
      <c r="U37">
        <f t="shared" si="0"/>
        <v>0.5</v>
      </c>
    </row>
    <row r="38" spans="1:21" x14ac:dyDescent="0.2">
      <c r="A38" s="2">
        <v>1</v>
      </c>
      <c r="B38" s="2">
        <v>1</v>
      </c>
      <c r="C38" s="1" t="s">
        <v>100</v>
      </c>
      <c r="D38" s="1" t="s">
        <v>101</v>
      </c>
      <c r="E38" s="2">
        <v>1975</v>
      </c>
      <c r="F38" s="2">
        <v>9999</v>
      </c>
      <c r="G38" s="2">
        <v>10</v>
      </c>
      <c r="H38" s="2">
        <v>0</v>
      </c>
      <c r="I38" s="2">
        <v>10</v>
      </c>
      <c r="J38" s="2">
        <v>20</v>
      </c>
      <c r="K38" s="2" t="s">
        <v>421</v>
      </c>
      <c r="L38" s="2" t="s">
        <v>424</v>
      </c>
      <c r="M38" s="2">
        <v>3</v>
      </c>
      <c r="N38" s="2">
        <v>3</v>
      </c>
      <c r="O38" s="2">
        <v>4</v>
      </c>
      <c r="P38" s="2">
        <v>5</v>
      </c>
      <c r="Q38">
        <v>1</v>
      </c>
      <c r="R38">
        <v>1</v>
      </c>
      <c r="S38">
        <v>1</v>
      </c>
      <c r="T38">
        <v>1</v>
      </c>
      <c r="U38">
        <f t="shared" si="0"/>
        <v>1</v>
      </c>
    </row>
    <row r="39" spans="1:21" x14ac:dyDescent="0.2">
      <c r="A39" s="2">
        <v>1</v>
      </c>
      <c r="B39" s="2">
        <v>1</v>
      </c>
      <c r="C39" s="1" t="s">
        <v>104</v>
      </c>
      <c r="D39" s="1" t="s">
        <v>105</v>
      </c>
      <c r="E39" s="2">
        <v>2006</v>
      </c>
      <c r="F39" s="2">
        <v>9999</v>
      </c>
      <c r="G39" s="2">
        <v>9</v>
      </c>
      <c r="H39" s="2">
        <v>0</v>
      </c>
      <c r="I39" s="2">
        <v>9</v>
      </c>
      <c r="J39" s="2">
        <v>19</v>
      </c>
      <c r="K39" s="2" t="s">
        <v>421</v>
      </c>
      <c r="L39" s="2" t="s">
        <v>421</v>
      </c>
      <c r="M39" s="2">
        <v>3</v>
      </c>
      <c r="N39" s="2">
        <v>3</v>
      </c>
      <c r="O39" s="2">
        <v>4</v>
      </c>
      <c r="P39" s="2">
        <v>4</v>
      </c>
      <c r="Q39">
        <v>1</v>
      </c>
      <c r="R39">
        <v>1</v>
      </c>
      <c r="S39">
        <v>0</v>
      </c>
      <c r="T39">
        <v>1</v>
      </c>
      <c r="U39">
        <f t="shared" si="0"/>
        <v>0.75</v>
      </c>
    </row>
    <row r="40" spans="1:21" x14ac:dyDescent="0.2">
      <c r="A40" s="2">
        <v>1</v>
      </c>
      <c r="B40" s="2">
        <v>0</v>
      </c>
      <c r="C40" s="1" t="s">
        <v>106</v>
      </c>
      <c r="D40" s="1" t="s">
        <v>107</v>
      </c>
      <c r="E40" s="2">
        <v>1945</v>
      </c>
      <c r="F40" s="2">
        <v>9999</v>
      </c>
      <c r="G40" s="2">
        <v>10</v>
      </c>
      <c r="H40" s="2">
        <v>0</v>
      </c>
      <c r="I40" s="2">
        <v>10</v>
      </c>
      <c r="J40" s="2">
        <v>20</v>
      </c>
      <c r="K40" s="2" t="s">
        <v>421</v>
      </c>
      <c r="L40" s="2" t="s">
        <v>424</v>
      </c>
      <c r="M40" s="2">
        <v>3</v>
      </c>
      <c r="N40" s="2">
        <v>3</v>
      </c>
      <c r="O40" s="2">
        <v>4</v>
      </c>
      <c r="P40" s="2">
        <v>5</v>
      </c>
      <c r="Q40">
        <v>1</v>
      </c>
      <c r="R40">
        <v>1</v>
      </c>
      <c r="S40">
        <v>1</v>
      </c>
      <c r="T40">
        <v>1</v>
      </c>
      <c r="U40">
        <f t="shared" si="0"/>
        <v>1</v>
      </c>
    </row>
    <row r="41" spans="1:21" x14ac:dyDescent="0.2">
      <c r="A41" s="2">
        <v>1</v>
      </c>
      <c r="B41" s="2">
        <v>1</v>
      </c>
      <c r="C41" s="1" t="s">
        <v>108</v>
      </c>
      <c r="D41" s="1" t="s">
        <v>109</v>
      </c>
      <c r="E41" s="2">
        <v>2013</v>
      </c>
      <c r="F41" s="2">
        <v>9999</v>
      </c>
      <c r="G41" s="2">
        <v>3</v>
      </c>
      <c r="H41" s="2">
        <v>0</v>
      </c>
      <c r="I41" s="2">
        <v>3</v>
      </c>
      <c r="J41" s="2">
        <v>13</v>
      </c>
      <c r="K41" s="2" t="s">
        <v>422</v>
      </c>
      <c r="L41" s="2" t="s">
        <v>423</v>
      </c>
      <c r="M41" s="2">
        <v>2</v>
      </c>
      <c r="N41" s="2">
        <v>2</v>
      </c>
      <c r="O41" s="2">
        <v>4</v>
      </c>
      <c r="P41" s="2">
        <v>0</v>
      </c>
      <c r="Q41">
        <v>1</v>
      </c>
      <c r="R41">
        <v>1</v>
      </c>
      <c r="S41">
        <v>0</v>
      </c>
      <c r="T41">
        <v>1</v>
      </c>
      <c r="U41">
        <f t="shared" si="0"/>
        <v>0.75</v>
      </c>
    </row>
    <row r="42" spans="1:21" x14ac:dyDescent="0.2">
      <c r="A42" s="2">
        <v>1</v>
      </c>
      <c r="B42" s="2">
        <v>1</v>
      </c>
      <c r="C42" s="1" t="s">
        <v>110</v>
      </c>
      <c r="D42" s="1" t="s">
        <v>111</v>
      </c>
      <c r="E42" s="2">
        <v>2016</v>
      </c>
      <c r="F42" s="2">
        <v>9999</v>
      </c>
      <c r="G42" s="2">
        <v>8</v>
      </c>
      <c r="H42" s="2">
        <v>1</v>
      </c>
      <c r="I42" s="2">
        <v>7</v>
      </c>
      <c r="J42" s="2">
        <v>17</v>
      </c>
      <c r="K42" s="2" t="s">
        <v>421</v>
      </c>
      <c r="L42" s="2" t="s">
        <v>421</v>
      </c>
      <c r="M42" s="2">
        <v>3</v>
      </c>
      <c r="N42" s="2">
        <v>3</v>
      </c>
      <c r="O42" s="2">
        <v>4</v>
      </c>
      <c r="P42" s="2">
        <v>4</v>
      </c>
      <c r="Q42">
        <v>1</v>
      </c>
      <c r="R42">
        <v>1</v>
      </c>
      <c r="S42">
        <v>0</v>
      </c>
      <c r="T42">
        <v>1</v>
      </c>
      <c r="U42">
        <f t="shared" si="0"/>
        <v>0.75</v>
      </c>
    </row>
    <row r="43" spans="1:21" x14ac:dyDescent="0.2">
      <c r="A43" s="2">
        <v>1</v>
      </c>
      <c r="B43" s="2">
        <v>1</v>
      </c>
      <c r="C43" s="1" t="s">
        <v>114</v>
      </c>
      <c r="D43" s="1" t="s">
        <v>115</v>
      </c>
      <c r="E43" s="2">
        <v>2013</v>
      </c>
      <c r="F43" s="2">
        <v>9999</v>
      </c>
      <c r="G43" s="2">
        <v>6</v>
      </c>
      <c r="H43" s="2">
        <v>1</v>
      </c>
      <c r="I43" s="2">
        <v>5</v>
      </c>
      <c r="J43" s="2">
        <v>15</v>
      </c>
      <c r="K43" s="2" t="s">
        <v>422</v>
      </c>
      <c r="L43" s="2" t="s">
        <v>423</v>
      </c>
      <c r="M43" s="2">
        <v>3</v>
      </c>
      <c r="N43" s="2">
        <v>3</v>
      </c>
      <c r="O43" s="2">
        <v>4</v>
      </c>
      <c r="P43" s="2">
        <v>4</v>
      </c>
      <c r="Q43">
        <v>1</v>
      </c>
      <c r="R43">
        <v>1</v>
      </c>
      <c r="S43">
        <v>0</v>
      </c>
      <c r="T43">
        <v>1</v>
      </c>
      <c r="U43">
        <f t="shared" si="0"/>
        <v>0.75</v>
      </c>
    </row>
    <row r="44" spans="1:21" x14ac:dyDescent="0.2">
      <c r="A44" s="2">
        <v>1</v>
      </c>
      <c r="B44" s="2">
        <v>1</v>
      </c>
      <c r="C44" s="1" t="s">
        <v>116</v>
      </c>
      <c r="D44" t="s">
        <v>429</v>
      </c>
      <c r="E44" s="2">
        <v>2013</v>
      </c>
      <c r="F44" s="2">
        <v>9999</v>
      </c>
      <c r="G44" s="2">
        <v>0</v>
      </c>
      <c r="H44" s="2">
        <v>4</v>
      </c>
      <c r="I44" s="2">
        <v>-4</v>
      </c>
      <c r="J44" s="2">
        <v>6</v>
      </c>
      <c r="K44" s="2" t="s">
        <v>420</v>
      </c>
      <c r="L44" s="2" t="s">
        <v>420</v>
      </c>
      <c r="M44" s="2">
        <v>2</v>
      </c>
      <c r="N44" s="2">
        <v>0</v>
      </c>
      <c r="O44" s="2">
        <v>0</v>
      </c>
      <c r="P44" s="2">
        <v>2</v>
      </c>
      <c r="Q44">
        <v>0</v>
      </c>
      <c r="R44">
        <v>0</v>
      </c>
      <c r="S44">
        <v>0</v>
      </c>
      <c r="T44">
        <v>0</v>
      </c>
      <c r="U44">
        <f t="shared" si="0"/>
        <v>0</v>
      </c>
    </row>
    <row r="45" spans="1:21" x14ac:dyDescent="0.2">
      <c r="A45" s="2">
        <v>1</v>
      </c>
      <c r="B45" s="2">
        <v>1</v>
      </c>
      <c r="C45" s="1" t="s">
        <v>118</v>
      </c>
      <c r="D45" s="1" t="s">
        <v>119</v>
      </c>
      <c r="E45" s="2">
        <v>1996</v>
      </c>
      <c r="F45" s="2">
        <v>9999</v>
      </c>
      <c r="G45" s="2">
        <v>0</v>
      </c>
      <c r="H45" s="2">
        <v>6</v>
      </c>
      <c r="I45" s="2">
        <v>-6</v>
      </c>
      <c r="J45" s="2">
        <v>4</v>
      </c>
      <c r="K45" s="2" t="s">
        <v>425</v>
      </c>
      <c r="L45" s="2" t="s">
        <v>425</v>
      </c>
      <c r="M45" s="2">
        <v>1</v>
      </c>
      <c r="N45" s="2">
        <v>0</v>
      </c>
      <c r="O45" s="2">
        <v>0</v>
      </c>
      <c r="P45" s="2">
        <v>2</v>
      </c>
      <c r="Q45">
        <v>0</v>
      </c>
      <c r="R45">
        <v>0</v>
      </c>
      <c r="S45">
        <v>0</v>
      </c>
      <c r="T45">
        <v>0</v>
      </c>
      <c r="U45">
        <f t="shared" si="0"/>
        <v>0</v>
      </c>
    </row>
    <row r="46" spans="1:21" x14ac:dyDescent="0.2">
      <c r="A46" s="2">
        <v>1</v>
      </c>
      <c r="B46" s="2">
        <v>0</v>
      </c>
      <c r="C46" s="1" t="s">
        <v>120</v>
      </c>
      <c r="D46" s="1" t="s">
        <v>121</v>
      </c>
      <c r="E46" s="2">
        <v>2001</v>
      </c>
      <c r="F46" s="2">
        <v>9999</v>
      </c>
      <c r="G46" s="2">
        <v>0</v>
      </c>
      <c r="H46" s="2">
        <v>7</v>
      </c>
      <c r="I46" s="2">
        <v>-7</v>
      </c>
      <c r="J46" s="2">
        <v>3</v>
      </c>
      <c r="K46" s="2" t="s">
        <v>425</v>
      </c>
      <c r="L46" s="2" t="s">
        <v>425</v>
      </c>
      <c r="M46" s="2">
        <v>2</v>
      </c>
      <c r="N46" s="2">
        <v>1</v>
      </c>
      <c r="O46" s="2">
        <v>4</v>
      </c>
      <c r="P46" s="2">
        <v>2</v>
      </c>
      <c r="Q46">
        <v>0</v>
      </c>
      <c r="R46">
        <v>1</v>
      </c>
      <c r="S46">
        <v>0</v>
      </c>
      <c r="T46">
        <v>1</v>
      </c>
      <c r="U46">
        <f t="shared" si="0"/>
        <v>0.5</v>
      </c>
    </row>
    <row r="47" spans="1:21" x14ac:dyDescent="0.2">
      <c r="A47" s="2">
        <v>1</v>
      </c>
      <c r="B47" s="2">
        <v>1</v>
      </c>
      <c r="C47" s="1" t="s">
        <v>122</v>
      </c>
      <c r="D47" s="1" t="s">
        <v>123</v>
      </c>
      <c r="E47" s="2">
        <v>2000</v>
      </c>
      <c r="F47" s="2">
        <v>9999</v>
      </c>
      <c r="G47" s="2">
        <v>9</v>
      </c>
      <c r="H47" s="2">
        <v>0</v>
      </c>
      <c r="I47" s="2">
        <v>9</v>
      </c>
      <c r="J47" s="2">
        <v>19</v>
      </c>
      <c r="K47" s="2" t="s">
        <v>421</v>
      </c>
      <c r="L47" s="2" t="s">
        <v>421</v>
      </c>
      <c r="M47" s="2">
        <v>3</v>
      </c>
      <c r="N47" s="2">
        <v>3</v>
      </c>
      <c r="O47" s="2">
        <v>4</v>
      </c>
      <c r="P47" s="2">
        <v>4</v>
      </c>
      <c r="Q47">
        <v>1</v>
      </c>
      <c r="R47">
        <v>1</v>
      </c>
      <c r="S47">
        <v>0</v>
      </c>
      <c r="T47">
        <v>1</v>
      </c>
      <c r="U47">
        <f t="shared" si="0"/>
        <v>0.75</v>
      </c>
    </row>
    <row r="48" spans="1:21" x14ac:dyDescent="0.2">
      <c r="A48" s="2">
        <v>1</v>
      </c>
      <c r="B48" s="2">
        <v>0</v>
      </c>
      <c r="C48" s="1" t="s">
        <v>126</v>
      </c>
      <c r="D48" s="1" t="s">
        <v>125</v>
      </c>
      <c r="E48" s="2">
        <v>2018</v>
      </c>
      <c r="F48" s="2">
        <v>9999</v>
      </c>
      <c r="G48" s="2">
        <v>3</v>
      </c>
      <c r="H48" s="2">
        <v>2</v>
      </c>
      <c r="I48" s="2">
        <v>1</v>
      </c>
      <c r="J48" s="2">
        <v>11</v>
      </c>
      <c r="K48" s="2" t="s">
        <v>422</v>
      </c>
      <c r="L48" s="2" t="s">
        <v>423</v>
      </c>
      <c r="M48" s="2">
        <v>2</v>
      </c>
      <c r="N48" s="2">
        <v>1</v>
      </c>
      <c r="O48" s="2">
        <v>4</v>
      </c>
      <c r="P48" s="2">
        <v>3</v>
      </c>
      <c r="Q48">
        <v>0</v>
      </c>
      <c r="R48">
        <v>1</v>
      </c>
      <c r="S48">
        <v>0</v>
      </c>
      <c r="T48">
        <v>1</v>
      </c>
      <c r="U48">
        <f t="shared" si="0"/>
        <v>0.5</v>
      </c>
    </row>
    <row r="49" spans="1:21" x14ac:dyDescent="0.2">
      <c r="A49" s="2">
        <v>1</v>
      </c>
      <c r="B49" s="2">
        <v>1</v>
      </c>
      <c r="C49" s="1" t="s">
        <v>127</v>
      </c>
      <c r="D49" t="s">
        <v>430</v>
      </c>
      <c r="E49" s="2">
        <v>2012</v>
      </c>
      <c r="F49" s="2">
        <v>9999</v>
      </c>
      <c r="G49" s="2">
        <v>9</v>
      </c>
      <c r="H49" s="2">
        <v>1</v>
      </c>
      <c r="I49" s="2">
        <v>8</v>
      </c>
      <c r="J49" s="2">
        <v>18</v>
      </c>
      <c r="K49" s="2" t="s">
        <v>421</v>
      </c>
      <c r="L49" s="2" t="s">
        <v>421</v>
      </c>
      <c r="M49" s="2">
        <v>3</v>
      </c>
      <c r="N49" s="2">
        <v>3</v>
      </c>
      <c r="O49" s="2">
        <v>4</v>
      </c>
      <c r="P49" s="2">
        <v>4</v>
      </c>
      <c r="Q49">
        <v>1</v>
      </c>
      <c r="R49">
        <v>1</v>
      </c>
      <c r="S49">
        <v>0</v>
      </c>
      <c r="T49">
        <v>1</v>
      </c>
      <c r="U49">
        <f t="shared" si="0"/>
        <v>0.75</v>
      </c>
    </row>
    <row r="50" spans="1:21" x14ac:dyDescent="0.2">
      <c r="A50" s="2">
        <v>1</v>
      </c>
      <c r="B50" s="2">
        <v>0</v>
      </c>
      <c r="C50" s="1" t="s">
        <v>129</v>
      </c>
      <c r="D50" s="1" t="s">
        <v>130</v>
      </c>
      <c r="E50" s="2">
        <v>1944</v>
      </c>
      <c r="F50" s="2">
        <v>9999</v>
      </c>
      <c r="G50" s="2">
        <v>10</v>
      </c>
      <c r="H50" s="2">
        <v>0</v>
      </c>
      <c r="I50" s="2">
        <v>10</v>
      </c>
      <c r="J50" s="2">
        <v>20</v>
      </c>
      <c r="K50" s="2" t="s">
        <v>421</v>
      </c>
      <c r="L50" s="2" t="s">
        <v>424</v>
      </c>
      <c r="M50" s="2">
        <v>3</v>
      </c>
      <c r="N50" s="2">
        <v>3</v>
      </c>
      <c r="O50" s="2">
        <v>4</v>
      </c>
      <c r="P50" s="2">
        <v>5</v>
      </c>
      <c r="Q50">
        <v>1</v>
      </c>
      <c r="R50">
        <v>1</v>
      </c>
      <c r="S50">
        <v>1</v>
      </c>
      <c r="T50">
        <v>1</v>
      </c>
      <c r="U50">
        <f t="shared" si="0"/>
        <v>1</v>
      </c>
    </row>
    <row r="51" spans="1:21" x14ac:dyDescent="0.2">
      <c r="A51" s="2">
        <v>1</v>
      </c>
      <c r="B51" s="2">
        <v>1</v>
      </c>
      <c r="C51" s="1" t="s">
        <v>131</v>
      </c>
      <c r="D51" s="1" t="s">
        <v>132</v>
      </c>
      <c r="E51" s="2">
        <v>2018</v>
      </c>
      <c r="F51" s="2">
        <v>9999</v>
      </c>
      <c r="G51" s="2">
        <v>4</v>
      </c>
      <c r="H51" s="2">
        <v>0</v>
      </c>
      <c r="I51" s="2">
        <v>4</v>
      </c>
      <c r="J51" s="2">
        <v>14</v>
      </c>
      <c r="K51" s="2" t="s">
        <v>422</v>
      </c>
      <c r="L51" s="2" t="s">
        <v>423</v>
      </c>
      <c r="M51" s="2">
        <v>2</v>
      </c>
      <c r="N51" s="2">
        <v>0</v>
      </c>
      <c r="O51" s="2">
        <v>0</v>
      </c>
      <c r="P51" s="2">
        <v>4</v>
      </c>
      <c r="Q51">
        <v>0</v>
      </c>
      <c r="R51">
        <v>0</v>
      </c>
      <c r="S51">
        <v>0</v>
      </c>
      <c r="T51">
        <v>0</v>
      </c>
      <c r="U51">
        <f t="shared" si="0"/>
        <v>0</v>
      </c>
    </row>
    <row r="52" spans="1:21" x14ac:dyDescent="0.2">
      <c r="A52" s="2">
        <v>1</v>
      </c>
      <c r="B52" s="2">
        <v>1</v>
      </c>
      <c r="C52" s="1" t="s">
        <v>133</v>
      </c>
      <c r="D52" s="1" t="s">
        <v>134</v>
      </c>
      <c r="E52" s="2">
        <v>1986</v>
      </c>
      <c r="F52" s="2">
        <v>9999</v>
      </c>
      <c r="G52" s="2">
        <v>10</v>
      </c>
      <c r="H52" s="2">
        <v>0</v>
      </c>
      <c r="I52" s="2">
        <v>10</v>
      </c>
      <c r="J52" s="2">
        <v>20</v>
      </c>
      <c r="K52" s="2" t="s">
        <v>421</v>
      </c>
      <c r="L52" s="2" t="s">
        <v>424</v>
      </c>
      <c r="M52" s="2">
        <v>3</v>
      </c>
      <c r="N52" s="2">
        <v>3</v>
      </c>
      <c r="O52" s="2">
        <v>4</v>
      </c>
      <c r="P52" s="2">
        <v>5</v>
      </c>
      <c r="Q52">
        <v>1</v>
      </c>
      <c r="R52">
        <v>1</v>
      </c>
      <c r="S52">
        <v>1</v>
      </c>
      <c r="T52">
        <v>1</v>
      </c>
      <c r="U52">
        <f t="shared" si="0"/>
        <v>1</v>
      </c>
    </row>
    <row r="53" spans="1:21" x14ac:dyDescent="0.2">
      <c r="A53" s="2">
        <v>1</v>
      </c>
      <c r="B53" s="2">
        <v>0</v>
      </c>
      <c r="C53" s="1" t="s">
        <v>135</v>
      </c>
      <c r="D53" s="1" t="s">
        <v>136</v>
      </c>
      <c r="E53" s="2">
        <v>2009</v>
      </c>
      <c r="F53" s="2">
        <v>9999</v>
      </c>
      <c r="G53" s="2">
        <v>4</v>
      </c>
      <c r="H53" s="2">
        <v>1</v>
      </c>
      <c r="I53" s="2">
        <v>3</v>
      </c>
      <c r="J53" s="2">
        <v>13</v>
      </c>
      <c r="K53" s="2" t="s">
        <v>422</v>
      </c>
      <c r="L53" s="2" t="s">
        <v>423</v>
      </c>
      <c r="M53" s="2">
        <v>2</v>
      </c>
      <c r="N53" s="2">
        <v>2</v>
      </c>
      <c r="O53" s="2">
        <v>4</v>
      </c>
      <c r="P53" s="2">
        <v>3</v>
      </c>
      <c r="Q53">
        <v>1</v>
      </c>
      <c r="R53">
        <v>1</v>
      </c>
      <c r="S53">
        <v>0</v>
      </c>
      <c r="T53">
        <v>1</v>
      </c>
      <c r="U53">
        <f t="shared" si="0"/>
        <v>0.75</v>
      </c>
    </row>
    <row r="54" spans="1:21" x14ac:dyDescent="0.2">
      <c r="A54" s="2">
        <v>1</v>
      </c>
      <c r="B54" s="2">
        <v>0</v>
      </c>
      <c r="C54" s="1" t="s">
        <v>137</v>
      </c>
      <c r="D54" t="s">
        <v>431</v>
      </c>
      <c r="E54" s="2">
        <v>2017</v>
      </c>
      <c r="F54" s="2">
        <v>9999</v>
      </c>
      <c r="G54" s="2">
        <v>4</v>
      </c>
      <c r="H54" s="2">
        <v>0</v>
      </c>
      <c r="I54" s="2">
        <v>4</v>
      </c>
      <c r="J54" s="2">
        <v>14</v>
      </c>
      <c r="K54" s="2" t="s">
        <v>422</v>
      </c>
      <c r="L54" s="2" t="s">
        <v>423</v>
      </c>
      <c r="M54" s="2">
        <v>2</v>
      </c>
      <c r="N54" s="2">
        <v>2</v>
      </c>
      <c r="O54" s="2">
        <v>4</v>
      </c>
      <c r="P54" s="2">
        <v>0</v>
      </c>
      <c r="Q54">
        <v>1</v>
      </c>
      <c r="R54">
        <v>1</v>
      </c>
      <c r="S54">
        <v>0</v>
      </c>
      <c r="T54">
        <v>1</v>
      </c>
      <c r="U54">
        <f t="shared" si="0"/>
        <v>0.75</v>
      </c>
    </row>
    <row r="55" spans="1:21" x14ac:dyDescent="0.2">
      <c r="A55" s="2">
        <v>1</v>
      </c>
      <c r="B55" s="2">
        <v>1</v>
      </c>
      <c r="C55" s="1" t="s">
        <v>145</v>
      </c>
      <c r="D55" s="1" t="s">
        <v>146</v>
      </c>
      <c r="E55" s="2">
        <v>2004</v>
      </c>
      <c r="F55" s="2">
        <v>9999</v>
      </c>
      <c r="G55" s="2">
        <v>8</v>
      </c>
      <c r="H55" s="2">
        <v>0</v>
      </c>
      <c r="I55" s="2">
        <v>8</v>
      </c>
      <c r="J55" s="2">
        <v>18</v>
      </c>
      <c r="K55" s="2" t="s">
        <v>421</v>
      </c>
      <c r="L55" s="2" t="s">
        <v>421</v>
      </c>
      <c r="M55" s="2">
        <v>3</v>
      </c>
      <c r="N55" s="2">
        <v>3</v>
      </c>
      <c r="O55" s="2">
        <v>4</v>
      </c>
      <c r="P55" s="2">
        <v>4</v>
      </c>
      <c r="Q55">
        <v>1</v>
      </c>
      <c r="R55">
        <v>1</v>
      </c>
      <c r="S55">
        <v>0</v>
      </c>
      <c r="T55">
        <v>1</v>
      </c>
      <c r="U55">
        <f t="shared" si="0"/>
        <v>0.75</v>
      </c>
    </row>
    <row r="56" spans="1:21" x14ac:dyDescent="0.2">
      <c r="A56" s="2">
        <v>1</v>
      </c>
      <c r="B56" s="2">
        <v>0</v>
      </c>
      <c r="C56" s="1" t="s">
        <v>147</v>
      </c>
      <c r="D56" s="1" t="s">
        <v>149</v>
      </c>
      <c r="E56" s="2">
        <v>1990</v>
      </c>
      <c r="F56" s="2">
        <v>9999</v>
      </c>
      <c r="G56" s="2">
        <v>10</v>
      </c>
      <c r="H56" s="2">
        <v>0</v>
      </c>
      <c r="I56" s="2">
        <v>10</v>
      </c>
      <c r="J56" s="2">
        <v>20</v>
      </c>
      <c r="K56" s="2" t="s">
        <v>421</v>
      </c>
      <c r="L56" s="2" t="s">
        <v>424</v>
      </c>
      <c r="M56" s="2">
        <v>3</v>
      </c>
      <c r="N56" s="2">
        <v>3</v>
      </c>
      <c r="O56" s="2">
        <v>4</v>
      </c>
      <c r="P56" s="2">
        <v>5</v>
      </c>
      <c r="Q56">
        <v>1</v>
      </c>
      <c r="R56">
        <v>1</v>
      </c>
      <c r="S56">
        <v>1</v>
      </c>
      <c r="T56">
        <v>1</v>
      </c>
      <c r="U56">
        <f t="shared" si="0"/>
        <v>1</v>
      </c>
    </row>
    <row r="57" spans="1:21" x14ac:dyDescent="0.2">
      <c r="A57" s="2">
        <v>1</v>
      </c>
      <c r="B57" s="2">
        <v>1</v>
      </c>
      <c r="C57" s="1" t="s">
        <v>150</v>
      </c>
      <c r="D57" s="1" t="s">
        <v>151</v>
      </c>
      <c r="E57" s="2">
        <v>2014</v>
      </c>
      <c r="F57" s="2">
        <v>9999</v>
      </c>
      <c r="G57" s="2">
        <v>7</v>
      </c>
      <c r="H57" s="2">
        <v>1</v>
      </c>
      <c r="I57" s="2">
        <v>6</v>
      </c>
      <c r="J57" s="2">
        <v>16</v>
      </c>
      <c r="K57" s="2" t="s">
        <v>421</v>
      </c>
      <c r="L57" s="2" t="s">
        <v>421</v>
      </c>
      <c r="M57" s="2">
        <v>2</v>
      </c>
      <c r="N57" s="2">
        <v>2</v>
      </c>
      <c r="O57" s="2">
        <v>4</v>
      </c>
      <c r="P57" s="2">
        <v>4</v>
      </c>
      <c r="Q57">
        <v>1</v>
      </c>
      <c r="R57">
        <v>1</v>
      </c>
      <c r="S57">
        <v>0</v>
      </c>
      <c r="T57">
        <v>1</v>
      </c>
      <c r="U57">
        <f t="shared" si="0"/>
        <v>0.75</v>
      </c>
    </row>
    <row r="58" spans="1:21" x14ac:dyDescent="0.2">
      <c r="A58" s="2">
        <v>1</v>
      </c>
      <c r="B58" s="2">
        <v>0</v>
      </c>
      <c r="C58" s="1" t="s">
        <v>152</v>
      </c>
      <c r="D58" s="1" t="s">
        <v>153</v>
      </c>
      <c r="E58" s="2">
        <v>1986</v>
      </c>
      <c r="F58" s="2">
        <v>9999</v>
      </c>
      <c r="G58" s="2">
        <v>10</v>
      </c>
      <c r="H58" s="2">
        <v>0</v>
      </c>
      <c r="I58" s="2">
        <v>10</v>
      </c>
      <c r="J58" s="2">
        <v>20</v>
      </c>
      <c r="K58" s="2" t="s">
        <v>421</v>
      </c>
      <c r="L58" s="2" t="s">
        <v>424</v>
      </c>
      <c r="M58" s="2">
        <v>3</v>
      </c>
      <c r="N58" s="2">
        <v>3</v>
      </c>
      <c r="O58" s="2">
        <v>4</v>
      </c>
      <c r="P58" s="2">
        <v>5</v>
      </c>
      <c r="Q58">
        <v>1</v>
      </c>
      <c r="R58">
        <v>1</v>
      </c>
      <c r="S58">
        <v>1</v>
      </c>
      <c r="T58">
        <v>1</v>
      </c>
      <c r="U58">
        <f t="shared" si="0"/>
        <v>1</v>
      </c>
    </row>
    <row r="59" spans="1:21" x14ac:dyDescent="0.2">
      <c r="A59" s="2">
        <v>1</v>
      </c>
      <c r="B59" s="2">
        <v>1</v>
      </c>
      <c r="C59" s="1" t="s">
        <v>154</v>
      </c>
      <c r="D59" s="1" t="s">
        <v>155</v>
      </c>
      <c r="E59" s="2">
        <v>2013</v>
      </c>
      <c r="F59" s="2">
        <v>9999</v>
      </c>
      <c r="G59" s="2">
        <v>8</v>
      </c>
      <c r="H59" s="2">
        <v>1</v>
      </c>
      <c r="I59" s="2">
        <v>7</v>
      </c>
      <c r="J59" s="2">
        <v>17</v>
      </c>
      <c r="K59" s="2" t="s">
        <v>421</v>
      </c>
      <c r="L59" s="2" t="s">
        <v>421</v>
      </c>
      <c r="M59" s="2">
        <v>3</v>
      </c>
      <c r="N59" s="2">
        <v>3</v>
      </c>
      <c r="O59" s="2">
        <v>4</v>
      </c>
      <c r="P59" s="2">
        <v>4</v>
      </c>
      <c r="Q59">
        <v>1</v>
      </c>
      <c r="R59">
        <v>1</v>
      </c>
      <c r="S59">
        <v>0</v>
      </c>
      <c r="T59">
        <v>1</v>
      </c>
      <c r="U59">
        <f t="shared" si="0"/>
        <v>0.75</v>
      </c>
    </row>
    <row r="60" spans="1:21" x14ac:dyDescent="0.2">
      <c r="A60" s="2">
        <v>1</v>
      </c>
      <c r="B60" s="2">
        <v>0</v>
      </c>
      <c r="C60" s="1" t="s">
        <v>156</v>
      </c>
      <c r="D60" s="1" t="s">
        <v>157</v>
      </c>
      <c r="E60" s="2">
        <v>2015</v>
      </c>
      <c r="F60" s="2">
        <v>9999</v>
      </c>
      <c r="G60" s="2">
        <v>9</v>
      </c>
      <c r="H60" s="2">
        <v>1</v>
      </c>
      <c r="I60" s="2">
        <v>8</v>
      </c>
      <c r="J60" s="2">
        <v>18</v>
      </c>
      <c r="K60" s="2" t="s">
        <v>421</v>
      </c>
      <c r="L60" s="2" t="s">
        <v>421</v>
      </c>
      <c r="M60" s="2">
        <v>3</v>
      </c>
      <c r="N60" s="2">
        <v>3</v>
      </c>
      <c r="O60" s="2">
        <v>4</v>
      </c>
      <c r="P60" s="2">
        <v>4</v>
      </c>
      <c r="Q60">
        <v>1</v>
      </c>
      <c r="R60">
        <v>1</v>
      </c>
      <c r="S60">
        <v>0</v>
      </c>
      <c r="T60">
        <v>1</v>
      </c>
      <c r="U60">
        <f t="shared" si="0"/>
        <v>0.75</v>
      </c>
    </row>
    <row r="61" spans="1:21" x14ac:dyDescent="0.2">
      <c r="A61" s="2">
        <v>1</v>
      </c>
      <c r="B61" s="2">
        <v>1</v>
      </c>
      <c r="C61" s="1" t="s">
        <v>158</v>
      </c>
      <c r="D61" s="1" t="s">
        <v>159</v>
      </c>
      <c r="E61" s="2">
        <v>2013</v>
      </c>
      <c r="F61" s="2">
        <v>9999</v>
      </c>
      <c r="G61" s="2">
        <v>4</v>
      </c>
      <c r="H61" s="2">
        <v>0</v>
      </c>
      <c r="I61" s="2">
        <v>4</v>
      </c>
      <c r="J61" s="2">
        <v>14</v>
      </c>
      <c r="K61" s="2" t="s">
        <v>422</v>
      </c>
      <c r="L61" s="2" t="s">
        <v>423</v>
      </c>
      <c r="M61" s="2">
        <v>2</v>
      </c>
      <c r="N61" s="2">
        <v>2</v>
      </c>
      <c r="O61" s="2">
        <v>4</v>
      </c>
      <c r="P61" s="2">
        <v>3</v>
      </c>
      <c r="Q61">
        <v>1</v>
      </c>
      <c r="R61">
        <v>1</v>
      </c>
      <c r="S61">
        <v>0</v>
      </c>
      <c r="T61">
        <v>1</v>
      </c>
      <c r="U61">
        <f t="shared" si="0"/>
        <v>0.75</v>
      </c>
    </row>
    <row r="62" spans="1:21" x14ac:dyDescent="0.2">
      <c r="A62" s="2">
        <v>1</v>
      </c>
      <c r="B62" s="2">
        <v>1</v>
      </c>
      <c r="C62" s="1" t="s">
        <v>160</v>
      </c>
      <c r="D62" s="1" t="s">
        <v>161</v>
      </c>
      <c r="E62" s="2">
        <v>2015</v>
      </c>
      <c r="F62" s="2">
        <v>9999</v>
      </c>
      <c r="G62" s="2">
        <v>8</v>
      </c>
      <c r="H62" s="2">
        <v>1</v>
      </c>
      <c r="I62" s="2">
        <v>7</v>
      </c>
      <c r="J62" s="2">
        <v>17</v>
      </c>
      <c r="K62" s="2" t="s">
        <v>421</v>
      </c>
      <c r="L62" s="2" t="s">
        <v>421</v>
      </c>
      <c r="M62" s="2">
        <v>3</v>
      </c>
      <c r="N62" s="2">
        <v>3</v>
      </c>
      <c r="O62" s="2">
        <v>4</v>
      </c>
      <c r="P62" s="2">
        <v>4</v>
      </c>
      <c r="Q62">
        <v>1</v>
      </c>
      <c r="R62">
        <v>1</v>
      </c>
      <c r="S62">
        <v>0</v>
      </c>
      <c r="T62">
        <v>1</v>
      </c>
      <c r="U62">
        <f t="shared" si="0"/>
        <v>0.75</v>
      </c>
    </row>
    <row r="63" spans="1:21" x14ac:dyDescent="0.2">
      <c r="A63" s="2">
        <v>1</v>
      </c>
      <c r="B63" s="2">
        <v>1</v>
      </c>
      <c r="C63" s="1" t="s">
        <v>162</v>
      </c>
      <c r="D63" s="1" t="s">
        <v>163</v>
      </c>
      <c r="E63" s="2">
        <v>2017</v>
      </c>
      <c r="F63" s="2">
        <v>9999</v>
      </c>
      <c r="G63" s="2">
        <v>6</v>
      </c>
      <c r="H63" s="2">
        <v>1</v>
      </c>
      <c r="I63" s="2">
        <v>5</v>
      </c>
      <c r="J63" s="2">
        <v>15</v>
      </c>
      <c r="K63" s="2" t="s">
        <v>422</v>
      </c>
      <c r="L63" s="2" t="s">
        <v>423</v>
      </c>
      <c r="M63" s="2">
        <v>2</v>
      </c>
      <c r="N63" s="2">
        <v>2</v>
      </c>
      <c r="O63" s="2">
        <v>4</v>
      </c>
      <c r="P63" s="2">
        <v>4</v>
      </c>
      <c r="Q63">
        <v>1</v>
      </c>
      <c r="R63">
        <v>1</v>
      </c>
      <c r="S63">
        <v>0</v>
      </c>
      <c r="T63">
        <v>1</v>
      </c>
      <c r="U63">
        <f t="shared" si="0"/>
        <v>0.75</v>
      </c>
    </row>
    <row r="64" spans="1:21" x14ac:dyDescent="0.2">
      <c r="A64" s="2">
        <v>1</v>
      </c>
      <c r="B64" s="2">
        <v>0</v>
      </c>
      <c r="C64" s="1" t="s">
        <v>164</v>
      </c>
      <c r="D64" s="1" t="s">
        <v>165</v>
      </c>
      <c r="E64" s="2">
        <v>1999</v>
      </c>
      <c r="F64" s="2">
        <v>9999</v>
      </c>
      <c r="G64" s="2">
        <v>7</v>
      </c>
      <c r="H64" s="2">
        <v>0</v>
      </c>
      <c r="I64" s="2">
        <v>7</v>
      </c>
      <c r="J64" s="2">
        <v>17</v>
      </c>
      <c r="K64" s="2" t="s">
        <v>421</v>
      </c>
      <c r="L64" s="2" t="s">
        <v>421</v>
      </c>
      <c r="M64" s="2">
        <v>3</v>
      </c>
      <c r="N64" s="2">
        <v>3</v>
      </c>
      <c r="O64" s="2">
        <v>4</v>
      </c>
      <c r="P64" s="2">
        <v>4</v>
      </c>
      <c r="Q64">
        <v>1</v>
      </c>
      <c r="R64">
        <v>1</v>
      </c>
      <c r="S64">
        <v>0</v>
      </c>
      <c r="T64">
        <v>1</v>
      </c>
      <c r="U64">
        <f t="shared" si="0"/>
        <v>0.75</v>
      </c>
    </row>
    <row r="65" spans="1:21" x14ac:dyDescent="0.2">
      <c r="A65" s="2">
        <v>1</v>
      </c>
      <c r="B65" s="2">
        <v>0</v>
      </c>
      <c r="C65" s="1" t="s">
        <v>166</v>
      </c>
      <c r="D65" s="1" t="s">
        <v>167</v>
      </c>
      <c r="E65" s="2">
        <v>1990</v>
      </c>
      <c r="F65" s="2">
        <v>9999</v>
      </c>
      <c r="G65" s="2">
        <v>10</v>
      </c>
      <c r="H65" s="2">
        <v>0</v>
      </c>
      <c r="I65" s="2">
        <v>10</v>
      </c>
      <c r="J65" s="2">
        <v>20</v>
      </c>
      <c r="K65" s="2" t="s">
        <v>421</v>
      </c>
      <c r="L65" s="2" t="s">
        <v>424</v>
      </c>
      <c r="M65" s="2">
        <v>3</v>
      </c>
      <c r="N65" s="2">
        <v>3</v>
      </c>
      <c r="O65" s="2">
        <v>4</v>
      </c>
      <c r="P65" s="2">
        <v>5</v>
      </c>
      <c r="Q65">
        <v>1</v>
      </c>
      <c r="R65">
        <v>1</v>
      </c>
      <c r="S65">
        <v>1</v>
      </c>
      <c r="T65">
        <v>1</v>
      </c>
      <c r="U65">
        <f t="shared" si="0"/>
        <v>1</v>
      </c>
    </row>
    <row r="66" spans="1:21" x14ac:dyDescent="0.2">
      <c r="A66" s="2">
        <v>1</v>
      </c>
      <c r="B66" s="2">
        <v>1</v>
      </c>
      <c r="C66" s="1" t="s">
        <v>168</v>
      </c>
      <c r="D66" s="1" t="s">
        <v>169</v>
      </c>
      <c r="E66" s="2">
        <v>1998</v>
      </c>
      <c r="F66" s="2">
        <v>9999</v>
      </c>
      <c r="G66" s="2">
        <v>9</v>
      </c>
      <c r="H66" s="2">
        <v>0</v>
      </c>
      <c r="I66" s="2">
        <v>9</v>
      </c>
      <c r="J66" s="2">
        <v>19</v>
      </c>
      <c r="K66" s="2" t="s">
        <v>421</v>
      </c>
      <c r="L66" s="2" t="s">
        <v>421</v>
      </c>
      <c r="M66" s="2">
        <v>3</v>
      </c>
      <c r="N66" s="2">
        <v>3</v>
      </c>
      <c r="O66" s="2">
        <v>4</v>
      </c>
      <c r="P66" s="2">
        <v>4</v>
      </c>
      <c r="Q66">
        <v>1</v>
      </c>
      <c r="R66">
        <v>1</v>
      </c>
      <c r="S66">
        <v>0</v>
      </c>
      <c r="T66">
        <v>1</v>
      </c>
      <c r="U66">
        <f t="shared" si="0"/>
        <v>0.75</v>
      </c>
    </row>
    <row r="67" spans="1:21" x14ac:dyDescent="0.2">
      <c r="A67" s="2">
        <v>1</v>
      </c>
      <c r="B67" s="2">
        <v>0</v>
      </c>
      <c r="C67" s="1" t="s">
        <v>170</v>
      </c>
      <c r="D67" s="1" t="s">
        <v>171</v>
      </c>
      <c r="E67" s="2">
        <v>2014</v>
      </c>
      <c r="F67" s="2">
        <v>9999</v>
      </c>
      <c r="G67" s="2">
        <v>9</v>
      </c>
      <c r="H67" s="2">
        <v>0</v>
      </c>
      <c r="I67" s="2">
        <v>9</v>
      </c>
      <c r="J67" s="2">
        <v>19</v>
      </c>
      <c r="K67" s="2" t="s">
        <v>421</v>
      </c>
      <c r="L67" s="2" t="s">
        <v>421</v>
      </c>
      <c r="M67" s="2">
        <v>3</v>
      </c>
      <c r="N67" s="2">
        <v>3</v>
      </c>
      <c r="O67" s="2">
        <v>4</v>
      </c>
      <c r="P67" s="2">
        <v>4</v>
      </c>
      <c r="Q67">
        <v>1</v>
      </c>
      <c r="R67">
        <v>1</v>
      </c>
      <c r="S67">
        <v>0</v>
      </c>
      <c r="T67">
        <v>1</v>
      </c>
      <c r="U67">
        <f t="shared" ref="U67:U130" si="1">SUM(Q67:T67)/4</f>
        <v>0.75</v>
      </c>
    </row>
    <row r="68" spans="1:21" x14ac:dyDescent="0.2">
      <c r="A68" s="2">
        <v>1</v>
      </c>
      <c r="B68" s="2">
        <v>0</v>
      </c>
      <c r="C68" s="1" t="s">
        <v>172</v>
      </c>
      <c r="D68" s="1" t="s">
        <v>173</v>
      </c>
      <c r="E68" s="2">
        <v>1952</v>
      </c>
      <c r="F68" s="2">
        <v>9999</v>
      </c>
      <c r="G68" s="2">
        <v>10</v>
      </c>
      <c r="H68" s="2">
        <v>0</v>
      </c>
      <c r="I68" s="2">
        <v>10</v>
      </c>
      <c r="J68" s="2">
        <v>20</v>
      </c>
      <c r="K68" s="2" t="s">
        <v>421</v>
      </c>
      <c r="L68" s="2" t="s">
        <v>424</v>
      </c>
      <c r="M68" s="2">
        <v>3</v>
      </c>
      <c r="N68" s="2">
        <v>3</v>
      </c>
      <c r="O68" s="2">
        <v>4</v>
      </c>
      <c r="P68" s="2">
        <v>5</v>
      </c>
      <c r="Q68">
        <v>1</v>
      </c>
      <c r="R68">
        <v>1</v>
      </c>
      <c r="S68">
        <v>1</v>
      </c>
      <c r="T68">
        <v>1</v>
      </c>
      <c r="U68">
        <f t="shared" si="1"/>
        <v>1</v>
      </c>
    </row>
    <row r="69" spans="1:21" x14ac:dyDescent="0.2">
      <c r="A69" s="2">
        <v>1</v>
      </c>
      <c r="B69" s="2">
        <v>1</v>
      </c>
      <c r="C69" s="1" t="s">
        <v>174</v>
      </c>
      <c r="D69" t="s">
        <v>432</v>
      </c>
      <c r="E69" s="2">
        <v>2009</v>
      </c>
      <c r="F69" s="2">
        <v>9999</v>
      </c>
      <c r="G69" s="2">
        <v>0</v>
      </c>
      <c r="H69" s="2">
        <v>7</v>
      </c>
      <c r="I69" s="2">
        <v>-7</v>
      </c>
      <c r="J69" s="2">
        <v>3</v>
      </c>
      <c r="K69" s="2" t="s">
        <v>425</v>
      </c>
      <c r="L69" s="2" t="s">
        <v>425</v>
      </c>
      <c r="M69" s="2">
        <v>2</v>
      </c>
      <c r="N69" s="2">
        <v>1</v>
      </c>
      <c r="O69" s="2">
        <v>4</v>
      </c>
      <c r="P69" s="2">
        <v>2</v>
      </c>
      <c r="Q69">
        <v>0</v>
      </c>
      <c r="R69">
        <v>1</v>
      </c>
      <c r="S69">
        <v>0</v>
      </c>
      <c r="T69">
        <v>1</v>
      </c>
      <c r="U69">
        <f t="shared" si="1"/>
        <v>0.5</v>
      </c>
    </row>
    <row r="70" spans="1:21" x14ac:dyDescent="0.2">
      <c r="A70" s="2">
        <v>1</v>
      </c>
      <c r="B70" s="2">
        <v>0</v>
      </c>
      <c r="C70" s="1" t="s">
        <v>176</v>
      </c>
      <c r="D70" s="1" t="s">
        <v>177</v>
      </c>
      <c r="E70" s="2">
        <v>2014</v>
      </c>
      <c r="F70" s="2">
        <v>9999</v>
      </c>
      <c r="G70" s="2">
        <v>6</v>
      </c>
      <c r="H70" s="2">
        <v>0</v>
      </c>
      <c r="I70" s="2">
        <v>6</v>
      </c>
      <c r="J70" s="2">
        <v>16</v>
      </c>
      <c r="K70" s="2" t="s">
        <v>421</v>
      </c>
      <c r="L70" s="2" t="s">
        <v>421</v>
      </c>
      <c r="M70" s="2">
        <v>2</v>
      </c>
      <c r="N70" s="2">
        <v>2</v>
      </c>
      <c r="O70" s="2">
        <v>4</v>
      </c>
      <c r="P70" s="2">
        <v>3</v>
      </c>
      <c r="Q70">
        <v>1</v>
      </c>
      <c r="R70">
        <v>1</v>
      </c>
      <c r="S70">
        <v>0</v>
      </c>
      <c r="T70">
        <v>1</v>
      </c>
      <c r="U70">
        <f t="shared" si="1"/>
        <v>0.75</v>
      </c>
    </row>
    <row r="71" spans="1:21" x14ac:dyDescent="0.2">
      <c r="A71" s="2">
        <v>1</v>
      </c>
      <c r="B71" s="2">
        <v>0</v>
      </c>
      <c r="C71" s="1" t="s">
        <v>178</v>
      </c>
      <c r="D71" s="1" t="s">
        <v>179</v>
      </c>
      <c r="E71" s="2">
        <v>1981</v>
      </c>
      <c r="F71" s="2">
        <v>9999</v>
      </c>
      <c r="G71" s="2">
        <v>7</v>
      </c>
      <c r="H71" s="2">
        <v>1</v>
      </c>
      <c r="I71" s="2">
        <v>6</v>
      </c>
      <c r="J71" s="2">
        <v>16</v>
      </c>
      <c r="K71" s="2" t="s">
        <v>421</v>
      </c>
      <c r="L71" s="2" t="s">
        <v>421</v>
      </c>
      <c r="M71" s="2">
        <v>2</v>
      </c>
      <c r="N71" s="2">
        <v>2</v>
      </c>
      <c r="O71" s="2">
        <v>4</v>
      </c>
      <c r="P71" s="2">
        <v>3</v>
      </c>
      <c r="Q71">
        <v>1</v>
      </c>
      <c r="R71">
        <v>1</v>
      </c>
      <c r="S71">
        <v>0</v>
      </c>
      <c r="T71">
        <v>1</v>
      </c>
      <c r="U71">
        <f t="shared" si="1"/>
        <v>0.75</v>
      </c>
    </row>
    <row r="72" spans="1:21" x14ac:dyDescent="0.2">
      <c r="A72" s="2">
        <v>1</v>
      </c>
      <c r="B72" s="2">
        <v>0</v>
      </c>
      <c r="C72" s="1" t="s">
        <v>180</v>
      </c>
      <c r="D72" s="1" t="s">
        <v>181</v>
      </c>
      <c r="E72" s="2">
        <v>1948</v>
      </c>
      <c r="F72" s="2">
        <v>9999</v>
      </c>
      <c r="G72" s="2">
        <v>10</v>
      </c>
      <c r="H72" s="2">
        <v>0</v>
      </c>
      <c r="I72" s="2">
        <v>10</v>
      </c>
      <c r="J72" s="2">
        <v>20</v>
      </c>
      <c r="K72" s="2" t="s">
        <v>421</v>
      </c>
      <c r="L72" s="2" t="s">
        <v>424</v>
      </c>
      <c r="M72" s="2">
        <v>3</v>
      </c>
      <c r="N72" s="2">
        <v>3</v>
      </c>
      <c r="O72" s="2">
        <v>4</v>
      </c>
      <c r="P72" s="2">
        <v>5</v>
      </c>
      <c r="Q72">
        <v>1</v>
      </c>
      <c r="R72">
        <v>1</v>
      </c>
      <c r="S72">
        <v>1</v>
      </c>
      <c r="T72">
        <v>1</v>
      </c>
      <c r="U72">
        <f t="shared" si="1"/>
        <v>1</v>
      </c>
    </row>
    <row r="73" spans="1:21" x14ac:dyDescent="0.2">
      <c r="A73" s="2">
        <v>1</v>
      </c>
      <c r="B73" s="2">
        <v>1</v>
      </c>
      <c r="C73" s="1" t="s">
        <v>182</v>
      </c>
      <c r="D73" s="1" t="s">
        <v>183</v>
      </c>
      <c r="E73" s="2">
        <v>2011</v>
      </c>
      <c r="F73" s="2">
        <v>9999</v>
      </c>
      <c r="G73" s="2">
        <v>5</v>
      </c>
      <c r="H73" s="2">
        <v>1</v>
      </c>
      <c r="I73" s="2">
        <v>4</v>
      </c>
      <c r="J73" s="2">
        <v>14</v>
      </c>
      <c r="K73" s="2" t="s">
        <v>422</v>
      </c>
      <c r="L73" s="2" t="s">
        <v>423</v>
      </c>
      <c r="M73" s="2">
        <v>2</v>
      </c>
      <c r="N73" s="2">
        <v>2</v>
      </c>
      <c r="O73" s="2">
        <v>4</v>
      </c>
      <c r="P73" s="2">
        <v>3</v>
      </c>
      <c r="Q73">
        <v>1</v>
      </c>
      <c r="R73">
        <v>1</v>
      </c>
      <c r="S73">
        <v>0</v>
      </c>
      <c r="T73">
        <v>1</v>
      </c>
      <c r="U73">
        <f t="shared" si="1"/>
        <v>0.75</v>
      </c>
    </row>
    <row r="74" spans="1:21" x14ac:dyDescent="0.2">
      <c r="A74" s="2">
        <v>1</v>
      </c>
      <c r="B74" s="2">
        <v>0</v>
      </c>
      <c r="C74" s="1" t="s">
        <v>184</v>
      </c>
      <c r="D74" s="1" t="s">
        <v>185</v>
      </c>
      <c r="E74" s="2">
        <v>1993</v>
      </c>
      <c r="F74" s="2">
        <v>9999</v>
      </c>
      <c r="G74" s="2">
        <v>9</v>
      </c>
      <c r="H74" s="2">
        <v>0</v>
      </c>
      <c r="I74" s="2">
        <v>9</v>
      </c>
      <c r="J74" s="2">
        <v>19</v>
      </c>
      <c r="K74" s="2" t="s">
        <v>421</v>
      </c>
      <c r="L74" s="2" t="s">
        <v>421</v>
      </c>
      <c r="M74" s="2">
        <v>3</v>
      </c>
      <c r="N74" s="2">
        <v>3</v>
      </c>
      <c r="O74" s="2">
        <v>4</v>
      </c>
      <c r="P74" s="2">
        <v>4</v>
      </c>
      <c r="Q74">
        <v>1</v>
      </c>
      <c r="R74">
        <v>1</v>
      </c>
      <c r="S74">
        <v>0</v>
      </c>
      <c r="T74">
        <v>1</v>
      </c>
      <c r="U74">
        <f t="shared" si="1"/>
        <v>0.75</v>
      </c>
    </row>
    <row r="75" spans="1:21" x14ac:dyDescent="0.2">
      <c r="A75" s="2">
        <v>1</v>
      </c>
      <c r="B75" s="2">
        <v>1</v>
      </c>
      <c r="C75" s="1" t="s">
        <v>186</v>
      </c>
      <c r="D75" s="1" t="s">
        <v>187</v>
      </c>
      <c r="E75" s="2">
        <v>2007</v>
      </c>
      <c r="F75" s="2">
        <v>9999</v>
      </c>
      <c r="G75" s="2">
        <v>2</v>
      </c>
      <c r="H75" s="2">
        <v>5</v>
      </c>
      <c r="I75" s="2">
        <v>-3</v>
      </c>
      <c r="J75" s="2">
        <v>7</v>
      </c>
      <c r="K75" s="2" t="s">
        <v>420</v>
      </c>
      <c r="L75" s="2" t="s">
        <v>420</v>
      </c>
      <c r="M75" s="2">
        <v>3</v>
      </c>
      <c r="N75" s="2">
        <v>1</v>
      </c>
      <c r="O75" s="2">
        <v>2</v>
      </c>
      <c r="P75" s="2">
        <v>4</v>
      </c>
      <c r="Q75">
        <v>0</v>
      </c>
      <c r="R75">
        <v>0</v>
      </c>
      <c r="S75">
        <v>0</v>
      </c>
      <c r="T75">
        <v>1</v>
      </c>
      <c r="U75">
        <f t="shared" si="1"/>
        <v>0.25</v>
      </c>
    </row>
    <row r="76" spans="1:21" x14ac:dyDescent="0.2">
      <c r="A76" s="2">
        <v>1</v>
      </c>
      <c r="B76" s="2">
        <v>0</v>
      </c>
      <c r="C76" s="1" t="s">
        <v>188</v>
      </c>
      <c r="D76" s="1" t="s">
        <v>189</v>
      </c>
      <c r="E76" s="2">
        <v>1952</v>
      </c>
      <c r="F76" s="2">
        <v>9999</v>
      </c>
      <c r="G76" s="2">
        <v>10</v>
      </c>
      <c r="H76" s="2">
        <v>0</v>
      </c>
      <c r="I76" s="2">
        <v>10</v>
      </c>
      <c r="J76" s="2">
        <v>20</v>
      </c>
      <c r="K76" s="2" t="s">
        <v>421</v>
      </c>
      <c r="L76" s="2" t="s">
        <v>424</v>
      </c>
      <c r="M76" s="2">
        <v>3</v>
      </c>
      <c r="N76" s="2">
        <v>3</v>
      </c>
      <c r="O76" s="2">
        <v>4</v>
      </c>
      <c r="P76" s="2">
        <v>5</v>
      </c>
      <c r="Q76">
        <v>1</v>
      </c>
      <c r="R76">
        <v>1</v>
      </c>
      <c r="S76">
        <v>1</v>
      </c>
      <c r="T76">
        <v>1</v>
      </c>
      <c r="U76">
        <f t="shared" si="1"/>
        <v>1</v>
      </c>
    </row>
    <row r="77" spans="1:21" x14ac:dyDescent="0.2">
      <c r="A77" s="2">
        <v>1</v>
      </c>
      <c r="B77" s="2">
        <v>1</v>
      </c>
      <c r="C77" s="1" t="s">
        <v>190</v>
      </c>
      <c r="D77" s="1" t="s">
        <v>191</v>
      </c>
      <c r="E77" s="2">
        <v>2013</v>
      </c>
      <c r="F77" s="2">
        <v>9999</v>
      </c>
      <c r="G77" s="2">
        <v>9</v>
      </c>
      <c r="H77" s="2">
        <v>0</v>
      </c>
      <c r="I77" s="2">
        <v>9</v>
      </c>
      <c r="J77" s="2">
        <v>19</v>
      </c>
      <c r="K77" s="2" t="s">
        <v>421</v>
      </c>
      <c r="L77" s="2" t="s">
        <v>421</v>
      </c>
      <c r="M77" s="2">
        <v>3</v>
      </c>
      <c r="N77" s="2">
        <v>3</v>
      </c>
      <c r="O77" s="2">
        <v>4</v>
      </c>
      <c r="P77" s="2">
        <v>4</v>
      </c>
      <c r="Q77">
        <v>1</v>
      </c>
      <c r="R77">
        <v>1</v>
      </c>
      <c r="S77">
        <v>0</v>
      </c>
      <c r="T77">
        <v>1</v>
      </c>
      <c r="U77">
        <f t="shared" si="1"/>
        <v>0.75</v>
      </c>
    </row>
    <row r="78" spans="1:21" x14ac:dyDescent="0.2">
      <c r="A78" s="2">
        <v>1</v>
      </c>
      <c r="B78" s="2">
        <v>1</v>
      </c>
      <c r="C78" s="1" t="s">
        <v>194</v>
      </c>
      <c r="D78" s="1" t="s">
        <v>195</v>
      </c>
      <c r="E78" s="2">
        <v>2008</v>
      </c>
      <c r="F78" s="2">
        <v>9999</v>
      </c>
      <c r="G78" s="2">
        <v>8</v>
      </c>
      <c r="H78" s="2">
        <v>0</v>
      </c>
      <c r="I78" s="2">
        <v>8</v>
      </c>
      <c r="J78" s="2">
        <v>18</v>
      </c>
      <c r="K78" s="2" t="s">
        <v>421</v>
      </c>
      <c r="L78" s="2" t="s">
        <v>421</v>
      </c>
      <c r="M78" s="2">
        <v>2</v>
      </c>
      <c r="N78" s="2">
        <v>2</v>
      </c>
      <c r="O78" s="2">
        <v>4</v>
      </c>
      <c r="P78" s="2">
        <v>4</v>
      </c>
      <c r="Q78">
        <v>1</v>
      </c>
      <c r="R78">
        <v>1</v>
      </c>
      <c r="S78">
        <v>0</v>
      </c>
      <c r="T78">
        <v>1</v>
      </c>
      <c r="U78">
        <f t="shared" si="1"/>
        <v>0.75</v>
      </c>
    </row>
    <row r="79" spans="1:21" x14ac:dyDescent="0.2">
      <c r="A79" s="2">
        <v>1</v>
      </c>
      <c r="B79" s="2">
        <v>0</v>
      </c>
      <c r="C79" s="1" t="s">
        <v>196</v>
      </c>
      <c r="D79" s="1" t="s">
        <v>197</v>
      </c>
      <c r="E79" s="2">
        <v>1992</v>
      </c>
      <c r="F79" s="2">
        <v>9999</v>
      </c>
      <c r="G79" s="2">
        <v>0</v>
      </c>
      <c r="H79" s="2">
        <v>7</v>
      </c>
      <c r="I79" s="2">
        <v>-7</v>
      </c>
      <c r="J79" s="2">
        <v>3</v>
      </c>
      <c r="K79" s="2" t="s">
        <v>425</v>
      </c>
      <c r="L79" s="2" t="s">
        <v>425</v>
      </c>
      <c r="M79" s="2">
        <v>3</v>
      </c>
      <c r="N79" s="2">
        <v>1</v>
      </c>
      <c r="O79" s="2">
        <v>2</v>
      </c>
      <c r="P79" s="2">
        <v>2</v>
      </c>
      <c r="Q79">
        <v>0</v>
      </c>
      <c r="R79">
        <v>0</v>
      </c>
      <c r="S79">
        <v>0</v>
      </c>
      <c r="T79">
        <v>1</v>
      </c>
      <c r="U79">
        <f t="shared" si="1"/>
        <v>0.25</v>
      </c>
    </row>
    <row r="80" spans="1:21" x14ac:dyDescent="0.2">
      <c r="A80" s="2">
        <v>1</v>
      </c>
      <c r="B80" s="2">
        <v>0</v>
      </c>
      <c r="C80" s="1" t="s">
        <v>198</v>
      </c>
      <c r="D80" t="s">
        <v>433</v>
      </c>
      <c r="E80" s="2">
        <v>2017</v>
      </c>
      <c r="F80" s="2">
        <v>9999</v>
      </c>
      <c r="G80" s="2">
        <v>8</v>
      </c>
      <c r="H80" s="2">
        <v>0</v>
      </c>
      <c r="I80" s="2">
        <v>8</v>
      </c>
      <c r="J80" s="2">
        <v>18</v>
      </c>
      <c r="K80" s="2" t="s">
        <v>421</v>
      </c>
      <c r="L80" s="2" t="s">
        <v>421</v>
      </c>
      <c r="M80" s="2">
        <v>3</v>
      </c>
      <c r="N80" s="2">
        <v>3</v>
      </c>
      <c r="O80" s="2">
        <v>4</v>
      </c>
      <c r="P80" s="2">
        <v>3</v>
      </c>
      <c r="Q80">
        <v>1</v>
      </c>
      <c r="R80">
        <v>1</v>
      </c>
      <c r="S80">
        <v>0</v>
      </c>
      <c r="T80">
        <v>1</v>
      </c>
      <c r="U80">
        <f t="shared" si="1"/>
        <v>0.75</v>
      </c>
    </row>
    <row r="81" spans="1:21" x14ac:dyDescent="0.2">
      <c r="A81" s="2">
        <v>1</v>
      </c>
      <c r="B81" s="2">
        <v>1</v>
      </c>
      <c r="C81" s="1" t="s">
        <v>200</v>
      </c>
      <c r="D81" s="1" t="s">
        <v>201</v>
      </c>
      <c r="E81" s="2">
        <v>1995</v>
      </c>
      <c r="F81" s="2">
        <v>9999</v>
      </c>
      <c r="G81" s="2">
        <v>0</v>
      </c>
      <c r="H81" s="2">
        <v>6</v>
      </c>
      <c r="I81" s="2">
        <v>-6</v>
      </c>
      <c r="J81" s="2">
        <v>4</v>
      </c>
      <c r="K81" s="2" t="s">
        <v>425</v>
      </c>
      <c r="L81" s="2" t="s">
        <v>425</v>
      </c>
      <c r="M81" s="2">
        <v>1</v>
      </c>
      <c r="N81" s="2">
        <v>0</v>
      </c>
      <c r="O81" s="2">
        <v>0</v>
      </c>
      <c r="P81" s="2">
        <v>2</v>
      </c>
      <c r="Q81">
        <v>0</v>
      </c>
      <c r="R81">
        <v>0</v>
      </c>
      <c r="S81">
        <v>0</v>
      </c>
      <c r="T81">
        <v>1</v>
      </c>
      <c r="U81">
        <f t="shared" si="1"/>
        <v>0.25</v>
      </c>
    </row>
    <row r="82" spans="1:21" x14ac:dyDescent="0.2">
      <c r="A82" s="2">
        <v>1</v>
      </c>
      <c r="B82" s="2">
        <v>1</v>
      </c>
      <c r="C82" s="1" t="s">
        <v>202</v>
      </c>
      <c r="D82" t="s">
        <v>434</v>
      </c>
      <c r="E82" s="2">
        <v>1975</v>
      </c>
      <c r="F82" s="2">
        <v>9999</v>
      </c>
      <c r="G82" s="2">
        <v>0</v>
      </c>
      <c r="H82" s="2">
        <v>7</v>
      </c>
      <c r="I82" s="2">
        <v>-7</v>
      </c>
      <c r="J82" s="2">
        <v>3</v>
      </c>
      <c r="K82" s="2" t="s">
        <v>425</v>
      </c>
      <c r="L82" s="2" t="s">
        <v>425</v>
      </c>
      <c r="M82" s="2">
        <v>2</v>
      </c>
      <c r="N82" s="2">
        <v>1</v>
      </c>
      <c r="O82" s="2">
        <v>4</v>
      </c>
      <c r="P82" s="2">
        <v>1</v>
      </c>
      <c r="Q82">
        <v>0</v>
      </c>
      <c r="R82">
        <v>1</v>
      </c>
      <c r="S82">
        <v>0</v>
      </c>
      <c r="T82">
        <v>1</v>
      </c>
      <c r="U82">
        <f t="shared" si="1"/>
        <v>0.5</v>
      </c>
    </row>
    <row r="83" spans="1:21" x14ac:dyDescent="0.2">
      <c r="A83" s="2">
        <v>1</v>
      </c>
      <c r="B83" s="2">
        <v>0</v>
      </c>
      <c r="C83" s="1" t="s">
        <v>204</v>
      </c>
      <c r="D83" s="1" t="s">
        <v>205</v>
      </c>
      <c r="E83" s="2">
        <v>1991</v>
      </c>
      <c r="F83" s="2">
        <v>9999</v>
      </c>
      <c r="G83" s="2">
        <v>8</v>
      </c>
      <c r="H83" s="2">
        <v>0</v>
      </c>
      <c r="I83" s="2">
        <v>8</v>
      </c>
      <c r="J83" s="2">
        <v>18</v>
      </c>
      <c r="K83" s="2" t="s">
        <v>421</v>
      </c>
      <c r="L83" s="2" t="s">
        <v>421</v>
      </c>
      <c r="M83" s="2">
        <v>2</v>
      </c>
      <c r="N83" s="2">
        <v>2</v>
      </c>
      <c r="O83" s="2">
        <v>4</v>
      </c>
      <c r="P83" s="2">
        <v>4</v>
      </c>
      <c r="Q83">
        <v>1</v>
      </c>
      <c r="R83">
        <v>1</v>
      </c>
      <c r="S83">
        <v>0</v>
      </c>
      <c r="T83">
        <v>1</v>
      </c>
      <c r="U83">
        <f t="shared" si="1"/>
        <v>0.75</v>
      </c>
    </row>
    <row r="84" spans="1:21" x14ac:dyDescent="0.2">
      <c r="A84" s="2">
        <v>1</v>
      </c>
      <c r="B84" s="2">
        <v>0</v>
      </c>
      <c r="C84" s="1" t="s">
        <v>206</v>
      </c>
      <c r="D84" s="1" t="s">
        <v>207</v>
      </c>
      <c r="E84" s="2">
        <v>2018</v>
      </c>
      <c r="F84" s="2">
        <v>9999</v>
      </c>
      <c r="G84" s="2">
        <v>8</v>
      </c>
      <c r="H84" s="2">
        <v>1</v>
      </c>
      <c r="I84" s="2">
        <v>7</v>
      </c>
      <c r="J84" s="2">
        <v>17</v>
      </c>
      <c r="K84" s="2" t="s">
        <v>421</v>
      </c>
      <c r="L84" s="2" t="s">
        <v>421</v>
      </c>
      <c r="M84" s="2">
        <v>3</v>
      </c>
      <c r="N84" s="2">
        <v>3</v>
      </c>
      <c r="O84" s="2">
        <v>4</v>
      </c>
      <c r="P84" s="2">
        <v>4</v>
      </c>
      <c r="Q84">
        <v>1</v>
      </c>
      <c r="R84">
        <v>1</v>
      </c>
      <c r="S84">
        <v>0</v>
      </c>
      <c r="T84">
        <v>1</v>
      </c>
      <c r="U84">
        <f t="shared" si="1"/>
        <v>0.75</v>
      </c>
    </row>
    <row r="85" spans="1:21" x14ac:dyDescent="0.2">
      <c r="A85" s="2">
        <v>1</v>
      </c>
      <c r="B85" s="2">
        <v>1</v>
      </c>
      <c r="C85" s="1" t="s">
        <v>208</v>
      </c>
      <c r="D85" s="1" t="s">
        <v>209</v>
      </c>
      <c r="E85" s="2">
        <v>2005</v>
      </c>
      <c r="F85" s="2">
        <v>9999</v>
      </c>
      <c r="G85" s="2">
        <v>6</v>
      </c>
      <c r="H85" s="2">
        <v>0</v>
      </c>
      <c r="I85" s="2">
        <v>6</v>
      </c>
      <c r="J85" s="2">
        <v>16</v>
      </c>
      <c r="K85" s="2" t="s">
        <v>421</v>
      </c>
      <c r="L85" s="2" t="s">
        <v>421</v>
      </c>
      <c r="M85" s="2">
        <v>2</v>
      </c>
      <c r="N85" s="2">
        <v>2</v>
      </c>
      <c r="O85" s="2">
        <v>4</v>
      </c>
      <c r="P85" s="2">
        <v>3</v>
      </c>
      <c r="Q85">
        <v>1</v>
      </c>
      <c r="R85">
        <v>1</v>
      </c>
      <c r="S85">
        <v>0</v>
      </c>
      <c r="T85">
        <v>1</v>
      </c>
      <c r="U85">
        <f t="shared" si="1"/>
        <v>0.75</v>
      </c>
    </row>
    <row r="86" spans="1:21" x14ac:dyDescent="0.2">
      <c r="A86" s="2">
        <v>1</v>
      </c>
      <c r="B86" s="2">
        <v>1</v>
      </c>
      <c r="C86" s="1" t="s">
        <v>210</v>
      </c>
      <c r="D86" s="1" t="s">
        <v>211</v>
      </c>
      <c r="E86" s="2">
        <v>2012</v>
      </c>
      <c r="F86" s="2">
        <v>9999</v>
      </c>
      <c r="G86" s="2">
        <v>9</v>
      </c>
      <c r="H86" s="2">
        <v>1</v>
      </c>
      <c r="I86" s="2">
        <v>8</v>
      </c>
      <c r="J86" s="2">
        <v>18</v>
      </c>
      <c r="K86" s="2" t="s">
        <v>421</v>
      </c>
      <c r="L86" s="2" t="s">
        <v>421</v>
      </c>
      <c r="M86" s="2">
        <v>3</v>
      </c>
      <c r="N86" s="2">
        <v>3</v>
      </c>
      <c r="O86" s="2">
        <v>4</v>
      </c>
      <c r="P86" s="2">
        <v>4</v>
      </c>
      <c r="Q86">
        <v>1</v>
      </c>
      <c r="R86">
        <v>1</v>
      </c>
      <c r="S86">
        <v>0</v>
      </c>
      <c r="T86">
        <v>1</v>
      </c>
      <c r="U86">
        <f t="shared" si="1"/>
        <v>0.75</v>
      </c>
    </row>
    <row r="87" spans="1:21" x14ac:dyDescent="0.2">
      <c r="A87" s="2">
        <v>1</v>
      </c>
      <c r="B87" s="2">
        <v>0</v>
      </c>
      <c r="C87" s="1" t="s">
        <v>212</v>
      </c>
      <c r="D87" s="1" t="s">
        <v>213</v>
      </c>
      <c r="E87" s="2">
        <v>2011</v>
      </c>
      <c r="F87" s="2">
        <v>9999</v>
      </c>
      <c r="G87" s="2">
        <v>-77</v>
      </c>
      <c r="H87" s="2">
        <v>-77</v>
      </c>
      <c r="I87" s="2">
        <v>0</v>
      </c>
      <c r="J87" s="2">
        <v>10</v>
      </c>
      <c r="K87" s="2" t="s">
        <v>420</v>
      </c>
      <c r="L87" s="2" t="s">
        <v>420</v>
      </c>
      <c r="M87" s="2">
        <v>-77</v>
      </c>
      <c r="N87" s="2">
        <v>-77</v>
      </c>
      <c r="O87" s="2">
        <v>-77</v>
      </c>
      <c r="P87" s="2">
        <v>-77</v>
      </c>
      <c r="Q87">
        <v>0</v>
      </c>
      <c r="R87">
        <v>0</v>
      </c>
      <c r="S87">
        <v>0</v>
      </c>
      <c r="T87">
        <v>1</v>
      </c>
      <c r="U87">
        <f t="shared" si="1"/>
        <v>0.25</v>
      </c>
    </row>
    <row r="88" spans="1:21" x14ac:dyDescent="0.2">
      <c r="A88" s="2">
        <v>1</v>
      </c>
      <c r="B88" s="2">
        <v>0</v>
      </c>
      <c r="C88" s="1" t="s">
        <v>214</v>
      </c>
      <c r="D88" s="1" t="s">
        <v>215</v>
      </c>
      <c r="E88" s="2">
        <v>1991</v>
      </c>
      <c r="F88" s="2">
        <v>9999</v>
      </c>
      <c r="G88" s="2">
        <v>10</v>
      </c>
      <c r="H88" s="2">
        <v>0</v>
      </c>
      <c r="I88" s="2">
        <v>10</v>
      </c>
      <c r="J88" s="2">
        <v>20</v>
      </c>
      <c r="K88" s="2" t="s">
        <v>421</v>
      </c>
      <c r="L88" s="2" t="s">
        <v>424</v>
      </c>
      <c r="M88" s="2">
        <v>3</v>
      </c>
      <c r="N88" s="2">
        <v>3</v>
      </c>
      <c r="O88" s="2">
        <v>4</v>
      </c>
      <c r="P88" s="2">
        <v>5</v>
      </c>
      <c r="Q88">
        <v>1</v>
      </c>
      <c r="R88">
        <v>1</v>
      </c>
      <c r="S88">
        <v>1</v>
      </c>
      <c r="T88">
        <v>1</v>
      </c>
      <c r="U88">
        <f t="shared" si="1"/>
        <v>1</v>
      </c>
    </row>
    <row r="89" spans="1:21" x14ac:dyDescent="0.2">
      <c r="A89" s="2">
        <v>1</v>
      </c>
      <c r="B89" s="2">
        <v>0</v>
      </c>
      <c r="C89" s="1" t="s">
        <v>216</v>
      </c>
      <c r="D89" s="1" t="s">
        <v>217</v>
      </c>
      <c r="E89" s="2">
        <v>2009</v>
      </c>
      <c r="F89" s="2">
        <v>9999</v>
      </c>
      <c r="G89" s="2">
        <v>0</v>
      </c>
      <c r="H89" s="2">
        <v>2</v>
      </c>
      <c r="I89" s="2">
        <v>-2</v>
      </c>
      <c r="J89" s="2">
        <v>8</v>
      </c>
      <c r="K89" s="2" t="s">
        <v>420</v>
      </c>
      <c r="L89" s="2" t="s">
        <v>420</v>
      </c>
      <c r="M89" s="2">
        <v>2</v>
      </c>
      <c r="N89" s="2">
        <v>0</v>
      </c>
      <c r="O89" s="2">
        <v>0</v>
      </c>
      <c r="P89" s="2">
        <v>0</v>
      </c>
      <c r="Q89">
        <v>0</v>
      </c>
      <c r="R89">
        <v>0</v>
      </c>
      <c r="S89">
        <v>0</v>
      </c>
      <c r="T89">
        <v>0</v>
      </c>
      <c r="U89">
        <f t="shared" si="1"/>
        <v>0</v>
      </c>
    </row>
    <row r="90" spans="1:21" x14ac:dyDescent="0.2">
      <c r="A90" s="2">
        <v>1</v>
      </c>
      <c r="B90" s="2">
        <v>0</v>
      </c>
      <c r="C90" s="1" t="s">
        <v>218</v>
      </c>
      <c r="D90" t="s">
        <v>435</v>
      </c>
      <c r="E90" s="2">
        <v>2002</v>
      </c>
      <c r="F90" s="2">
        <v>9999</v>
      </c>
      <c r="G90" s="2">
        <v>9</v>
      </c>
      <c r="H90" s="2">
        <v>0</v>
      </c>
      <c r="I90" s="2">
        <v>9</v>
      </c>
      <c r="J90" s="2">
        <v>19</v>
      </c>
      <c r="K90" s="2" t="s">
        <v>421</v>
      </c>
      <c r="L90" s="2" t="s">
        <v>421</v>
      </c>
      <c r="M90" s="2">
        <v>3</v>
      </c>
      <c r="N90" s="2">
        <v>3</v>
      </c>
      <c r="O90" s="2">
        <v>4</v>
      </c>
      <c r="P90" s="2">
        <v>4</v>
      </c>
      <c r="Q90">
        <v>1</v>
      </c>
      <c r="R90">
        <v>1</v>
      </c>
      <c r="S90">
        <v>0</v>
      </c>
      <c r="T90">
        <v>1</v>
      </c>
      <c r="U90">
        <f t="shared" si="1"/>
        <v>0.75</v>
      </c>
    </row>
    <row r="91" spans="1:21" x14ac:dyDescent="0.2">
      <c r="A91" s="2">
        <v>1</v>
      </c>
      <c r="B91" s="2">
        <v>1</v>
      </c>
      <c r="C91" s="1" t="s">
        <v>220</v>
      </c>
      <c r="D91" s="1" t="s">
        <v>221</v>
      </c>
      <c r="E91" s="2">
        <v>2014</v>
      </c>
      <c r="F91" s="2">
        <v>9999</v>
      </c>
      <c r="G91" s="2">
        <v>6</v>
      </c>
      <c r="H91" s="2">
        <v>0</v>
      </c>
      <c r="I91" s="2">
        <v>6</v>
      </c>
      <c r="J91" s="2">
        <v>16</v>
      </c>
      <c r="K91" s="2" t="s">
        <v>421</v>
      </c>
      <c r="L91" s="2" t="s">
        <v>421</v>
      </c>
      <c r="M91" s="2">
        <v>2</v>
      </c>
      <c r="N91" s="2">
        <v>2</v>
      </c>
      <c r="O91" s="2">
        <v>4</v>
      </c>
      <c r="P91" s="2">
        <v>3</v>
      </c>
      <c r="Q91">
        <v>1</v>
      </c>
      <c r="R91">
        <v>1</v>
      </c>
      <c r="S91">
        <v>0</v>
      </c>
      <c r="T91">
        <v>1</v>
      </c>
      <c r="U91">
        <f t="shared" si="1"/>
        <v>0.75</v>
      </c>
    </row>
    <row r="92" spans="1:21" x14ac:dyDescent="0.2">
      <c r="A92" s="2">
        <v>1</v>
      </c>
      <c r="B92" s="2">
        <v>1</v>
      </c>
      <c r="C92" s="1" t="s">
        <v>222</v>
      </c>
      <c r="D92" s="1" t="s">
        <v>223</v>
      </c>
      <c r="E92" s="2">
        <v>2018</v>
      </c>
      <c r="F92" s="2">
        <v>9999</v>
      </c>
      <c r="G92" s="2">
        <v>7</v>
      </c>
      <c r="H92" s="2">
        <v>0</v>
      </c>
      <c r="I92" s="2">
        <v>7</v>
      </c>
      <c r="J92" s="2">
        <v>17</v>
      </c>
      <c r="K92" s="2" t="s">
        <v>421</v>
      </c>
      <c r="L92" s="2" t="s">
        <v>421</v>
      </c>
      <c r="M92" s="2">
        <v>3</v>
      </c>
      <c r="N92" s="2">
        <v>3</v>
      </c>
      <c r="O92" s="2">
        <v>4</v>
      </c>
      <c r="P92" s="2">
        <v>4</v>
      </c>
      <c r="Q92">
        <v>1</v>
      </c>
      <c r="R92">
        <v>1</v>
      </c>
      <c r="S92">
        <v>0</v>
      </c>
      <c r="T92">
        <v>1</v>
      </c>
      <c r="U92">
        <f t="shared" si="1"/>
        <v>0.75</v>
      </c>
    </row>
    <row r="93" spans="1:21" x14ac:dyDescent="0.2">
      <c r="A93" s="2">
        <v>1</v>
      </c>
      <c r="B93" s="2">
        <v>0</v>
      </c>
      <c r="C93" s="1" t="s">
        <v>224</v>
      </c>
      <c r="D93" s="1" t="s">
        <v>225</v>
      </c>
      <c r="E93" s="2">
        <v>1982</v>
      </c>
      <c r="F93" s="2">
        <v>9999</v>
      </c>
      <c r="G93" s="2">
        <v>10</v>
      </c>
      <c r="H93" s="2">
        <v>0</v>
      </c>
      <c r="I93" s="2">
        <v>10</v>
      </c>
      <c r="J93" s="2">
        <v>20</v>
      </c>
      <c r="K93" s="2" t="s">
        <v>421</v>
      </c>
      <c r="L93" s="2" t="s">
        <v>424</v>
      </c>
      <c r="M93" s="2">
        <v>3</v>
      </c>
      <c r="N93" s="2">
        <v>3</v>
      </c>
      <c r="O93" s="2">
        <v>4</v>
      </c>
      <c r="P93" s="2">
        <v>5</v>
      </c>
      <c r="Q93">
        <v>1</v>
      </c>
      <c r="R93">
        <v>1</v>
      </c>
      <c r="S93">
        <v>1</v>
      </c>
      <c r="T93">
        <v>1</v>
      </c>
      <c r="U93">
        <f t="shared" si="1"/>
        <v>1</v>
      </c>
    </row>
    <row r="94" spans="1:21" x14ac:dyDescent="0.2">
      <c r="A94" s="2">
        <v>1</v>
      </c>
      <c r="B94" s="2">
        <v>1</v>
      </c>
      <c r="C94" s="1" t="s">
        <v>226</v>
      </c>
      <c r="D94" s="1" t="s">
        <v>227</v>
      </c>
      <c r="E94" s="2">
        <v>2005</v>
      </c>
      <c r="F94" s="2">
        <v>9999</v>
      </c>
      <c r="G94" s="2">
        <v>6</v>
      </c>
      <c r="H94" s="2">
        <v>0</v>
      </c>
      <c r="I94" s="2">
        <v>6</v>
      </c>
      <c r="J94" s="2">
        <v>16</v>
      </c>
      <c r="K94" s="2" t="s">
        <v>421</v>
      </c>
      <c r="L94" s="2" t="s">
        <v>421</v>
      </c>
      <c r="M94" s="2">
        <v>2</v>
      </c>
      <c r="N94" s="2">
        <v>2</v>
      </c>
      <c r="O94" s="2">
        <v>4</v>
      </c>
      <c r="P94" s="2">
        <v>3</v>
      </c>
      <c r="Q94">
        <v>1</v>
      </c>
      <c r="R94">
        <v>1</v>
      </c>
      <c r="S94">
        <v>0</v>
      </c>
      <c r="T94">
        <v>1</v>
      </c>
      <c r="U94">
        <f t="shared" si="1"/>
        <v>0.75</v>
      </c>
    </row>
    <row r="95" spans="1:21" x14ac:dyDescent="0.2">
      <c r="A95" s="2">
        <v>1</v>
      </c>
      <c r="B95" s="2">
        <v>0</v>
      </c>
      <c r="C95" s="1" t="s">
        <v>228</v>
      </c>
      <c r="D95" s="1" t="s">
        <v>229</v>
      </c>
      <c r="E95" s="2">
        <v>2000</v>
      </c>
      <c r="F95" s="2">
        <v>9999</v>
      </c>
      <c r="G95" s="2">
        <v>8</v>
      </c>
      <c r="H95" s="2">
        <v>0</v>
      </c>
      <c r="I95" s="2">
        <v>8</v>
      </c>
      <c r="J95" s="2">
        <v>18</v>
      </c>
      <c r="K95" s="2" t="s">
        <v>421</v>
      </c>
      <c r="L95" s="2" t="s">
        <v>421</v>
      </c>
      <c r="M95" s="2">
        <v>3</v>
      </c>
      <c r="N95" s="2">
        <v>3</v>
      </c>
      <c r="O95" s="2">
        <v>4</v>
      </c>
      <c r="P95" s="2">
        <v>4</v>
      </c>
      <c r="Q95">
        <v>1</v>
      </c>
      <c r="R95">
        <v>1</v>
      </c>
      <c r="S95">
        <v>0</v>
      </c>
      <c r="T95">
        <v>1</v>
      </c>
      <c r="U95">
        <f t="shared" si="1"/>
        <v>0.75</v>
      </c>
    </row>
    <row r="96" spans="1:21" x14ac:dyDescent="0.2">
      <c r="A96" s="2">
        <v>1</v>
      </c>
      <c r="B96" s="2">
        <v>1</v>
      </c>
      <c r="C96" s="1" t="s">
        <v>230</v>
      </c>
      <c r="D96" s="1" t="s">
        <v>231</v>
      </c>
      <c r="E96" s="2">
        <v>2005</v>
      </c>
      <c r="F96" s="2">
        <v>9999</v>
      </c>
      <c r="G96" s="2">
        <v>9</v>
      </c>
      <c r="H96" s="2">
        <v>0</v>
      </c>
      <c r="I96" s="2">
        <v>9</v>
      </c>
      <c r="J96" s="2">
        <v>19</v>
      </c>
      <c r="K96" s="2" t="s">
        <v>421</v>
      </c>
      <c r="L96" s="2" t="s">
        <v>421</v>
      </c>
      <c r="M96" s="2">
        <v>3</v>
      </c>
      <c r="N96" s="2">
        <v>3</v>
      </c>
      <c r="O96" s="2">
        <v>4</v>
      </c>
      <c r="P96" s="2">
        <v>4</v>
      </c>
      <c r="Q96">
        <v>1</v>
      </c>
      <c r="R96">
        <v>1</v>
      </c>
      <c r="S96">
        <v>0</v>
      </c>
      <c r="T96">
        <v>1</v>
      </c>
      <c r="U96">
        <f t="shared" si="1"/>
        <v>0.75</v>
      </c>
    </row>
    <row r="97" spans="1:21" x14ac:dyDescent="0.2">
      <c r="A97" s="2">
        <v>1</v>
      </c>
      <c r="B97" s="2">
        <v>1</v>
      </c>
      <c r="C97" s="1" t="s">
        <v>232</v>
      </c>
      <c r="D97" s="1" t="s">
        <v>233</v>
      </c>
      <c r="E97" s="2">
        <v>2013</v>
      </c>
      <c r="F97" s="2">
        <v>9999</v>
      </c>
      <c r="G97" s="2">
        <v>6</v>
      </c>
      <c r="H97" s="2">
        <v>1</v>
      </c>
      <c r="I97" s="2">
        <v>5</v>
      </c>
      <c r="J97" s="2">
        <v>15</v>
      </c>
      <c r="K97" s="2" t="s">
        <v>422</v>
      </c>
      <c r="L97" s="2" t="s">
        <v>423</v>
      </c>
      <c r="M97" s="2">
        <v>2</v>
      </c>
      <c r="N97" s="2">
        <v>2</v>
      </c>
      <c r="O97" s="2">
        <v>4</v>
      </c>
      <c r="P97" s="2">
        <v>4</v>
      </c>
      <c r="Q97">
        <v>1</v>
      </c>
      <c r="R97">
        <v>1</v>
      </c>
      <c r="S97">
        <v>0</v>
      </c>
      <c r="T97">
        <v>1</v>
      </c>
      <c r="U97">
        <f t="shared" si="1"/>
        <v>0.75</v>
      </c>
    </row>
    <row r="98" spans="1:21" x14ac:dyDescent="0.2">
      <c r="A98" s="2">
        <v>1</v>
      </c>
      <c r="B98" s="2">
        <v>1</v>
      </c>
      <c r="C98" s="1" t="s">
        <v>234</v>
      </c>
      <c r="D98" s="1" t="s">
        <v>235</v>
      </c>
      <c r="E98" s="2">
        <v>2006</v>
      </c>
      <c r="F98" s="2">
        <v>9999</v>
      </c>
      <c r="G98" s="2">
        <v>9</v>
      </c>
      <c r="H98" s="2">
        <v>0</v>
      </c>
      <c r="I98" s="2">
        <v>9</v>
      </c>
      <c r="J98" s="2">
        <v>19</v>
      </c>
      <c r="K98" s="2" t="s">
        <v>421</v>
      </c>
      <c r="L98" s="2" t="s">
        <v>421</v>
      </c>
      <c r="M98" s="2">
        <v>3</v>
      </c>
      <c r="N98" s="2">
        <v>3</v>
      </c>
      <c r="O98" s="2">
        <v>4</v>
      </c>
      <c r="P98" s="2">
        <v>4</v>
      </c>
      <c r="Q98">
        <v>1</v>
      </c>
      <c r="R98">
        <v>1</v>
      </c>
      <c r="S98">
        <v>0</v>
      </c>
      <c r="T98">
        <v>1</v>
      </c>
      <c r="U98">
        <f t="shared" si="1"/>
        <v>0.75</v>
      </c>
    </row>
    <row r="99" spans="1:21" x14ac:dyDescent="0.2">
      <c r="A99" s="2">
        <v>1</v>
      </c>
      <c r="B99" s="2">
        <v>0</v>
      </c>
      <c r="C99" s="1" t="s">
        <v>238</v>
      </c>
      <c r="D99" s="1" t="s">
        <v>239</v>
      </c>
      <c r="E99" s="2">
        <v>1996</v>
      </c>
      <c r="F99" s="2">
        <v>9999</v>
      </c>
      <c r="G99" s="2">
        <v>10</v>
      </c>
      <c r="H99" s="2">
        <v>0</v>
      </c>
      <c r="I99" s="2">
        <v>10</v>
      </c>
      <c r="J99" s="2">
        <v>20</v>
      </c>
      <c r="K99" s="2" t="s">
        <v>421</v>
      </c>
      <c r="L99" s="2" t="s">
        <v>424</v>
      </c>
      <c r="M99" s="2">
        <v>3</v>
      </c>
      <c r="N99" s="2">
        <v>3</v>
      </c>
      <c r="O99" s="2">
        <v>4</v>
      </c>
      <c r="P99" s="2">
        <v>5</v>
      </c>
      <c r="Q99">
        <v>1</v>
      </c>
      <c r="R99">
        <v>1</v>
      </c>
      <c r="S99">
        <v>1</v>
      </c>
      <c r="T99">
        <v>1</v>
      </c>
      <c r="U99">
        <f t="shared" si="1"/>
        <v>1</v>
      </c>
    </row>
    <row r="100" spans="1:21" x14ac:dyDescent="0.2">
      <c r="A100" s="2">
        <v>1</v>
      </c>
      <c r="B100" s="2">
        <v>1</v>
      </c>
      <c r="C100" s="1" t="s">
        <v>240</v>
      </c>
      <c r="D100" s="1" t="s">
        <v>241</v>
      </c>
      <c r="E100" s="2">
        <v>2011</v>
      </c>
      <c r="F100" s="2">
        <v>9999</v>
      </c>
      <c r="G100" s="2">
        <v>1</v>
      </c>
      <c r="H100" s="2">
        <v>5</v>
      </c>
      <c r="I100" s="2">
        <v>-4</v>
      </c>
      <c r="J100" s="2">
        <v>6</v>
      </c>
      <c r="K100" s="2" t="s">
        <v>420</v>
      </c>
      <c r="L100" s="2" t="s">
        <v>420</v>
      </c>
      <c r="M100" s="2">
        <v>3</v>
      </c>
      <c r="N100" s="2">
        <v>1</v>
      </c>
      <c r="O100" s="2">
        <v>2</v>
      </c>
      <c r="P100" s="2">
        <v>2</v>
      </c>
      <c r="Q100">
        <v>0</v>
      </c>
      <c r="R100">
        <v>0</v>
      </c>
      <c r="S100">
        <v>0</v>
      </c>
      <c r="T100">
        <v>1</v>
      </c>
      <c r="U100">
        <f t="shared" si="1"/>
        <v>0.25</v>
      </c>
    </row>
    <row r="101" spans="1:21" x14ac:dyDescent="0.2">
      <c r="A101" s="2">
        <v>1</v>
      </c>
      <c r="B101" s="2">
        <v>1</v>
      </c>
      <c r="C101" s="1" t="s">
        <v>242</v>
      </c>
      <c r="D101" t="s">
        <v>436</v>
      </c>
      <c r="E101" s="2">
        <v>2016</v>
      </c>
      <c r="F101" s="2">
        <v>9999</v>
      </c>
      <c r="G101" s="2">
        <v>8</v>
      </c>
      <c r="H101" s="2">
        <v>0</v>
      </c>
      <c r="I101" s="2">
        <v>8</v>
      </c>
      <c r="J101" s="2">
        <v>18</v>
      </c>
      <c r="K101" s="2" t="s">
        <v>421</v>
      </c>
      <c r="L101" s="2" t="s">
        <v>421</v>
      </c>
      <c r="M101" s="2">
        <v>2</v>
      </c>
      <c r="N101" s="2">
        <v>2</v>
      </c>
      <c r="O101" s="2">
        <v>4</v>
      </c>
      <c r="P101" s="2">
        <v>4</v>
      </c>
      <c r="Q101">
        <v>1</v>
      </c>
      <c r="R101">
        <v>1</v>
      </c>
      <c r="S101">
        <v>0</v>
      </c>
      <c r="T101">
        <v>1</v>
      </c>
      <c r="U101">
        <f t="shared" si="1"/>
        <v>0.75</v>
      </c>
    </row>
    <row r="102" spans="1:21" x14ac:dyDescent="0.2">
      <c r="A102" s="2">
        <v>1</v>
      </c>
      <c r="B102" s="2">
        <v>0</v>
      </c>
      <c r="C102" s="1" t="s">
        <v>244</v>
      </c>
      <c r="D102" s="1" t="s">
        <v>245</v>
      </c>
      <c r="E102" s="2">
        <v>2013</v>
      </c>
      <c r="F102" s="2">
        <v>9999</v>
      </c>
      <c r="G102" s="2">
        <v>6</v>
      </c>
      <c r="H102" s="2">
        <v>1</v>
      </c>
      <c r="I102" s="2">
        <v>5</v>
      </c>
      <c r="J102" s="2">
        <v>15</v>
      </c>
      <c r="K102" s="2" t="s">
        <v>422</v>
      </c>
      <c r="L102" s="2" t="s">
        <v>423</v>
      </c>
      <c r="M102" s="2">
        <v>2</v>
      </c>
      <c r="N102" s="2">
        <v>2</v>
      </c>
      <c r="O102" s="2">
        <v>4</v>
      </c>
      <c r="P102" s="2">
        <v>4</v>
      </c>
      <c r="Q102">
        <v>1</v>
      </c>
      <c r="R102">
        <v>1</v>
      </c>
      <c r="S102">
        <v>0</v>
      </c>
      <c r="T102">
        <v>1</v>
      </c>
      <c r="U102">
        <f t="shared" si="1"/>
        <v>0.75</v>
      </c>
    </row>
    <row r="103" spans="1:21" x14ac:dyDescent="0.2">
      <c r="A103" s="2">
        <v>1</v>
      </c>
      <c r="B103" s="2">
        <v>0</v>
      </c>
      <c r="C103" s="1" t="s">
        <v>246</v>
      </c>
      <c r="D103" s="1" t="s">
        <v>247</v>
      </c>
      <c r="E103" s="2">
        <v>1990</v>
      </c>
      <c r="F103" s="2">
        <v>9999</v>
      </c>
      <c r="G103" s="2">
        <v>6</v>
      </c>
      <c r="H103" s="2">
        <v>0</v>
      </c>
      <c r="I103" s="2">
        <v>6</v>
      </c>
      <c r="J103" s="2">
        <v>16</v>
      </c>
      <c r="K103" s="2" t="s">
        <v>421</v>
      </c>
      <c r="L103" s="2" t="s">
        <v>421</v>
      </c>
      <c r="M103" s="2">
        <v>2</v>
      </c>
      <c r="N103" s="2">
        <v>2</v>
      </c>
      <c r="O103" s="2">
        <v>4</v>
      </c>
      <c r="P103" s="2">
        <v>4</v>
      </c>
      <c r="Q103">
        <v>1</v>
      </c>
      <c r="R103">
        <v>1</v>
      </c>
      <c r="S103">
        <v>0</v>
      </c>
      <c r="T103">
        <v>1</v>
      </c>
      <c r="U103">
        <f t="shared" si="1"/>
        <v>0.75</v>
      </c>
    </row>
    <row r="104" spans="1:21" x14ac:dyDescent="0.2">
      <c r="A104" s="2">
        <v>1</v>
      </c>
      <c r="B104" s="2">
        <v>0</v>
      </c>
      <c r="C104" s="1" t="s">
        <v>248</v>
      </c>
      <c r="D104" s="1" t="s">
        <v>249</v>
      </c>
      <c r="E104" s="2">
        <v>2018</v>
      </c>
      <c r="F104" s="2">
        <v>9999</v>
      </c>
      <c r="G104" s="2">
        <v>8</v>
      </c>
      <c r="H104" s="2">
        <v>1</v>
      </c>
      <c r="I104" s="2">
        <v>7</v>
      </c>
      <c r="J104" s="2">
        <v>17</v>
      </c>
      <c r="K104" s="2" t="s">
        <v>421</v>
      </c>
      <c r="L104" s="2" t="s">
        <v>421</v>
      </c>
      <c r="M104" s="2">
        <v>3</v>
      </c>
      <c r="N104" s="2">
        <v>3</v>
      </c>
      <c r="O104" s="2">
        <v>4</v>
      </c>
      <c r="P104" s="2">
        <v>4</v>
      </c>
      <c r="Q104">
        <v>1</v>
      </c>
      <c r="R104">
        <v>1</v>
      </c>
      <c r="S104">
        <v>0</v>
      </c>
      <c r="T104">
        <v>1</v>
      </c>
      <c r="U104">
        <f t="shared" si="1"/>
        <v>0.75</v>
      </c>
    </row>
    <row r="105" spans="1:21" x14ac:dyDescent="0.2">
      <c r="A105" s="2">
        <v>1</v>
      </c>
      <c r="B105" s="2">
        <v>0</v>
      </c>
      <c r="C105" s="1" t="s">
        <v>250</v>
      </c>
      <c r="D105" s="1" t="s">
        <v>251</v>
      </c>
      <c r="E105" s="2">
        <v>1893</v>
      </c>
      <c r="F105" s="2">
        <v>9999</v>
      </c>
      <c r="G105" s="2">
        <v>10</v>
      </c>
      <c r="H105" s="2">
        <v>0</v>
      </c>
      <c r="I105" s="2">
        <v>10</v>
      </c>
      <c r="J105" s="2">
        <v>20</v>
      </c>
      <c r="K105" s="2" t="s">
        <v>421</v>
      </c>
      <c r="L105" s="2" t="s">
        <v>424</v>
      </c>
      <c r="M105" s="2">
        <v>3</v>
      </c>
      <c r="N105" s="2">
        <v>3</v>
      </c>
      <c r="O105" s="2">
        <v>4</v>
      </c>
      <c r="P105" s="2">
        <v>5</v>
      </c>
      <c r="Q105">
        <v>1</v>
      </c>
      <c r="R105">
        <v>1</v>
      </c>
      <c r="S105">
        <v>1</v>
      </c>
      <c r="T105">
        <v>1</v>
      </c>
      <c r="U105">
        <f t="shared" si="1"/>
        <v>1</v>
      </c>
    </row>
    <row r="106" spans="1:21" x14ac:dyDescent="0.2">
      <c r="A106" s="2">
        <v>1</v>
      </c>
      <c r="B106" s="2">
        <v>1</v>
      </c>
      <c r="C106" s="1" t="s">
        <v>252</v>
      </c>
      <c r="D106" s="1" t="s">
        <v>253</v>
      </c>
      <c r="E106" s="2">
        <v>2016</v>
      </c>
      <c r="F106" s="2">
        <v>9999</v>
      </c>
      <c r="G106" s="2">
        <v>7</v>
      </c>
      <c r="H106" s="2">
        <v>1</v>
      </c>
      <c r="I106" s="2">
        <v>6</v>
      </c>
      <c r="J106" s="2">
        <v>16</v>
      </c>
      <c r="K106" s="2" t="s">
        <v>421</v>
      </c>
      <c r="L106" s="2" t="s">
        <v>421</v>
      </c>
      <c r="M106" s="2">
        <v>2</v>
      </c>
      <c r="N106" s="2">
        <v>2</v>
      </c>
      <c r="O106" s="2">
        <v>4</v>
      </c>
      <c r="P106" s="2">
        <v>4</v>
      </c>
      <c r="Q106">
        <v>1</v>
      </c>
      <c r="R106">
        <v>1</v>
      </c>
      <c r="S106">
        <v>0</v>
      </c>
      <c r="T106">
        <v>1</v>
      </c>
      <c r="U106">
        <f t="shared" si="1"/>
        <v>0.75</v>
      </c>
    </row>
    <row r="107" spans="1:21" x14ac:dyDescent="0.2">
      <c r="A107" s="2">
        <v>1</v>
      </c>
      <c r="B107" s="2">
        <v>0</v>
      </c>
      <c r="C107" s="1" t="s">
        <v>254</v>
      </c>
      <c r="D107" s="1" t="s">
        <v>255</v>
      </c>
      <c r="E107" s="2">
        <v>2015</v>
      </c>
      <c r="F107" s="2">
        <v>9999</v>
      </c>
      <c r="G107" s="2">
        <v>8</v>
      </c>
      <c r="H107" s="2">
        <v>1</v>
      </c>
      <c r="I107" s="2">
        <v>7</v>
      </c>
      <c r="J107" s="2">
        <v>17</v>
      </c>
      <c r="K107" s="2" t="s">
        <v>421</v>
      </c>
      <c r="L107" s="2" t="s">
        <v>421</v>
      </c>
      <c r="M107" s="2">
        <v>3</v>
      </c>
      <c r="N107" s="2">
        <v>3</v>
      </c>
      <c r="O107" s="2">
        <v>4</v>
      </c>
      <c r="P107" s="2">
        <v>4</v>
      </c>
      <c r="Q107">
        <v>1</v>
      </c>
      <c r="R107">
        <v>1</v>
      </c>
      <c r="S107">
        <v>0</v>
      </c>
      <c r="T107">
        <v>1</v>
      </c>
      <c r="U107">
        <f t="shared" si="1"/>
        <v>0.75</v>
      </c>
    </row>
    <row r="108" spans="1:21" x14ac:dyDescent="0.2">
      <c r="A108" s="2">
        <v>1</v>
      </c>
      <c r="B108" s="2">
        <v>1</v>
      </c>
      <c r="C108" s="1" t="s">
        <v>256</v>
      </c>
      <c r="D108" s="1" t="s">
        <v>257</v>
      </c>
      <c r="E108" s="2">
        <v>2016</v>
      </c>
      <c r="F108" s="2">
        <v>9999</v>
      </c>
      <c r="G108" s="2">
        <v>6</v>
      </c>
      <c r="H108" s="2">
        <v>1</v>
      </c>
      <c r="I108" s="2">
        <v>5</v>
      </c>
      <c r="J108" s="2">
        <v>15</v>
      </c>
      <c r="K108" s="2" t="s">
        <v>422</v>
      </c>
      <c r="L108" s="2" t="s">
        <v>423</v>
      </c>
      <c r="M108" s="2">
        <v>2</v>
      </c>
      <c r="N108" s="2">
        <v>2</v>
      </c>
      <c r="O108" s="2">
        <v>4</v>
      </c>
      <c r="P108" s="2">
        <v>4</v>
      </c>
      <c r="Q108">
        <v>1</v>
      </c>
      <c r="R108">
        <v>1</v>
      </c>
      <c r="S108">
        <v>0</v>
      </c>
      <c r="T108">
        <v>1</v>
      </c>
      <c r="U108">
        <f t="shared" si="1"/>
        <v>0.75</v>
      </c>
    </row>
    <row r="109" spans="1:21" x14ac:dyDescent="0.2">
      <c r="A109" s="2">
        <v>1</v>
      </c>
      <c r="B109" s="2">
        <v>0</v>
      </c>
      <c r="C109" s="1" t="s">
        <v>258</v>
      </c>
      <c r="D109" s="1" t="s">
        <v>259</v>
      </c>
      <c r="E109" s="2">
        <v>1945</v>
      </c>
      <c r="F109" s="2">
        <v>9999</v>
      </c>
      <c r="G109" s="2">
        <v>10</v>
      </c>
      <c r="H109" s="2">
        <v>0</v>
      </c>
      <c r="I109" s="2">
        <v>10</v>
      </c>
      <c r="J109" s="2">
        <v>20</v>
      </c>
      <c r="K109" s="2" t="s">
        <v>421</v>
      </c>
      <c r="L109" s="2" t="s">
        <v>424</v>
      </c>
      <c r="M109" s="2">
        <v>3</v>
      </c>
      <c r="N109" s="2">
        <v>3</v>
      </c>
      <c r="O109" s="2">
        <v>4</v>
      </c>
      <c r="P109" s="2">
        <v>5</v>
      </c>
      <c r="Q109">
        <v>1</v>
      </c>
      <c r="R109">
        <v>1</v>
      </c>
      <c r="S109">
        <v>1</v>
      </c>
      <c r="T109">
        <v>1</v>
      </c>
      <c r="U109">
        <f t="shared" si="1"/>
        <v>1</v>
      </c>
    </row>
    <row r="110" spans="1:21" x14ac:dyDescent="0.2">
      <c r="A110" s="2">
        <v>1</v>
      </c>
      <c r="B110" s="2">
        <v>0</v>
      </c>
      <c r="C110" s="1" t="s">
        <v>260</v>
      </c>
      <c r="D110" s="1" t="s">
        <v>261</v>
      </c>
      <c r="E110" s="2">
        <v>1945</v>
      </c>
      <c r="F110" s="2">
        <v>9999</v>
      </c>
      <c r="G110" s="2">
        <v>10</v>
      </c>
      <c r="H110" s="2">
        <v>0</v>
      </c>
      <c r="I110" s="2">
        <v>10</v>
      </c>
      <c r="J110" s="2">
        <v>20</v>
      </c>
      <c r="K110" s="2" t="s">
        <v>421</v>
      </c>
      <c r="L110" s="2" t="s">
        <v>424</v>
      </c>
      <c r="M110" s="2">
        <v>3</v>
      </c>
      <c r="N110" s="2">
        <v>3</v>
      </c>
      <c r="O110" s="2">
        <v>4</v>
      </c>
      <c r="P110" s="2">
        <v>5</v>
      </c>
      <c r="Q110">
        <v>1</v>
      </c>
      <c r="R110">
        <v>1</v>
      </c>
      <c r="S110">
        <v>1</v>
      </c>
      <c r="T110">
        <v>1</v>
      </c>
      <c r="U110">
        <f t="shared" si="1"/>
        <v>1</v>
      </c>
    </row>
    <row r="111" spans="1:21" x14ac:dyDescent="0.2">
      <c r="A111" s="2">
        <v>1</v>
      </c>
      <c r="B111" s="2">
        <v>0</v>
      </c>
      <c r="C111" s="1" t="s">
        <v>264</v>
      </c>
      <c r="D111" s="1" t="s">
        <v>265</v>
      </c>
      <c r="E111" s="2">
        <v>2002</v>
      </c>
      <c r="F111" s="2">
        <v>9999</v>
      </c>
      <c r="G111" s="2">
        <v>0</v>
      </c>
      <c r="H111" s="2">
        <v>8</v>
      </c>
      <c r="I111" s="2">
        <v>-8</v>
      </c>
      <c r="J111" s="2">
        <v>2</v>
      </c>
      <c r="K111" s="2" t="s">
        <v>425</v>
      </c>
      <c r="L111" s="2" t="s">
        <v>425</v>
      </c>
      <c r="M111" s="2">
        <v>3</v>
      </c>
      <c r="N111" s="2">
        <v>1</v>
      </c>
      <c r="O111" s="2">
        <v>1</v>
      </c>
      <c r="P111" s="2">
        <v>2</v>
      </c>
      <c r="Q111">
        <v>0</v>
      </c>
      <c r="R111">
        <v>0</v>
      </c>
      <c r="S111">
        <v>0</v>
      </c>
      <c r="T111">
        <v>1</v>
      </c>
      <c r="U111">
        <f t="shared" si="1"/>
        <v>0.25</v>
      </c>
    </row>
    <row r="112" spans="1:21" x14ac:dyDescent="0.2">
      <c r="A112" s="2">
        <v>1</v>
      </c>
      <c r="B112" s="2">
        <v>0</v>
      </c>
      <c r="C112" s="1" t="s">
        <v>266</v>
      </c>
      <c r="D112" s="1" t="s">
        <v>267</v>
      </c>
      <c r="E112" s="2">
        <v>2013</v>
      </c>
      <c r="F112" s="2">
        <v>9999</v>
      </c>
      <c r="G112" s="2">
        <v>7</v>
      </c>
      <c r="H112" s="2">
        <v>0</v>
      </c>
      <c r="I112" s="2">
        <v>7</v>
      </c>
      <c r="J112" s="2">
        <v>17</v>
      </c>
      <c r="K112" s="2" t="s">
        <v>421</v>
      </c>
      <c r="L112" s="2" t="s">
        <v>421</v>
      </c>
      <c r="M112" s="2">
        <v>3</v>
      </c>
      <c r="N112" s="2">
        <v>3</v>
      </c>
      <c r="O112" s="2">
        <v>4</v>
      </c>
      <c r="P112" s="2">
        <v>3</v>
      </c>
      <c r="Q112">
        <v>1</v>
      </c>
      <c r="R112">
        <v>1</v>
      </c>
      <c r="S112">
        <v>0</v>
      </c>
      <c r="T112">
        <v>1</v>
      </c>
      <c r="U112">
        <f t="shared" si="1"/>
        <v>0.75</v>
      </c>
    </row>
    <row r="113" spans="1:21" x14ac:dyDescent="0.2">
      <c r="A113" s="2">
        <v>1</v>
      </c>
      <c r="B113" s="2">
        <v>0</v>
      </c>
      <c r="C113" s="1" t="s">
        <v>268</v>
      </c>
      <c r="D113" s="1" t="s">
        <v>269</v>
      </c>
      <c r="E113" s="2">
        <v>1994</v>
      </c>
      <c r="F113" s="2">
        <v>9999</v>
      </c>
      <c r="G113" s="2">
        <v>9</v>
      </c>
      <c r="H113" s="2">
        <v>0</v>
      </c>
      <c r="I113" s="2">
        <v>9</v>
      </c>
      <c r="J113" s="2">
        <v>19</v>
      </c>
      <c r="K113" s="2" t="s">
        <v>421</v>
      </c>
      <c r="L113" s="2" t="s">
        <v>421</v>
      </c>
      <c r="M113" s="2">
        <v>3</v>
      </c>
      <c r="N113" s="2">
        <v>3</v>
      </c>
      <c r="O113" s="2">
        <v>4</v>
      </c>
      <c r="P113" s="2">
        <v>5</v>
      </c>
      <c r="Q113">
        <v>1</v>
      </c>
      <c r="R113">
        <v>1</v>
      </c>
      <c r="S113">
        <v>1</v>
      </c>
      <c r="T113">
        <v>1</v>
      </c>
      <c r="U113">
        <f t="shared" si="1"/>
        <v>1</v>
      </c>
    </row>
    <row r="114" spans="1:21" x14ac:dyDescent="0.2">
      <c r="A114" s="2">
        <v>1</v>
      </c>
      <c r="B114" s="2">
        <v>0</v>
      </c>
      <c r="C114" s="1" t="s">
        <v>272</v>
      </c>
      <c r="D114" s="1" t="s">
        <v>273</v>
      </c>
      <c r="E114" s="2">
        <v>2013</v>
      </c>
      <c r="F114" s="2">
        <v>9999</v>
      </c>
      <c r="G114" s="2">
        <v>9</v>
      </c>
      <c r="H114" s="2">
        <v>0</v>
      </c>
      <c r="I114" s="2">
        <v>9</v>
      </c>
      <c r="J114" s="2">
        <v>19</v>
      </c>
      <c r="K114" s="2" t="s">
        <v>421</v>
      </c>
      <c r="L114" s="2" t="s">
        <v>421</v>
      </c>
      <c r="M114" s="2">
        <v>3</v>
      </c>
      <c r="N114" s="2">
        <v>3</v>
      </c>
      <c r="O114" s="2">
        <v>4</v>
      </c>
      <c r="P114" s="2">
        <v>4</v>
      </c>
      <c r="Q114">
        <v>1</v>
      </c>
      <c r="R114">
        <v>1</v>
      </c>
      <c r="S114">
        <v>0</v>
      </c>
      <c r="T114">
        <v>1</v>
      </c>
      <c r="U114">
        <f t="shared" si="1"/>
        <v>0.75</v>
      </c>
    </row>
    <row r="115" spans="1:21" x14ac:dyDescent="0.2">
      <c r="A115" s="2">
        <v>1</v>
      </c>
      <c r="B115" s="2">
        <v>1</v>
      </c>
      <c r="C115" s="1" t="s">
        <v>274</v>
      </c>
      <c r="D115" s="1" t="s">
        <v>275</v>
      </c>
      <c r="E115" s="2">
        <v>2001</v>
      </c>
      <c r="F115" s="2">
        <v>9999</v>
      </c>
      <c r="G115" s="2">
        <v>9</v>
      </c>
      <c r="H115" s="2">
        <v>0</v>
      </c>
      <c r="I115" s="2">
        <v>9</v>
      </c>
      <c r="J115" s="2">
        <v>19</v>
      </c>
      <c r="K115" s="2" t="s">
        <v>421</v>
      </c>
      <c r="L115" s="2" t="s">
        <v>421</v>
      </c>
      <c r="M115" s="2">
        <v>3</v>
      </c>
      <c r="N115" s="2">
        <v>3</v>
      </c>
      <c r="O115" s="2">
        <v>4</v>
      </c>
      <c r="P115" s="2">
        <v>4</v>
      </c>
      <c r="Q115">
        <v>1</v>
      </c>
      <c r="R115">
        <v>1</v>
      </c>
      <c r="S115">
        <v>0</v>
      </c>
      <c r="T115">
        <v>1</v>
      </c>
      <c r="U115">
        <f t="shared" si="1"/>
        <v>0.75</v>
      </c>
    </row>
    <row r="116" spans="1:21" x14ac:dyDescent="0.2">
      <c r="A116" s="2">
        <v>1</v>
      </c>
      <c r="B116" s="2">
        <v>0</v>
      </c>
      <c r="C116" s="1" t="s">
        <v>276</v>
      </c>
      <c r="D116" s="1" t="s">
        <v>277</v>
      </c>
      <c r="E116" s="2">
        <v>1992</v>
      </c>
      <c r="F116" s="2">
        <v>9999</v>
      </c>
      <c r="G116" s="2">
        <v>8</v>
      </c>
      <c r="H116" s="2">
        <v>0</v>
      </c>
      <c r="I116" s="2">
        <v>8</v>
      </c>
      <c r="J116" s="2">
        <v>18</v>
      </c>
      <c r="K116" s="2" t="s">
        <v>421</v>
      </c>
      <c r="L116" s="2" t="s">
        <v>421</v>
      </c>
      <c r="M116" s="2">
        <v>3</v>
      </c>
      <c r="N116" s="2">
        <v>3</v>
      </c>
      <c r="O116" s="2">
        <v>4</v>
      </c>
      <c r="P116" s="2">
        <v>4</v>
      </c>
      <c r="Q116">
        <v>1</v>
      </c>
      <c r="R116">
        <v>1</v>
      </c>
      <c r="S116">
        <v>0</v>
      </c>
      <c r="T116">
        <v>1</v>
      </c>
      <c r="U116">
        <f t="shared" si="1"/>
        <v>0.75</v>
      </c>
    </row>
    <row r="117" spans="1:21" x14ac:dyDescent="0.2">
      <c r="A117" s="2">
        <v>1</v>
      </c>
      <c r="B117" s="2">
        <v>1</v>
      </c>
      <c r="C117" s="1" t="s">
        <v>281</v>
      </c>
      <c r="D117" s="1" t="s">
        <v>282</v>
      </c>
      <c r="E117" s="2">
        <v>2012</v>
      </c>
      <c r="F117" s="2">
        <v>9999</v>
      </c>
      <c r="G117" s="2">
        <v>5</v>
      </c>
      <c r="H117" s="2">
        <v>0</v>
      </c>
      <c r="I117" s="2">
        <v>5</v>
      </c>
      <c r="J117" s="2">
        <v>15</v>
      </c>
      <c r="K117" s="2" t="s">
        <v>422</v>
      </c>
      <c r="L117" s="2" t="s">
        <v>423</v>
      </c>
      <c r="M117" s="2">
        <v>2</v>
      </c>
      <c r="N117" s="2">
        <v>2</v>
      </c>
      <c r="O117" s="2">
        <v>4</v>
      </c>
      <c r="P117" s="2">
        <v>0</v>
      </c>
      <c r="Q117">
        <v>1</v>
      </c>
      <c r="R117">
        <v>1</v>
      </c>
      <c r="S117">
        <v>0</v>
      </c>
      <c r="T117">
        <v>1</v>
      </c>
      <c r="U117">
        <f t="shared" si="1"/>
        <v>0.75</v>
      </c>
    </row>
    <row r="118" spans="1:21" x14ac:dyDescent="0.2">
      <c r="A118" s="2">
        <v>1</v>
      </c>
      <c r="B118" s="2">
        <v>0</v>
      </c>
      <c r="C118" s="1" t="s">
        <v>283</v>
      </c>
      <c r="D118" s="1" t="s">
        <v>284</v>
      </c>
      <c r="E118" s="2">
        <v>2002</v>
      </c>
      <c r="F118" s="2">
        <v>9999</v>
      </c>
      <c r="G118" s="2">
        <v>10</v>
      </c>
      <c r="H118" s="2">
        <v>0</v>
      </c>
      <c r="I118" s="2">
        <v>10</v>
      </c>
      <c r="J118" s="2">
        <v>20</v>
      </c>
      <c r="K118" s="2" t="s">
        <v>421</v>
      </c>
      <c r="L118" s="2" t="s">
        <v>424</v>
      </c>
      <c r="M118" s="2">
        <v>3</v>
      </c>
      <c r="N118" s="2">
        <v>3</v>
      </c>
      <c r="O118" s="2">
        <v>4</v>
      </c>
      <c r="P118" s="2">
        <v>5</v>
      </c>
      <c r="Q118">
        <v>1</v>
      </c>
      <c r="R118">
        <v>1</v>
      </c>
      <c r="S118">
        <v>1</v>
      </c>
      <c r="T118">
        <v>1</v>
      </c>
      <c r="U118">
        <f t="shared" si="1"/>
        <v>1</v>
      </c>
    </row>
    <row r="119" spans="1:21" x14ac:dyDescent="0.2">
      <c r="A119" s="2">
        <v>1</v>
      </c>
      <c r="B119" s="2">
        <v>0</v>
      </c>
      <c r="C119" s="1" t="s">
        <v>285</v>
      </c>
      <c r="D119" s="1" t="s">
        <v>286</v>
      </c>
      <c r="E119" s="2">
        <v>1982</v>
      </c>
      <c r="F119" s="2">
        <v>9999</v>
      </c>
      <c r="G119" s="2">
        <v>10</v>
      </c>
      <c r="H119" s="2">
        <v>0</v>
      </c>
      <c r="I119" s="2">
        <v>10</v>
      </c>
      <c r="J119" s="2">
        <v>20</v>
      </c>
      <c r="K119" s="2" t="s">
        <v>421</v>
      </c>
      <c r="L119" s="2" t="s">
        <v>424</v>
      </c>
      <c r="M119" s="2">
        <v>3</v>
      </c>
      <c r="N119" s="2">
        <v>3</v>
      </c>
      <c r="O119" s="2">
        <v>4</v>
      </c>
      <c r="P119" s="2">
        <v>5</v>
      </c>
      <c r="Q119">
        <v>1</v>
      </c>
      <c r="R119">
        <v>1</v>
      </c>
      <c r="S119">
        <v>1</v>
      </c>
      <c r="T119">
        <v>1</v>
      </c>
      <c r="U119">
        <f t="shared" si="1"/>
        <v>1</v>
      </c>
    </row>
    <row r="120" spans="1:21" x14ac:dyDescent="0.2">
      <c r="A120" s="2">
        <v>1</v>
      </c>
      <c r="B120" s="2">
        <v>0</v>
      </c>
      <c r="C120" s="1" t="s">
        <v>287</v>
      </c>
      <c r="D120" t="s">
        <v>437</v>
      </c>
      <c r="E120" s="2">
        <v>1994</v>
      </c>
      <c r="F120" s="2">
        <v>9999</v>
      </c>
      <c r="G120" s="2">
        <v>0</v>
      </c>
      <c r="H120" s="2">
        <v>10</v>
      </c>
      <c r="I120" s="2">
        <v>-10</v>
      </c>
      <c r="J120" s="2">
        <v>0</v>
      </c>
      <c r="K120" s="2" t="s">
        <v>425</v>
      </c>
      <c r="L120" s="2" t="s">
        <v>425</v>
      </c>
      <c r="M120" s="2">
        <v>3</v>
      </c>
      <c r="N120" s="2">
        <v>1</v>
      </c>
      <c r="O120" s="2">
        <v>1</v>
      </c>
      <c r="P120" s="2">
        <v>1</v>
      </c>
      <c r="Q120">
        <v>0</v>
      </c>
      <c r="R120">
        <v>0</v>
      </c>
      <c r="S120">
        <v>0</v>
      </c>
      <c r="T120">
        <v>0</v>
      </c>
      <c r="U120">
        <f t="shared" si="1"/>
        <v>0</v>
      </c>
    </row>
    <row r="121" spans="1:21" x14ac:dyDescent="0.2">
      <c r="A121" s="2">
        <v>1</v>
      </c>
      <c r="B121" s="2">
        <v>0</v>
      </c>
      <c r="C121" s="1" t="s">
        <v>289</v>
      </c>
      <c r="D121" s="1" t="s">
        <v>290</v>
      </c>
      <c r="E121" s="2">
        <v>1971</v>
      </c>
      <c r="F121" s="2">
        <v>9999</v>
      </c>
      <c r="G121" s="2">
        <v>0</v>
      </c>
      <c r="H121" s="2">
        <v>10</v>
      </c>
      <c r="I121" s="2">
        <v>-10</v>
      </c>
      <c r="J121" s="2">
        <v>0</v>
      </c>
      <c r="K121" s="2" t="s">
        <v>425</v>
      </c>
      <c r="L121" s="2" t="s">
        <v>425</v>
      </c>
      <c r="M121" s="2">
        <v>3</v>
      </c>
      <c r="N121" s="2">
        <v>1</v>
      </c>
      <c r="O121" s="2">
        <v>1</v>
      </c>
      <c r="P121" s="2">
        <v>1</v>
      </c>
      <c r="Q121">
        <v>0</v>
      </c>
      <c r="R121">
        <v>0</v>
      </c>
      <c r="S121">
        <v>0</v>
      </c>
      <c r="T121">
        <v>1</v>
      </c>
      <c r="U121">
        <f t="shared" si="1"/>
        <v>0.25</v>
      </c>
    </row>
    <row r="122" spans="1:21" x14ac:dyDescent="0.2">
      <c r="A122" s="2">
        <v>1</v>
      </c>
      <c r="B122" s="2">
        <v>0</v>
      </c>
      <c r="C122" s="1" t="s">
        <v>291</v>
      </c>
      <c r="D122" t="s">
        <v>438</v>
      </c>
      <c r="E122" s="2">
        <v>1998</v>
      </c>
      <c r="F122" s="2">
        <v>9999</v>
      </c>
      <c r="G122" s="2">
        <v>8</v>
      </c>
      <c r="H122" s="2">
        <v>0</v>
      </c>
      <c r="I122" s="2">
        <v>8</v>
      </c>
      <c r="J122" s="2">
        <v>18</v>
      </c>
      <c r="K122" s="2" t="s">
        <v>421</v>
      </c>
      <c r="L122" s="2" t="s">
        <v>421</v>
      </c>
      <c r="M122" s="2">
        <v>3</v>
      </c>
      <c r="N122" s="2">
        <v>3</v>
      </c>
      <c r="O122" s="2">
        <v>4</v>
      </c>
      <c r="P122" s="2">
        <v>4</v>
      </c>
      <c r="Q122">
        <v>1</v>
      </c>
      <c r="R122">
        <v>1</v>
      </c>
      <c r="S122">
        <v>0</v>
      </c>
      <c r="T122">
        <v>1</v>
      </c>
      <c r="U122">
        <f t="shared" si="1"/>
        <v>0.75</v>
      </c>
    </row>
    <row r="123" spans="1:21" x14ac:dyDescent="0.2">
      <c r="A123" s="2">
        <v>1</v>
      </c>
      <c r="B123" s="2">
        <v>1</v>
      </c>
      <c r="C123" s="1" t="s">
        <v>293</v>
      </c>
      <c r="D123" s="1" t="s">
        <v>294</v>
      </c>
      <c r="E123" s="2">
        <v>2004</v>
      </c>
      <c r="F123" s="2">
        <v>9999</v>
      </c>
      <c r="G123" s="2">
        <v>9</v>
      </c>
      <c r="H123" s="2">
        <v>0</v>
      </c>
      <c r="I123" s="2">
        <v>9</v>
      </c>
      <c r="J123" s="2">
        <v>19</v>
      </c>
      <c r="K123" s="2" t="s">
        <v>421</v>
      </c>
      <c r="L123" s="2" t="s">
        <v>421</v>
      </c>
      <c r="M123" s="2">
        <v>3</v>
      </c>
      <c r="N123" s="2">
        <v>3</v>
      </c>
      <c r="O123" s="2">
        <v>4</v>
      </c>
      <c r="P123" s="2">
        <v>4</v>
      </c>
      <c r="Q123">
        <v>1</v>
      </c>
      <c r="R123">
        <v>1</v>
      </c>
      <c r="S123">
        <v>0</v>
      </c>
      <c r="T123">
        <v>1</v>
      </c>
      <c r="U123">
        <f t="shared" si="1"/>
        <v>0.75</v>
      </c>
    </row>
    <row r="124" spans="1:21" x14ac:dyDescent="0.2">
      <c r="A124" s="2">
        <v>1</v>
      </c>
      <c r="B124" s="2">
        <v>0</v>
      </c>
      <c r="C124" s="1" t="s">
        <v>295</v>
      </c>
      <c r="D124" t="s">
        <v>439</v>
      </c>
      <c r="E124" s="2">
        <v>2007</v>
      </c>
      <c r="F124" s="2">
        <v>9999</v>
      </c>
      <c r="G124" s="2">
        <v>5</v>
      </c>
      <c r="H124" s="2">
        <v>1</v>
      </c>
      <c r="I124" s="2">
        <v>4</v>
      </c>
      <c r="J124" s="2">
        <v>14</v>
      </c>
      <c r="K124" s="2" t="s">
        <v>422</v>
      </c>
      <c r="L124" s="2" t="s">
        <v>423</v>
      </c>
      <c r="M124" s="2">
        <v>2</v>
      </c>
      <c r="N124" s="2">
        <v>2</v>
      </c>
      <c r="O124" s="2">
        <v>4</v>
      </c>
      <c r="P124" s="2">
        <v>4</v>
      </c>
      <c r="Q124">
        <v>1</v>
      </c>
      <c r="R124">
        <v>1</v>
      </c>
      <c r="S124">
        <v>0</v>
      </c>
      <c r="T124">
        <v>1</v>
      </c>
      <c r="U124">
        <f t="shared" si="1"/>
        <v>0.75</v>
      </c>
    </row>
    <row r="125" spans="1:21" x14ac:dyDescent="0.2">
      <c r="A125" s="2">
        <v>1</v>
      </c>
      <c r="B125" s="2">
        <v>0</v>
      </c>
      <c r="C125" s="1" t="s">
        <v>299</v>
      </c>
      <c r="D125" s="1" t="s">
        <v>300</v>
      </c>
      <c r="E125" s="2">
        <v>2013</v>
      </c>
      <c r="F125" s="2">
        <v>9999</v>
      </c>
      <c r="G125" s="2">
        <v>0</v>
      </c>
      <c r="H125" s="2">
        <v>3</v>
      </c>
      <c r="I125" s="2">
        <v>-3</v>
      </c>
      <c r="J125" s="2">
        <v>7</v>
      </c>
      <c r="K125" s="2" t="s">
        <v>420</v>
      </c>
      <c r="L125" s="2" t="s">
        <v>420</v>
      </c>
      <c r="M125" s="2">
        <v>1</v>
      </c>
      <c r="N125" s="2">
        <v>0</v>
      </c>
      <c r="O125" s="2">
        <v>0</v>
      </c>
      <c r="P125" s="2">
        <v>2</v>
      </c>
      <c r="Q125">
        <v>0</v>
      </c>
      <c r="R125">
        <v>0</v>
      </c>
      <c r="S125">
        <v>0</v>
      </c>
      <c r="T125">
        <v>0</v>
      </c>
      <c r="U125">
        <f t="shared" si="1"/>
        <v>0</v>
      </c>
    </row>
    <row r="126" spans="1:21" x14ac:dyDescent="0.2">
      <c r="A126" s="2">
        <v>1</v>
      </c>
      <c r="B126" s="2">
        <v>0</v>
      </c>
      <c r="C126" s="1" t="s">
        <v>301</v>
      </c>
      <c r="D126" s="1" t="s">
        <v>302</v>
      </c>
      <c r="E126" s="2">
        <v>1994</v>
      </c>
      <c r="F126" s="2">
        <v>9999</v>
      </c>
      <c r="G126" s="2">
        <v>9</v>
      </c>
      <c r="H126" s="2">
        <v>0</v>
      </c>
      <c r="I126" s="2">
        <v>9</v>
      </c>
      <c r="J126" s="2">
        <v>19</v>
      </c>
      <c r="K126" s="2" t="s">
        <v>421</v>
      </c>
      <c r="L126" s="2" t="s">
        <v>421</v>
      </c>
      <c r="M126" s="2">
        <v>3</v>
      </c>
      <c r="N126" s="2">
        <v>3</v>
      </c>
      <c r="O126" s="2">
        <v>4</v>
      </c>
      <c r="P126" s="2">
        <v>4</v>
      </c>
      <c r="Q126">
        <v>1</v>
      </c>
      <c r="R126">
        <v>1</v>
      </c>
      <c r="S126">
        <v>0</v>
      </c>
      <c r="T126">
        <v>1</v>
      </c>
      <c r="U126">
        <f t="shared" si="1"/>
        <v>0.75</v>
      </c>
    </row>
    <row r="127" spans="1:21" x14ac:dyDescent="0.2">
      <c r="A127" s="2">
        <v>1</v>
      </c>
      <c r="B127" s="2">
        <v>1</v>
      </c>
      <c r="C127" s="1" t="s">
        <v>303</v>
      </c>
      <c r="D127" s="1" t="s">
        <v>304</v>
      </c>
      <c r="E127" s="2">
        <v>2009</v>
      </c>
      <c r="F127" s="2">
        <v>9999</v>
      </c>
      <c r="G127" s="2">
        <v>8</v>
      </c>
      <c r="H127" s="2">
        <v>0</v>
      </c>
      <c r="I127" s="2">
        <v>8</v>
      </c>
      <c r="J127" s="2">
        <v>18</v>
      </c>
      <c r="K127" s="2" t="s">
        <v>421</v>
      </c>
      <c r="L127" s="2" t="s">
        <v>421</v>
      </c>
      <c r="M127" s="2">
        <v>3</v>
      </c>
      <c r="N127" s="2">
        <v>3</v>
      </c>
      <c r="O127" s="2">
        <v>4</v>
      </c>
      <c r="P127" s="2">
        <v>4</v>
      </c>
      <c r="Q127">
        <v>1</v>
      </c>
      <c r="R127">
        <v>1</v>
      </c>
      <c r="S127">
        <v>0</v>
      </c>
      <c r="T127">
        <v>1</v>
      </c>
      <c r="U127">
        <f t="shared" si="1"/>
        <v>0.75</v>
      </c>
    </row>
    <row r="128" spans="1:21" x14ac:dyDescent="0.2">
      <c r="A128" s="2">
        <v>1</v>
      </c>
      <c r="B128" s="2">
        <v>0</v>
      </c>
      <c r="C128" s="1" t="s">
        <v>307</v>
      </c>
      <c r="D128" s="1" t="s">
        <v>308</v>
      </c>
      <c r="E128" s="2">
        <v>1926</v>
      </c>
      <c r="F128" s="2">
        <v>9999</v>
      </c>
      <c r="G128" s="2">
        <v>0</v>
      </c>
      <c r="H128" s="2">
        <v>10</v>
      </c>
      <c r="I128" s="2">
        <v>-10</v>
      </c>
      <c r="J128" s="2">
        <v>0</v>
      </c>
      <c r="K128" s="2" t="s">
        <v>425</v>
      </c>
      <c r="L128" s="2" t="s">
        <v>425</v>
      </c>
      <c r="M128" s="2">
        <v>3</v>
      </c>
      <c r="N128" s="2">
        <v>1</v>
      </c>
      <c r="O128" s="2">
        <v>1</v>
      </c>
      <c r="P128" s="2">
        <v>1</v>
      </c>
      <c r="Q128">
        <v>0</v>
      </c>
      <c r="R128">
        <v>0</v>
      </c>
      <c r="S128">
        <v>0</v>
      </c>
      <c r="T128">
        <v>1</v>
      </c>
      <c r="U128">
        <f t="shared" si="1"/>
        <v>0.25</v>
      </c>
    </row>
    <row r="129" spans="1:21" x14ac:dyDescent="0.2">
      <c r="A129" s="2">
        <v>1</v>
      </c>
      <c r="B129" s="2">
        <v>1</v>
      </c>
      <c r="C129" s="1" t="s">
        <v>311</v>
      </c>
      <c r="D129" t="s">
        <v>338</v>
      </c>
      <c r="E129" s="2">
        <v>2011</v>
      </c>
      <c r="F129" s="2">
        <v>9999</v>
      </c>
      <c r="G129" s="2">
        <v>0</v>
      </c>
      <c r="H129" s="2">
        <v>4</v>
      </c>
      <c r="I129" s="2">
        <v>-4</v>
      </c>
      <c r="J129" s="2">
        <v>6</v>
      </c>
      <c r="K129" s="2" t="s">
        <v>420</v>
      </c>
      <c r="L129" s="2" t="s">
        <v>420</v>
      </c>
      <c r="M129" s="2">
        <v>1</v>
      </c>
      <c r="N129" s="2">
        <v>0</v>
      </c>
      <c r="O129" s="2">
        <v>0</v>
      </c>
      <c r="P129" s="2">
        <v>2</v>
      </c>
      <c r="Q129">
        <v>0</v>
      </c>
      <c r="R129">
        <v>0</v>
      </c>
      <c r="S129">
        <v>0</v>
      </c>
      <c r="T129">
        <v>0</v>
      </c>
      <c r="U129">
        <f t="shared" si="1"/>
        <v>0</v>
      </c>
    </row>
    <row r="130" spans="1:21" x14ac:dyDescent="0.2">
      <c r="A130" s="2">
        <v>1</v>
      </c>
      <c r="B130" s="2">
        <v>0</v>
      </c>
      <c r="C130" s="1" t="s">
        <v>313</v>
      </c>
      <c r="D130" s="1" t="s">
        <v>314</v>
      </c>
      <c r="E130" s="2">
        <v>2007</v>
      </c>
      <c r="F130" s="2">
        <v>9999</v>
      </c>
      <c r="G130" s="2">
        <v>7</v>
      </c>
      <c r="H130" s="2">
        <v>0</v>
      </c>
      <c r="I130" s="2">
        <v>7</v>
      </c>
      <c r="J130" s="2">
        <v>17</v>
      </c>
      <c r="K130" s="2" t="s">
        <v>421</v>
      </c>
      <c r="L130" s="2" t="s">
        <v>421</v>
      </c>
      <c r="M130" s="2">
        <v>3</v>
      </c>
      <c r="N130" s="2">
        <v>3</v>
      </c>
      <c r="O130" s="2">
        <v>4</v>
      </c>
      <c r="P130" s="2">
        <v>4</v>
      </c>
      <c r="Q130">
        <v>1</v>
      </c>
      <c r="R130">
        <v>1</v>
      </c>
      <c r="S130">
        <v>0</v>
      </c>
      <c r="T130">
        <v>1</v>
      </c>
      <c r="U130">
        <f t="shared" si="1"/>
        <v>0.75</v>
      </c>
    </row>
    <row r="131" spans="1:21" x14ac:dyDescent="0.2">
      <c r="A131" s="2">
        <v>1</v>
      </c>
      <c r="B131" s="2">
        <v>1</v>
      </c>
      <c r="C131" s="1" t="s">
        <v>315</v>
      </c>
      <c r="D131" s="1" t="s">
        <v>316</v>
      </c>
      <c r="E131" s="2">
        <v>2006</v>
      </c>
      <c r="F131" s="2">
        <v>9999</v>
      </c>
      <c r="G131" s="2">
        <v>9</v>
      </c>
      <c r="H131" s="2">
        <v>1</v>
      </c>
      <c r="I131" s="2">
        <v>8</v>
      </c>
      <c r="J131" s="2">
        <v>18</v>
      </c>
      <c r="K131" s="2" t="s">
        <v>421</v>
      </c>
      <c r="L131" s="2" t="s">
        <v>421</v>
      </c>
      <c r="M131" s="2">
        <v>3</v>
      </c>
      <c r="N131" s="2">
        <v>3</v>
      </c>
      <c r="O131" s="2">
        <v>4</v>
      </c>
      <c r="P131" s="2">
        <v>4</v>
      </c>
      <c r="Q131">
        <v>1</v>
      </c>
      <c r="R131">
        <v>1</v>
      </c>
      <c r="S131">
        <v>0</v>
      </c>
      <c r="T131">
        <v>1</v>
      </c>
      <c r="U131">
        <f t="shared" ref="U131:U167" si="2">SUM(Q131:T131)/4</f>
        <v>0.75</v>
      </c>
    </row>
    <row r="132" spans="1:21" x14ac:dyDescent="0.2">
      <c r="A132" s="2">
        <v>1</v>
      </c>
      <c r="B132" s="2">
        <v>0</v>
      </c>
      <c r="C132" s="1" t="s">
        <v>319</v>
      </c>
      <c r="D132" s="1" t="s">
        <v>320</v>
      </c>
      <c r="E132" s="2">
        <v>2007</v>
      </c>
      <c r="F132" s="2">
        <v>9999</v>
      </c>
      <c r="G132" s="2">
        <v>8</v>
      </c>
      <c r="H132" s="2">
        <v>1</v>
      </c>
      <c r="I132" s="2">
        <v>7</v>
      </c>
      <c r="J132" s="2">
        <v>17</v>
      </c>
      <c r="K132" s="2" t="s">
        <v>421</v>
      </c>
      <c r="L132" s="2" t="s">
        <v>421</v>
      </c>
      <c r="M132" s="2">
        <v>3</v>
      </c>
      <c r="N132" s="2">
        <v>3</v>
      </c>
      <c r="O132" s="2">
        <v>4</v>
      </c>
      <c r="P132" s="2">
        <v>4</v>
      </c>
      <c r="Q132">
        <v>1</v>
      </c>
      <c r="R132">
        <v>1</v>
      </c>
      <c r="S132">
        <v>0</v>
      </c>
      <c r="T132">
        <v>1</v>
      </c>
      <c r="U132">
        <f t="shared" si="2"/>
        <v>0.75</v>
      </c>
    </row>
    <row r="133" spans="1:21" x14ac:dyDescent="0.2">
      <c r="A133" s="2">
        <v>1</v>
      </c>
      <c r="B133" s="2">
        <v>1</v>
      </c>
      <c r="C133" s="1" t="s">
        <v>321</v>
      </c>
      <c r="D133" s="1" t="s">
        <v>322</v>
      </c>
      <c r="E133" s="2">
        <v>1965</v>
      </c>
      <c r="F133" s="2">
        <v>9999</v>
      </c>
      <c r="G133" s="2">
        <v>0</v>
      </c>
      <c r="H133" s="2">
        <v>4</v>
      </c>
      <c r="I133" s="2">
        <v>-4</v>
      </c>
      <c r="J133" s="2">
        <v>6</v>
      </c>
      <c r="K133" s="2" t="s">
        <v>420</v>
      </c>
      <c r="L133" s="2" t="s">
        <v>420</v>
      </c>
      <c r="M133" s="2">
        <v>1</v>
      </c>
      <c r="N133" s="2">
        <v>0</v>
      </c>
      <c r="O133" s="2">
        <v>0</v>
      </c>
      <c r="P133" s="2">
        <v>2</v>
      </c>
      <c r="Q133">
        <v>0</v>
      </c>
      <c r="R133">
        <v>0</v>
      </c>
      <c r="S133">
        <v>0</v>
      </c>
      <c r="T133">
        <v>1</v>
      </c>
      <c r="U133">
        <f t="shared" si="2"/>
        <v>0.25</v>
      </c>
    </row>
    <row r="134" spans="1:21" x14ac:dyDescent="0.2">
      <c r="A134" s="2">
        <v>1</v>
      </c>
      <c r="B134" s="2">
        <v>1</v>
      </c>
      <c r="C134" s="1" t="s">
        <v>323</v>
      </c>
      <c r="D134" s="1" t="s">
        <v>324</v>
      </c>
      <c r="E134" s="2">
        <v>2006</v>
      </c>
      <c r="F134" s="2">
        <v>9999</v>
      </c>
      <c r="G134" s="2">
        <v>10</v>
      </c>
      <c r="H134" s="2">
        <v>0</v>
      </c>
      <c r="I134" s="2">
        <v>10</v>
      </c>
      <c r="J134" s="2">
        <v>20</v>
      </c>
      <c r="K134" s="2" t="s">
        <v>421</v>
      </c>
      <c r="L134" s="2" t="s">
        <v>424</v>
      </c>
      <c r="M134" s="2">
        <v>3</v>
      </c>
      <c r="N134" s="2">
        <v>3</v>
      </c>
      <c r="O134" s="2">
        <v>4</v>
      </c>
      <c r="P134" s="2">
        <v>5</v>
      </c>
      <c r="Q134">
        <v>1</v>
      </c>
      <c r="R134">
        <v>1</v>
      </c>
      <c r="S134">
        <v>1</v>
      </c>
      <c r="T134">
        <v>1</v>
      </c>
      <c r="U134">
        <f t="shared" si="2"/>
        <v>1</v>
      </c>
    </row>
    <row r="135" spans="1:21" x14ac:dyDescent="0.2">
      <c r="A135" s="2">
        <v>1</v>
      </c>
      <c r="B135" s="2">
        <v>0</v>
      </c>
      <c r="C135" s="1" t="s">
        <v>325</v>
      </c>
      <c r="D135" s="1" t="s">
        <v>326</v>
      </c>
      <c r="E135" s="2">
        <v>1991</v>
      </c>
      <c r="F135" s="2">
        <v>9999</v>
      </c>
      <c r="G135" s="2">
        <v>10</v>
      </c>
      <c r="H135" s="2">
        <v>0</v>
      </c>
      <c r="I135" s="2">
        <v>10</v>
      </c>
      <c r="J135" s="2">
        <v>20</v>
      </c>
      <c r="K135" s="2" t="s">
        <v>421</v>
      </c>
      <c r="L135" s="2" t="s">
        <v>424</v>
      </c>
      <c r="M135" s="2">
        <v>3</v>
      </c>
      <c r="N135" s="2">
        <v>3</v>
      </c>
      <c r="O135" s="2">
        <v>4</v>
      </c>
      <c r="P135" s="2">
        <v>5</v>
      </c>
      <c r="Q135">
        <v>1</v>
      </c>
      <c r="R135">
        <v>1</v>
      </c>
      <c r="S135">
        <v>1</v>
      </c>
      <c r="T135">
        <v>1</v>
      </c>
      <c r="U135">
        <f t="shared" si="2"/>
        <v>1</v>
      </c>
    </row>
    <row r="136" spans="1:21" x14ac:dyDescent="0.2">
      <c r="A136" s="2">
        <v>1</v>
      </c>
      <c r="B136" s="2">
        <v>0</v>
      </c>
      <c r="C136" s="1" t="s">
        <v>327</v>
      </c>
      <c r="D136" s="1" t="s">
        <v>328</v>
      </c>
      <c r="E136" s="2">
        <v>2004</v>
      </c>
      <c r="F136" s="2">
        <v>9999</v>
      </c>
      <c r="G136" s="2">
        <v>9</v>
      </c>
      <c r="H136" s="2">
        <v>1</v>
      </c>
      <c r="I136" s="2">
        <v>8</v>
      </c>
      <c r="J136" s="2">
        <v>18</v>
      </c>
      <c r="K136" s="2" t="s">
        <v>421</v>
      </c>
      <c r="L136" s="2" t="s">
        <v>421</v>
      </c>
      <c r="M136" s="2">
        <v>3</v>
      </c>
      <c r="N136" s="2">
        <v>3</v>
      </c>
      <c r="O136" s="2">
        <v>4</v>
      </c>
      <c r="P136" s="2">
        <v>4</v>
      </c>
      <c r="Q136">
        <v>1</v>
      </c>
      <c r="R136">
        <v>1</v>
      </c>
      <c r="S136">
        <v>0</v>
      </c>
      <c r="T136">
        <v>1</v>
      </c>
      <c r="U136">
        <f t="shared" si="2"/>
        <v>0.75</v>
      </c>
    </row>
    <row r="137" spans="1:21" x14ac:dyDescent="0.2">
      <c r="A137" s="2">
        <v>1</v>
      </c>
      <c r="B137" s="2">
        <v>0</v>
      </c>
      <c r="C137" s="1" t="s">
        <v>329</v>
      </c>
      <c r="D137" s="1" t="s">
        <v>330</v>
      </c>
      <c r="E137" s="2">
        <v>2012</v>
      </c>
      <c r="F137" s="2">
        <v>9999</v>
      </c>
      <c r="G137" s="2">
        <v>5</v>
      </c>
      <c r="H137" s="2">
        <v>0</v>
      </c>
      <c r="I137" s="2">
        <v>5</v>
      </c>
      <c r="J137" s="2">
        <v>15</v>
      </c>
      <c r="K137" s="2" t="s">
        <v>422</v>
      </c>
      <c r="L137" s="2" t="s">
        <v>423</v>
      </c>
      <c r="M137" s="2">
        <v>2</v>
      </c>
      <c r="N137" s="2">
        <v>2</v>
      </c>
      <c r="O137" s="2">
        <v>4</v>
      </c>
      <c r="P137" s="2">
        <v>0</v>
      </c>
      <c r="Q137">
        <v>1</v>
      </c>
      <c r="R137">
        <v>1</v>
      </c>
      <c r="S137">
        <v>0</v>
      </c>
      <c r="T137">
        <v>1</v>
      </c>
      <c r="U137">
        <f t="shared" si="2"/>
        <v>0.75</v>
      </c>
    </row>
    <row r="138" spans="1:21" x14ac:dyDescent="0.2">
      <c r="A138" s="2">
        <v>1</v>
      </c>
      <c r="B138" s="2">
        <v>0</v>
      </c>
      <c r="C138" s="1" t="s">
        <v>331</v>
      </c>
      <c r="D138" s="1" t="s">
        <v>332</v>
      </c>
      <c r="E138" s="2">
        <v>1982</v>
      </c>
      <c r="F138" s="2">
        <v>9999</v>
      </c>
      <c r="G138" s="2">
        <v>10</v>
      </c>
      <c r="H138" s="2">
        <v>0</v>
      </c>
      <c r="I138" s="2">
        <v>10</v>
      </c>
      <c r="J138" s="2">
        <v>20</v>
      </c>
      <c r="K138" s="2" t="s">
        <v>421</v>
      </c>
      <c r="L138" s="2" t="s">
        <v>424</v>
      </c>
      <c r="M138" s="2">
        <v>3</v>
      </c>
      <c r="N138" s="2">
        <v>3</v>
      </c>
      <c r="O138" s="2">
        <v>4</v>
      </c>
      <c r="P138" s="2">
        <v>5</v>
      </c>
      <c r="Q138">
        <v>1</v>
      </c>
      <c r="R138">
        <v>1</v>
      </c>
      <c r="S138">
        <v>1</v>
      </c>
      <c r="T138">
        <v>1</v>
      </c>
      <c r="U138">
        <f t="shared" si="2"/>
        <v>1</v>
      </c>
    </row>
    <row r="139" spans="1:21" x14ac:dyDescent="0.2">
      <c r="A139" s="2">
        <v>1</v>
      </c>
      <c r="B139" s="2">
        <v>0</v>
      </c>
      <c r="C139" s="1" t="s">
        <v>333</v>
      </c>
      <c r="D139" s="1" t="s">
        <v>334</v>
      </c>
      <c r="E139" s="2">
        <v>2018</v>
      </c>
      <c r="F139" s="2">
        <v>9999</v>
      </c>
      <c r="G139" s="2">
        <v>7</v>
      </c>
      <c r="H139" s="2">
        <v>1</v>
      </c>
      <c r="I139" s="2">
        <v>6</v>
      </c>
      <c r="J139" s="2">
        <v>16</v>
      </c>
      <c r="K139" s="2" t="s">
        <v>421</v>
      </c>
      <c r="L139" s="2" t="s">
        <v>421</v>
      </c>
      <c r="M139" s="2">
        <v>3</v>
      </c>
      <c r="N139" s="2">
        <v>3</v>
      </c>
      <c r="O139" s="2">
        <v>4</v>
      </c>
      <c r="P139" s="2">
        <v>3</v>
      </c>
      <c r="Q139">
        <v>1</v>
      </c>
      <c r="R139">
        <v>1</v>
      </c>
      <c r="S139">
        <v>0</v>
      </c>
      <c r="T139">
        <v>1</v>
      </c>
      <c r="U139">
        <f t="shared" si="2"/>
        <v>0.75</v>
      </c>
    </row>
    <row r="140" spans="1:21" x14ac:dyDescent="0.2">
      <c r="A140" s="2">
        <v>1</v>
      </c>
      <c r="B140" s="2">
        <v>1</v>
      </c>
      <c r="C140" s="1" t="s">
        <v>335</v>
      </c>
      <c r="D140" s="1" t="s">
        <v>336</v>
      </c>
      <c r="E140" s="2">
        <v>2013</v>
      </c>
      <c r="F140" s="2">
        <v>9999</v>
      </c>
      <c r="G140" s="2">
        <v>-77</v>
      </c>
      <c r="H140" s="2">
        <v>-77</v>
      </c>
      <c r="I140" s="2">
        <v>0</v>
      </c>
      <c r="J140" s="2">
        <v>10</v>
      </c>
      <c r="K140" s="2" t="s">
        <v>420</v>
      </c>
      <c r="L140" s="2" t="s">
        <v>420</v>
      </c>
      <c r="M140" s="2">
        <v>-77</v>
      </c>
      <c r="N140" s="2">
        <v>-77</v>
      </c>
      <c r="O140" s="2">
        <v>-77</v>
      </c>
      <c r="P140" s="2">
        <v>-77</v>
      </c>
      <c r="Q140">
        <v>0</v>
      </c>
      <c r="R140">
        <v>0</v>
      </c>
      <c r="S140">
        <v>0</v>
      </c>
      <c r="T140">
        <v>0</v>
      </c>
      <c r="U140">
        <f t="shared" si="2"/>
        <v>0</v>
      </c>
    </row>
    <row r="141" spans="1:21" x14ac:dyDescent="0.2">
      <c r="A141" s="2">
        <v>1</v>
      </c>
      <c r="B141" s="2">
        <v>1</v>
      </c>
      <c r="C141" s="1" t="s">
        <v>339</v>
      </c>
      <c r="D141" s="1" t="s">
        <v>340</v>
      </c>
      <c r="E141" s="2">
        <v>1991</v>
      </c>
      <c r="F141" s="2">
        <v>9999</v>
      </c>
      <c r="G141" s="2">
        <v>6</v>
      </c>
      <c r="H141" s="2">
        <v>1</v>
      </c>
      <c r="I141" s="2">
        <v>5</v>
      </c>
      <c r="J141" s="2">
        <v>15</v>
      </c>
      <c r="K141" s="2" t="s">
        <v>422</v>
      </c>
      <c r="L141" s="2" t="s">
        <v>423</v>
      </c>
      <c r="M141" s="2">
        <v>2</v>
      </c>
      <c r="N141" s="2">
        <v>2</v>
      </c>
      <c r="O141" s="2">
        <v>4</v>
      </c>
      <c r="P141" s="2">
        <v>4</v>
      </c>
      <c r="Q141">
        <v>1</v>
      </c>
      <c r="R141">
        <v>1</v>
      </c>
      <c r="S141">
        <v>0</v>
      </c>
      <c r="T141">
        <v>1</v>
      </c>
      <c r="U141">
        <f t="shared" si="2"/>
        <v>0.75</v>
      </c>
    </row>
    <row r="142" spans="1:21" x14ac:dyDescent="0.2">
      <c r="A142" s="2">
        <v>1</v>
      </c>
      <c r="B142" s="2">
        <v>1</v>
      </c>
      <c r="C142" s="1" t="s">
        <v>341</v>
      </c>
      <c r="D142" t="s">
        <v>440</v>
      </c>
      <c r="E142" s="2">
        <v>1993</v>
      </c>
      <c r="F142" s="2">
        <v>9999</v>
      </c>
      <c r="G142" s="2">
        <v>0</v>
      </c>
      <c r="H142" s="2">
        <v>7</v>
      </c>
      <c r="I142" s="2">
        <v>-7</v>
      </c>
      <c r="J142" s="2">
        <v>3</v>
      </c>
      <c r="K142" s="2" t="s">
        <v>425</v>
      </c>
      <c r="L142" s="2" t="s">
        <v>425</v>
      </c>
      <c r="M142" s="2">
        <v>3</v>
      </c>
      <c r="N142" s="2">
        <v>1</v>
      </c>
      <c r="O142" s="2">
        <v>2</v>
      </c>
      <c r="P142" s="2">
        <v>2</v>
      </c>
      <c r="Q142">
        <v>0</v>
      </c>
      <c r="R142">
        <v>0</v>
      </c>
      <c r="S142">
        <v>0</v>
      </c>
      <c r="T142">
        <v>1</v>
      </c>
      <c r="U142">
        <f t="shared" si="2"/>
        <v>0.25</v>
      </c>
    </row>
    <row r="143" spans="1:21" x14ac:dyDescent="0.2">
      <c r="A143" s="2">
        <v>1</v>
      </c>
      <c r="B143" s="2">
        <v>0</v>
      </c>
      <c r="C143" s="1" t="s">
        <v>343</v>
      </c>
      <c r="D143" s="1" t="s">
        <v>344</v>
      </c>
      <c r="E143" s="2">
        <v>1917</v>
      </c>
      <c r="F143" s="2">
        <v>9999</v>
      </c>
      <c r="G143" s="2">
        <v>10</v>
      </c>
      <c r="H143" s="2">
        <v>0</v>
      </c>
      <c r="I143" s="2">
        <v>10</v>
      </c>
      <c r="J143" s="2">
        <v>20</v>
      </c>
      <c r="K143" s="2" t="s">
        <v>421</v>
      </c>
      <c r="L143" s="2" t="s">
        <v>424</v>
      </c>
      <c r="M143" s="2">
        <v>3</v>
      </c>
      <c r="N143" s="2">
        <v>3</v>
      </c>
      <c r="O143" s="2">
        <v>4</v>
      </c>
      <c r="P143" s="2">
        <v>5</v>
      </c>
      <c r="Q143">
        <v>1</v>
      </c>
      <c r="R143">
        <v>1</v>
      </c>
      <c r="S143">
        <v>1</v>
      </c>
      <c r="T143">
        <v>1</v>
      </c>
      <c r="U143">
        <f t="shared" si="2"/>
        <v>1</v>
      </c>
    </row>
    <row r="144" spans="1:21" x14ac:dyDescent="0.2">
      <c r="A144" s="2">
        <v>1</v>
      </c>
      <c r="B144" s="2">
        <v>0</v>
      </c>
      <c r="C144" s="1" t="s">
        <v>345</v>
      </c>
      <c r="D144" s="1" t="s">
        <v>346</v>
      </c>
      <c r="E144" s="2">
        <v>1848</v>
      </c>
      <c r="F144" s="2">
        <v>9999</v>
      </c>
      <c r="G144" s="2">
        <v>10</v>
      </c>
      <c r="H144" s="2">
        <v>0</v>
      </c>
      <c r="I144" s="2">
        <v>10</v>
      </c>
      <c r="J144" s="2">
        <v>20</v>
      </c>
      <c r="K144" s="2" t="s">
        <v>421</v>
      </c>
      <c r="L144" s="2" t="s">
        <v>424</v>
      </c>
      <c r="M144" s="2">
        <v>3</v>
      </c>
      <c r="N144" s="2">
        <v>3</v>
      </c>
      <c r="O144" s="2">
        <v>4</v>
      </c>
      <c r="P144" s="2">
        <v>5</v>
      </c>
      <c r="Q144">
        <v>1</v>
      </c>
      <c r="R144">
        <v>1</v>
      </c>
      <c r="S144">
        <v>1</v>
      </c>
      <c r="T144">
        <v>1</v>
      </c>
      <c r="U144">
        <f t="shared" si="2"/>
        <v>1</v>
      </c>
    </row>
    <row r="145" spans="1:21" x14ac:dyDescent="0.2">
      <c r="A145" s="2">
        <v>1</v>
      </c>
      <c r="B145" s="2">
        <v>1</v>
      </c>
      <c r="C145" s="1" t="s">
        <v>347</v>
      </c>
      <c r="D145" t="s">
        <v>441</v>
      </c>
      <c r="E145" s="2">
        <v>2012</v>
      </c>
      <c r="F145" s="2">
        <v>9999</v>
      </c>
      <c r="G145" s="2">
        <v>0</v>
      </c>
      <c r="H145" s="2">
        <v>9</v>
      </c>
      <c r="I145" s="2">
        <v>-9</v>
      </c>
      <c r="J145" s="2">
        <v>1</v>
      </c>
      <c r="K145" s="2" t="s">
        <v>425</v>
      </c>
      <c r="L145" s="2" t="s">
        <v>425</v>
      </c>
      <c r="M145" s="2">
        <v>2</v>
      </c>
      <c r="N145" s="2">
        <v>1</v>
      </c>
      <c r="O145" s="2">
        <v>4</v>
      </c>
      <c r="P145" s="2">
        <v>1</v>
      </c>
      <c r="Q145">
        <v>0</v>
      </c>
      <c r="R145">
        <v>1</v>
      </c>
      <c r="S145">
        <v>0</v>
      </c>
      <c r="T145">
        <v>0</v>
      </c>
      <c r="U145">
        <f t="shared" si="2"/>
        <v>0.25</v>
      </c>
    </row>
    <row r="146" spans="1:21" x14ac:dyDescent="0.2">
      <c r="A146" s="2">
        <v>1</v>
      </c>
      <c r="B146" s="2">
        <v>0</v>
      </c>
      <c r="C146" s="1" t="s">
        <v>349</v>
      </c>
      <c r="D146" s="1" t="s">
        <v>350</v>
      </c>
      <c r="E146" s="2">
        <v>2003</v>
      </c>
      <c r="F146" s="2">
        <v>9999</v>
      </c>
      <c r="G146" s="2">
        <v>1</v>
      </c>
      <c r="H146" s="2">
        <v>4</v>
      </c>
      <c r="I146" s="2">
        <v>-3</v>
      </c>
      <c r="J146" s="2">
        <v>7</v>
      </c>
      <c r="K146" s="2" t="s">
        <v>420</v>
      </c>
      <c r="L146" s="2" t="s">
        <v>420</v>
      </c>
      <c r="M146" s="2">
        <v>2</v>
      </c>
      <c r="N146" s="2">
        <v>1</v>
      </c>
      <c r="O146" s="2">
        <v>4</v>
      </c>
      <c r="P146" s="2">
        <v>3</v>
      </c>
      <c r="Q146">
        <v>0</v>
      </c>
      <c r="R146">
        <v>1</v>
      </c>
      <c r="S146">
        <v>0</v>
      </c>
      <c r="T146">
        <v>1</v>
      </c>
      <c r="U146">
        <f t="shared" si="2"/>
        <v>0.5</v>
      </c>
    </row>
    <row r="147" spans="1:21" x14ac:dyDescent="0.2">
      <c r="A147" s="2">
        <v>1</v>
      </c>
      <c r="B147" s="2">
        <v>0</v>
      </c>
      <c r="C147" s="1" t="s">
        <v>351</v>
      </c>
      <c r="D147" s="1" t="s">
        <v>352</v>
      </c>
      <c r="E147" s="2">
        <v>2004</v>
      </c>
      <c r="F147" s="2">
        <v>9999</v>
      </c>
      <c r="G147" s="2">
        <v>10</v>
      </c>
      <c r="H147" s="2">
        <v>0</v>
      </c>
      <c r="I147" s="2">
        <v>10</v>
      </c>
      <c r="J147" s="2">
        <v>20</v>
      </c>
      <c r="K147" s="2" t="s">
        <v>421</v>
      </c>
      <c r="L147" s="2" t="s">
        <v>424</v>
      </c>
      <c r="M147" s="2">
        <v>3</v>
      </c>
      <c r="N147" s="2">
        <v>3</v>
      </c>
      <c r="O147" s="2">
        <v>4</v>
      </c>
      <c r="P147" s="2">
        <v>5</v>
      </c>
      <c r="Q147">
        <v>1</v>
      </c>
      <c r="R147">
        <v>1</v>
      </c>
      <c r="S147">
        <v>1</v>
      </c>
      <c r="T147">
        <v>1</v>
      </c>
      <c r="U147">
        <f t="shared" si="2"/>
        <v>1</v>
      </c>
    </row>
    <row r="148" spans="1:21" x14ac:dyDescent="0.2">
      <c r="A148" s="2">
        <v>1</v>
      </c>
      <c r="B148" s="2">
        <v>1</v>
      </c>
      <c r="C148" s="1" t="s">
        <v>353</v>
      </c>
      <c r="D148" s="1" t="s">
        <v>354</v>
      </c>
      <c r="E148" s="2">
        <v>2015</v>
      </c>
      <c r="F148" s="2">
        <v>9999</v>
      </c>
      <c r="G148" s="2">
        <v>4</v>
      </c>
      <c r="H148" s="2">
        <v>1</v>
      </c>
      <c r="I148" s="2">
        <v>3</v>
      </c>
      <c r="J148" s="2">
        <v>13</v>
      </c>
      <c r="K148" s="2" t="s">
        <v>422</v>
      </c>
      <c r="L148" s="2" t="s">
        <v>423</v>
      </c>
      <c r="M148" s="2">
        <v>2</v>
      </c>
      <c r="N148" s="2">
        <v>2</v>
      </c>
      <c r="O148" s="2">
        <v>4</v>
      </c>
      <c r="P148" s="2">
        <v>3</v>
      </c>
      <c r="Q148">
        <v>1</v>
      </c>
      <c r="R148">
        <v>1</v>
      </c>
      <c r="S148">
        <v>0</v>
      </c>
      <c r="T148">
        <v>0</v>
      </c>
      <c r="U148">
        <f t="shared" si="2"/>
        <v>0.5</v>
      </c>
    </row>
    <row r="149" spans="1:21" x14ac:dyDescent="0.2">
      <c r="A149" s="2">
        <v>1</v>
      </c>
      <c r="B149" s="2">
        <v>0</v>
      </c>
      <c r="C149" s="1" t="s">
        <v>355</v>
      </c>
      <c r="D149" s="1" t="s">
        <v>356</v>
      </c>
      <c r="E149" s="2">
        <v>2014</v>
      </c>
      <c r="F149" s="2">
        <v>9999</v>
      </c>
      <c r="G149" s="2">
        <v>0</v>
      </c>
      <c r="H149" s="2">
        <v>3</v>
      </c>
      <c r="I149" s="2">
        <v>-3</v>
      </c>
      <c r="J149" s="2">
        <v>7</v>
      </c>
      <c r="K149" s="2" t="s">
        <v>420</v>
      </c>
      <c r="L149" s="2" t="s">
        <v>420</v>
      </c>
      <c r="M149" s="2">
        <v>1</v>
      </c>
      <c r="N149" s="2">
        <v>0</v>
      </c>
      <c r="O149" s="2">
        <v>0</v>
      </c>
      <c r="P149" s="2">
        <v>2</v>
      </c>
      <c r="Q149">
        <v>0</v>
      </c>
      <c r="R149">
        <v>0</v>
      </c>
      <c r="S149">
        <v>0</v>
      </c>
      <c r="T149">
        <v>0</v>
      </c>
      <c r="U149">
        <f t="shared" si="2"/>
        <v>0</v>
      </c>
    </row>
    <row r="150" spans="1:21" x14ac:dyDescent="0.2">
      <c r="A150" s="2">
        <v>1</v>
      </c>
      <c r="B150" s="2">
        <v>0</v>
      </c>
      <c r="C150" s="1" t="s">
        <v>357</v>
      </c>
      <c r="D150" s="1" t="s">
        <v>358</v>
      </c>
      <c r="E150" s="2">
        <v>2013</v>
      </c>
      <c r="F150" s="2">
        <v>9999</v>
      </c>
      <c r="G150" s="2">
        <v>0</v>
      </c>
      <c r="H150" s="2">
        <v>8</v>
      </c>
      <c r="I150" s="2">
        <v>-8</v>
      </c>
      <c r="J150" s="2">
        <v>2</v>
      </c>
      <c r="K150" s="2" t="s">
        <v>425</v>
      </c>
      <c r="L150" s="2" t="s">
        <v>425</v>
      </c>
      <c r="M150" s="2">
        <v>2</v>
      </c>
      <c r="N150" s="2">
        <v>1</v>
      </c>
      <c r="O150" s="2">
        <v>4</v>
      </c>
      <c r="P150" s="2">
        <v>2</v>
      </c>
      <c r="Q150">
        <v>0</v>
      </c>
      <c r="R150">
        <v>1</v>
      </c>
      <c r="S150">
        <v>0</v>
      </c>
      <c r="T150">
        <v>1</v>
      </c>
      <c r="U150">
        <f t="shared" si="2"/>
        <v>0.5</v>
      </c>
    </row>
    <row r="151" spans="1:21" x14ac:dyDescent="0.2">
      <c r="A151" s="2">
        <v>1</v>
      </c>
      <c r="B151" s="2">
        <v>1</v>
      </c>
      <c r="C151" s="1" t="s">
        <v>359</v>
      </c>
      <c r="D151" s="1" t="s">
        <v>360</v>
      </c>
      <c r="E151" s="2">
        <v>2010</v>
      </c>
      <c r="F151" s="2">
        <v>9999</v>
      </c>
      <c r="G151" s="2">
        <v>1</v>
      </c>
      <c r="H151" s="2">
        <v>3</v>
      </c>
      <c r="I151" s="2">
        <v>-2</v>
      </c>
      <c r="J151" s="2">
        <v>8</v>
      </c>
      <c r="K151" s="2" t="s">
        <v>420</v>
      </c>
      <c r="L151" s="2" t="s">
        <v>420</v>
      </c>
      <c r="M151" s="2">
        <v>2</v>
      </c>
      <c r="N151" s="2">
        <v>1</v>
      </c>
      <c r="O151" s="2">
        <v>4</v>
      </c>
      <c r="P151" s="2">
        <v>3</v>
      </c>
      <c r="Q151">
        <v>0</v>
      </c>
      <c r="R151">
        <v>1</v>
      </c>
      <c r="S151">
        <v>0</v>
      </c>
      <c r="T151">
        <v>1</v>
      </c>
      <c r="U151">
        <f t="shared" si="2"/>
        <v>0.5</v>
      </c>
    </row>
    <row r="152" spans="1:21" x14ac:dyDescent="0.2">
      <c r="A152" s="2">
        <v>1</v>
      </c>
      <c r="B152" s="2">
        <v>1</v>
      </c>
      <c r="C152" s="1" t="s">
        <v>361</v>
      </c>
      <c r="D152" s="1" t="s">
        <v>362</v>
      </c>
      <c r="E152" s="2">
        <v>1995</v>
      </c>
      <c r="F152" s="2">
        <v>9999</v>
      </c>
      <c r="G152" s="2">
        <v>9</v>
      </c>
      <c r="H152" s="2">
        <v>0</v>
      </c>
      <c r="I152" s="2">
        <v>9</v>
      </c>
      <c r="J152" s="2">
        <v>19</v>
      </c>
      <c r="K152" s="2" t="s">
        <v>421</v>
      </c>
      <c r="L152" s="2" t="s">
        <v>421</v>
      </c>
      <c r="M152" s="2">
        <v>3</v>
      </c>
      <c r="N152" s="2">
        <v>3</v>
      </c>
      <c r="O152" s="2">
        <v>4</v>
      </c>
      <c r="P152" s="2">
        <v>4</v>
      </c>
      <c r="Q152">
        <v>1</v>
      </c>
      <c r="R152">
        <v>1</v>
      </c>
      <c r="S152">
        <v>0</v>
      </c>
      <c r="T152">
        <v>1</v>
      </c>
      <c r="U152">
        <f t="shared" si="2"/>
        <v>0.75</v>
      </c>
    </row>
    <row r="153" spans="1:21" x14ac:dyDescent="0.2">
      <c r="A153" s="2">
        <v>1</v>
      </c>
      <c r="B153" s="2">
        <v>1</v>
      </c>
      <c r="C153" s="1" t="s">
        <v>363</v>
      </c>
      <c r="D153" s="1" t="s">
        <v>364</v>
      </c>
      <c r="E153" s="2">
        <v>2014</v>
      </c>
      <c r="F153" s="2">
        <v>9999</v>
      </c>
      <c r="G153" s="2">
        <v>7</v>
      </c>
      <c r="H153" s="2">
        <v>0</v>
      </c>
      <c r="I153" s="2">
        <v>7</v>
      </c>
      <c r="J153" s="2">
        <v>17</v>
      </c>
      <c r="K153" s="2" t="s">
        <v>421</v>
      </c>
      <c r="L153" s="2" t="s">
        <v>421</v>
      </c>
      <c r="M153" s="2">
        <v>2</v>
      </c>
      <c r="N153" s="2">
        <v>2</v>
      </c>
      <c r="O153" s="2">
        <v>4</v>
      </c>
      <c r="P153" s="2">
        <v>4</v>
      </c>
      <c r="Q153">
        <v>1</v>
      </c>
      <c r="R153">
        <v>1</v>
      </c>
      <c r="S153">
        <v>0</v>
      </c>
      <c r="T153">
        <v>1</v>
      </c>
      <c r="U153">
        <f t="shared" si="2"/>
        <v>0.75</v>
      </c>
    </row>
    <row r="154" spans="1:21" x14ac:dyDescent="0.2">
      <c r="A154" s="2">
        <v>1</v>
      </c>
      <c r="B154" s="2">
        <v>0</v>
      </c>
      <c r="C154" s="1" t="s">
        <v>365</v>
      </c>
      <c r="D154" s="1" t="s">
        <v>366</v>
      </c>
      <c r="E154" s="2">
        <v>2016</v>
      </c>
      <c r="F154" s="2">
        <v>9999</v>
      </c>
      <c r="G154" s="2">
        <v>0</v>
      </c>
      <c r="H154" s="2">
        <v>4</v>
      </c>
      <c r="I154" s="2">
        <v>-4</v>
      </c>
      <c r="J154" s="2">
        <v>6</v>
      </c>
      <c r="K154" s="2" t="s">
        <v>420</v>
      </c>
      <c r="L154" s="2" t="s">
        <v>420</v>
      </c>
      <c r="M154" s="2">
        <v>1</v>
      </c>
      <c r="N154" s="2">
        <v>0</v>
      </c>
      <c r="O154" s="2">
        <v>0</v>
      </c>
      <c r="P154" s="2">
        <v>2</v>
      </c>
      <c r="Q154">
        <v>0</v>
      </c>
      <c r="R154">
        <v>0</v>
      </c>
      <c r="S154">
        <v>0</v>
      </c>
      <c r="T154">
        <v>1</v>
      </c>
      <c r="U154">
        <f t="shared" si="2"/>
        <v>0.25</v>
      </c>
    </row>
    <row r="155" spans="1:21" x14ac:dyDescent="0.2">
      <c r="A155" s="2">
        <v>1</v>
      </c>
      <c r="B155" s="2">
        <v>0</v>
      </c>
      <c r="C155" s="1" t="s">
        <v>369</v>
      </c>
      <c r="D155" s="1" t="s">
        <v>370</v>
      </c>
      <c r="E155" s="2">
        <v>1971</v>
      </c>
      <c r="F155" s="2">
        <v>9999</v>
      </c>
      <c r="G155" s="2">
        <v>0</v>
      </c>
      <c r="H155" s="2">
        <v>8</v>
      </c>
      <c r="I155" s="2">
        <v>-8</v>
      </c>
      <c r="J155" s="2">
        <v>2</v>
      </c>
      <c r="K155" s="2" t="s">
        <v>425</v>
      </c>
      <c r="L155" s="2" t="s">
        <v>425</v>
      </c>
      <c r="M155" s="2">
        <v>3</v>
      </c>
      <c r="N155" s="2">
        <v>1</v>
      </c>
      <c r="O155" s="2">
        <v>2</v>
      </c>
      <c r="P155" s="2">
        <v>1</v>
      </c>
      <c r="Q155">
        <v>0</v>
      </c>
      <c r="R155">
        <v>0</v>
      </c>
      <c r="S155">
        <v>0</v>
      </c>
      <c r="T155">
        <v>1</v>
      </c>
      <c r="U155">
        <f t="shared" si="2"/>
        <v>0.25</v>
      </c>
    </row>
    <row r="156" spans="1:21" x14ac:dyDescent="0.2">
      <c r="A156" s="2">
        <v>1</v>
      </c>
      <c r="B156" s="2">
        <v>0</v>
      </c>
      <c r="C156" s="1" t="s">
        <v>371</v>
      </c>
      <c r="D156" s="1" t="s">
        <v>372</v>
      </c>
      <c r="E156" s="2">
        <v>2005</v>
      </c>
      <c r="F156" s="2">
        <v>9999</v>
      </c>
      <c r="G156" s="2">
        <v>1</v>
      </c>
      <c r="H156" s="2">
        <v>2</v>
      </c>
      <c r="I156" s="2">
        <v>-1</v>
      </c>
      <c r="J156" s="2">
        <v>9</v>
      </c>
      <c r="K156" s="2" t="s">
        <v>420</v>
      </c>
      <c r="L156" s="2" t="s">
        <v>420</v>
      </c>
      <c r="M156" s="2">
        <v>2</v>
      </c>
      <c r="N156" s="2">
        <v>0</v>
      </c>
      <c r="O156" s="2">
        <v>0</v>
      </c>
      <c r="P156" s="2">
        <v>3</v>
      </c>
      <c r="Q156">
        <v>0</v>
      </c>
      <c r="R156">
        <v>0</v>
      </c>
      <c r="S156">
        <v>0</v>
      </c>
      <c r="T156">
        <v>1</v>
      </c>
      <c r="U156">
        <f t="shared" si="2"/>
        <v>0.25</v>
      </c>
    </row>
    <row r="157" spans="1:21" x14ac:dyDescent="0.2">
      <c r="A157" s="2">
        <v>1</v>
      </c>
      <c r="B157" s="2">
        <v>0</v>
      </c>
      <c r="C157" s="1" t="s">
        <v>373</v>
      </c>
      <c r="D157" s="1" t="s">
        <v>374</v>
      </c>
      <c r="E157" s="2">
        <v>2016</v>
      </c>
      <c r="F157" s="2">
        <v>9999</v>
      </c>
      <c r="G157" s="2">
        <v>8</v>
      </c>
      <c r="H157" s="2">
        <v>0</v>
      </c>
      <c r="I157" s="2">
        <v>8</v>
      </c>
      <c r="J157" s="2">
        <v>18</v>
      </c>
      <c r="K157" s="2" t="s">
        <v>421</v>
      </c>
      <c r="L157" s="2" t="s">
        <v>421</v>
      </c>
      <c r="M157" s="2">
        <v>3</v>
      </c>
      <c r="N157" s="2">
        <v>3</v>
      </c>
      <c r="O157" s="2">
        <v>4</v>
      </c>
      <c r="P157" s="2">
        <v>3</v>
      </c>
      <c r="Q157">
        <v>1</v>
      </c>
      <c r="R157">
        <v>1</v>
      </c>
      <c r="S157">
        <v>0</v>
      </c>
      <c r="T157">
        <v>1</v>
      </c>
      <c r="U157">
        <f t="shared" si="2"/>
        <v>0.75</v>
      </c>
    </row>
    <row r="158" spans="1:21" x14ac:dyDescent="0.2">
      <c r="A158" s="2">
        <v>1</v>
      </c>
      <c r="B158" s="2">
        <v>0</v>
      </c>
      <c r="C158" s="1" t="s">
        <v>375</v>
      </c>
      <c r="D158" s="1" t="s">
        <v>376</v>
      </c>
      <c r="E158" s="2">
        <v>2014</v>
      </c>
      <c r="F158" s="2">
        <v>9999</v>
      </c>
      <c r="G158" s="2">
        <v>5</v>
      </c>
      <c r="H158" s="2">
        <v>1</v>
      </c>
      <c r="I158" s="2">
        <v>4</v>
      </c>
      <c r="J158" s="2">
        <v>14</v>
      </c>
      <c r="K158" s="2" t="s">
        <v>422</v>
      </c>
      <c r="L158" s="2" t="s">
        <v>423</v>
      </c>
      <c r="M158" s="2">
        <v>2</v>
      </c>
      <c r="N158" s="2">
        <v>2</v>
      </c>
      <c r="O158" s="2">
        <v>4</v>
      </c>
      <c r="P158" s="2">
        <v>3</v>
      </c>
      <c r="Q158">
        <v>1</v>
      </c>
      <c r="R158">
        <v>1</v>
      </c>
      <c r="S158">
        <v>0</v>
      </c>
      <c r="T158">
        <v>1</v>
      </c>
      <c r="U158">
        <f t="shared" si="2"/>
        <v>0.75</v>
      </c>
    </row>
    <row r="159" spans="1:21" x14ac:dyDescent="0.2">
      <c r="A159" s="2">
        <v>1</v>
      </c>
      <c r="B159" s="2">
        <v>0</v>
      </c>
      <c r="C159" s="1" t="s">
        <v>379</v>
      </c>
      <c r="D159" s="1" t="s">
        <v>380</v>
      </c>
      <c r="E159" s="2">
        <v>1989</v>
      </c>
      <c r="F159" s="2">
        <v>9999</v>
      </c>
      <c r="G159" s="2">
        <v>10</v>
      </c>
      <c r="H159" s="2">
        <v>0</v>
      </c>
      <c r="I159" s="2">
        <v>10</v>
      </c>
      <c r="J159" s="2">
        <v>20</v>
      </c>
      <c r="K159" s="2" t="s">
        <v>421</v>
      </c>
      <c r="L159" s="2" t="s">
        <v>424</v>
      </c>
      <c r="M159" s="2">
        <v>3</v>
      </c>
      <c r="N159" s="2">
        <v>3</v>
      </c>
      <c r="O159" s="2">
        <v>4</v>
      </c>
      <c r="P159" s="2">
        <v>5</v>
      </c>
      <c r="Q159">
        <v>1</v>
      </c>
      <c r="R159">
        <v>1</v>
      </c>
      <c r="S159">
        <v>1</v>
      </c>
      <c r="T159">
        <v>1</v>
      </c>
      <c r="U159">
        <f t="shared" si="2"/>
        <v>1</v>
      </c>
    </row>
    <row r="160" spans="1:21" x14ac:dyDescent="0.2">
      <c r="A160" s="2">
        <v>1</v>
      </c>
      <c r="B160" s="2">
        <v>0</v>
      </c>
      <c r="C160" s="1" t="s">
        <v>381</v>
      </c>
      <c r="D160" s="1" t="s">
        <v>382</v>
      </c>
      <c r="E160" s="2">
        <v>2016</v>
      </c>
      <c r="F160" s="2">
        <v>9999</v>
      </c>
      <c r="G160" s="2">
        <v>8</v>
      </c>
      <c r="H160" s="2">
        <v>0</v>
      </c>
      <c r="I160" s="2">
        <v>8</v>
      </c>
      <c r="J160" s="2">
        <v>18</v>
      </c>
      <c r="K160" s="2" t="s">
        <v>421</v>
      </c>
      <c r="L160" s="2" t="s">
        <v>421</v>
      </c>
      <c r="M160" s="2">
        <v>3</v>
      </c>
      <c r="N160" s="2">
        <v>3</v>
      </c>
      <c r="O160" s="2">
        <v>4</v>
      </c>
      <c r="P160" s="2">
        <v>3</v>
      </c>
      <c r="Q160">
        <v>1</v>
      </c>
      <c r="R160">
        <v>1</v>
      </c>
      <c r="S160">
        <v>0</v>
      </c>
      <c r="T160">
        <v>1</v>
      </c>
      <c r="U160">
        <f t="shared" si="2"/>
        <v>0.75</v>
      </c>
    </row>
    <row r="161" spans="1:21" x14ac:dyDescent="0.2">
      <c r="A161" s="2">
        <v>1</v>
      </c>
      <c r="B161" s="2">
        <v>0</v>
      </c>
      <c r="C161" s="1" t="s">
        <v>385</v>
      </c>
      <c r="D161" s="1" t="s">
        <v>386</v>
      </c>
      <c r="E161" s="2">
        <v>1991</v>
      </c>
      <c r="F161" s="2">
        <v>9999</v>
      </c>
      <c r="G161" s="2">
        <v>0</v>
      </c>
      <c r="H161" s="2">
        <v>9</v>
      </c>
      <c r="I161" s="2">
        <v>-9</v>
      </c>
      <c r="J161" s="2">
        <v>1</v>
      </c>
      <c r="K161" s="2" t="s">
        <v>425</v>
      </c>
      <c r="L161" s="2" t="s">
        <v>425</v>
      </c>
      <c r="M161" s="2">
        <v>2</v>
      </c>
      <c r="N161" s="2">
        <v>1</v>
      </c>
      <c r="O161" s="2">
        <v>4</v>
      </c>
      <c r="P161" s="2">
        <v>1</v>
      </c>
      <c r="Q161">
        <v>0</v>
      </c>
      <c r="R161">
        <v>1</v>
      </c>
      <c r="S161">
        <v>0</v>
      </c>
      <c r="T161">
        <v>1</v>
      </c>
      <c r="U161">
        <f t="shared" si="2"/>
        <v>0.5</v>
      </c>
    </row>
    <row r="162" spans="1:21" x14ac:dyDescent="0.2">
      <c r="A162" s="2">
        <v>1</v>
      </c>
      <c r="B162" s="2">
        <v>0</v>
      </c>
      <c r="C162" s="1" t="s">
        <v>387</v>
      </c>
      <c r="D162" t="s">
        <v>442</v>
      </c>
      <c r="E162" s="2">
        <v>2017</v>
      </c>
      <c r="F162" s="2">
        <v>9999</v>
      </c>
      <c r="G162" s="2">
        <v>1</v>
      </c>
      <c r="H162" s="2">
        <v>4</v>
      </c>
      <c r="I162" s="2">
        <v>-3</v>
      </c>
      <c r="J162" s="2">
        <v>7</v>
      </c>
      <c r="K162" s="2" t="s">
        <v>420</v>
      </c>
      <c r="L162" s="2" t="s">
        <v>420</v>
      </c>
      <c r="M162" s="2">
        <v>2</v>
      </c>
      <c r="N162" s="2">
        <v>1</v>
      </c>
      <c r="O162" s="2">
        <v>4</v>
      </c>
      <c r="P162" s="2">
        <v>3</v>
      </c>
      <c r="Q162">
        <v>0</v>
      </c>
      <c r="R162">
        <v>1</v>
      </c>
      <c r="S162">
        <v>0</v>
      </c>
      <c r="T162">
        <v>1</v>
      </c>
      <c r="U162">
        <f t="shared" si="2"/>
        <v>0.5</v>
      </c>
    </row>
    <row r="163" spans="1:21" x14ac:dyDescent="0.2">
      <c r="A163" s="2">
        <v>1</v>
      </c>
      <c r="B163" s="2">
        <v>0</v>
      </c>
      <c r="C163" s="1" t="s">
        <v>389</v>
      </c>
      <c r="D163" s="1" t="s">
        <v>390</v>
      </c>
      <c r="E163" s="2">
        <v>1976</v>
      </c>
      <c r="F163" s="2">
        <v>9999</v>
      </c>
      <c r="G163" s="2">
        <v>0</v>
      </c>
      <c r="H163" s="2">
        <v>7</v>
      </c>
      <c r="I163" s="2">
        <v>-7</v>
      </c>
      <c r="J163" s="2">
        <v>3</v>
      </c>
      <c r="K163" s="2" t="s">
        <v>425</v>
      </c>
      <c r="L163" s="2" t="s">
        <v>425</v>
      </c>
      <c r="M163" s="2">
        <v>2</v>
      </c>
      <c r="N163" s="2">
        <v>1</v>
      </c>
      <c r="O163" s="2">
        <v>4</v>
      </c>
      <c r="P163" s="2">
        <v>1</v>
      </c>
      <c r="Q163">
        <v>0</v>
      </c>
      <c r="R163">
        <v>1</v>
      </c>
      <c r="S163">
        <v>0</v>
      </c>
      <c r="T163">
        <v>1</v>
      </c>
      <c r="U163">
        <f t="shared" si="2"/>
        <v>0.5</v>
      </c>
    </row>
    <row r="164" spans="1:21" x14ac:dyDescent="0.2">
      <c r="A164" s="2">
        <v>1</v>
      </c>
      <c r="B164" s="2">
        <v>1</v>
      </c>
      <c r="C164" s="1" t="s">
        <v>395</v>
      </c>
      <c r="D164" t="s">
        <v>443</v>
      </c>
      <c r="E164" s="2">
        <v>2014</v>
      </c>
      <c r="F164" s="2">
        <v>9999</v>
      </c>
      <c r="G164" s="2">
        <v>-77</v>
      </c>
      <c r="H164" s="2">
        <v>-77</v>
      </c>
      <c r="I164" s="2">
        <v>0</v>
      </c>
      <c r="J164" s="2">
        <v>10</v>
      </c>
      <c r="K164" s="2" t="s">
        <v>420</v>
      </c>
      <c r="L164" s="2" t="s">
        <v>420</v>
      </c>
      <c r="M164" s="2">
        <v>-77</v>
      </c>
      <c r="N164" s="2">
        <v>-77</v>
      </c>
      <c r="O164" s="2">
        <v>-77</v>
      </c>
      <c r="P164" s="2">
        <v>-77</v>
      </c>
      <c r="Q164">
        <v>0</v>
      </c>
      <c r="R164">
        <v>0</v>
      </c>
      <c r="S164">
        <v>0</v>
      </c>
      <c r="T164">
        <v>0</v>
      </c>
      <c r="U164">
        <f t="shared" si="2"/>
        <v>0</v>
      </c>
    </row>
    <row r="165" spans="1:21" x14ac:dyDescent="0.2">
      <c r="A165" s="2">
        <v>1</v>
      </c>
      <c r="B165" s="2">
        <v>0</v>
      </c>
      <c r="C165" s="1" t="s">
        <v>403</v>
      </c>
      <c r="D165" t="s">
        <v>444</v>
      </c>
      <c r="E165" s="2">
        <v>2016</v>
      </c>
      <c r="F165" s="2">
        <v>9999</v>
      </c>
      <c r="G165" s="2">
        <v>1</v>
      </c>
      <c r="H165" s="2">
        <v>4</v>
      </c>
      <c r="I165" s="2">
        <v>-3</v>
      </c>
      <c r="J165" s="2">
        <v>7</v>
      </c>
      <c r="K165" s="2" t="s">
        <v>420</v>
      </c>
      <c r="L165" s="2" t="s">
        <v>420</v>
      </c>
      <c r="M165" s="2">
        <v>2</v>
      </c>
      <c r="N165" s="2">
        <v>1</v>
      </c>
      <c r="O165" s="2">
        <v>4</v>
      </c>
      <c r="P165" s="2">
        <v>3</v>
      </c>
      <c r="Q165">
        <v>0</v>
      </c>
      <c r="R165">
        <v>1</v>
      </c>
      <c r="S165">
        <v>0</v>
      </c>
      <c r="T165">
        <v>1</v>
      </c>
      <c r="U165">
        <f t="shared" si="2"/>
        <v>0.5</v>
      </c>
    </row>
    <row r="166" spans="1:21" x14ac:dyDescent="0.2">
      <c r="A166" s="2">
        <v>1</v>
      </c>
      <c r="B166" s="2">
        <v>0</v>
      </c>
      <c r="C166" s="1" t="s">
        <v>405</v>
      </c>
      <c r="D166" s="1" t="s">
        <v>406</v>
      </c>
      <c r="E166" s="2">
        <v>2016</v>
      </c>
      <c r="F166" s="2">
        <v>9999</v>
      </c>
      <c r="G166" s="2">
        <v>6</v>
      </c>
      <c r="H166" s="2">
        <v>0</v>
      </c>
      <c r="I166" s="2">
        <v>6</v>
      </c>
      <c r="J166" s="2">
        <v>16</v>
      </c>
      <c r="K166" s="2" t="s">
        <v>421</v>
      </c>
      <c r="L166" s="2" t="s">
        <v>421</v>
      </c>
      <c r="M166" s="2">
        <v>3</v>
      </c>
      <c r="N166" s="2">
        <v>3</v>
      </c>
      <c r="O166" s="2">
        <v>4</v>
      </c>
      <c r="P166" s="2">
        <v>3</v>
      </c>
      <c r="Q166">
        <v>1</v>
      </c>
      <c r="R166">
        <v>1</v>
      </c>
      <c r="S166">
        <v>0</v>
      </c>
      <c r="T166">
        <v>1</v>
      </c>
      <c r="U166">
        <f t="shared" si="2"/>
        <v>0.75</v>
      </c>
    </row>
    <row r="167" spans="1:21" x14ac:dyDescent="0.2">
      <c r="A167" s="2">
        <v>1</v>
      </c>
      <c r="B167" s="2">
        <v>1</v>
      </c>
      <c r="C167" s="1" t="s">
        <v>407</v>
      </c>
      <c r="D167" s="1" t="s">
        <v>408</v>
      </c>
      <c r="E167" s="2">
        <v>2013</v>
      </c>
      <c r="F167" s="2">
        <v>9999</v>
      </c>
      <c r="G167" s="2">
        <v>5</v>
      </c>
      <c r="H167" s="2">
        <v>1</v>
      </c>
      <c r="I167" s="2">
        <v>4</v>
      </c>
      <c r="J167" s="2">
        <v>14</v>
      </c>
      <c r="K167" s="2" t="s">
        <v>422</v>
      </c>
      <c r="L167" s="2" t="s">
        <v>423</v>
      </c>
      <c r="M167" s="2">
        <v>2</v>
      </c>
      <c r="N167" s="2">
        <v>2</v>
      </c>
      <c r="O167" s="2">
        <v>4</v>
      </c>
      <c r="P167" s="2">
        <v>3</v>
      </c>
      <c r="Q167">
        <v>1</v>
      </c>
      <c r="R167">
        <v>1</v>
      </c>
      <c r="S167">
        <v>0</v>
      </c>
      <c r="T167">
        <v>0</v>
      </c>
      <c r="U167">
        <f t="shared" si="2"/>
        <v>0.5</v>
      </c>
    </row>
  </sheetData>
  <autoFilter ref="A1:T167" xr:uid="{29F0D0C3-9423-49D6-9F74-47197323D2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work</vt:lpstr>
      <vt:lpstr>present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Serhii Tytiuk</cp:lastModifiedBy>
  <dcterms:created xsi:type="dcterms:W3CDTF">2021-01-03T11:11:47Z</dcterms:created>
  <dcterms:modified xsi:type="dcterms:W3CDTF">2021-01-24T19:34:58Z</dcterms:modified>
</cp:coreProperties>
</file>