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sti\Downloads\"/>
    </mc:Choice>
  </mc:AlternateContent>
  <xr:revisionPtr revIDLastSave="0" documentId="13_ncr:1_{86F11C34-193C-4D24-8369-77FBD05D8367}" xr6:coauthVersionLast="47" xr6:coauthVersionMax="47" xr10:uidLastSave="{00000000-0000-0000-0000-000000000000}"/>
  <bookViews>
    <workbookView xWindow="28680" yWindow="-135" windowWidth="29040" windowHeight="15840" activeTab="3" xr2:uid="{00000000-000D-0000-FFFF-FFFF00000000}"/>
  </bookViews>
  <sheets>
    <sheet name="pacman_results (2)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AN23" i="2" l="1"/>
  <c r="AC23" i="2"/>
  <c r="G46" i="2"/>
  <c r="R23" i="2"/>
  <c r="AN23" i="3"/>
  <c r="AC23" i="3"/>
  <c r="R23" i="3"/>
  <c r="G45" i="3"/>
  <c r="G23" i="3"/>
  <c r="AN23" i="4"/>
  <c r="AC23" i="4"/>
  <c r="R23" i="4"/>
  <c r="G45" i="4"/>
  <c r="G23" i="4"/>
  <c r="J3" i="4"/>
  <c r="AM23" i="4"/>
  <c r="AB23" i="4"/>
  <c r="Q23" i="4"/>
  <c r="F45" i="4"/>
  <c r="F23" i="4"/>
  <c r="AQ3" i="4"/>
  <c r="AF3" i="4"/>
  <c r="U3" i="4"/>
  <c r="AQ3" i="3"/>
  <c r="AF3" i="3"/>
  <c r="U3" i="3"/>
  <c r="J3" i="3"/>
  <c r="AM23" i="3"/>
  <c r="AB23" i="3"/>
  <c r="Q23" i="3"/>
  <c r="F23" i="3"/>
  <c r="F45" i="3"/>
  <c r="AB94" i="1"/>
  <c r="AC94" i="1" s="1"/>
  <c r="AD94" i="1" s="1"/>
  <c r="AE93" i="1"/>
  <c r="AE86" i="1"/>
  <c r="AE87" i="1"/>
  <c r="AE88" i="1"/>
  <c r="AE89" i="1"/>
  <c r="AE90" i="1"/>
  <c r="AE91" i="1"/>
  <c r="AE92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B87" i="1"/>
  <c r="AC87" i="1" s="1"/>
  <c r="AD87" i="1" s="1"/>
  <c r="AB88" i="1"/>
  <c r="AC88" i="1" s="1"/>
  <c r="AD88" i="1" s="1"/>
  <c r="AB89" i="1"/>
  <c r="AC89" i="1" s="1"/>
  <c r="AD89" i="1" s="1"/>
  <c r="AB90" i="1"/>
  <c r="AC90" i="1" s="1"/>
  <c r="AD90" i="1" s="1"/>
  <c r="AB91" i="1"/>
  <c r="AC91" i="1" s="1"/>
  <c r="AD91" i="1" s="1"/>
  <c r="AB92" i="1"/>
  <c r="AC92" i="1" s="1"/>
  <c r="AD92" i="1" s="1"/>
  <c r="AB93" i="1"/>
  <c r="AC93" i="1" s="1"/>
  <c r="AD93" i="1" s="1"/>
  <c r="AB95" i="1"/>
  <c r="AC95" i="1" s="1"/>
  <c r="AD95" i="1" s="1"/>
  <c r="AB96" i="1"/>
  <c r="AC96" i="1" s="1"/>
  <c r="AD96" i="1" s="1"/>
  <c r="AB97" i="1"/>
  <c r="AC97" i="1" s="1"/>
  <c r="AD97" i="1" s="1"/>
  <c r="AB98" i="1"/>
  <c r="AC98" i="1" s="1"/>
  <c r="AD98" i="1" s="1"/>
  <c r="AB99" i="1"/>
  <c r="AC99" i="1" s="1"/>
  <c r="AD99" i="1" s="1"/>
  <c r="AB100" i="1"/>
  <c r="AC100" i="1" s="1"/>
  <c r="AD100" i="1" s="1"/>
  <c r="AB101" i="1"/>
  <c r="AC101" i="1" s="1"/>
  <c r="AD101" i="1" s="1"/>
  <c r="AB102" i="1"/>
  <c r="AC102" i="1" s="1"/>
  <c r="AD102" i="1" s="1"/>
  <c r="AB103" i="1"/>
  <c r="AC103" i="1" s="1"/>
  <c r="AD103" i="1" s="1"/>
  <c r="AB104" i="1"/>
  <c r="AC104" i="1" s="1"/>
  <c r="AD104" i="1" s="1"/>
  <c r="AB105" i="1"/>
  <c r="AC105" i="1" s="1"/>
  <c r="AD105" i="1" s="1"/>
  <c r="AB86" i="1"/>
  <c r="AC86" i="1" s="1"/>
  <c r="AD86" i="1" s="1"/>
  <c r="AQ3" i="2"/>
  <c r="AF3" i="2"/>
  <c r="U3" i="2"/>
  <c r="J3" i="2"/>
  <c r="AB67" i="1"/>
  <c r="AC67" i="1" s="1"/>
  <c r="AD67" i="1" s="1"/>
  <c r="AE67" i="1"/>
  <c r="AB68" i="1"/>
  <c r="AC68" i="1" s="1"/>
  <c r="AD68" i="1" s="1"/>
  <c r="AE68" i="1"/>
  <c r="AB69" i="1"/>
  <c r="AC69" i="1" s="1"/>
  <c r="AD69" i="1" s="1"/>
  <c r="AE69" i="1"/>
  <c r="AB70" i="1"/>
  <c r="AC70" i="1" s="1"/>
  <c r="AD70" i="1" s="1"/>
  <c r="AE70" i="1"/>
  <c r="AB71" i="1"/>
  <c r="AC71" i="1" s="1"/>
  <c r="AD71" i="1" s="1"/>
  <c r="AE71" i="1"/>
  <c r="AB72" i="1"/>
  <c r="AC72" i="1" s="1"/>
  <c r="AD72" i="1" s="1"/>
  <c r="AE72" i="1"/>
  <c r="AB73" i="1"/>
  <c r="AC73" i="1" s="1"/>
  <c r="AD73" i="1" s="1"/>
  <c r="AE73" i="1"/>
  <c r="AB74" i="1"/>
  <c r="AC74" i="1" s="1"/>
  <c r="AD74" i="1" s="1"/>
  <c r="AE74" i="1"/>
  <c r="AB75" i="1"/>
  <c r="AC75" i="1" s="1"/>
  <c r="AD75" i="1" s="1"/>
  <c r="AE75" i="1"/>
  <c r="AB76" i="1"/>
  <c r="AC76" i="1" s="1"/>
  <c r="AD76" i="1" s="1"/>
  <c r="AE76" i="1"/>
  <c r="AB77" i="1"/>
  <c r="AC77" i="1" s="1"/>
  <c r="AD77" i="1" s="1"/>
  <c r="AE77" i="1"/>
  <c r="AB78" i="1"/>
  <c r="AC78" i="1" s="1"/>
  <c r="AD78" i="1" s="1"/>
  <c r="AE78" i="1"/>
  <c r="AB79" i="1"/>
  <c r="AC79" i="1" s="1"/>
  <c r="AD79" i="1" s="1"/>
  <c r="AE79" i="1"/>
  <c r="AB80" i="1"/>
  <c r="AC80" i="1" s="1"/>
  <c r="AD80" i="1" s="1"/>
  <c r="AE80" i="1"/>
  <c r="AB81" i="1"/>
  <c r="AC81" i="1" s="1"/>
  <c r="AD81" i="1" s="1"/>
  <c r="AE81" i="1"/>
  <c r="AB82" i="1"/>
  <c r="AC82" i="1" s="1"/>
  <c r="AD82" i="1" s="1"/>
  <c r="AE82" i="1"/>
  <c r="AB83" i="1"/>
  <c r="AC83" i="1" s="1"/>
  <c r="AD83" i="1" s="1"/>
  <c r="AE83" i="1"/>
  <c r="AE66" i="1"/>
  <c r="AB66" i="1"/>
  <c r="AC66" i="1" s="1"/>
  <c r="AD66" i="1" s="1"/>
  <c r="AE65" i="1"/>
  <c r="AB65" i="1"/>
  <c r="AC65" i="1" s="1"/>
  <c r="AD65" i="1" s="1"/>
  <c r="AE64" i="1"/>
  <c r="AB64" i="1"/>
  <c r="AC64" i="1" s="1"/>
  <c r="AD64" i="1" s="1"/>
</calcChain>
</file>

<file path=xl/sharedStrings.xml><?xml version="1.0" encoding="utf-8"?>
<sst xmlns="http://schemas.openxmlformats.org/spreadsheetml/2006/main" count="1965" uniqueCount="28">
  <si>
    <t>Layout</t>
  </si>
  <si>
    <t>Ghost Type</t>
  </si>
  <si>
    <t>Number of Ghosts</t>
  </si>
  <si>
    <t>Agent</t>
  </si>
  <si>
    <t>Game</t>
  </si>
  <si>
    <t>Moves</t>
  </si>
  <si>
    <t>Score</t>
  </si>
  <si>
    <t>Outcome</t>
  </si>
  <si>
    <t>capsuleClassic</t>
  </si>
  <si>
    <t>DirectionalGhost</t>
  </si>
  <si>
    <t>MonteCarloAgent -a enableRandomPolicy=0</t>
  </si>
  <si>
    <t>MonteCarloAgent -a enableRandomPolicy=1</t>
  </si>
  <si>
    <t>MinimaxAgent</t>
  </si>
  <si>
    <t>AlphaBetaAgent</t>
  </si>
  <si>
    <t>ExpectimaxAgent</t>
  </si>
  <si>
    <t>originalClassic</t>
  </si>
  <si>
    <t>RandomGhost</t>
  </si>
  <si>
    <t>mediumClassic</t>
  </si>
  <si>
    <t>pvalue</t>
  </si>
  <si>
    <t>used this space for generating the plots. I copy and pasted the sections of data on the left</t>
  </si>
  <si>
    <t>Ttest for MCTS evaluation function vs all other methods (Scores on mediumClassic)</t>
  </si>
  <si>
    <t>Ttest for MCTS evaluation function vs all other methods (Moves on mediumClassic)</t>
  </si>
  <si>
    <t>Ttest results for MCTS evaluation function vs the other agents (Moves originalClassic)</t>
  </si>
  <si>
    <t>higher than 0.05 so cannot reject null</t>
  </si>
  <si>
    <t>lower than 0.05 so reject null</t>
  </si>
  <si>
    <t>avg</t>
  </si>
  <si>
    <t>scores</t>
  </si>
  <si>
    <t>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</si>
</sst>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MCTS(eval) Scores 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'pacman_results (2)'!$AD$64:$AD$83</c:f>
              <c:numCache>
                <c:formatCode>General</c:formatCode>
                <c:ptCount val="20"/>
                <c:pt idx="0">
                  <c:v>0.59776012604247841</c:v>
                </c:pt>
                <c:pt idx="1">
                  <c:v>-0.75541502636046909</c:v>
                </c:pt>
                <c:pt idx="2">
                  <c:v>0.45376219016987968</c:v>
                </c:pt>
                <c:pt idx="3">
                  <c:v>0.9345892910734801</c:v>
                </c:pt>
                <c:pt idx="4">
                  <c:v>0.3186393639643752</c:v>
                </c:pt>
                <c:pt idx="5">
                  <c:v>-1.1503493803760083</c:v>
                </c:pt>
                <c:pt idx="6">
                  <c:v>1.9599639845400536</c:v>
                </c:pt>
                <c:pt idx="7">
                  <c:v>-0.12566134685507402</c:v>
                </c:pt>
                <c:pt idx="8">
                  <c:v>-0.45376219016987951</c:v>
                </c:pt>
                <c:pt idx="9">
                  <c:v>1.1503493803760083</c:v>
                </c:pt>
                <c:pt idx="10">
                  <c:v>1.4395314709384563</c:v>
                </c:pt>
                <c:pt idx="11">
                  <c:v>-1.9599639845400538</c:v>
                </c:pt>
                <c:pt idx="12">
                  <c:v>0.75541502636046909</c:v>
                </c:pt>
                <c:pt idx="13">
                  <c:v>-1.4395314709384572</c:v>
                </c:pt>
                <c:pt idx="14">
                  <c:v>6.2706777943213846E-2</c:v>
                </c:pt>
                <c:pt idx="15">
                  <c:v>-0.93458929107347943</c:v>
                </c:pt>
                <c:pt idx="16">
                  <c:v>-0.59776012604247841</c:v>
                </c:pt>
                <c:pt idx="17">
                  <c:v>-0.12566134685507402</c:v>
                </c:pt>
                <c:pt idx="18">
                  <c:v>-0.3186393639643752</c:v>
                </c:pt>
                <c:pt idx="19">
                  <c:v>0.18911842627279243</c:v>
                </c:pt>
              </c:numCache>
            </c:numRef>
          </c:xVal>
          <c:yVal>
            <c:numRef>
              <c:f>'pacman_results (2)'!$AE$64:$AE$83</c:f>
              <c:numCache>
                <c:formatCode>General</c:formatCode>
                <c:ptCount val="20"/>
                <c:pt idx="0">
                  <c:v>1.0757926869860586</c:v>
                </c:pt>
                <c:pt idx="1">
                  <c:v>-0.81963268853674276</c:v>
                </c:pt>
                <c:pt idx="2">
                  <c:v>0.31973737680541531</c:v>
                </c:pt>
                <c:pt idx="3">
                  <c:v>1.1855000134633196</c:v>
                </c:pt>
                <c:pt idx="4">
                  <c:v>0.2166389254171458</c:v>
                </c:pt>
                <c:pt idx="5">
                  <c:v>-1.4104661214925949</c:v>
                </c:pt>
                <c:pt idx="6">
                  <c:v>1.4181324165958253</c:v>
                </c:pt>
                <c:pt idx="7">
                  <c:v>-6.7542703409494545E-2</c:v>
                </c:pt>
                <c:pt idx="8">
                  <c:v>-0.73107376234425481</c:v>
                </c:pt>
                <c:pt idx="9">
                  <c:v>1.3269299403677406</c:v>
                </c:pt>
                <c:pt idx="10">
                  <c:v>1.3507218906881104</c:v>
                </c:pt>
                <c:pt idx="11">
                  <c:v>-1.6523509497496887</c:v>
                </c:pt>
                <c:pt idx="12">
                  <c:v>1.1207330375912017</c:v>
                </c:pt>
                <c:pt idx="13">
                  <c:v>-1.4567282471155363</c:v>
                </c:pt>
                <c:pt idx="14">
                  <c:v>-6.6220928391696229E-2</c:v>
                </c:pt>
                <c:pt idx="15">
                  <c:v>-0.85003351394610427</c:v>
                </c:pt>
                <c:pt idx="16">
                  <c:v>-0.7958407382163728</c:v>
                </c:pt>
                <c:pt idx="17">
                  <c:v>-6.7542703409494545E-2</c:v>
                </c:pt>
                <c:pt idx="18">
                  <c:v>-0.13098790426381426</c:v>
                </c:pt>
                <c:pt idx="19">
                  <c:v>3.4233972960976647E-2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4-4213-B907-B42FA6A34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33136"/>
        <c:axId val="246064400"/>
      </c:scatterChart>
      <c:valAx>
        <c:axId val="2447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64400"/>
        <c:crossesAt val="-3"/>
        <c:crossBetween val="midCat"/>
      </c:valAx>
      <c:valAx>
        <c:axId val="2460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33136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MCTS(eval) Moves 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'pacman_results (2)'!$AD$86:$AD$105</c:f>
              <c:numCache>
                <c:formatCode>General</c:formatCode>
                <c:ptCount val="20"/>
                <c:pt idx="0">
                  <c:v>1.4395314709384563</c:v>
                </c:pt>
                <c:pt idx="1">
                  <c:v>-0.18911842627279254</c:v>
                </c:pt>
                <c:pt idx="2">
                  <c:v>-0.59776012604247841</c:v>
                </c:pt>
                <c:pt idx="3">
                  <c:v>0.59776012604247841</c:v>
                </c:pt>
                <c:pt idx="4">
                  <c:v>0.45376219016987968</c:v>
                </c:pt>
                <c:pt idx="5">
                  <c:v>-0.93458929107347943</c:v>
                </c:pt>
                <c:pt idx="6">
                  <c:v>1.9599639845400536</c:v>
                </c:pt>
                <c:pt idx="7">
                  <c:v>-0.3186393639643752</c:v>
                </c:pt>
                <c:pt idx="8">
                  <c:v>0.3186393639643752</c:v>
                </c:pt>
                <c:pt idx="9">
                  <c:v>0.75541502636046909</c:v>
                </c:pt>
                <c:pt idx="10">
                  <c:v>-6.2706777943213846E-2</c:v>
                </c:pt>
                <c:pt idx="11">
                  <c:v>6.2706777943213846E-2</c:v>
                </c:pt>
                <c:pt idx="12">
                  <c:v>-1.1503493803760083</c:v>
                </c:pt>
                <c:pt idx="13">
                  <c:v>-1.9599639845400538</c:v>
                </c:pt>
                <c:pt idx="14">
                  <c:v>-0.75541502636046909</c:v>
                </c:pt>
                <c:pt idx="15">
                  <c:v>0.18911842627279243</c:v>
                </c:pt>
                <c:pt idx="16">
                  <c:v>-1.4395314709384572</c:v>
                </c:pt>
                <c:pt idx="17">
                  <c:v>0.9345892910734801</c:v>
                </c:pt>
                <c:pt idx="18">
                  <c:v>1.1503493803760083</c:v>
                </c:pt>
                <c:pt idx="19">
                  <c:v>-0.45376219016987951</c:v>
                </c:pt>
              </c:numCache>
            </c:numRef>
          </c:xVal>
          <c:yVal>
            <c:numRef>
              <c:f>'pacman_results (2)'!$AE$86:$AE$105</c:f>
              <c:numCache>
                <c:formatCode>General</c:formatCode>
                <c:ptCount val="20"/>
                <c:pt idx="0">
                  <c:v>1.8738827036968277</c:v>
                </c:pt>
                <c:pt idx="1">
                  <c:v>-0.37295254164720448</c:v>
                </c:pt>
                <c:pt idx="2">
                  <c:v>-0.84000685463999836</c:v>
                </c:pt>
                <c:pt idx="3">
                  <c:v>0.3842834450985087</c:v>
                </c:pt>
                <c:pt idx="4">
                  <c:v>0.26821077559734097</c:v>
                </c:pt>
                <c:pt idx="5">
                  <c:v>-1.0168794938798731</c:v>
                </c:pt>
                <c:pt idx="6">
                  <c:v>1.8794099736730738</c:v>
                </c:pt>
                <c:pt idx="7">
                  <c:v>-0.53324337095834085</c:v>
                </c:pt>
                <c:pt idx="8">
                  <c:v>0.25715623564484885</c:v>
                </c:pt>
                <c:pt idx="9">
                  <c:v>0.4229743349322313</c:v>
                </c:pt>
                <c:pt idx="10">
                  <c:v>-0.1573890125736073</c:v>
                </c:pt>
                <c:pt idx="11">
                  <c:v>0.12450175621494286</c:v>
                </c:pt>
                <c:pt idx="12">
                  <c:v>-1.0417522087729805</c:v>
                </c:pt>
                <c:pt idx="13">
                  <c:v>-1.3457520574665149</c:v>
                </c:pt>
                <c:pt idx="14">
                  <c:v>-0.93397044423618181</c:v>
                </c:pt>
                <c:pt idx="15">
                  <c:v>0.13831993115555807</c:v>
                </c:pt>
                <c:pt idx="16">
                  <c:v>-1.0555703837135957</c:v>
                </c:pt>
                <c:pt idx="17">
                  <c:v>1.2962829911791123</c:v>
                </c:pt>
                <c:pt idx="18">
                  <c:v>1.4427556455496333</c:v>
                </c:pt>
                <c:pt idx="19">
                  <c:v>-0.7902614248537837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8-4879-A0FB-A149C0C1C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951200"/>
        <c:axId val="1205949760"/>
      </c:scatterChart>
      <c:valAx>
        <c:axId val="120595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49760"/>
        <c:crossesAt val="-3"/>
        <c:crossBetween val="midCat"/>
      </c:valAx>
      <c:valAx>
        <c:axId val="12059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51200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62</xdr:row>
      <xdr:rowOff>23812</xdr:rowOff>
    </xdr:from>
    <xdr:to>
      <xdr:col>18</xdr:col>
      <xdr:colOff>28575</xdr:colOff>
      <xdr:row>76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6F507-0991-0E27-EAD3-626D47619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481012</xdr:colOff>
      <xdr:row>85</xdr:row>
      <xdr:rowOff>138112</xdr:rowOff>
    </xdr:from>
    <xdr:to>
      <xdr:col>18</xdr:col>
      <xdr:colOff>176212</xdr:colOff>
      <xdr:row>100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5902E-2D2E-F462-C1EC-8A2FEB507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01"/>
  <sheetViews>
    <sheetView topLeftCell="A77" workbookViewId="0">
      <selection activeCell="Q84" sqref="Q8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1</v>
      </c>
      <c r="D2" t="s">
        <v>13</v>
      </c>
      <c r="E2">
        <v>1</v>
      </c>
      <c r="F2">
        <v>51</v>
      </c>
      <c r="G2">
        <v>-381</v>
      </c>
      <c r="H2">
        <v>0</v>
      </c>
    </row>
    <row r="3" spans="1:8" x14ac:dyDescent="0.25">
      <c r="A3" t="s">
        <v>8</v>
      </c>
      <c r="B3" t="s">
        <v>9</v>
      </c>
      <c r="C3">
        <v>1</v>
      </c>
      <c r="D3" t="s">
        <v>13</v>
      </c>
      <c r="E3">
        <v>2</v>
      </c>
      <c r="F3">
        <v>47</v>
      </c>
      <c r="G3">
        <v>-377</v>
      </c>
      <c r="H3">
        <v>0</v>
      </c>
    </row>
    <row r="4" spans="1:8" x14ac:dyDescent="0.25">
      <c r="A4" t="s">
        <v>8</v>
      </c>
      <c r="B4" t="s">
        <v>9</v>
      </c>
      <c r="C4">
        <v>1</v>
      </c>
      <c r="D4" t="s">
        <v>13</v>
      </c>
      <c r="E4">
        <v>3</v>
      </c>
      <c r="F4">
        <v>65</v>
      </c>
      <c r="G4">
        <v>-395</v>
      </c>
      <c r="H4">
        <v>0</v>
      </c>
    </row>
    <row r="5" spans="1:8" x14ac:dyDescent="0.25">
      <c r="A5" t="s">
        <v>8</v>
      </c>
      <c r="B5" t="s">
        <v>9</v>
      </c>
      <c r="C5">
        <v>1</v>
      </c>
      <c r="D5" t="s">
        <v>13</v>
      </c>
      <c r="E5">
        <v>4</v>
      </c>
      <c r="F5">
        <v>87</v>
      </c>
      <c r="G5">
        <v>-417</v>
      </c>
      <c r="H5">
        <v>0</v>
      </c>
    </row>
    <row r="6" spans="1:8" x14ac:dyDescent="0.25">
      <c r="A6" t="s">
        <v>8</v>
      </c>
      <c r="B6" t="s">
        <v>9</v>
      </c>
      <c r="C6">
        <v>1</v>
      </c>
      <c r="D6" t="s">
        <v>13</v>
      </c>
      <c r="E6">
        <v>5</v>
      </c>
      <c r="F6">
        <v>73</v>
      </c>
      <c r="G6">
        <v>-403</v>
      </c>
      <c r="H6">
        <v>0</v>
      </c>
    </row>
    <row r="7" spans="1:8" x14ac:dyDescent="0.25">
      <c r="A7" t="s">
        <v>8</v>
      </c>
      <c r="B7" t="s">
        <v>9</v>
      </c>
      <c r="C7">
        <v>1</v>
      </c>
      <c r="D7" t="s">
        <v>13</v>
      </c>
      <c r="E7">
        <v>6</v>
      </c>
      <c r="F7">
        <v>81</v>
      </c>
      <c r="G7">
        <v>-411</v>
      </c>
      <c r="H7">
        <v>0</v>
      </c>
    </row>
    <row r="8" spans="1:8" x14ac:dyDescent="0.25">
      <c r="A8" t="s">
        <v>8</v>
      </c>
      <c r="B8" t="s">
        <v>9</v>
      </c>
      <c r="C8">
        <v>1</v>
      </c>
      <c r="D8" t="s">
        <v>13</v>
      </c>
      <c r="E8">
        <v>7</v>
      </c>
      <c r="F8">
        <v>43</v>
      </c>
      <c r="G8">
        <v>-373</v>
      </c>
      <c r="H8">
        <v>0</v>
      </c>
    </row>
    <row r="9" spans="1:8" x14ac:dyDescent="0.25">
      <c r="A9" t="s">
        <v>8</v>
      </c>
      <c r="B9" t="s">
        <v>9</v>
      </c>
      <c r="C9">
        <v>1</v>
      </c>
      <c r="D9" t="s">
        <v>13</v>
      </c>
      <c r="E9">
        <v>8</v>
      </c>
      <c r="F9">
        <v>43</v>
      </c>
      <c r="G9">
        <v>-373</v>
      </c>
      <c r="H9">
        <v>0</v>
      </c>
    </row>
    <row r="10" spans="1:8" x14ac:dyDescent="0.25">
      <c r="A10" t="s">
        <v>8</v>
      </c>
      <c r="B10" t="s">
        <v>9</v>
      </c>
      <c r="C10">
        <v>1</v>
      </c>
      <c r="D10" t="s">
        <v>13</v>
      </c>
      <c r="E10">
        <v>9</v>
      </c>
      <c r="F10">
        <v>95</v>
      </c>
      <c r="G10">
        <v>-435</v>
      </c>
      <c r="H10">
        <v>0</v>
      </c>
    </row>
    <row r="11" spans="1:8" x14ac:dyDescent="0.25">
      <c r="A11" t="s">
        <v>8</v>
      </c>
      <c r="B11" t="s">
        <v>9</v>
      </c>
      <c r="C11">
        <v>1</v>
      </c>
      <c r="D11" t="s">
        <v>13</v>
      </c>
      <c r="E11">
        <v>10</v>
      </c>
      <c r="F11">
        <v>51</v>
      </c>
      <c r="G11">
        <v>-391</v>
      </c>
      <c r="H11">
        <v>0</v>
      </c>
    </row>
    <row r="12" spans="1:8" x14ac:dyDescent="0.25">
      <c r="A12" t="s">
        <v>8</v>
      </c>
      <c r="B12" t="s">
        <v>9</v>
      </c>
      <c r="C12">
        <v>1</v>
      </c>
      <c r="D12" t="s">
        <v>13</v>
      </c>
      <c r="E12">
        <v>11</v>
      </c>
      <c r="F12">
        <v>43</v>
      </c>
      <c r="G12">
        <v>-373</v>
      </c>
      <c r="H12">
        <v>0</v>
      </c>
    </row>
    <row r="13" spans="1:8" x14ac:dyDescent="0.25">
      <c r="A13" t="s">
        <v>8</v>
      </c>
      <c r="B13" t="s">
        <v>9</v>
      </c>
      <c r="C13">
        <v>1</v>
      </c>
      <c r="D13" t="s">
        <v>13</v>
      </c>
      <c r="E13">
        <v>12</v>
      </c>
      <c r="F13">
        <v>91</v>
      </c>
      <c r="G13">
        <v>-431</v>
      </c>
      <c r="H13">
        <v>0</v>
      </c>
    </row>
    <row r="14" spans="1:8" x14ac:dyDescent="0.25">
      <c r="A14" t="s">
        <v>8</v>
      </c>
      <c r="B14" t="s">
        <v>9</v>
      </c>
      <c r="C14">
        <v>1</v>
      </c>
      <c r="D14" t="s">
        <v>13</v>
      </c>
      <c r="E14">
        <v>13</v>
      </c>
      <c r="F14">
        <v>47</v>
      </c>
      <c r="G14">
        <v>-377</v>
      </c>
      <c r="H14">
        <v>0</v>
      </c>
    </row>
    <row r="15" spans="1:8" x14ac:dyDescent="0.25">
      <c r="A15" t="s">
        <v>8</v>
      </c>
      <c r="B15" t="s">
        <v>9</v>
      </c>
      <c r="C15">
        <v>1</v>
      </c>
      <c r="D15" t="s">
        <v>13</v>
      </c>
      <c r="E15">
        <v>14</v>
      </c>
      <c r="F15">
        <v>59</v>
      </c>
      <c r="G15">
        <v>-389</v>
      </c>
      <c r="H15">
        <v>0</v>
      </c>
    </row>
    <row r="16" spans="1:8" x14ac:dyDescent="0.25">
      <c r="A16" t="s">
        <v>8</v>
      </c>
      <c r="B16" t="s">
        <v>9</v>
      </c>
      <c r="C16">
        <v>1</v>
      </c>
      <c r="D16" t="s">
        <v>13</v>
      </c>
      <c r="E16">
        <v>15</v>
      </c>
      <c r="F16">
        <v>137</v>
      </c>
      <c r="G16">
        <v>-467</v>
      </c>
      <c r="H16">
        <v>0</v>
      </c>
    </row>
    <row r="17" spans="1:8" x14ac:dyDescent="0.25">
      <c r="A17" t="s">
        <v>8</v>
      </c>
      <c r="B17" t="s">
        <v>9</v>
      </c>
      <c r="C17">
        <v>1</v>
      </c>
      <c r="D17" t="s">
        <v>13</v>
      </c>
      <c r="E17">
        <v>16</v>
      </c>
      <c r="F17">
        <v>113</v>
      </c>
      <c r="G17">
        <v>-443</v>
      </c>
      <c r="H17">
        <v>0</v>
      </c>
    </row>
    <row r="18" spans="1:8" x14ac:dyDescent="0.25">
      <c r="A18" t="s">
        <v>8</v>
      </c>
      <c r="B18" t="s">
        <v>9</v>
      </c>
      <c r="C18">
        <v>1</v>
      </c>
      <c r="D18" t="s">
        <v>13</v>
      </c>
      <c r="E18">
        <v>17</v>
      </c>
      <c r="F18">
        <v>77</v>
      </c>
      <c r="G18">
        <v>-417</v>
      </c>
      <c r="H18">
        <v>0</v>
      </c>
    </row>
    <row r="19" spans="1:8" x14ac:dyDescent="0.25">
      <c r="A19" t="s">
        <v>8</v>
      </c>
      <c r="B19" t="s">
        <v>9</v>
      </c>
      <c r="C19">
        <v>1</v>
      </c>
      <c r="D19" t="s">
        <v>13</v>
      </c>
      <c r="E19">
        <v>18</v>
      </c>
      <c r="F19">
        <v>39</v>
      </c>
      <c r="G19">
        <v>-379</v>
      </c>
      <c r="H19">
        <v>0</v>
      </c>
    </row>
    <row r="20" spans="1:8" x14ac:dyDescent="0.25">
      <c r="A20" t="s">
        <v>8</v>
      </c>
      <c r="B20" t="s">
        <v>9</v>
      </c>
      <c r="C20">
        <v>1</v>
      </c>
      <c r="D20" t="s">
        <v>13</v>
      </c>
      <c r="E20">
        <v>19</v>
      </c>
      <c r="F20">
        <v>43</v>
      </c>
      <c r="G20">
        <v>-373</v>
      </c>
      <c r="H20">
        <v>0</v>
      </c>
    </row>
    <row r="21" spans="1:8" x14ac:dyDescent="0.25">
      <c r="A21" t="s">
        <v>8</v>
      </c>
      <c r="B21" t="s">
        <v>9</v>
      </c>
      <c r="C21">
        <v>1</v>
      </c>
      <c r="D21" t="s">
        <v>13</v>
      </c>
      <c r="E21">
        <v>20</v>
      </c>
      <c r="F21">
        <v>67</v>
      </c>
      <c r="G21">
        <v>-397</v>
      </c>
      <c r="H21">
        <v>0</v>
      </c>
    </row>
    <row r="22" spans="1:8" x14ac:dyDescent="0.25">
      <c r="A22" t="s">
        <v>15</v>
      </c>
      <c r="B22" t="s">
        <v>16</v>
      </c>
      <c r="C22">
        <v>4</v>
      </c>
      <c r="D22" t="s">
        <v>13</v>
      </c>
      <c r="E22">
        <v>1</v>
      </c>
      <c r="F22">
        <v>471</v>
      </c>
      <c r="G22">
        <v>-222</v>
      </c>
      <c r="H22">
        <v>0</v>
      </c>
    </row>
    <row r="23" spans="1:8" x14ac:dyDescent="0.25">
      <c r="A23" t="s">
        <v>15</v>
      </c>
      <c r="B23" t="s">
        <v>16</v>
      </c>
      <c r="C23">
        <v>4</v>
      </c>
      <c r="D23" t="s">
        <v>13</v>
      </c>
      <c r="E23">
        <v>2</v>
      </c>
      <c r="F23">
        <v>172</v>
      </c>
      <c r="G23">
        <v>247</v>
      </c>
      <c r="H23">
        <v>0</v>
      </c>
    </row>
    <row r="24" spans="1:8" x14ac:dyDescent="0.25">
      <c r="A24" t="s">
        <v>15</v>
      </c>
      <c r="B24" t="s">
        <v>16</v>
      </c>
      <c r="C24">
        <v>4</v>
      </c>
      <c r="D24" t="s">
        <v>13</v>
      </c>
      <c r="E24">
        <v>3</v>
      </c>
      <c r="F24">
        <v>426</v>
      </c>
      <c r="G24">
        <v>-157</v>
      </c>
      <c r="H24">
        <v>0</v>
      </c>
    </row>
    <row r="25" spans="1:8" x14ac:dyDescent="0.25">
      <c r="A25" t="s">
        <v>15</v>
      </c>
      <c r="B25" t="s">
        <v>16</v>
      </c>
      <c r="C25">
        <v>4</v>
      </c>
      <c r="D25" t="s">
        <v>13</v>
      </c>
      <c r="E25">
        <v>4</v>
      </c>
      <c r="F25">
        <v>216</v>
      </c>
      <c r="G25">
        <v>-27</v>
      </c>
      <c r="H25">
        <v>0</v>
      </c>
    </row>
    <row r="26" spans="1:8" x14ac:dyDescent="0.25">
      <c r="A26" t="s">
        <v>15</v>
      </c>
      <c r="B26" t="s">
        <v>16</v>
      </c>
      <c r="C26">
        <v>4</v>
      </c>
      <c r="D26" t="s">
        <v>13</v>
      </c>
      <c r="E26">
        <v>5</v>
      </c>
      <c r="F26">
        <v>1398</v>
      </c>
      <c r="G26">
        <v>51</v>
      </c>
      <c r="H26">
        <v>0</v>
      </c>
    </row>
    <row r="27" spans="1:8" x14ac:dyDescent="0.25">
      <c r="A27" t="s">
        <v>15</v>
      </c>
      <c r="B27" t="s">
        <v>16</v>
      </c>
      <c r="C27">
        <v>4</v>
      </c>
      <c r="D27" t="s">
        <v>13</v>
      </c>
      <c r="E27">
        <v>6</v>
      </c>
      <c r="F27">
        <v>493</v>
      </c>
      <c r="G27">
        <v>-304</v>
      </c>
      <c r="H27">
        <v>0</v>
      </c>
    </row>
    <row r="28" spans="1:8" x14ac:dyDescent="0.25">
      <c r="A28" t="s">
        <v>15</v>
      </c>
      <c r="B28" t="s">
        <v>16</v>
      </c>
      <c r="C28">
        <v>4</v>
      </c>
      <c r="D28" t="s">
        <v>13</v>
      </c>
      <c r="E28">
        <v>7</v>
      </c>
      <c r="F28">
        <v>491</v>
      </c>
      <c r="G28">
        <v>828</v>
      </c>
      <c r="H28">
        <v>0</v>
      </c>
    </row>
    <row r="29" spans="1:8" x14ac:dyDescent="0.25">
      <c r="A29" t="s">
        <v>15</v>
      </c>
      <c r="B29" t="s">
        <v>16</v>
      </c>
      <c r="C29">
        <v>4</v>
      </c>
      <c r="D29" t="s">
        <v>13</v>
      </c>
      <c r="E29">
        <v>8</v>
      </c>
      <c r="F29">
        <v>1396</v>
      </c>
      <c r="G29">
        <v>203</v>
      </c>
      <c r="H29">
        <v>0</v>
      </c>
    </row>
    <row r="30" spans="1:8" x14ac:dyDescent="0.25">
      <c r="A30" t="s">
        <v>15</v>
      </c>
      <c r="B30" t="s">
        <v>16</v>
      </c>
      <c r="C30">
        <v>4</v>
      </c>
      <c r="D30" t="s">
        <v>13</v>
      </c>
      <c r="E30">
        <v>9</v>
      </c>
      <c r="F30">
        <v>992</v>
      </c>
      <c r="G30">
        <v>-53</v>
      </c>
      <c r="H30">
        <v>0</v>
      </c>
    </row>
    <row r="31" spans="1:8" x14ac:dyDescent="0.25">
      <c r="A31" t="s">
        <v>15</v>
      </c>
      <c r="B31" t="s">
        <v>16</v>
      </c>
      <c r="C31">
        <v>4</v>
      </c>
      <c r="D31" t="s">
        <v>13</v>
      </c>
      <c r="E31">
        <v>10</v>
      </c>
      <c r="F31">
        <v>386</v>
      </c>
      <c r="G31">
        <v>1153</v>
      </c>
      <c r="H31">
        <v>0</v>
      </c>
    </row>
    <row r="32" spans="1:8" x14ac:dyDescent="0.25">
      <c r="A32" t="s">
        <v>15</v>
      </c>
      <c r="B32" t="s">
        <v>16</v>
      </c>
      <c r="C32">
        <v>4</v>
      </c>
      <c r="D32" t="s">
        <v>13</v>
      </c>
      <c r="E32">
        <v>11</v>
      </c>
      <c r="F32">
        <v>1765</v>
      </c>
      <c r="G32">
        <v>-116</v>
      </c>
      <c r="H32">
        <v>0</v>
      </c>
    </row>
    <row r="33" spans="1:8" x14ac:dyDescent="0.25">
      <c r="A33" t="s">
        <v>15</v>
      </c>
      <c r="B33" t="s">
        <v>16</v>
      </c>
      <c r="C33">
        <v>4</v>
      </c>
      <c r="D33" t="s">
        <v>13</v>
      </c>
      <c r="E33">
        <v>12</v>
      </c>
      <c r="F33">
        <v>486</v>
      </c>
      <c r="G33">
        <v>-26</v>
      </c>
      <c r="H33">
        <v>0</v>
      </c>
    </row>
    <row r="34" spans="1:8" x14ac:dyDescent="0.25">
      <c r="A34" t="s">
        <v>15</v>
      </c>
      <c r="B34" t="s">
        <v>16</v>
      </c>
      <c r="C34">
        <v>4</v>
      </c>
      <c r="D34" t="s">
        <v>13</v>
      </c>
      <c r="E34">
        <v>13</v>
      </c>
      <c r="F34">
        <v>1655</v>
      </c>
      <c r="G34">
        <v>185</v>
      </c>
      <c r="H34">
        <v>0</v>
      </c>
    </row>
    <row r="35" spans="1:8" x14ac:dyDescent="0.25">
      <c r="A35" t="s">
        <v>15</v>
      </c>
      <c r="B35" t="s">
        <v>16</v>
      </c>
      <c r="C35">
        <v>4</v>
      </c>
      <c r="D35" t="s">
        <v>13</v>
      </c>
      <c r="E35">
        <v>14</v>
      </c>
      <c r="F35">
        <v>1759</v>
      </c>
      <c r="G35">
        <v>-420</v>
      </c>
      <c r="H35">
        <v>0</v>
      </c>
    </row>
    <row r="36" spans="1:8" x14ac:dyDescent="0.25">
      <c r="A36" t="s">
        <v>15</v>
      </c>
      <c r="B36" t="s">
        <v>16</v>
      </c>
      <c r="C36">
        <v>4</v>
      </c>
      <c r="D36" t="s">
        <v>13</v>
      </c>
      <c r="E36">
        <v>15</v>
      </c>
      <c r="F36">
        <v>930</v>
      </c>
      <c r="G36">
        <v>-331</v>
      </c>
      <c r="H36">
        <v>0</v>
      </c>
    </row>
    <row r="37" spans="1:8" x14ac:dyDescent="0.25">
      <c r="A37" t="s">
        <v>15</v>
      </c>
      <c r="B37" t="s">
        <v>16</v>
      </c>
      <c r="C37">
        <v>4</v>
      </c>
      <c r="D37" t="s">
        <v>13</v>
      </c>
      <c r="E37">
        <v>16</v>
      </c>
      <c r="F37">
        <v>1043</v>
      </c>
      <c r="G37">
        <v>406</v>
      </c>
      <c r="H37">
        <v>0</v>
      </c>
    </row>
    <row r="38" spans="1:8" x14ac:dyDescent="0.25">
      <c r="A38" t="s">
        <v>15</v>
      </c>
      <c r="B38" t="s">
        <v>16</v>
      </c>
      <c r="C38">
        <v>4</v>
      </c>
      <c r="D38" t="s">
        <v>13</v>
      </c>
      <c r="E38">
        <v>17</v>
      </c>
      <c r="F38">
        <v>825</v>
      </c>
      <c r="G38">
        <v>434</v>
      </c>
      <c r="H38">
        <v>0</v>
      </c>
    </row>
    <row r="39" spans="1:8" x14ac:dyDescent="0.25">
      <c r="A39" t="s">
        <v>15</v>
      </c>
      <c r="B39" t="s">
        <v>16</v>
      </c>
      <c r="C39">
        <v>4</v>
      </c>
      <c r="D39" t="s">
        <v>13</v>
      </c>
      <c r="E39">
        <v>18</v>
      </c>
      <c r="F39">
        <v>940</v>
      </c>
      <c r="G39">
        <v>399</v>
      </c>
      <c r="H39">
        <v>0</v>
      </c>
    </row>
    <row r="40" spans="1:8" x14ac:dyDescent="0.25">
      <c r="A40" t="s">
        <v>15</v>
      </c>
      <c r="B40" t="s">
        <v>16</v>
      </c>
      <c r="C40">
        <v>4</v>
      </c>
      <c r="D40" t="s">
        <v>13</v>
      </c>
      <c r="E40">
        <v>19</v>
      </c>
      <c r="F40">
        <v>335</v>
      </c>
      <c r="G40">
        <v>-76</v>
      </c>
      <c r="H40">
        <v>0</v>
      </c>
    </row>
    <row r="41" spans="1:8" x14ac:dyDescent="0.25">
      <c r="A41" t="s">
        <v>15</v>
      </c>
      <c r="B41" t="s">
        <v>16</v>
      </c>
      <c r="C41">
        <v>4</v>
      </c>
      <c r="D41" t="s">
        <v>13</v>
      </c>
      <c r="E41">
        <v>20</v>
      </c>
      <c r="F41">
        <v>206</v>
      </c>
      <c r="G41">
        <v>-17</v>
      </c>
      <c r="H41">
        <v>0</v>
      </c>
    </row>
    <row r="42" spans="1:8" x14ac:dyDescent="0.25">
      <c r="A42" t="s">
        <v>17</v>
      </c>
      <c r="B42" t="s">
        <v>9</v>
      </c>
      <c r="C42">
        <v>4</v>
      </c>
      <c r="D42" t="s">
        <v>13</v>
      </c>
      <c r="E42">
        <v>1</v>
      </c>
      <c r="F42">
        <v>102</v>
      </c>
      <c r="G42">
        <v>328</v>
      </c>
      <c r="H42">
        <v>0</v>
      </c>
    </row>
    <row r="43" spans="1:8" x14ac:dyDescent="0.25">
      <c r="A43" t="s">
        <v>17</v>
      </c>
      <c r="B43" t="s">
        <v>9</v>
      </c>
      <c r="C43">
        <v>4</v>
      </c>
      <c r="D43" t="s">
        <v>13</v>
      </c>
      <c r="E43">
        <v>2</v>
      </c>
      <c r="F43">
        <v>68</v>
      </c>
      <c r="G43">
        <v>131</v>
      </c>
      <c r="H43">
        <v>0</v>
      </c>
    </row>
    <row r="44" spans="1:8" x14ac:dyDescent="0.25">
      <c r="A44" t="s">
        <v>17</v>
      </c>
      <c r="B44" t="s">
        <v>9</v>
      </c>
      <c r="C44">
        <v>4</v>
      </c>
      <c r="D44" t="s">
        <v>13</v>
      </c>
      <c r="E44">
        <v>3</v>
      </c>
      <c r="F44">
        <v>250</v>
      </c>
      <c r="G44">
        <v>968</v>
      </c>
      <c r="H44">
        <v>1</v>
      </c>
    </row>
    <row r="45" spans="1:8" x14ac:dyDescent="0.25">
      <c r="A45" t="s">
        <v>17</v>
      </c>
      <c r="B45" t="s">
        <v>9</v>
      </c>
      <c r="C45">
        <v>4</v>
      </c>
      <c r="D45" t="s">
        <v>13</v>
      </c>
      <c r="E45">
        <v>4</v>
      </c>
      <c r="F45">
        <v>183</v>
      </c>
      <c r="G45">
        <v>956</v>
      </c>
      <c r="H45">
        <v>0</v>
      </c>
    </row>
    <row r="46" spans="1:8" x14ac:dyDescent="0.25">
      <c r="A46" t="s">
        <v>17</v>
      </c>
      <c r="B46" t="s">
        <v>9</v>
      </c>
      <c r="C46">
        <v>4</v>
      </c>
      <c r="D46" t="s">
        <v>13</v>
      </c>
      <c r="E46">
        <v>5</v>
      </c>
      <c r="F46">
        <v>66</v>
      </c>
      <c r="G46">
        <v>144</v>
      </c>
      <c r="H46">
        <v>0</v>
      </c>
    </row>
    <row r="47" spans="1:8" x14ac:dyDescent="0.25">
      <c r="A47" t="s">
        <v>17</v>
      </c>
      <c r="B47" t="s">
        <v>9</v>
      </c>
      <c r="C47">
        <v>4</v>
      </c>
      <c r="D47" t="s">
        <v>13</v>
      </c>
      <c r="E47">
        <v>6</v>
      </c>
      <c r="F47">
        <v>85</v>
      </c>
      <c r="G47">
        <v>404</v>
      </c>
      <c r="H47">
        <v>0</v>
      </c>
    </row>
    <row r="48" spans="1:8" x14ac:dyDescent="0.25">
      <c r="A48" t="s">
        <v>17</v>
      </c>
      <c r="B48" t="s">
        <v>9</v>
      </c>
      <c r="C48">
        <v>4</v>
      </c>
      <c r="D48" t="s">
        <v>13</v>
      </c>
      <c r="E48">
        <v>7</v>
      </c>
      <c r="F48">
        <v>128</v>
      </c>
      <c r="G48">
        <v>561</v>
      </c>
      <c r="H48">
        <v>0</v>
      </c>
    </row>
    <row r="49" spans="1:31" x14ac:dyDescent="0.25">
      <c r="A49" t="s">
        <v>17</v>
      </c>
      <c r="B49" t="s">
        <v>9</v>
      </c>
      <c r="C49">
        <v>4</v>
      </c>
      <c r="D49" t="s">
        <v>13</v>
      </c>
      <c r="E49">
        <v>8</v>
      </c>
      <c r="F49">
        <v>221</v>
      </c>
      <c r="G49">
        <v>738</v>
      </c>
      <c r="H49">
        <v>0</v>
      </c>
    </row>
    <row r="50" spans="1:31" x14ac:dyDescent="0.25">
      <c r="A50" t="s">
        <v>17</v>
      </c>
      <c r="B50" t="s">
        <v>9</v>
      </c>
      <c r="C50">
        <v>4</v>
      </c>
      <c r="D50" t="s">
        <v>13</v>
      </c>
      <c r="E50">
        <v>9</v>
      </c>
      <c r="F50">
        <v>38</v>
      </c>
      <c r="G50">
        <v>42</v>
      </c>
      <c r="H50">
        <v>0</v>
      </c>
    </row>
    <row r="51" spans="1:31" x14ac:dyDescent="0.25">
      <c r="A51" t="s">
        <v>17</v>
      </c>
      <c r="B51" t="s">
        <v>9</v>
      </c>
      <c r="C51">
        <v>4</v>
      </c>
      <c r="D51" t="s">
        <v>13</v>
      </c>
      <c r="E51">
        <v>10</v>
      </c>
      <c r="F51">
        <v>250</v>
      </c>
      <c r="G51">
        <v>-133</v>
      </c>
      <c r="H51">
        <v>0</v>
      </c>
    </row>
    <row r="52" spans="1:31" x14ac:dyDescent="0.25">
      <c r="A52" t="s">
        <v>17</v>
      </c>
      <c r="B52" t="s">
        <v>9</v>
      </c>
      <c r="C52">
        <v>4</v>
      </c>
      <c r="D52" t="s">
        <v>13</v>
      </c>
      <c r="E52">
        <v>11</v>
      </c>
      <c r="F52">
        <v>97</v>
      </c>
      <c r="G52">
        <v>192</v>
      </c>
      <c r="H52">
        <v>0</v>
      </c>
    </row>
    <row r="53" spans="1:31" x14ac:dyDescent="0.25">
      <c r="A53" t="s">
        <v>17</v>
      </c>
      <c r="B53" t="s">
        <v>9</v>
      </c>
      <c r="C53">
        <v>4</v>
      </c>
      <c r="D53" t="s">
        <v>13</v>
      </c>
      <c r="E53">
        <v>12</v>
      </c>
      <c r="F53">
        <v>177</v>
      </c>
      <c r="G53">
        <v>223</v>
      </c>
      <c r="H53">
        <v>0</v>
      </c>
    </row>
    <row r="54" spans="1:31" x14ac:dyDescent="0.25">
      <c r="A54" t="s">
        <v>17</v>
      </c>
      <c r="B54" t="s">
        <v>9</v>
      </c>
      <c r="C54">
        <v>4</v>
      </c>
      <c r="D54" t="s">
        <v>13</v>
      </c>
      <c r="E54">
        <v>13</v>
      </c>
      <c r="F54">
        <v>99</v>
      </c>
      <c r="G54">
        <v>291</v>
      </c>
      <c r="H54">
        <v>0</v>
      </c>
    </row>
    <row r="55" spans="1:31" x14ac:dyDescent="0.25">
      <c r="A55" t="s">
        <v>17</v>
      </c>
      <c r="B55" t="s">
        <v>9</v>
      </c>
      <c r="C55">
        <v>4</v>
      </c>
      <c r="D55" t="s">
        <v>13</v>
      </c>
      <c r="E55">
        <v>14</v>
      </c>
      <c r="F55">
        <v>63</v>
      </c>
      <c r="G55">
        <v>316</v>
      </c>
      <c r="H55">
        <v>0</v>
      </c>
    </row>
    <row r="56" spans="1:31" x14ac:dyDescent="0.25">
      <c r="A56" t="s">
        <v>17</v>
      </c>
      <c r="B56" t="s">
        <v>9</v>
      </c>
      <c r="C56">
        <v>4</v>
      </c>
      <c r="D56" t="s">
        <v>13</v>
      </c>
      <c r="E56">
        <v>15</v>
      </c>
      <c r="F56">
        <v>139</v>
      </c>
      <c r="G56">
        <v>590</v>
      </c>
      <c r="H56">
        <v>0</v>
      </c>
    </row>
    <row r="57" spans="1:31" x14ac:dyDescent="0.25">
      <c r="A57" t="s">
        <v>17</v>
      </c>
      <c r="B57" t="s">
        <v>9</v>
      </c>
      <c r="C57">
        <v>4</v>
      </c>
      <c r="D57" t="s">
        <v>13</v>
      </c>
      <c r="E57">
        <v>16</v>
      </c>
      <c r="F57">
        <v>102</v>
      </c>
      <c r="G57">
        <v>187</v>
      </c>
      <c r="H57">
        <v>0</v>
      </c>
    </row>
    <row r="58" spans="1:31" x14ac:dyDescent="0.25">
      <c r="A58" t="s">
        <v>17</v>
      </c>
      <c r="B58" t="s">
        <v>9</v>
      </c>
      <c r="C58">
        <v>4</v>
      </c>
      <c r="D58" t="s">
        <v>13</v>
      </c>
      <c r="E58">
        <v>17</v>
      </c>
      <c r="F58">
        <v>102</v>
      </c>
      <c r="G58">
        <v>477</v>
      </c>
      <c r="H58">
        <v>0</v>
      </c>
    </row>
    <row r="59" spans="1:31" x14ac:dyDescent="0.25">
      <c r="A59" t="s">
        <v>17</v>
      </c>
      <c r="B59" t="s">
        <v>9</v>
      </c>
      <c r="C59">
        <v>4</v>
      </c>
      <c r="D59" t="s">
        <v>13</v>
      </c>
      <c r="E59">
        <v>18</v>
      </c>
      <c r="F59">
        <v>126</v>
      </c>
      <c r="G59">
        <v>163</v>
      </c>
      <c r="H59">
        <v>0</v>
      </c>
    </row>
    <row r="60" spans="1:31" x14ac:dyDescent="0.25">
      <c r="A60" t="s">
        <v>17</v>
      </c>
      <c r="B60" t="s">
        <v>9</v>
      </c>
      <c r="C60">
        <v>4</v>
      </c>
      <c r="D60" t="s">
        <v>13</v>
      </c>
      <c r="E60">
        <v>19</v>
      </c>
      <c r="F60">
        <v>83</v>
      </c>
      <c r="G60">
        <v>226</v>
      </c>
      <c r="H60">
        <v>0</v>
      </c>
    </row>
    <row r="61" spans="1:31" x14ac:dyDescent="0.25">
      <c r="A61" t="s">
        <v>17</v>
      </c>
      <c r="B61" t="s">
        <v>9</v>
      </c>
      <c r="C61">
        <v>4</v>
      </c>
      <c r="D61" t="s">
        <v>13</v>
      </c>
      <c r="E61">
        <v>20</v>
      </c>
      <c r="F61">
        <v>80</v>
      </c>
      <c r="G61">
        <v>210</v>
      </c>
      <c r="H61">
        <v>0</v>
      </c>
      <c r="T61" t="s">
        <v>19</v>
      </c>
    </row>
    <row r="62" spans="1:31" x14ac:dyDescent="0.25">
      <c r="A62" t="s">
        <v>8</v>
      </c>
      <c r="B62" t="s">
        <v>9</v>
      </c>
      <c r="C62">
        <v>1</v>
      </c>
      <c r="D62" t="s">
        <v>14</v>
      </c>
      <c r="E62">
        <v>1</v>
      </c>
      <c r="F62">
        <v>43</v>
      </c>
      <c r="G62">
        <v>-373</v>
      </c>
      <c r="H62">
        <v>0</v>
      </c>
    </row>
    <row r="63" spans="1:31" x14ac:dyDescent="0.25">
      <c r="A63" t="s">
        <v>8</v>
      </c>
      <c r="B63" t="s">
        <v>9</v>
      </c>
      <c r="C63">
        <v>1</v>
      </c>
      <c r="D63" t="s">
        <v>14</v>
      </c>
      <c r="E63">
        <v>2</v>
      </c>
      <c r="F63">
        <v>35</v>
      </c>
      <c r="G63">
        <v>-375</v>
      </c>
      <c r="H63">
        <v>0</v>
      </c>
    </row>
    <row r="64" spans="1:31" x14ac:dyDescent="0.25">
      <c r="A64" t="s">
        <v>8</v>
      </c>
      <c r="B64" t="s">
        <v>9</v>
      </c>
      <c r="C64">
        <v>1</v>
      </c>
      <c r="D64" t="s">
        <v>14</v>
      </c>
      <c r="E64">
        <v>3</v>
      </c>
      <c r="F64">
        <v>149</v>
      </c>
      <c r="G64">
        <v>-479</v>
      </c>
      <c r="H64">
        <v>0</v>
      </c>
      <c r="T64" t="s">
        <v>17</v>
      </c>
      <c r="U64" t="s">
        <v>9</v>
      </c>
      <c r="V64">
        <v>4</v>
      </c>
      <c r="W64" t="s">
        <v>11</v>
      </c>
      <c r="X64">
        <v>1</v>
      </c>
      <c r="Y64">
        <v>226</v>
      </c>
      <c r="Z64">
        <v>1643</v>
      </c>
      <c r="AA64">
        <v>1</v>
      </c>
      <c r="AB64">
        <f t="shared" ref="AB64:AB83" si="0">_xlfn.RANK.AVG(Z64,$Z$64:$Z$83,1)</f>
        <v>15</v>
      </c>
      <c r="AC64">
        <f>(AB64-0.5)/20</f>
        <v>0.72499999999999998</v>
      </c>
      <c r="AD64">
        <f>_xlfn.NORM.S.INV(AC64)</f>
        <v>0.59776012604247841</v>
      </c>
      <c r="AE64">
        <f t="shared" ref="AE64:AE83" si="1">STANDARDIZE(Z64,AVERAGE($Z$64:$Z$83),STDEV($Z$64:$Z$83))</f>
        <v>1.0757926869860586</v>
      </c>
    </row>
    <row r="65" spans="1:31" x14ac:dyDescent="0.25">
      <c r="A65" t="s">
        <v>8</v>
      </c>
      <c r="B65" t="s">
        <v>9</v>
      </c>
      <c r="C65">
        <v>1</v>
      </c>
      <c r="D65" t="s">
        <v>14</v>
      </c>
      <c r="E65">
        <v>4</v>
      </c>
      <c r="F65">
        <v>103</v>
      </c>
      <c r="G65">
        <v>-433</v>
      </c>
      <c r="H65">
        <v>0</v>
      </c>
      <c r="T65" t="s">
        <v>17</v>
      </c>
      <c r="U65" t="s">
        <v>9</v>
      </c>
      <c r="V65">
        <v>4</v>
      </c>
      <c r="W65" t="s">
        <v>11</v>
      </c>
      <c r="X65">
        <v>2</v>
      </c>
      <c r="Y65">
        <v>101</v>
      </c>
      <c r="Z65">
        <v>209</v>
      </c>
      <c r="AA65">
        <v>0</v>
      </c>
      <c r="AB65">
        <f t="shared" si="0"/>
        <v>5</v>
      </c>
      <c r="AC65">
        <f t="shared" ref="AC65:AC83" si="2">(AB65-0.5)/20</f>
        <v>0.22500000000000001</v>
      </c>
      <c r="AD65">
        <f t="shared" ref="AD65:AD83" si="3">_xlfn.NORM.S.INV(AC65)</f>
        <v>-0.75541502636046909</v>
      </c>
      <c r="AE65">
        <f t="shared" si="1"/>
        <v>-0.81963268853674276</v>
      </c>
    </row>
    <row r="66" spans="1:31" x14ac:dyDescent="0.25">
      <c r="A66" t="s">
        <v>8</v>
      </c>
      <c r="B66" t="s">
        <v>9</v>
      </c>
      <c r="C66">
        <v>1</v>
      </c>
      <c r="D66" t="s">
        <v>14</v>
      </c>
      <c r="E66">
        <v>5</v>
      </c>
      <c r="F66">
        <v>39</v>
      </c>
      <c r="G66">
        <v>-379</v>
      </c>
      <c r="H66">
        <v>0</v>
      </c>
      <c r="T66" t="s">
        <v>17</v>
      </c>
      <c r="U66" t="s">
        <v>9</v>
      </c>
      <c r="V66">
        <v>4</v>
      </c>
      <c r="W66" t="s">
        <v>11</v>
      </c>
      <c r="X66">
        <v>3</v>
      </c>
      <c r="Y66">
        <v>178</v>
      </c>
      <c r="Z66">
        <v>1071</v>
      </c>
      <c r="AA66">
        <v>0</v>
      </c>
      <c r="AB66">
        <f t="shared" si="0"/>
        <v>14</v>
      </c>
      <c r="AC66">
        <f t="shared" si="2"/>
        <v>0.67500000000000004</v>
      </c>
      <c r="AD66">
        <f t="shared" si="3"/>
        <v>0.45376219016987968</v>
      </c>
      <c r="AE66">
        <f t="shared" si="1"/>
        <v>0.31973737680541531</v>
      </c>
    </row>
    <row r="67" spans="1:31" x14ac:dyDescent="0.25">
      <c r="A67" t="s">
        <v>8</v>
      </c>
      <c r="B67" t="s">
        <v>9</v>
      </c>
      <c r="C67">
        <v>1</v>
      </c>
      <c r="D67" t="s">
        <v>14</v>
      </c>
      <c r="E67">
        <v>6</v>
      </c>
      <c r="F67">
        <v>65</v>
      </c>
      <c r="G67">
        <v>-405</v>
      </c>
      <c r="H67">
        <v>0</v>
      </c>
      <c r="T67" t="s">
        <v>17</v>
      </c>
      <c r="U67" t="s">
        <v>9</v>
      </c>
      <c r="V67">
        <v>4</v>
      </c>
      <c r="W67" t="s">
        <v>11</v>
      </c>
      <c r="X67">
        <v>4</v>
      </c>
      <c r="Y67">
        <v>143</v>
      </c>
      <c r="Z67">
        <v>1726</v>
      </c>
      <c r="AA67">
        <v>1</v>
      </c>
      <c r="AB67">
        <f t="shared" si="0"/>
        <v>17</v>
      </c>
      <c r="AC67">
        <f t="shared" si="2"/>
        <v>0.82499999999999996</v>
      </c>
      <c r="AD67">
        <f t="shared" si="3"/>
        <v>0.9345892910734801</v>
      </c>
      <c r="AE67">
        <f t="shared" si="1"/>
        <v>1.1855000134633196</v>
      </c>
    </row>
    <row r="68" spans="1:31" x14ac:dyDescent="0.25">
      <c r="A68" t="s">
        <v>8</v>
      </c>
      <c r="B68" t="s">
        <v>9</v>
      </c>
      <c r="C68">
        <v>1</v>
      </c>
      <c r="D68" t="s">
        <v>14</v>
      </c>
      <c r="E68">
        <v>7</v>
      </c>
      <c r="F68">
        <v>59</v>
      </c>
      <c r="G68">
        <v>-389</v>
      </c>
      <c r="H68">
        <v>0</v>
      </c>
      <c r="T68" t="s">
        <v>17</v>
      </c>
      <c r="U68" t="s">
        <v>9</v>
      </c>
      <c r="V68">
        <v>4</v>
      </c>
      <c r="W68" t="s">
        <v>11</v>
      </c>
      <c r="X68">
        <v>5</v>
      </c>
      <c r="Y68">
        <v>156</v>
      </c>
      <c r="Z68">
        <v>993</v>
      </c>
      <c r="AA68">
        <v>0</v>
      </c>
      <c r="AB68">
        <f t="shared" si="0"/>
        <v>13</v>
      </c>
      <c r="AC68">
        <f t="shared" si="2"/>
        <v>0.625</v>
      </c>
      <c r="AD68">
        <f t="shared" si="3"/>
        <v>0.3186393639643752</v>
      </c>
      <c r="AE68">
        <f t="shared" si="1"/>
        <v>0.2166389254171458</v>
      </c>
    </row>
    <row r="69" spans="1:31" x14ac:dyDescent="0.25">
      <c r="A69" t="s">
        <v>8</v>
      </c>
      <c r="B69" t="s">
        <v>9</v>
      </c>
      <c r="C69">
        <v>1</v>
      </c>
      <c r="D69" t="s">
        <v>14</v>
      </c>
      <c r="E69">
        <v>8</v>
      </c>
      <c r="F69">
        <v>57</v>
      </c>
      <c r="G69">
        <v>-387</v>
      </c>
      <c r="H69">
        <v>0</v>
      </c>
      <c r="T69" t="s">
        <v>17</v>
      </c>
      <c r="U69" t="s">
        <v>9</v>
      </c>
      <c r="V69">
        <v>4</v>
      </c>
      <c r="W69" t="s">
        <v>11</v>
      </c>
      <c r="X69">
        <v>6</v>
      </c>
      <c r="Y69">
        <v>38</v>
      </c>
      <c r="Z69">
        <v>-238</v>
      </c>
      <c r="AA69">
        <v>0</v>
      </c>
      <c r="AB69">
        <f t="shared" si="0"/>
        <v>3</v>
      </c>
      <c r="AC69">
        <f t="shared" si="2"/>
        <v>0.125</v>
      </c>
      <c r="AD69">
        <f t="shared" si="3"/>
        <v>-1.1503493803760083</v>
      </c>
      <c r="AE69">
        <f t="shared" si="1"/>
        <v>-1.4104661214925949</v>
      </c>
    </row>
    <row r="70" spans="1:31" x14ac:dyDescent="0.25">
      <c r="A70" t="s">
        <v>8</v>
      </c>
      <c r="B70" t="s">
        <v>9</v>
      </c>
      <c r="C70">
        <v>1</v>
      </c>
      <c r="D70" t="s">
        <v>14</v>
      </c>
      <c r="E70">
        <v>9</v>
      </c>
      <c r="F70">
        <v>43</v>
      </c>
      <c r="G70">
        <v>-373</v>
      </c>
      <c r="H70">
        <v>0</v>
      </c>
      <c r="T70" t="s">
        <v>17</v>
      </c>
      <c r="U70" t="s">
        <v>9</v>
      </c>
      <c r="V70">
        <v>4</v>
      </c>
      <c r="W70" t="s">
        <v>11</v>
      </c>
      <c r="X70">
        <v>7</v>
      </c>
      <c r="Y70">
        <v>167</v>
      </c>
      <c r="Z70">
        <v>1902</v>
      </c>
      <c r="AA70">
        <v>1</v>
      </c>
      <c r="AB70">
        <f t="shared" si="0"/>
        <v>20</v>
      </c>
      <c r="AC70">
        <f t="shared" si="2"/>
        <v>0.97499999999999998</v>
      </c>
      <c r="AD70">
        <f t="shared" si="3"/>
        <v>1.9599639845400536</v>
      </c>
      <c r="AE70">
        <f t="shared" si="1"/>
        <v>1.4181324165958253</v>
      </c>
    </row>
    <row r="71" spans="1:31" x14ac:dyDescent="0.25">
      <c r="A71" t="s">
        <v>8</v>
      </c>
      <c r="B71" t="s">
        <v>9</v>
      </c>
      <c r="C71">
        <v>1</v>
      </c>
      <c r="D71" t="s">
        <v>14</v>
      </c>
      <c r="E71">
        <v>10</v>
      </c>
      <c r="F71">
        <v>123</v>
      </c>
      <c r="G71">
        <v>-453</v>
      </c>
      <c r="H71">
        <v>0</v>
      </c>
      <c r="T71" t="s">
        <v>17</v>
      </c>
      <c r="U71" t="s">
        <v>9</v>
      </c>
      <c r="V71">
        <v>4</v>
      </c>
      <c r="W71" t="s">
        <v>11</v>
      </c>
      <c r="X71">
        <v>8</v>
      </c>
      <c r="Y71">
        <v>211</v>
      </c>
      <c r="Z71">
        <v>778</v>
      </c>
      <c r="AA71">
        <v>0</v>
      </c>
      <c r="AB71">
        <f t="shared" si="0"/>
        <v>9.5</v>
      </c>
      <c r="AC71">
        <f t="shared" si="2"/>
        <v>0.45</v>
      </c>
      <c r="AD71">
        <f t="shared" si="3"/>
        <v>-0.12566134685507402</v>
      </c>
      <c r="AE71">
        <f t="shared" si="1"/>
        <v>-6.7542703409494545E-2</v>
      </c>
    </row>
    <row r="72" spans="1:31" x14ac:dyDescent="0.25">
      <c r="A72" t="s">
        <v>8</v>
      </c>
      <c r="B72" t="s">
        <v>9</v>
      </c>
      <c r="C72">
        <v>1</v>
      </c>
      <c r="D72" t="s">
        <v>14</v>
      </c>
      <c r="E72">
        <v>11</v>
      </c>
      <c r="F72">
        <v>85</v>
      </c>
      <c r="G72">
        <v>-415</v>
      </c>
      <c r="H72">
        <v>0</v>
      </c>
      <c r="T72" t="s">
        <v>17</v>
      </c>
      <c r="U72" t="s">
        <v>9</v>
      </c>
      <c r="V72">
        <v>4</v>
      </c>
      <c r="W72" t="s">
        <v>11</v>
      </c>
      <c r="X72">
        <v>9</v>
      </c>
      <c r="Y72">
        <v>73</v>
      </c>
      <c r="Z72">
        <v>276</v>
      </c>
      <c r="AA72">
        <v>0</v>
      </c>
      <c r="AB72">
        <f t="shared" si="0"/>
        <v>7</v>
      </c>
      <c r="AC72">
        <f t="shared" si="2"/>
        <v>0.32500000000000001</v>
      </c>
      <c r="AD72">
        <f t="shared" si="3"/>
        <v>-0.45376219016987951</v>
      </c>
      <c r="AE72">
        <f t="shared" si="1"/>
        <v>-0.73107376234425481</v>
      </c>
    </row>
    <row r="73" spans="1:31" x14ac:dyDescent="0.25">
      <c r="A73" t="s">
        <v>8</v>
      </c>
      <c r="B73" t="s">
        <v>9</v>
      </c>
      <c r="C73">
        <v>1</v>
      </c>
      <c r="D73" t="s">
        <v>14</v>
      </c>
      <c r="E73">
        <v>12</v>
      </c>
      <c r="F73">
        <v>155</v>
      </c>
      <c r="G73">
        <v>-433</v>
      </c>
      <c r="H73">
        <v>0</v>
      </c>
      <c r="T73" t="s">
        <v>17</v>
      </c>
      <c r="U73" t="s">
        <v>9</v>
      </c>
      <c r="V73">
        <v>4</v>
      </c>
      <c r="W73" t="s">
        <v>11</v>
      </c>
      <c r="X73">
        <v>10</v>
      </c>
      <c r="Y73">
        <v>236</v>
      </c>
      <c r="Z73">
        <v>1833</v>
      </c>
      <c r="AA73">
        <v>1</v>
      </c>
      <c r="AB73">
        <f t="shared" si="0"/>
        <v>18</v>
      </c>
      <c r="AC73">
        <f t="shared" si="2"/>
        <v>0.875</v>
      </c>
      <c r="AD73">
        <f t="shared" si="3"/>
        <v>1.1503493803760083</v>
      </c>
      <c r="AE73">
        <f t="shared" si="1"/>
        <v>1.3269299403677406</v>
      </c>
    </row>
    <row r="74" spans="1:31" x14ac:dyDescent="0.25">
      <c r="A74" t="s">
        <v>8</v>
      </c>
      <c r="B74" t="s">
        <v>9</v>
      </c>
      <c r="C74">
        <v>1</v>
      </c>
      <c r="D74" t="s">
        <v>14</v>
      </c>
      <c r="E74">
        <v>13</v>
      </c>
      <c r="F74">
        <v>43</v>
      </c>
      <c r="G74">
        <v>-373</v>
      </c>
      <c r="H74">
        <v>0</v>
      </c>
      <c r="T74" t="s">
        <v>17</v>
      </c>
      <c r="U74" t="s">
        <v>9</v>
      </c>
      <c r="V74">
        <v>4</v>
      </c>
      <c r="W74" t="s">
        <v>11</v>
      </c>
      <c r="X74">
        <v>11</v>
      </c>
      <c r="Y74">
        <v>218</v>
      </c>
      <c r="Z74">
        <v>1851</v>
      </c>
      <c r="AA74">
        <v>1</v>
      </c>
      <c r="AB74">
        <f t="shared" si="0"/>
        <v>19</v>
      </c>
      <c r="AC74">
        <f t="shared" si="2"/>
        <v>0.92500000000000004</v>
      </c>
      <c r="AD74">
        <f t="shared" si="3"/>
        <v>1.4395314709384563</v>
      </c>
      <c r="AE74">
        <f t="shared" si="1"/>
        <v>1.3507218906881104</v>
      </c>
    </row>
    <row r="75" spans="1:31" x14ac:dyDescent="0.25">
      <c r="A75" t="s">
        <v>8</v>
      </c>
      <c r="B75" t="s">
        <v>9</v>
      </c>
      <c r="C75">
        <v>1</v>
      </c>
      <c r="D75" t="s">
        <v>14</v>
      </c>
      <c r="E75">
        <v>14</v>
      </c>
      <c r="F75">
        <v>65</v>
      </c>
      <c r="G75">
        <v>-395</v>
      </c>
      <c r="H75">
        <v>0</v>
      </c>
      <c r="T75" t="s">
        <v>17</v>
      </c>
      <c r="U75" t="s">
        <v>9</v>
      </c>
      <c r="V75">
        <v>4</v>
      </c>
      <c r="W75" t="s">
        <v>11</v>
      </c>
      <c r="X75">
        <v>12</v>
      </c>
      <c r="Y75">
        <v>30</v>
      </c>
      <c r="Z75">
        <v>-421</v>
      </c>
      <c r="AA75">
        <v>0</v>
      </c>
      <c r="AB75">
        <f t="shared" si="0"/>
        <v>1</v>
      </c>
      <c r="AC75">
        <f t="shared" si="2"/>
        <v>2.5000000000000001E-2</v>
      </c>
      <c r="AD75">
        <f t="shared" si="3"/>
        <v>-1.9599639845400538</v>
      </c>
      <c r="AE75">
        <f t="shared" si="1"/>
        <v>-1.6523509497496887</v>
      </c>
    </row>
    <row r="76" spans="1:31" x14ac:dyDescent="0.25">
      <c r="A76" t="s">
        <v>8</v>
      </c>
      <c r="B76" t="s">
        <v>9</v>
      </c>
      <c r="C76">
        <v>1</v>
      </c>
      <c r="D76" t="s">
        <v>14</v>
      </c>
      <c r="E76">
        <v>15</v>
      </c>
      <c r="F76">
        <v>43</v>
      </c>
      <c r="G76">
        <v>-373</v>
      </c>
      <c r="H76">
        <v>0</v>
      </c>
      <c r="T76" t="s">
        <v>17</v>
      </c>
      <c r="U76" t="s">
        <v>9</v>
      </c>
      <c r="V76">
        <v>4</v>
      </c>
      <c r="W76" t="s">
        <v>11</v>
      </c>
      <c r="X76">
        <v>13</v>
      </c>
      <c r="Y76">
        <v>192</v>
      </c>
      <c r="Z76">
        <v>1677</v>
      </c>
      <c r="AA76">
        <v>1</v>
      </c>
      <c r="AB76">
        <f t="shared" si="0"/>
        <v>16</v>
      </c>
      <c r="AC76">
        <f t="shared" si="2"/>
        <v>0.77500000000000002</v>
      </c>
      <c r="AD76">
        <f t="shared" si="3"/>
        <v>0.75541502636046909</v>
      </c>
      <c r="AE76">
        <f t="shared" si="1"/>
        <v>1.1207330375912017</v>
      </c>
    </row>
    <row r="77" spans="1:31" x14ac:dyDescent="0.25">
      <c r="A77" t="s">
        <v>8</v>
      </c>
      <c r="B77" t="s">
        <v>9</v>
      </c>
      <c r="C77">
        <v>1</v>
      </c>
      <c r="D77" t="s">
        <v>14</v>
      </c>
      <c r="E77">
        <v>16</v>
      </c>
      <c r="F77">
        <v>55</v>
      </c>
      <c r="G77">
        <v>-433</v>
      </c>
      <c r="H77">
        <v>0</v>
      </c>
      <c r="T77" t="s">
        <v>17</v>
      </c>
      <c r="U77" t="s">
        <v>9</v>
      </c>
      <c r="V77">
        <v>4</v>
      </c>
      <c r="W77" t="s">
        <v>11</v>
      </c>
      <c r="X77">
        <v>14</v>
      </c>
      <c r="Y77">
        <v>43</v>
      </c>
      <c r="Z77">
        <v>-273</v>
      </c>
      <c r="AA77">
        <v>0</v>
      </c>
      <c r="AB77">
        <f t="shared" si="0"/>
        <v>2</v>
      </c>
      <c r="AC77">
        <f t="shared" si="2"/>
        <v>7.4999999999999997E-2</v>
      </c>
      <c r="AD77">
        <f t="shared" si="3"/>
        <v>-1.4395314709384572</v>
      </c>
      <c r="AE77">
        <f t="shared" si="1"/>
        <v>-1.4567282471155363</v>
      </c>
    </row>
    <row r="78" spans="1:31" x14ac:dyDescent="0.25">
      <c r="A78" t="s">
        <v>8</v>
      </c>
      <c r="B78" t="s">
        <v>9</v>
      </c>
      <c r="C78">
        <v>1</v>
      </c>
      <c r="D78" t="s">
        <v>14</v>
      </c>
      <c r="E78">
        <v>17</v>
      </c>
      <c r="F78">
        <v>67</v>
      </c>
      <c r="G78">
        <v>-407</v>
      </c>
      <c r="H78">
        <v>0</v>
      </c>
      <c r="T78" t="s">
        <v>17</v>
      </c>
      <c r="U78" t="s">
        <v>9</v>
      </c>
      <c r="V78">
        <v>4</v>
      </c>
      <c r="W78" t="s">
        <v>11</v>
      </c>
      <c r="X78">
        <v>15</v>
      </c>
      <c r="Y78">
        <v>140</v>
      </c>
      <c r="Z78">
        <v>779</v>
      </c>
      <c r="AA78">
        <v>0</v>
      </c>
      <c r="AB78">
        <f t="shared" si="0"/>
        <v>11</v>
      </c>
      <c r="AC78">
        <f t="shared" si="2"/>
        <v>0.52500000000000002</v>
      </c>
      <c r="AD78">
        <f t="shared" si="3"/>
        <v>6.2706777943213846E-2</v>
      </c>
      <c r="AE78">
        <f t="shared" si="1"/>
        <v>-6.6220928391696229E-2</v>
      </c>
    </row>
    <row r="79" spans="1:31" x14ac:dyDescent="0.25">
      <c r="A79" t="s">
        <v>8</v>
      </c>
      <c r="B79" t="s">
        <v>9</v>
      </c>
      <c r="C79">
        <v>1</v>
      </c>
      <c r="D79" t="s">
        <v>14</v>
      </c>
      <c r="E79">
        <v>18</v>
      </c>
      <c r="F79">
        <v>71</v>
      </c>
      <c r="G79">
        <v>-401</v>
      </c>
      <c r="H79">
        <v>0</v>
      </c>
      <c r="T79" t="s">
        <v>17</v>
      </c>
      <c r="U79" t="s">
        <v>9</v>
      </c>
      <c r="V79">
        <v>4</v>
      </c>
      <c r="W79" t="s">
        <v>11</v>
      </c>
      <c r="X79">
        <v>16</v>
      </c>
      <c r="Y79">
        <v>83</v>
      </c>
      <c r="Z79">
        <v>186</v>
      </c>
      <c r="AA79">
        <v>0</v>
      </c>
      <c r="AB79">
        <f t="shared" si="0"/>
        <v>4</v>
      </c>
      <c r="AC79">
        <f t="shared" si="2"/>
        <v>0.17499999999999999</v>
      </c>
      <c r="AD79">
        <f t="shared" si="3"/>
        <v>-0.93458929107347943</v>
      </c>
      <c r="AE79">
        <f t="shared" si="1"/>
        <v>-0.85003351394610427</v>
      </c>
    </row>
    <row r="80" spans="1:31" x14ac:dyDescent="0.25">
      <c r="A80" t="s">
        <v>8</v>
      </c>
      <c r="B80" t="s">
        <v>9</v>
      </c>
      <c r="C80">
        <v>1</v>
      </c>
      <c r="D80" t="s">
        <v>14</v>
      </c>
      <c r="E80">
        <v>19</v>
      </c>
      <c r="F80">
        <v>43</v>
      </c>
      <c r="G80">
        <v>-373</v>
      </c>
      <c r="H80">
        <v>0</v>
      </c>
      <c r="T80" t="s">
        <v>17</v>
      </c>
      <c r="U80" t="s">
        <v>9</v>
      </c>
      <c r="V80">
        <v>4</v>
      </c>
      <c r="W80" t="s">
        <v>11</v>
      </c>
      <c r="X80">
        <v>17</v>
      </c>
      <c r="Y80">
        <v>113</v>
      </c>
      <c r="Z80">
        <v>227</v>
      </c>
      <c r="AA80">
        <v>0</v>
      </c>
      <c r="AB80">
        <f t="shared" si="0"/>
        <v>6</v>
      </c>
      <c r="AC80">
        <f t="shared" si="2"/>
        <v>0.27500000000000002</v>
      </c>
      <c r="AD80">
        <f t="shared" si="3"/>
        <v>-0.59776012604247841</v>
      </c>
      <c r="AE80">
        <f t="shared" si="1"/>
        <v>-0.7958407382163728</v>
      </c>
    </row>
    <row r="81" spans="1:31" x14ac:dyDescent="0.25">
      <c r="A81" t="s">
        <v>8</v>
      </c>
      <c r="B81" t="s">
        <v>9</v>
      </c>
      <c r="C81">
        <v>1</v>
      </c>
      <c r="D81" t="s">
        <v>14</v>
      </c>
      <c r="E81">
        <v>20</v>
      </c>
      <c r="F81">
        <v>43</v>
      </c>
      <c r="G81">
        <v>-373</v>
      </c>
      <c r="H81">
        <v>0</v>
      </c>
      <c r="T81" t="s">
        <v>17</v>
      </c>
      <c r="U81" t="s">
        <v>9</v>
      </c>
      <c r="V81">
        <v>4</v>
      </c>
      <c r="W81" t="s">
        <v>11</v>
      </c>
      <c r="X81">
        <v>18</v>
      </c>
      <c r="Y81">
        <v>201</v>
      </c>
      <c r="Z81">
        <v>778</v>
      </c>
      <c r="AA81">
        <v>0</v>
      </c>
      <c r="AB81">
        <f t="shared" si="0"/>
        <v>9.5</v>
      </c>
      <c r="AC81">
        <f t="shared" si="2"/>
        <v>0.45</v>
      </c>
      <c r="AD81">
        <f t="shared" si="3"/>
        <v>-0.12566134685507402</v>
      </c>
      <c r="AE81">
        <f t="shared" si="1"/>
        <v>-6.7542703409494545E-2</v>
      </c>
    </row>
    <row r="82" spans="1:31" x14ac:dyDescent="0.25">
      <c r="A82" t="s">
        <v>15</v>
      </c>
      <c r="B82" t="s">
        <v>16</v>
      </c>
      <c r="C82">
        <v>4</v>
      </c>
      <c r="D82" t="s">
        <v>14</v>
      </c>
      <c r="E82">
        <v>1</v>
      </c>
      <c r="F82">
        <v>862</v>
      </c>
      <c r="G82">
        <v>217</v>
      </c>
      <c r="H82">
        <v>0</v>
      </c>
      <c r="T82" t="s">
        <v>17</v>
      </c>
      <c r="U82" t="s">
        <v>9</v>
      </c>
      <c r="V82">
        <v>4</v>
      </c>
      <c r="W82" t="s">
        <v>11</v>
      </c>
      <c r="X82">
        <v>19</v>
      </c>
      <c r="Y82">
        <v>130</v>
      </c>
      <c r="Z82">
        <v>730</v>
      </c>
      <c r="AA82">
        <v>0</v>
      </c>
      <c r="AB82">
        <f t="shared" si="0"/>
        <v>8</v>
      </c>
      <c r="AC82">
        <f t="shared" si="2"/>
        <v>0.375</v>
      </c>
      <c r="AD82">
        <f t="shared" si="3"/>
        <v>-0.3186393639643752</v>
      </c>
      <c r="AE82">
        <f t="shared" si="1"/>
        <v>-0.13098790426381426</v>
      </c>
    </row>
    <row r="83" spans="1:31" x14ac:dyDescent="0.25">
      <c r="A83" t="s">
        <v>15</v>
      </c>
      <c r="B83" t="s">
        <v>16</v>
      </c>
      <c r="C83">
        <v>4</v>
      </c>
      <c r="D83" t="s">
        <v>14</v>
      </c>
      <c r="E83">
        <v>2</v>
      </c>
      <c r="F83">
        <v>885</v>
      </c>
      <c r="G83">
        <v>1254</v>
      </c>
      <c r="H83">
        <v>0</v>
      </c>
      <c r="T83" t="s">
        <v>17</v>
      </c>
      <c r="U83" t="s">
        <v>9</v>
      </c>
      <c r="V83">
        <v>4</v>
      </c>
      <c r="W83" t="s">
        <v>11</v>
      </c>
      <c r="X83">
        <v>20</v>
      </c>
      <c r="Y83">
        <v>184</v>
      </c>
      <c r="Z83">
        <v>855</v>
      </c>
      <c r="AA83">
        <v>0</v>
      </c>
      <c r="AB83">
        <f t="shared" si="0"/>
        <v>12</v>
      </c>
      <c r="AC83">
        <f t="shared" si="2"/>
        <v>0.57499999999999996</v>
      </c>
      <c r="AD83">
        <f t="shared" si="3"/>
        <v>0.18911842627279243</v>
      </c>
      <c r="AE83">
        <f t="shared" si="1"/>
        <v>3.4233972960976647E-2</v>
      </c>
    </row>
    <row r="84" spans="1:31" x14ac:dyDescent="0.25">
      <c r="A84" t="s">
        <v>15</v>
      </c>
      <c r="B84" t="s">
        <v>16</v>
      </c>
      <c r="C84">
        <v>4</v>
      </c>
      <c r="D84" t="s">
        <v>14</v>
      </c>
      <c r="E84">
        <v>3</v>
      </c>
      <c r="F84">
        <v>915</v>
      </c>
      <c r="G84">
        <v>234</v>
      </c>
      <c r="H84">
        <v>0</v>
      </c>
    </row>
    <row r="85" spans="1:31" x14ac:dyDescent="0.25">
      <c r="A85" t="s">
        <v>15</v>
      </c>
      <c r="B85" t="s">
        <v>16</v>
      </c>
      <c r="C85">
        <v>4</v>
      </c>
      <c r="D85" t="s">
        <v>14</v>
      </c>
      <c r="E85">
        <v>4</v>
      </c>
      <c r="F85">
        <v>245</v>
      </c>
      <c r="G85">
        <v>-6</v>
      </c>
      <c r="H85">
        <v>0</v>
      </c>
    </row>
    <row r="86" spans="1:31" x14ac:dyDescent="0.25">
      <c r="A86" t="s">
        <v>15</v>
      </c>
      <c r="B86" t="s">
        <v>16</v>
      </c>
      <c r="C86">
        <v>4</v>
      </c>
      <c r="D86" t="s">
        <v>14</v>
      </c>
      <c r="E86">
        <v>5</v>
      </c>
      <c r="F86">
        <v>1348</v>
      </c>
      <c r="G86">
        <v>91</v>
      </c>
      <c r="H86">
        <v>0</v>
      </c>
      <c r="T86" t="s">
        <v>15</v>
      </c>
      <c r="U86" t="s">
        <v>16</v>
      </c>
      <c r="V86">
        <v>4</v>
      </c>
      <c r="W86" t="s">
        <v>11</v>
      </c>
      <c r="X86">
        <v>1</v>
      </c>
      <c r="Y86">
        <v>1336</v>
      </c>
      <c r="Z86">
        <v>2253</v>
      </c>
      <c r="AA86">
        <v>1</v>
      </c>
      <c r="AB86">
        <f>_xlfn.RANK.AVG(Y86,$Y$86:$Y$105,1)</f>
        <v>19</v>
      </c>
      <c r="AC86">
        <f>(AB86-0.5)/20</f>
        <v>0.92500000000000004</v>
      </c>
      <c r="AD86">
        <f>_xlfn.NORM.S.INV(AC86)</f>
        <v>1.4395314709384563</v>
      </c>
      <c r="AE86">
        <f>STANDARDIZE(Y86,AVERAGE($Y$86:$Y$105),STDEV($Y$86:$Y$105))</f>
        <v>1.8738827036968277</v>
      </c>
    </row>
    <row r="87" spans="1:31" x14ac:dyDescent="0.25">
      <c r="A87" t="s">
        <v>15</v>
      </c>
      <c r="B87" t="s">
        <v>16</v>
      </c>
      <c r="C87">
        <v>4</v>
      </c>
      <c r="D87" t="s">
        <v>14</v>
      </c>
      <c r="E87">
        <v>6</v>
      </c>
      <c r="F87">
        <v>429</v>
      </c>
      <c r="G87">
        <v>171</v>
      </c>
      <c r="H87">
        <v>0</v>
      </c>
      <c r="T87" t="s">
        <v>15</v>
      </c>
      <c r="U87" t="s">
        <v>16</v>
      </c>
      <c r="V87">
        <v>4</v>
      </c>
      <c r="W87" t="s">
        <v>11</v>
      </c>
      <c r="X87">
        <v>2</v>
      </c>
      <c r="Y87">
        <v>523</v>
      </c>
      <c r="Z87">
        <v>1802</v>
      </c>
      <c r="AA87">
        <v>0</v>
      </c>
      <c r="AB87">
        <f t="shared" ref="AB87:AB105" si="4">_xlfn.RANK.AVG(Y87,$Y$86:$Y$105,1)</f>
        <v>9</v>
      </c>
      <c r="AC87">
        <f t="shared" ref="AC87:AC105" si="5">(AB87-0.5)/20</f>
        <v>0.42499999999999999</v>
      </c>
      <c r="AD87">
        <f t="shared" ref="AD87:AD105" si="6">_xlfn.NORM.S.INV(AC87)</f>
        <v>-0.18911842627279254</v>
      </c>
      <c r="AE87">
        <f t="shared" ref="AE87:AE105" si="7">STANDARDIZE(Y87,AVERAGE($Y$86:$Y$105),STDEV($Y$86:$Y$105))</f>
        <v>-0.37295254164720448</v>
      </c>
    </row>
    <row r="88" spans="1:31" x14ac:dyDescent="0.25">
      <c r="A88" t="s">
        <v>15</v>
      </c>
      <c r="B88" t="s">
        <v>16</v>
      </c>
      <c r="C88">
        <v>4</v>
      </c>
      <c r="D88" t="s">
        <v>14</v>
      </c>
      <c r="E88">
        <v>7</v>
      </c>
      <c r="F88">
        <v>3240</v>
      </c>
      <c r="G88">
        <v>-2061</v>
      </c>
      <c r="H88">
        <v>0</v>
      </c>
      <c r="T88" t="s">
        <v>15</v>
      </c>
      <c r="U88" t="s">
        <v>16</v>
      </c>
      <c r="V88">
        <v>4</v>
      </c>
      <c r="W88" t="s">
        <v>11</v>
      </c>
      <c r="X88">
        <v>3</v>
      </c>
      <c r="Y88">
        <v>354</v>
      </c>
      <c r="Z88">
        <v>1375</v>
      </c>
      <c r="AA88">
        <v>0</v>
      </c>
      <c r="AB88">
        <f t="shared" si="4"/>
        <v>6</v>
      </c>
      <c r="AC88">
        <f t="shared" si="5"/>
        <v>0.27500000000000002</v>
      </c>
      <c r="AD88">
        <f t="shared" si="6"/>
        <v>-0.59776012604247841</v>
      </c>
      <c r="AE88">
        <f t="shared" si="7"/>
        <v>-0.84000685463999836</v>
      </c>
    </row>
    <row r="89" spans="1:31" x14ac:dyDescent="0.25">
      <c r="A89" t="s">
        <v>15</v>
      </c>
      <c r="B89" t="s">
        <v>16</v>
      </c>
      <c r="C89">
        <v>4</v>
      </c>
      <c r="D89" t="s">
        <v>14</v>
      </c>
      <c r="E89">
        <v>8</v>
      </c>
      <c r="F89">
        <v>1447</v>
      </c>
      <c r="G89">
        <v>-498</v>
      </c>
      <c r="H89">
        <v>0</v>
      </c>
      <c r="T89" t="s">
        <v>15</v>
      </c>
      <c r="U89" t="s">
        <v>16</v>
      </c>
      <c r="V89">
        <v>4</v>
      </c>
      <c r="W89" t="s">
        <v>11</v>
      </c>
      <c r="X89">
        <v>4</v>
      </c>
      <c r="Y89">
        <v>797</v>
      </c>
      <c r="Z89">
        <v>2052</v>
      </c>
      <c r="AA89">
        <v>0</v>
      </c>
      <c r="AB89">
        <f t="shared" si="4"/>
        <v>15</v>
      </c>
      <c r="AC89">
        <f t="shared" si="5"/>
        <v>0.72499999999999998</v>
      </c>
      <c r="AD89">
        <f t="shared" si="6"/>
        <v>0.59776012604247841</v>
      </c>
      <c r="AE89">
        <f t="shared" si="7"/>
        <v>0.3842834450985087</v>
      </c>
    </row>
    <row r="90" spans="1:31" x14ac:dyDescent="0.25">
      <c r="A90" t="s">
        <v>15</v>
      </c>
      <c r="B90" t="s">
        <v>16</v>
      </c>
      <c r="C90">
        <v>4</v>
      </c>
      <c r="D90" t="s">
        <v>14</v>
      </c>
      <c r="E90">
        <v>9</v>
      </c>
      <c r="F90">
        <v>1161</v>
      </c>
      <c r="G90">
        <v>459</v>
      </c>
      <c r="H90">
        <v>0</v>
      </c>
      <c r="T90" t="s">
        <v>15</v>
      </c>
      <c r="U90" t="s">
        <v>16</v>
      </c>
      <c r="V90">
        <v>4</v>
      </c>
      <c r="W90" t="s">
        <v>11</v>
      </c>
      <c r="X90">
        <v>5</v>
      </c>
      <c r="Y90">
        <v>755</v>
      </c>
      <c r="Z90">
        <v>1584</v>
      </c>
      <c r="AA90">
        <v>0</v>
      </c>
      <c r="AB90">
        <f t="shared" si="4"/>
        <v>14</v>
      </c>
      <c r="AC90">
        <f t="shared" si="5"/>
        <v>0.67500000000000004</v>
      </c>
      <c r="AD90">
        <f t="shared" si="6"/>
        <v>0.45376219016987968</v>
      </c>
      <c r="AE90">
        <f t="shared" si="7"/>
        <v>0.26821077559734097</v>
      </c>
    </row>
    <row r="91" spans="1:31" x14ac:dyDescent="0.25">
      <c r="A91" t="s">
        <v>15</v>
      </c>
      <c r="B91" t="s">
        <v>16</v>
      </c>
      <c r="C91">
        <v>4</v>
      </c>
      <c r="D91" t="s">
        <v>14</v>
      </c>
      <c r="E91">
        <v>10</v>
      </c>
      <c r="F91">
        <v>1987</v>
      </c>
      <c r="G91">
        <v>443</v>
      </c>
      <c r="H91">
        <v>0</v>
      </c>
      <c r="T91" t="s">
        <v>15</v>
      </c>
      <c r="U91" t="s">
        <v>16</v>
      </c>
      <c r="V91">
        <v>4</v>
      </c>
      <c r="W91" t="s">
        <v>11</v>
      </c>
      <c r="X91">
        <v>6</v>
      </c>
      <c r="Y91">
        <v>290</v>
      </c>
      <c r="Z91">
        <v>1139</v>
      </c>
      <c r="AA91">
        <v>0</v>
      </c>
      <c r="AB91">
        <f t="shared" si="4"/>
        <v>4</v>
      </c>
      <c r="AC91">
        <f>(AB91-0.5)/20</f>
        <v>0.17499999999999999</v>
      </c>
      <c r="AD91">
        <f t="shared" si="6"/>
        <v>-0.93458929107347943</v>
      </c>
      <c r="AE91">
        <f t="shared" si="7"/>
        <v>-1.0168794938798731</v>
      </c>
    </row>
    <row r="92" spans="1:31" x14ac:dyDescent="0.25">
      <c r="A92" t="s">
        <v>15</v>
      </c>
      <c r="B92" t="s">
        <v>16</v>
      </c>
      <c r="C92">
        <v>4</v>
      </c>
      <c r="D92" t="s">
        <v>14</v>
      </c>
      <c r="E92">
        <v>11</v>
      </c>
      <c r="F92">
        <v>1501</v>
      </c>
      <c r="G92">
        <v>88</v>
      </c>
      <c r="H92">
        <v>0</v>
      </c>
      <c r="T92" t="s">
        <v>15</v>
      </c>
      <c r="U92" t="s">
        <v>16</v>
      </c>
      <c r="V92">
        <v>4</v>
      </c>
      <c r="W92" t="s">
        <v>11</v>
      </c>
      <c r="X92">
        <v>7</v>
      </c>
      <c r="Y92">
        <v>1338</v>
      </c>
      <c r="Z92">
        <v>1851</v>
      </c>
      <c r="AA92">
        <v>1</v>
      </c>
      <c r="AB92">
        <f t="shared" si="4"/>
        <v>20</v>
      </c>
      <c r="AC92">
        <f t="shared" si="5"/>
        <v>0.97499999999999998</v>
      </c>
      <c r="AD92">
        <f t="shared" si="6"/>
        <v>1.9599639845400536</v>
      </c>
      <c r="AE92">
        <f t="shared" si="7"/>
        <v>1.8794099736730738</v>
      </c>
    </row>
    <row r="93" spans="1:31" x14ac:dyDescent="0.25">
      <c r="A93" t="s">
        <v>15</v>
      </c>
      <c r="B93" t="s">
        <v>16</v>
      </c>
      <c r="C93">
        <v>4</v>
      </c>
      <c r="D93" t="s">
        <v>14</v>
      </c>
      <c r="E93">
        <v>12</v>
      </c>
      <c r="F93">
        <v>873</v>
      </c>
      <c r="G93">
        <v>366</v>
      </c>
      <c r="H93">
        <v>0</v>
      </c>
      <c r="T93" t="s">
        <v>15</v>
      </c>
      <c r="U93" t="s">
        <v>16</v>
      </c>
      <c r="V93">
        <v>4</v>
      </c>
      <c r="W93" t="s">
        <v>11</v>
      </c>
      <c r="X93">
        <v>8</v>
      </c>
      <c r="Y93">
        <v>465</v>
      </c>
      <c r="Z93">
        <v>1344</v>
      </c>
      <c r="AA93">
        <v>0</v>
      </c>
      <c r="AB93">
        <f t="shared" si="4"/>
        <v>8</v>
      </c>
      <c r="AC93">
        <f t="shared" si="5"/>
        <v>0.375</v>
      </c>
      <c r="AD93">
        <f t="shared" si="6"/>
        <v>-0.3186393639643752</v>
      </c>
      <c r="AE93">
        <f>STANDARDIZE(Y93,AVERAGE($Y$86:$Y$105),STDEV($Y$86:$Y$105))</f>
        <v>-0.53324337095834085</v>
      </c>
    </row>
    <row r="94" spans="1:31" x14ac:dyDescent="0.25">
      <c r="A94" t="s">
        <v>15</v>
      </c>
      <c r="B94" t="s">
        <v>16</v>
      </c>
      <c r="C94">
        <v>4</v>
      </c>
      <c r="D94" t="s">
        <v>14</v>
      </c>
      <c r="E94">
        <v>13</v>
      </c>
      <c r="F94">
        <v>839</v>
      </c>
      <c r="G94">
        <v>1610</v>
      </c>
      <c r="H94">
        <v>0</v>
      </c>
      <c r="T94" t="s">
        <v>15</v>
      </c>
      <c r="U94" t="s">
        <v>16</v>
      </c>
      <c r="V94">
        <v>4</v>
      </c>
      <c r="W94" t="s">
        <v>11</v>
      </c>
      <c r="X94">
        <v>9</v>
      </c>
      <c r="Y94">
        <v>751</v>
      </c>
      <c r="Z94">
        <v>1159</v>
      </c>
      <c r="AA94">
        <v>0</v>
      </c>
      <c r="AB94">
        <f>_xlfn.RANK.AVG(Y94,$Y$86:$Y$105,1)</f>
        <v>13</v>
      </c>
      <c r="AC94">
        <f t="shared" si="5"/>
        <v>0.625</v>
      </c>
      <c r="AD94">
        <f t="shared" si="6"/>
        <v>0.3186393639643752</v>
      </c>
      <c r="AE94">
        <f t="shared" si="7"/>
        <v>0.25715623564484885</v>
      </c>
    </row>
    <row r="95" spans="1:31" x14ac:dyDescent="0.25">
      <c r="A95" t="s">
        <v>15</v>
      </c>
      <c r="B95" t="s">
        <v>16</v>
      </c>
      <c r="C95">
        <v>4</v>
      </c>
      <c r="D95" t="s">
        <v>14</v>
      </c>
      <c r="E95">
        <v>14</v>
      </c>
      <c r="F95">
        <v>1291</v>
      </c>
      <c r="G95">
        <v>588</v>
      </c>
      <c r="H95">
        <v>0</v>
      </c>
      <c r="T95" t="s">
        <v>15</v>
      </c>
      <c r="U95" t="s">
        <v>16</v>
      </c>
      <c r="V95">
        <v>4</v>
      </c>
      <c r="W95" t="s">
        <v>11</v>
      </c>
      <c r="X95">
        <v>10</v>
      </c>
      <c r="Y95">
        <v>811</v>
      </c>
      <c r="Z95">
        <v>998</v>
      </c>
      <c r="AA95">
        <v>0</v>
      </c>
      <c r="AB95">
        <f t="shared" si="4"/>
        <v>16</v>
      </c>
      <c r="AC95">
        <f t="shared" si="5"/>
        <v>0.77500000000000002</v>
      </c>
      <c r="AD95">
        <f>_xlfn.NORM.S.INV(AC95)</f>
        <v>0.75541502636046909</v>
      </c>
      <c r="AE95">
        <f t="shared" si="7"/>
        <v>0.4229743349322313</v>
      </c>
    </row>
    <row r="96" spans="1:31" x14ac:dyDescent="0.25">
      <c r="A96" t="s">
        <v>15</v>
      </c>
      <c r="B96" t="s">
        <v>16</v>
      </c>
      <c r="C96">
        <v>4</v>
      </c>
      <c r="D96" t="s">
        <v>14</v>
      </c>
      <c r="E96">
        <v>15</v>
      </c>
      <c r="F96">
        <v>933</v>
      </c>
      <c r="G96">
        <v>-214</v>
      </c>
      <c r="H96">
        <v>0</v>
      </c>
      <c r="T96" t="s">
        <v>15</v>
      </c>
      <c r="U96" t="s">
        <v>16</v>
      </c>
      <c r="V96">
        <v>4</v>
      </c>
      <c r="W96" t="s">
        <v>11</v>
      </c>
      <c r="X96">
        <v>11</v>
      </c>
      <c r="Y96">
        <v>601</v>
      </c>
      <c r="Z96">
        <v>1918</v>
      </c>
      <c r="AA96">
        <v>0</v>
      </c>
      <c r="AB96">
        <f t="shared" si="4"/>
        <v>10</v>
      </c>
      <c r="AC96">
        <f t="shared" si="5"/>
        <v>0.47499999999999998</v>
      </c>
      <c r="AD96">
        <f t="shared" si="6"/>
        <v>-6.2706777943213846E-2</v>
      </c>
      <c r="AE96">
        <f t="shared" si="7"/>
        <v>-0.1573890125736073</v>
      </c>
    </row>
    <row r="97" spans="1:31" x14ac:dyDescent="0.25">
      <c r="A97" t="s">
        <v>15</v>
      </c>
      <c r="B97" t="s">
        <v>16</v>
      </c>
      <c r="C97">
        <v>4</v>
      </c>
      <c r="D97" t="s">
        <v>14</v>
      </c>
      <c r="E97">
        <v>16</v>
      </c>
      <c r="F97">
        <v>2552</v>
      </c>
      <c r="G97">
        <v>-703</v>
      </c>
      <c r="H97">
        <v>0</v>
      </c>
      <c r="T97" t="s">
        <v>15</v>
      </c>
      <c r="U97" t="s">
        <v>16</v>
      </c>
      <c r="V97">
        <v>4</v>
      </c>
      <c r="W97" t="s">
        <v>11</v>
      </c>
      <c r="X97">
        <v>12</v>
      </c>
      <c r="Y97">
        <v>703</v>
      </c>
      <c r="Z97">
        <v>1976</v>
      </c>
      <c r="AA97">
        <v>0</v>
      </c>
      <c r="AB97">
        <f t="shared" si="4"/>
        <v>11</v>
      </c>
      <c r="AC97">
        <f t="shared" si="5"/>
        <v>0.52500000000000002</v>
      </c>
      <c r="AD97">
        <f t="shared" si="6"/>
        <v>6.2706777943213846E-2</v>
      </c>
      <c r="AE97">
        <f t="shared" si="7"/>
        <v>0.12450175621494286</v>
      </c>
    </row>
    <row r="98" spans="1:31" x14ac:dyDescent="0.25">
      <c r="A98" t="s">
        <v>15</v>
      </c>
      <c r="B98" t="s">
        <v>16</v>
      </c>
      <c r="C98">
        <v>4</v>
      </c>
      <c r="D98" t="s">
        <v>14</v>
      </c>
      <c r="E98">
        <v>17</v>
      </c>
      <c r="F98">
        <v>186</v>
      </c>
      <c r="G98">
        <v>3</v>
      </c>
      <c r="H98">
        <v>0</v>
      </c>
      <c r="T98" t="s">
        <v>15</v>
      </c>
      <c r="U98" t="s">
        <v>16</v>
      </c>
      <c r="V98">
        <v>4</v>
      </c>
      <c r="W98" t="s">
        <v>11</v>
      </c>
      <c r="X98">
        <v>13</v>
      </c>
      <c r="Y98">
        <v>281</v>
      </c>
      <c r="Z98">
        <v>1628</v>
      </c>
      <c r="AA98">
        <v>0</v>
      </c>
      <c r="AB98">
        <f t="shared" si="4"/>
        <v>3</v>
      </c>
      <c r="AC98">
        <f t="shared" si="5"/>
        <v>0.125</v>
      </c>
      <c r="AD98">
        <f t="shared" si="6"/>
        <v>-1.1503493803760083</v>
      </c>
      <c r="AE98">
        <f t="shared" si="7"/>
        <v>-1.0417522087729805</v>
      </c>
    </row>
    <row r="99" spans="1:31" x14ac:dyDescent="0.25">
      <c r="A99" t="s">
        <v>15</v>
      </c>
      <c r="B99" t="s">
        <v>16</v>
      </c>
      <c r="C99">
        <v>4</v>
      </c>
      <c r="D99" t="s">
        <v>14</v>
      </c>
      <c r="E99">
        <v>18</v>
      </c>
      <c r="F99">
        <v>670</v>
      </c>
      <c r="G99">
        <v>10</v>
      </c>
      <c r="H99">
        <v>0</v>
      </c>
      <c r="T99" t="s">
        <v>15</v>
      </c>
      <c r="U99" t="s">
        <v>16</v>
      </c>
      <c r="V99">
        <v>4</v>
      </c>
      <c r="W99" t="s">
        <v>11</v>
      </c>
      <c r="X99">
        <v>14</v>
      </c>
      <c r="Y99">
        <v>171</v>
      </c>
      <c r="Z99">
        <v>268</v>
      </c>
      <c r="AA99">
        <v>0</v>
      </c>
      <c r="AB99">
        <f t="shared" si="4"/>
        <v>1</v>
      </c>
      <c r="AC99">
        <f t="shared" si="5"/>
        <v>2.5000000000000001E-2</v>
      </c>
      <c r="AD99">
        <f t="shared" si="6"/>
        <v>-1.9599639845400538</v>
      </c>
      <c r="AE99">
        <f t="shared" si="7"/>
        <v>-1.3457520574665149</v>
      </c>
    </row>
    <row r="100" spans="1:31" x14ac:dyDescent="0.25">
      <c r="A100" t="s">
        <v>15</v>
      </c>
      <c r="B100" t="s">
        <v>16</v>
      </c>
      <c r="C100">
        <v>4</v>
      </c>
      <c r="D100" t="s">
        <v>14</v>
      </c>
      <c r="E100">
        <v>19</v>
      </c>
      <c r="F100">
        <v>707</v>
      </c>
      <c r="G100">
        <v>632</v>
      </c>
      <c r="H100">
        <v>0</v>
      </c>
      <c r="T100" t="s">
        <v>15</v>
      </c>
      <c r="U100" t="s">
        <v>16</v>
      </c>
      <c r="V100">
        <v>4</v>
      </c>
      <c r="W100" t="s">
        <v>11</v>
      </c>
      <c r="X100">
        <v>15</v>
      </c>
      <c r="Y100">
        <v>320</v>
      </c>
      <c r="Z100">
        <v>1419</v>
      </c>
      <c r="AA100">
        <v>0</v>
      </c>
      <c r="AB100">
        <f t="shared" si="4"/>
        <v>5</v>
      </c>
      <c r="AC100">
        <f t="shared" si="5"/>
        <v>0.22500000000000001</v>
      </c>
      <c r="AD100">
        <f t="shared" si="6"/>
        <v>-0.75541502636046909</v>
      </c>
      <c r="AE100">
        <f t="shared" si="7"/>
        <v>-0.93397044423618181</v>
      </c>
    </row>
    <row r="101" spans="1:31" x14ac:dyDescent="0.25">
      <c r="A101" t="s">
        <v>15</v>
      </c>
      <c r="B101" t="s">
        <v>16</v>
      </c>
      <c r="C101">
        <v>4</v>
      </c>
      <c r="D101" t="s">
        <v>14</v>
      </c>
      <c r="E101">
        <v>20</v>
      </c>
      <c r="F101">
        <v>2233</v>
      </c>
      <c r="G101">
        <v>-954</v>
      </c>
      <c r="H101">
        <v>0</v>
      </c>
      <c r="T101" t="s">
        <v>15</v>
      </c>
      <c r="U101" t="s">
        <v>16</v>
      </c>
      <c r="V101">
        <v>4</v>
      </c>
      <c r="W101" t="s">
        <v>11</v>
      </c>
      <c r="X101">
        <v>16</v>
      </c>
      <c r="Y101">
        <v>708</v>
      </c>
      <c r="Z101">
        <v>1391</v>
      </c>
      <c r="AA101">
        <v>0</v>
      </c>
      <c r="AB101">
        <f t="shared" si="4"/>
        <v>12</v>
      </c>
      <c r="AC101">
        <f t="shared" si="5"/>
        <v>0.57499999999999996</v>
      </c>
      <c r="AD101">
        <f t="shared" si="6"/>
        <v>0.18911842627279243</v>
      </c>
      <c r="AE101">
        <f t="shared" si="7"/>
        <v>0.13831993115555807</v>
      </c>
    </row>
    <row r="102" spans="1:31" x14ac:dyDescent="0.25">
      <c r="A102" t="s">
        <v>17</v>
      </c>
      <c r="B102" t="s">
        <v>9</v>
      </c>
      <c r="C102">
        <v>4</v>
      </c>
      <c r="D102" t="s">
        <v>14</v>
      </c>
      <c r="E102">
        <v>1</v>
      </c>
      <c r="F102">
        <v>126</v>
      </c>
      <c r="G102">
        <v>164</v>
      </c>
      <c r="H102">
        <v>0</v>
      </c>
      <c r="T102" t="s">
        <v>15</v>
      </c>
      <c r="U102" t="s">
        <v>16</v>
      </c>
      <c r="V102">
        <v>4</v>
      </c>
      <c r="W102" t="s">
        <v>11</v>
      </c>
      <c r="X102">
        <v>17</v>
      </c>
      <c r="Y102">
        <v>276</v>
      </c>
      <c r="Z102">
        <v>1083</v>
      </c>
      <c r="AA102">
        <v>0</v>
      </c>
      <c r="AB102">
        <f t="shared" si="4"/>
        <v>2</v>
      </c>
      <c r="AC102">
        <f t="shared" si="5"/>
        <v>7.4999999999999997E-2</v>
      </c>
      <c r="AD102">
        <f t="shared" si="6"/>
        <v>-1.4395314709384572</v>
      </c>
      <c r="AE102">
        <f t="shared" si="7"/>
        <v>-1.0555703837135957</v>
      </c>
    </row>
    <row r="103" spans="1:31" x14ac:dyDescent="0.25">
      <c r="A103" t="s">
        <v>17</v>
      </c>
      <c r="B103" t="s">
        <v>9</v>
      </c>
      <c r="C103">
        <v>4</v>
      </c>
      <c r="D103" t="s">
        <v>14</v>
      </c>
      <c r="E103">
        <v>2</v>
      </c>
      <c r="F103">
        <v>88</v>
      </c>
      <c r="G103">
        <v>201</v>
      </c>
      <c r="H103">
        <v>0</v>
      </c>
      <c r="T103" t="s">
        <v>15</v>
      </c>
      <c r="U103" t="s">
        <v>16</v>
      </c>
      <c r="V103">
        <v>4</v>
      </c>
      <c r="W103" t="s">
        <v>11</v>
      </c>
      <c r="X103">
        <v>18</v>
      </c>
      <c r="Y103">
        <v>1127</v>
      </c>
      <c r="Z103">
        <v>1582</v>
      </c>
      <c r="AA103">
        <v>0</v>
      </c>
      <c r="AB103">
        <f t="shared" si="4"/>
        <v>17</v>
      </c>
      <c r="AC103">
        <f t="shared" si="5"/>
        <v>0.82499999999999996</v>
      </c>
      <c r="AD103">
        <f t="shared" si="6"/>
        <v>0.9345892910734801</v>
      </c>
      <c r="AE103">
        <f t="shared" si="7"/>
        <v>1.2962829911791123</v>
      </c>
    </row>
    <row r="104" spans="1:31" x14ac:dyDescent="0.25">
      <c r="A104" t="s">
        <v>17</v>
      </c>
      <c r="B104" t="s">
        <v>9</v>
      </c>
      <c r="C104">
        <v>4</v>
      </c>
      <c r="D104" t="s">
        <v>14</v>
      </c>
      <c r="E104">
        <v>3</v>
      </c>
      <c r="F104">
        <v>307</v>
      </c>
      <c r="G104">
        <v>72</v>
      </c>
      <c r="H104">
        <v>0</v>
      </c>
      <c r="T104" t="s">
        <v>15</v>
      </c>
      <c r="U104" t="s">
        <v>16</v>
      </c>
      <c r="V104">
        <v>4</v>
      </c>
      <c r="W104" t="s">
        <v>11</v>
      </c>
      <c r="X104">
        <v>19</v>
      </c>
      <c r="Y104">
        <v>1180</v>
      </c>
      <c r="Z104">
        <v>1149</v>
      </c>
      <c r="AA104">
        <v>0</v>
      </c>
      <c r="AB104">
        <f t="shared" si="4"/>
        <v>18</v>
      </c>
      <c r="AC104">
        <f t="shared" si="5"/>
        <v>0.875</v>
      </c>
      <c r="AD104">
        <f t="shared" si="6"/>
        <v>1.1503493803760083</v>
      </c>
      <c r="AE104">
        <f t="shared" si="7"/>
        <v>1.4427556455496333</v>
      </c>
    </row>
    <row r="105" spans="1:31" x14ac:dyDescent="0.25">
      <c r="A105" t="s">
        <v>17</v>
      </c>
      <c r="B105" t="s">
        <v>9</v>
      </c>
      <c r="C105">
        <v>4</v>
      </c>
      <c r="D105" t="s">
        <v>14</v>
      </c>
      <c r="E105">
        <v>4</v>
      </c>
      <c r="F105">
        <v>216</v>
      </c>
      <c r="G105">
        <v>143</v>
      </c>
      <c r="H105">
        <v>0</v>
      </c>
      <c r="T105" t="s">
        <v>15</v>
      </c>
      <c r="U105" t="s">
        <v>16</v>
      </c>
      <c r="V105">
        <v>4</v>
      </c>
      <c r="W105" t="s">
        <v>11</v>
      </c>
      <c r="X105">
        <v>20</v>
      </c>
      <c r="Y105">
        <v>372</v>
      </c>
      <c r="Z105">
        <v>1227</v>
      </c>
      <c r="AA105">
        <v>0</v>
      </c>
      <c r="AB105">
        <f t="shared" si="4"/>
        <v>7</v>
      </c>
      <c r="AC105">
        <f t="shared" si="5"/>
        <v>0.32500000000000001</v>
      </c>
      <c r="AD105">
        <f t="shared" si="6"/>
        <v>-0.45376219016987951</v>
      </c>
      <c r="AE105">
        <f t="shared" si="7"/>
        <v>-0.7902614248537837</v>
      </c>
    </row>
    <row r="106" spans="1:31" x14ac:dyDescent="0.25">
      <c r="A106" t="s">
        <v>17</v>
      </c>
      <c r="B106" t="s">
        <v>9</v>
      </c>
      <c r="C106">
        <v>4</v>
      </c>
      <c r="D106" t="s">
        <v>14</v>
      </c>
      <c r="E106">
        <v>5</v>
      </c>
      <c r="F106">
        <v>116</v>
      </c>
      <c r="G106">
        <v>444</v>
      </c>
      <c r="H106">
        <v>0</v>
      </c>
    </row>
    <row r="107" spans="1:31" x14ac:dyDescent="0.25">
      <c r="A107" t="s">
        <v>17</v>
      </c>
      <c r="B107" t="s">
        <v>9</v>
      </c>
      <c r="C107">
        <v>4</v>
      </c>
      <c r="D107" t="s">
        <v>14</v>
      </c>
      <c r="E107">
        <v>6</v>
      </c>
      <c r="F107">
        <v>160</v>
      </c>
      <c r="G107">
        <v>549</v>
      </c>
      <c r="H107">
        <v>0</v>
      </c>
    </row>
    <row r="108" spans="1:31" x14ac:dyDescent="0.25">
      <c r="A108" t="s">
        <v>17</v>
      </c>
      <c r="B108" t="s">
        <v>9</v>
      </c>
      <c r="C108">
        <v>4</v>
      </c>
      <c r="D108" t="s">
        <v>14</v>
      </c>
      <c r="E108">
        <v>7</v>
      </c>
      <c r="F108">
        <v>238</v>
      </c>
      <c r="G108">
        <v>501</v>
      </c>
      <c r="H108">
        <v>0</v>
      </c>
    </row>
    <row r="109" spans="1:31" x14ac:dyDescent="0.25">
      <c r="A109" t="s">
        <v>17</v>
      </c>
      <c r="B109" t="s">
        <v>9</v>
      </c>
      <c r="C109">
        <v>4</v>
      </c>
      <c r="D109" t="s">
        <v>14</v>
      </c>
      <c r="E109">
        <v>8</v>
      </c>
      <c r="F109">
        <v>153</v>
      </c>
      <c r="G109">
        <v>356</v>
      </c>
      <c r="H109">
        <v>0</v>
      </c>
    </row>
    <row r="110" spans="1:31" x14ac:dyDescent="0.25">
      <c r="A110" t="s">
        <v>17</v>
      </c>
      <c r="B110" t="s">
        <v>9</v>
      </c>
      <c r="C110">
        <v>4</v>
      </c>
      <c r="D110" t="s">
        <v>14</v>
      </c>
      <c r="E110">
        <v>9</v>
      </c>
      <c r="F110">
        <v>397</v>
      </c>
      <c r="G110">
        <v>422</v>
      </c>
      <c r="H110">
        <v>0</v>
      </c>
    </row>
    <row r="111" spans="1:31" x14ac:dyDescent="0.25">
      <c r="A111" t="s">
        <v>17</v>
      </c>
      <c r="B111" t="s">
        <v>9</v>
      </c>
      <c r="C111">
        <v>4</v>
      </c>
      <c r="D111" t="s">
        <v>14</v>
      </c>
      <c r="E111">
        <v>10</v>
      </c>
      <c r="F111">
        <v>163</v>
      </c>
      <c r="G111">
        <v>226</v>
      </c>
      <c r="H111">
        <v>0</v>
      </c>
    </row>
    <row r="112" spans="1:31" x14ac:dyDescent="0.25">
      <c r="A112" t="s">
        <v>17</v>
      </c>
      <c r="B112" t="s">
        <v>9</v>
      </c>
      <c r="C112">
        <v>4</v>
      </c>
      <c r="D112" t="s">
        <v>14</v>
      </c>
      <c r="E112">
        <v>11</v>
      </c>
      <c r="F112">
        <v>215</v>
      </c>
      <c r="G112">
        <v>644</v>
      </c>
      <c r="H112">
        <v>0</v>
      </c>
    </row>
    <row r="113" spans="1:8" x14ac:dyDescent="0.25">
      <c r="A113" t="s">
        <v>17</v>
      </c>
      <c r="B113" t="s">
        <v>9</v>
      </c>
      <c r="C113">
        <v>4</v>
      </c>
      <c r="D113" t="s">
        <v>14</v>
      </c>
      <c r="E113">
        <v>12</v>
      </c>
      <c r="F113">
        <v>153</v>
      </c>
      <c r="G113">
        <v>356</v>
      </c>
      <c r="H113">
        <v>0</v>
      </c>
    </row>
    <row r="114" spans="1:8" x14ac:dyDescent="0.25">
      <c r="A114" t="s">
        <v>17</v>
      </c>
      <c r="B114" t="s">
        <v>9</v>
      </c>
      <c r="C114">
        <v>4</v>
      </c>
      <c r="D114" t="s">
        <v>14</v>
      </c>
      <c r="E114">
        <v>13</v>
      </c>
      <c r="F114">
        <v>266</v>
      </c>
      <c r="G114">
        <v>253</v>
      </c>
      <c r="H114">
        <v>0</v>
      </c>
    </row>
    <row r="115" spans="1:8" x14ac:dyDescent="0.25">
      <c r="A115" t="s">
        <v>17</v>
      </c>
      <c r="B115" t="s">
        <v>9</v>
      </c>
      <c r="C115">
        <v>4</v>
      </c>
      <c r="D115" t="s">
        <v>14</v>
      </c>
      <c r="E115">
        <v>14</v>
      </c>
      <c r="F115">
        <v>44</v>
      </c>
      <c r="G115">
        <v>76</v>
      </c>
      <c r="H115">
        <v>0</v>
      </c>
    </row>
    <row r="116" spans="1:8" x14ac:dyDescent="0.25">
      <c r="A116" t="s">
        <v>17</v>
      </c>
      <c r="B116" t="s">
        <v>9</v>
      </c>
      <c r="C116">
        <v>4</v>
      </c>
      <c r="D116" t="s">
        <v>14</v>
      </c>
      <c r="E116">
        <v>15</v>
      </c>
      <c r="F116">
        <v>310</v>
      </c>
      <c r="G116">
        <v>529</v>
      </c>
      <c r="H116">
        <v>0</v>
      </c>
    </row>
    <row r="117" spans="1:8" x14ac:dyDescent="0.25">
      <c r="A117" t="s">
        <v>17</v>
      </c>
      <c r="B117" t="s">
        <v>9</v>
      </c>
      <c r="C117">
        <v>4</v>
      </c>
      <c r="D117" t="s">
        <v>14</v>
      </c>
      <c r="E117">
        <v>16</v>
      </c>
      <c r="F117">
        <v>166</v>
      </c>
      <c r="G117">
        <v>573</v>
      </c>
      <c r="H117">
        <v>0</v>
      </c>
    </row>
    <row r="118" spans="1:8" x14ac:dyDescent="0.25">
      <c r="A118" t="s">
        <v>17</v>
      </c>
      <c r="B118" t="s">
        <v>9</v>
      </c>
      <c r="C118">
        <v>4</v>
      </c>
      <c r="D118" t="s">
        <v>14</v>
      </c>
      <c r="E118">
        <v>17</v>
      </c>
      <c r="F118">
        <v>101</v>
      </c>
      <c r="G118">
        <v>319</v>
      </c>
      <c r="H118">
        <v>0</v>
      </c>
    </row>
    <row r="119" spans="1:8" x14ac:dyDescent="0.25">
      <c r="A119" t="s">
        <v>17</v>
      </c>
      <c r="B119" t="s">
        <v>9</v>
      </c>
      <c r="C119">
        <v>4</v>
      </c>
      <c r="D119" t="s">
        <v>14</v>
      </c>
      <c r="E119">
        <v>18</v>
      </c>
      <c r="F119">
        <v>72</v>
      </c>
      <c r="G119">
        <v>337</v>
      </c>
      <c r="H119">
        <v>0</v>
      </c>
    </row>
    <row r="120" spans="1:8" x14ac:dyDescent="0.25">
      <c r="A120" t="s">
        <v>17</v>
      </c>
      <c r="B120" t="s">
        <v>9</v>
      </c>
      <c r="C120">
        <v>4</v>
      </c>
      <c r="D120" t="s">
        <v>14</v>
      </c>
      <c r="E120">
        <v>19</v>
      </c>
      <c r="F120">
        <v>285</v>
      </c>
      <c r="G120">
        <v>425</v>
      </c>
      <c r="H120">
        <v>0</v>
      </c>
    </row>
    <row r="121" spans="1:8" x14ac:dyDescent="0.25">
      <c r="A121" t="s">
        <v>17</v>
      </c>
      <c r="B121" t="s">
        <v>9</v>
      </c>
      <c r="C121">
        <v>4</v>
      </c>
      <c r="D121" t="s">
        <v>14</v>
      </c>
      <c r="E121">
        <v>20</v>
      </c>
      <c r="F121">
        <v>84</v>
      </c>
      <c r="G121">
        <v>205</v>
      </c>
      <c r="H121">
        <v>0</v>
      </c>
    </row>
    <row r="122" spans="1:8" x14ac:dyDescent="0.25">
      <c r="A122" t="s">
        <v>8</v>
      </c>
      <c r="B122" t="s">
        <v>9</v>
      </c>
      <c r="C122">
        <v>1</v>
      </c>
      <c r="D122" t="s">
        <v>12</v>
      </c>
      <c r="E122">
        <v>1</v>
      </c>
      <c r="F122">
        <v>43</v>
      </c>
      <c r="G122">
        <v>-373</v>
      </c>
      <c r="H122">
        <v>0</v>
      </c>
    </row>
    <row r="123" spans="1:8" x14ac:dyDescent="0.25">
      <c r="A123" t="s">
        <v>8</v>
      </c>
      <c r="B123" t="s">
        <v>9</v>
      </c>
      <c r="C123">
        <v>1</v>
      </c>
      <c r="D123" t="s">
        <v>12</v>
      </c>
      <c r="E123">
        <v>2</v>
      </c>
      <c r="F123">
        <v>51</v>
      </c>
      <c r="G123">
        <v>-381</v>
      </c>
      <c r="H123">
        <v>0</v>
      </c>
    </row>
    <row r="124" spans="1:8" x14ac:dyDescent="0.25">
      <c r="A124" t="s">
        <v>8</v>
      </c>
      <c r="B124" t="s">
        <v>9</v>
      </c>
      <c r="C124">
        <v>1</v>
      </c>
      <c r="D124" t="s">
        <v>12</v>
      </c>
      <c r="E124">
        <v>3</v>
      </c>
      <c r="F124">
        <v>35</v>
      </c>
      <c r="G124">
        <v>-373</v>
      </c>
      <c r="H124">
        <v>0</v>
      </c>
    </row>
    <row r="125" spans="1:8" x14ac:dyDescent="0.25">
      <c r="A125" t="s">
        <v>8</v>
      </c>
      <c r="B125" t="s">
        <v>9</v>
      </c>
      <c r="C125">
        <v>1</v>
      </c>
      <c r="D125" t="s">
        <v>12</v>
      </c>
      <c r="E125">
        <v>4</v>
      </c>
      <c r="F125">
        <v>35</v>
      </c>
      <c r="G125">
        <v>-375</v>
      </c>
      <c r="H125">
        <v>0</v>
      </c>
    </row>
    <row r="126" spans="1:8" x14ac:dyDescent="0.25">
      <c r="A126" t="s">
        <v>8</v>
      </c>
      <c r="B126" t="s">
        <v>9</v>
      </c>
      <c r="C126">
        <v>1</v>
      </c>
      <c r="D126" t="s">
        <v>12</v>
      </c>
      <c r="E126">
        <v>5</v>
      </c>
      <c r="F126">
        <v>43</v>
      </c>
      <c r="G126">
        <v>-373</v>
      </c>
      <c r="H126">
        <v>0</v>
      </c>
    </row>
    <row r="127" spans="1:8" x14ac:dyDescent="0.25">
      <c r="A127" t="s">
        <v>8</v>
      </c>
      <c r="B127" t="s">
        <v>9</v>
      </c>
      <c r="C127">
        <v>1</v>
      </c>
      <c r="D127" t="s">
        <v>12</v>
      </c>
      <c r="E127">
        <v>6</v>
      </c>
      <c r="F127">
        <v>103</v>
      </c>
      <c r="G127">
        <v>-410</v>
      </c>
      <c r="H127">
        <v>0</v>
      </c>
    </row>
    <row r="128" spans="1:8" x14ac:dyDescent="0.25">
      <c r="A128" t="s">
        <v>8</v>
      </c>
      <c r="B128" t="s">
        <v>9</v>
      </c>
      <c r="C128">
        <v>1</v>
      </c>
      <c r="D128" t="s">
        <v>12</v>
      </c>
      <c r="E128">
        <v>7</v>
      </c>
      <c r="F128">
        <v>59</v>
      </c>
      <c r="G128">
        <v>-389</v>
      </c>
      <c r="H128">
        <v>0</v>
      </c>
    </row>
    <row r="129" spans="1:8" x14ac:dyDescent="0.25">
      <c r="A129" t="s">
        <v>8</v>
      </c>
      <c r="B129" t="s">
        <v>9</v>
      </c>
      <c r="C129">
        <v>1</v>
      </c>
      <c r="D129" t="s">
        <v>12</v>
      </c>
      <c r="E129">
        <v>8</v>
      </c>
      <c r="F129">
        <v>97</v>
      </c>
      <c r="G129">
        <v>-427</v>
      </c>
      <c r="H129">
        <v>0</v>
      </c>
    </row>
    <row r="130" spans="1:8" x14ac:dyDescent="0.25">
      <c r="A130" t="s">
        <v>8</v>
      </c>
      <c r="B130" t="s">
        <v>9</v>
      </c>
      <c r="C130">
        <v>1</v>
      </c>
      <c r="D130" t="s">
        <v>12</v>
      </c>
      <c r="E130">
        <v>9</v>
      </c>
      <c r="F130">
        <v>59</v>
      </c>
      <c r="G130">
        <v>-389</v>
      </c>
      <c r="H130">
        <v>0</v>
      </c>
    </row>
    <row r="131" spans="1:8" x14ac:dyDescent="0.25">
      <c r="A131" t="s">
        <v>8</v>
      </c>
      <c r="B131" t="s">
        <v>9</v>
      </c>
      <c r="C131">
        <v>1</v>
      </c>
      <c r="D131" t="s">
        <v>12</v>
      </c>
      <c r="E131">
        <v>10</v>
      </c>
      <c r="F131">
        <v>101</v>
      </c>
      <c r="G131">
        <v>-431</v>
      </c>
      <c r="H131">
        <v>0</v>
      </c>
    </row>
    <row r="132" spans="1:8" x14ac:dyDescent="0.25">
      <c r="A132" t="s">
        <v>8</v>
      </c>
      <c r="B132" t="s">
        <v>9</v>
      </c>
      <c r="C132">
        <v>1</v>
      </c>
      <c r="D132" t="s">
        <v>12</v>
      </c>
      <c r="E132">
        <v>11</v>
      </c>
      <c r="F132">
        <v>35</v>
      </c>
      <c r="G132">
        <v>-375</v>
      </c>
      <c r="H132">
        <v>0</v>
      </c>
    </row>
    <row r="133" spans="1:8" x14ac:dyDescent="0.25">
      <c r="A133" t="s">
        <v>8</v>
      </c>
      <c r="B133" t="s">
        <v>9</v>
      </c>
      <c r="C133">
        <v>1</v>
      </c>
      <c r="D133" t="s">
        <v>12</v>
      </c>
      <c r="E133">
        <v>12</v>
      </c>
      <c r="F133">
        <v>43</v>
      </c>
      <c r="G133">
        <v>-373</v>
      </c>
      <c r="H133">
        <v>0</v>
      </c>
    </row>
    <row r="134" spans="1:8" x14ac:dyDescent="0.25">
      <c r="A134" t="s">
        <v>8</v>
      </c>
      <c r="B134" t="s">
        <v>9</v>
      </c>
      <c r="C134">
        <v>1</v>
      </c>
      <c r="D134" t="s">
        <v>12</v>
      </c>
      <c r="E134">
        <v>13</v>
      </c>
      <c r="F134">
        <v>51</v>
      </c>
      <c r="G134">
        <v>-381</v>
      </c>
      <c r="H134">
        <v>0</v>
      </c>
    </row>
    <row r="135" spans="1:8" x14ac:dyDescent="0.25">
      <c r="A135" t="s">
        <v>8</v>
      </c>
      <c r="B135" t="s">
        <v>9</v>
      </c>
      <c r="C135">
        <v>1</v>
      </c>
      <c r="D135" t="s">
        <v>12</v>
      </c>
      <c r="E135">
        <v>14</v>
      </c>
      <c r="F135">
        <v>69</v>
      </c>
      <c r="G135">
        <v>-399</v>
      </c>
      <c r="H135">
        <v>0</v>
      </c>
    </row>
    <row r="136" spans="1:8" x14ac:dyDescent="0.25">
      <c r="A136" t="s">
        <v>8</v>
      </c>
      <c r="B136" t="s">
        <v>9</v>
      </c>
      <c r="C136">
        <v>1</v>
      </c>
      <c r="D136" t="s">
        <v>12</v>
      </c>
      <c r="E136">
        <v>15</v>
      </c>
      <c r="F136">
        <v>67</v>
      </c>
      <c r="G136">
        <v>-373</v>
      </c>
      <c r="H136">
        <v>0</v>
      </c>
    </row>
    <row r="137" spans="1:8" x14ac:dyDescent="0.25">
      <c r="A137" t="s">
        <v>8</v>
      </c>
      <c r="B137" t="s">
        <v>9</v>
      </c>
      <c r="C137">
        <v>1</v>
      </c>
      <c r="D137" t="s">
        <v>12</v>
      </c>
      <c r="E137">
        <v>16</v>
      </c>
      <c r="F137">
        <v>43</v>
      </c>
      <c r="G137">
        <v>-373</v>
      </c>
      <c r="H137">
        <v>0</v>
      </c>
    </row>
    <row r="138" spans="1:8" x14ac:dyDescent="0.25">
      <c r="A138" t="s">
        <v>8</v>
      </c>
      <c r="B138" t="s">
        <v>9</v>
      </c>
      <c r="C138">
        <v>1</v>
      </c>
      <c r="D138" t="s">
        <v>12</v>
      </c>
      <c r="E138">
        <v>17</v>
      </c>
      <c r="F138">
        <v>65</v>
      </c>
      <c r="G138">
        <v>-395</v>
      </c>
      <c r="H138">
        <v>0</v>
      </c>
    </row>
    <row r="139" spans="1:8" x14ac:dyDescent="0.25">
      <c r="A139" t="s">
        <v>8</v>
      </c>
      <c r="B139" t="s">
        <v>9</v>
      </c>
      <c r="C139">
        <v>1</v>
      </c>
      <c r="D139" t="s">
        <v>12</v>
      </c>
      <c r="E139">
        <v>18</v>
      </c>
      <c r="F139">
        <v>69</v>
      </c>
      <c r="G139">
        <v>-399</v>
      </c>
      <c r="H139">
        <v>0</v>
      </c>
    </row>
    <row r="140" spans="1:8" x14ac:dyDescent="0.25">
      <c r="A140" t="s">
        <v>8</v>
      </c>
      <c r="B140" t="s">
        <v>9</v>
      </c>
      <c r="C140">
        <v>1</v>
      </c>
      <c r="D140" t="s">
        <v>12</v>
      </c>
      <c r="E140">
        <v>19</v>
      </c>
      <c r="F140">
        <v>43</v>
      </c>
      <c r="G140">
        <v>-373</v>
      </c>
      <c r="H140">
        <v>0</v>
      </c>
    </row>
    <row r="141" spans="1:8" x14ac:dyDescent="0.25">
      <c r="A141" t="s">
        <v>8</v>
      </c>
      <c r="B141" t="s">
        <v>9</v>
      </c>
      <c r="C141">
        <v>1</v>
      </c>
      <c r="D141" t="s">
        <v>12</v>
      </c>
      <c r="E141">
        <v>20</v>
      </c>
      <c r="F141">
        <v>43</v>
      </c>
      <c r="G141">
        <v>-373</v>
      </c>
      <c r="H141">
        <v>0</v>
      </c>
    </row>
    <row r="142" spans="1:8" x14ac:dyDescent="0.25">
      <c r="A142" t="s">
        <v>15</v>
      </c>
      <c r="B142" t="s">
        <v>16</v>
      </c>
      <c r="C142">
        <v>4</v>
      </c>
      <c r="D142" t="s">
        <v>12</v>
      </c>
      <c r="E142">
        <v>1</v>
      </c>
      <c r="F142">
        <v>2903</v>
      </c>
      <c r="G142">
        <v>-1114</v>
      </c>
      <c r="H142">
        <v>0</v>
      </c>
    </row>
    <row r="143" spans="1:8" x14ac:dyDescent="0.25">
      <c r="A143" t="s">
        <v>15</v>
      </c>
      <c r="B143" t="s">
        <v>16</v>
      </c>
      <c r="C143">
        <v>4</v>
      </c>
      <c r="D143" t="s">
        <v>12</v>
      </c>
      <c r="E143">
        <v>2</v>
      </c>
      <c r="F143">
        <v>875</v>
      </c>
      <c r="G143">
        <v>734</v>
      </c>
      <c r="H143">
        <v>0</v>
      </c>
    </row>
    <row r="144" spans="1:8" x14ac:dyDescent="0.25">
      <c r="A144" t="s">
        <v>15</v>
      </c>
      <c r="B144" t="s">
        <v>16</v>
      </c>
      <c r="C144">
        <v>4</v>
      </c>
      <c r="D144" t="s">
        <v>12</v>
      </c>
      <c r="E144">
        <v>3</v>
      </c>
      <c r="F144">
        <v>2586</v>
      </c>
      <c r="G144">
        <v>-787</v>
      </c>
      <c r="H144">
        <v>0</v>
      </c>
    </row>
    <row r="145" spans="1:8" x14ac:dyDescent="0.25">
      <c r="A145" t="s">
        <v>15</v>
      </c>
      <c r="B145" t="s">
        <v>16</v>
      </c>
      <c r="C145">
        <v>4</v>
      </c>
      <c r="D145" t="s">
        <v>12</v>
      </c>
      <c r="E145">
        <v>4</v>
      </c>
      <c r="F145">
        <v>247</v>
      </c>
      <c r="G145">
        <v>722</v>
      </c>
      <c r="H145">
        <v>0</v>
      </c>
    </row>
    <row r="146" spans="1:8" x14ac:dyDescent="0.25">
      <c r="A146" t="s">
        <v>15</v>
      </c>
      <c r="B146" t="s">
        <v>16</v>
      </c>
      <c r="C146">
        <v>4</v>
      </c>
      <c r="D146" t="s">
        <v>12</v>
      </c>
      <c r="E146">
        <v>5</v>
      </c>
      <c r="F146">
        <v>819</v>
      </c>
      <c r="G146">
        <v>570</v>
      </c>
      <c r="H146">
        <v>0</v>
      </c>
    </row>
    <row r="147" spans="1:8" x14ac:dyDescent="0.25">
      <c r="A147" t="s">
        <v>15</v>
      </c>
      <c r="B147" t="s">
        <v>16</v>
      </c>
      <c r="C147">
        <v>4</v>
      </c>
      <c r="D147" t="s">
        <v>12</v>
      </c>
      <c r="E147">
        <v>6</v>
      </c>
      <c r="F147">
        <v>764</v>
      </c>
      <c r="G147">
        <v>445</v>
      </c>
      <c r="H147">
        <v>0</v>
      </c>
    </row>
    <row r="148" spans="1:8" x14ac:dyDescent="0.25">
      <c r="A148" t="s">
        <v>15</v>
      </c>
      <c r="B148" t="s">
        <v>16</v>
      </c>
      <c r="C148">
        <v>4</v>
      </c>
      <c r="D148" t="s">
        <v>12</v>
      </c>
      <c r="E148">
        <v>7</v>
      </c>
      <c r="F148">
        <v>401</v>
      </c>
      <c r="G148">
        <v>-162</v>
      </c>
      <c r="H148">
        <v>0</v>
      </c>
    </row>
    <row r="149" spans="1:8" x14ac:dyDescent="0.25">
      <c r="A149" t="s">
        <v>15</v>
      </c>
      <c r="B149" t="s">
        <v>16</v>
      </c>
      <c r="C149">
        <v>4</v>
      </c>
      <c r="D149" t="s">
        <v>12</v>
      </c>
      <c r="E149">
        <v>8</v>
      </c>
      <c r="F149">
        <v>1672</v>
      </c>
      <c r="G149">
        <v>-763</v>
      </c>
      <c r="H149">
        <v>0</v>
      </c>
    </row>
    <row r="150" spans="1:8" x14ac:dyDescent="0.25">
      <c r="A150" t="s">
        <v>15</v>
      </c>
      <c r="B150" t="s">
        <v>16</v>
      </c>
      <c r="C150">
        <v>4</v>
      </c>
      <c r="D150" t="s">
        <v>12</v>
      </c>
      <c r="E150">
        <v>9</v>
      </c>
      <c r="F150">
        <v>1623</v>
      </c>
      <c r="G150">
        <v>-1044</v>
      </c>
      <c r="H150">
        <v>0</v>
      </c>
    </row>
    <row r="151" spans="1:8" x14ac:dyDescent="0.25">
      <c r="A151" t="s">
        <v>15</v>
      </c>
      <c r="B151" t="s">
        <v>16</v>
      </c>
      <c r="C151">
        <v>4</v>
      </c>
      <c r="D151" t="s">
        <v>12</v>
      </c>
      <c r="E151">
        <v>10</v>
      </c>
      <c r="F151">
        <v>2735</v>
      </c>
      <c r="G151">
        <v>-886</v>
      </c>
      <c r="H151">
        <v>0</v>
      </c>
    </row>
    <row r="152" spans="1:8" x14ac:dyDescent="0.25">
      <c r="A152" t="s">
        <v>15</v>
      </c>
      <c r="B152" t="s">
        <v>16</v>
      </c>
      <c r="C152">
        <v>4</v>
      </c>
      <c r="D152" t="s">
        <v>12</v>
      </c>
      <c r="E152">
        <v>11</v>
      </c>
      <c r="F152">
        <v>656</v>
      </c>
      <c r="G152">
        <v>1183</v>
      </c>
      <c r="H152">
        <v>0</v>
      </c>
    </row>
    <row r="153" spans="1:8" x14ac:dyDescent="0.25">
      <c r="A153" t="s">
        <v>15</v>
      </c>
      <c r="B153" t="s">
        <v>16</v>
      </c>
      <c r="C153">
        <v>4</v>
      </c>
      <c r="D153" t="s">
        <v>12</v>
      </c>
      <c r="E153">
        <v>12</v>
      </c>
      <c r="F153">
        <v>203</v>
      </c>
      <c r="G153">
        <v>-14</v>
      </c>
      <c r="H153">
        <v>0</v>
      </c>
    </row>
    <row r="154" spans="1:8" x14ac:dyDescent="0.25">
      <c r="A154" t="s">
        <v>15</v>
      </c>
      <c r="B154" t="s">
        <v>16</v>
      </c>
      <c r="C154">
        <v>4</v>
      </c>
      <c r="D154" t="s">
        <v>12</v>
      </c>
      <c r="E154">
        <v>13</v>
      </c>
      <c r="F154">
        <v>710</v>
      </c>
      <c r="G154">
        <v>-521</v>
      </c>
      <c r="H154">
        <v>0</v>
      </c>
    </row>
    <row r="155" spans="1:8" x14ac:dyDescent="0.25">
      <c r="A155" t="s">
        <v>15</v>
      </c>
      <c r="B155" t="s">
        <v>16</v>
      </c>
      <c r="C155">
        <v>4</v>
      </c>
      <c r="D155" t="s">
        <v>12</v>
      </c>
      <c r="E155">
        <v>14</v>
      </c>
      <c r="F155">
        <v>1381</v>
      </c>
      <c r="G155">
        <v>-171</v>
      </c>
      <c r="H155">
        <v>0</v>
      </c>
    </row>
    <row r="156" spans="1:8" x14ac:dyDescent="0.25">
      <c r="A156" t="s">
        <v>15</v>
      </c>
      <c r="B156" t="s">
        <v>16</v>
      </c>
      <c r="C156">
        <v>4</v>
      </c>
      <c r="D156" t="s">
        <v>12</v>
      </c>
      <c r="E156">
        <v>15</v>
      </c>
      <c r="F156">
        <v>2216</v>
      </c>
      <c r="G156">
        <v>-567</v>
      </c>
      <c r="H156">
        <v>0</v>
      </c>
    </row>
    <row r="157" spans="1:8" x14ac:dyDescent="0.25">
      <c r="A157" t="s">
        <v>15</v>
      </c>
      <c r="B157" t="s">
        <v>16</v>
      </c>
      <c r="C157">
        <v>4</v>
      </c>
      <c r="D157" t="s">
        <v>12</v>
      </c>
      <c r="E157">
        <v>16</v>
      </c>
      <c r="F157">
        <v>1293</v>
      </c>
      <c r="G157">
        <v>556</v>
      </c>
      <c r="H157">
        <v>0</v>
      </c>
    </row>
    <row r="158" spans="1:8" x14ac:dyDescent="0.25">
      <c r="A158" t="s">
        <v>15</v>
      </c>
      <c r="B158" t="s">
        <v>16</v>
      </c>
      <c r="C158">
        <v>4</v>
      </c>
      <c r="D158" t="s">
        <v>12</v>
      </c>
      <c r="E158">
        <v>17</v>
      </c>
      <c r="F158">
        <v>1445</v>
      </c>
      <c r="G158">
        <v>604</v>
      </c>
      <c r="H158">
        <v>0</v>
      </c>
    </row>
    <row r="159" spans="1:8" x14ac:dyDescent="0.25">
      <c r="A159" t="s">
        <v>15</v>
      </c>
      <c r="B159" t="s">
        <v>16</v>
      </c>
      <c r="C159">
        <v>4</v>
      </c>
      <c r="D159" t="s">
        <v>12</v>
      </c>
      <c r="E159">
        <v>18</v>
      </c>
      <c r="F159">
        <v>250</v>
      </c>
      <c r="G159">
        <v>-61</v>
      </c>
      <c r="H159">
        <v>0</v>
      </c>
    </row>
    <row r="160" spans="1:8" x14ac:dyDescent="0.25">
      <c r="A160" t="s">
        <v>15</v>
      </c>
      <c r="B160" t="s">
        <v>16</v>
      </c>
      <c r="C160">
        <v>4</v>
      </c>
      <c r="D160" t="s">
        <v>12</v>
      </c>
      <c r="E160">
        <v>19</v>
      </c>
      <c r="F160">
        <v>688</v>
      </c>
      <c r="G160">
        <v>1342</v>
      </c>
      <c r="H160">
        <v>0</v>
      </c>
    </row>
    <row r="161" spans="1:8" x14ac:dyDescent="0.25">
      <c r="A161" t="s">
        <v>15</v>
      </c>
      <c r="B161" t="s">
        <v>16</v>
      </c>
      <c r="C161">
        <v>4</v>
      </c>
      <c r="D161" t="s">
        <v>12</v>
      </c>
      <c r="E161">
        <v>20</v>
      </c>
      <c r="F161">
        <v>196</v>
      </c>
      <c r="G161">
        <v>-366</v>
      </c>
      <c r="H161">
        <v>0</v>
      </c>
    </row>
    <row r="162" spans="1:8" x14ac:dyDescent="0.25">
      <c r="A162" t="s">
        <v>17</v>
      </c>
      <c r="B162" t="s">
        <v>9</v>
      </c>
      <c r="C162">
        <v>4</v>
      </c>
      <c r="D162" t="s">
        <v>12</v>
      </c>
      <c r="E162">
        <v>1</v>
      </c>
      <c r="F162">
        <v>38</v>
      </c>
      <c r="G162">
        <v>161</v>
      </c>
      <c r="H162">
        <v>0</v>
      </c>
    </row>
    <row r="163" spans="1:8" x14ac:dyDescent="0.25">
      <c r="A163" t="s">
        <v>17</v>
      </c>
      <c r="B163" t="s">
        <v>9</v>
      </c>
      <c r="C163">
        <v>4</v>
      </c>
      <c r="D163" t="s">
        <v>12</v>
      </c>
      <c r="E163">
        <v>2</v>
      </c>
      <c r="F163">
        <v>90</v>
      </c>
      <c r="G163">
        <v>199</v>
      </c>
      <c r="H163">
        <v>0</v>
      </c>
    </row>
    <row r="164" spans="1:8" x14ac:dyDescent="0.25">
      <c r="A164" t="s">
        <v>17</v>
      </c>
      <c r="B164" t="s">
        <v>9</v>
      </c>
      <c r="C164">
        <v>4</v>
      </c>
      <c r="D164" t="s">
        <v>12</v>
      </c>
      <c r="E164">
        <v>3</v>
      </c>
      <c r="F164">
        <v>112</v>
      </c>
      <c r="G164">
        <v>277</v>
      </c>
      <c r="H164">
        <v>0</v>
      </c>
    </row>
    <row r="165" spans="1:8" x14ac:dyDescent="0.25">
      <c r="A165" t="s">
        <v>17</v>
      </c>
      <c r="B165" t="s">
        <v>9</v>
      </c>
      <c r="C165">
        <v>4</v>
      </c>
      <c r="D165" t="s">
        <v>12</v>
      </c>
      <c r="E165">
        <v>4</v>
      </c>
      <c r="F165">
        <v>117</v>
      </c>
      <c r="G165">
        <v>383</v>
      </c>
      <c r="H165">
        <v>0</v>
      </c>
    </row>
    <row r="166" spans="1:8" x14ac:dyDescent="0.25">
      <c r="A166" t="s">
        <v>17</v>
      </c>
      <c r="B166" t="s">
        <v>9</v>
      </c>
      <c r="C166">
        <v>4</v>
      </c>
      <c r="D166" t="s">
        <v>12</v>
      </c>
      <c r="E166">
        <v>5</v>
      </c>
      <c r="F166">
        <v>80</v>
      </c>
      <c r="G166">
        <v>99</v>
      </c>
      <c r="H166">
        <v>0</v>
      </c>
    </row>
    <row r="167" spans="1:8" x14ac:dyDescent="0.25">
      <c r="A167" t="s">
        <v>17</v>
      </c>
      <c r="B167" t="s">
        <v>9</v>
      </c>
      <c r="C167">
        <v>4</v>
      </c>
      <c r="D167" t="s">
        <v>12</v>
      </c>
      <c r="E167">
        <v>6</v>
      </c>
      <c r="F167">
        <v>160</v>
      </c>
      <c r="G167">
        <v>791</v>
      </c>
      <c r="H167">
        <v>0</v>
      </c>
    </row>
    <row r="168" spans="1:8" x14ac:dyDescent="0.25">
      <c r="A168" t="s">
        <v>17</v>
      </c>
      <c r="B168" t="s">
        <v>9</v>
      </c>
      <c r="C168">
        <v>4</v>
      </c>
      <c r="D168" t="s">
        <v>12</v>
      </c>
      <c r="E168">
        <v>7</v>
      </c>
      <c r="F168">
        <v>136</v>
      </c>
      <c r="G168">
        <v>563</v>
      </c>
      <c r="H168">
        <v>0</v>
      </c>
    </row>
    <row r="169" spans="1:8" x14ac:dyDescent="0.25">
      <c r="A169" t="s">
        <v>17</v>
      </c>
      <c r="B169" t="s">
        <v>9</v>
      </c>
      <c r="C169">
        <v>4</v>
      </c>
      <c r="D169" t="s">
        <v>12</v>
      </c>
      <c r="E169">
        <v>8</v>
      </c>
      <c r="F169">
        <v>101</v>
      </c>
      <c r="G169">
        <v>388</v>
      </c>
      <c r="H169">
        <v>0</v>
      </c>
    </row>
    <row r="170" spans="1:8" x14ac:dyDescent="0.25">
      <c r="A170" t="s">
        <v>17</v>
      </c>
      <c r="B170" t="s">
        <v>9</v>
      </c>
      <c r="C170">
        <v>4</v>
      </c>
      <c r="D170" t="s">
        <v>12</v>
      </c>
      <c r="E170">
        <v>9</v>
      </c>
      <c r="F170">
        <v>104</v>
      </c>
      <c r="G170">
        <v>185</v>
      </c>
      <c r="H170">
        <v>0</v>
      </c>
    </row>
    <row r="171" spans="1:8" x14ac:dyDescent="0.25">
      <c r="A171" t="s">
        <v>17</v>
      </c>
      <c r="B171" t="s">
        <v>9</v>
      </c>
      <c r="C171">
        <v>4</v>
      </c>
      <c r="D171" t="s">
        <v>12</v>
      </c>
      <c r="E171">
        <v>10</v>
      </c>
      <c r="F171">
        <v>111</v>
      </c>
      <c r="G171">
        <v>408</v>
      </c>
      <c r="H171">
        <v>0</v>
      </c>
    </row>
    <row r="172" spans="1:8" x14ac:dyDescent="0.25">
      <c r="A172" t="s">
        <v>17</v>
      </c>
      <c r="B172" t="s">
        <v>9</v>
      </c>
      <c r="C172">
        <v>4</v>
      </c>
      <c r="D172" t="s">
        <v>12</v>
      </c>
      <c r="E172">
        <v>11</v>
      </c>
      <c r="F172">
        <v>127</v>
      </c>
      <c r="G172">
        <v>332</v>
      </c>
      <c r="H172">
        <v>0</v>
      </c>
    </row>
    <row r="173" spans="1:8" x14ac:dyDescent="0.25">
      <c r="A173" t="s">
        <v>17</v>
      </c>
      <c r="B173" t="s">
        <v>9</v>
      </c>
      <c r="C173">
        <v>4</v>
      </c>
      <c r="D173" t="s">
        <v>12</v>
      </c>
      <c r="E173">
        <v>12</v>
      </c>
      <c r="F173">
        <v>76</v>
      </c>
      <c r="G173">
        <v>393</v>
      </c>
      <c r="H173">
        <v>0</v>
      </c>
    </row>
    <row r="174" spans="1:8" x14ac:dyDescent="0.25">
      <c r="A174" t="s">
        <v>17</v>
      </c>
      <c r="B174" t="s">
        <v>9</v>
      </c>
      <c r="C174">
        <v>4</v>
      </c>
      <c r="D174" t="s">
        <v>12</v>
      </c>
      <c r="E174">
        <v>13</v>
      </c>
      <c r="F174">
        <v>103</v>
      </c>
      <c r="G174">
        <v>176</v>
      </c>
      <c r="H174">
        <v>0</v>
      </c>
    </row>
    <row r="175" spans="1:8" x14ac:dyDescent="0.25">
      <c r="A175" t="s">
        <v>17</v>
      </c>
      <c r="B175" t="s">
        <v>9</v>
      </c>
      <c r="C175">
        <v>4</v>
      </c>
      <c r="D175" t="s">
        <v>12</v>
      </c>
      <c r="E175">
        <v>14</v>
      </c>
      <c r="F175">
        <v>101</v>
      </c>
      <c r="G175">
        <v>159</v>
      </c>
      <c r="H175">
        <v>0</v>
      </c>
    </row>
    <row r="176" spans="1:8" x14ac:dyDescent="0.25">
      <c r="A176" t="s">
        <v>17</v>
      </c>
      <c r="B176" t="s">
        <v>9</v>
      </c>
      <c r="C176">
        <v>4</v>
      </c>
      <c r="D176" t="s">
        <v>12</v>
      </c>
      <c r="E176">
        <v>15</v>
      </c>
      <c r="F176">
        <v>107</v>
      </c>
      <c r="G176">
        <v>312</v>
      </c>
      <c r="H176">
        <v>0</v>
      </c>
    </row>
    <row r="177" spans="1:8" x14ac:dyDescent="0.25">
      <c r="A177" t="s">
        <v>17</v>
      </c>
      <c r="B177" t="s">
        <v>9</v>
      </c>
      <c r="C177">
        <v>4</v>
      </c>
      <c r="D177" t="s">
        <v>12</v>
      </c>
      <c r="E177">
        <v>16</v>
      </c>
      <c r="F177">
        <v>100</v>
      </c>
      <c r="G177">
        <v>179</v>
      </c>
      <c r="H177">
        <v>0</v>
      </c>
    </row>
    <row r="178" spans="1:8" x14ac:dyDescent="0.25">
      <c r="A178" t="s">
        <v>17</v>
      </c>
      <c r="B178" t="s">
        <v>9</v>
      </c>
      <c r="C178">
        <v>4</v>
      </c>
      <c r="D178" t="s">
        <v>12</v>
      </c>
      <c r="E178">
        <v>17</v>
      </c>
      <c r="F178">
        <v>91</v>
      </c>
      <c r="G178">
        <v>399</v>
      </c>
      <c r="H178">
        <v>0</v>
      </c>
    </row>
    <row r="179" spans="1:8" x14ac:dyDescent="0.25">
      <c r="A179" t="s">
        <v>17</v>
      </c>
      <c r="B179" t="s">
        <v>9</v>
      </c>
      <c r="C179">
        <v>4</v>
      </c>
      <c r="D179" t="s">
        <v>12</v>
      </c>
      <c r="E179">
        <v>18</v>
      </c>
      <c r="F179">
        <v>201</v>
      </c>
      <c r="G179">
        <v>680</v>
      </c>
      <c r="H179">
        <v>0</v>
      </c>
    </row>
    <row r="180" spans="1:8" x14ac:dyDescent="0.25">
      <c r="A180" t="s">
        <v>17</v>
      </c>
      <c r="B180" t="s">
        <v>9</v>
      </c>
      <c r="C180">
        <v>4</v>
      </c>
      <c r="D180" t="s">
        <v>12</v>
      </c>
      <c r="E180">
        <v>19</v>
      </c>
      <c r="F180">
        <v>101</v>
      </c>
      <c r="G180">
        <v>388</v>
      </c>
      <c r="H180">
        <v>0</v>
      </c>
    </row>
    <row r="181" spans="1:8" x14ac:dyDescent="0.25">
      <c r="A181" t="s">
        <v>17</v>
      </c>
      <c r="B181" t="s">
        <v>9</v>
      </c>
      <c r="C181">
        <v>4</v>
      </c>
      <c r="D181" t="s">
        <v>12</v>
      </c>
      <c r="E181">
        <v>20</v>
      </c>
      <c r="F181">
        <v>57</v>
      </c>
      <c r="G181">
        <v>332</v>
      </c>
      <c r="H181">
        <v>0</v>
      </c>
    </row>
    <row r="182" spans="1:8" x14ac:dyDescent="0.25">
      <c r="A182" t="s">
        <v>8</v>
      </c>
      <c r="B182" t="s">
        <v>9</v>
      </c>
      <c r="C182">
        <v>1</v>
      </c>
      <c r="D182" t="s">
        <v>10</v>
      </c>
      <c r="E182">
        <v>1</v>
      </c>
      <c r="F182">
        <v>166</v>
      </c>
      <c r="G182">
        <v>215</v>
      </c>
      <c r="H182">
        <v>1</v>
      </c>
    </row>
    <row r="183" spans="1:8" x14ac:dyDescent="0.25">
      <c r="A183" t="s">
        <v>8</v>
      </c>
      <c r="B183" t="s">
        <v>9</v>
      </c>
      <c r="C183">
        <v>1</v>
      </c>
      <c r="D183" t="s">
        <v>10</v>
      </c>
      <c r="E183">
        <v>2</v>
      </c>
      <c r="F183">
        <v>79</v>
      </c>
      <c r="G183">
        <v>-249</v>
      </c>
      <c r="H183">
        <v>0</v>
      </c>
    </row>
    <row r="184" spans="1:8" x14ac:dyDescent="0.25">
      <c r="A184" t="s">
        <v>8</v>
      </c>
      <c r="B184" t="s">
        <v>9</v>
      </c>
      <c r="C184">
        <v>1</v>
      </c>
      <c r="D184" t="s">
        <v>10</v>
      </c>
      <c r="E184">
        <v>3</v>
      </c>
      <c r="F184">
        <v>145</v>
      </c>
      <c r="G184">
        <v>-115</v>
      </c>
      <c r="H184">
        <v>0</v>
      </c>
    </row>
    <row r="185" spans="1:8" x14ac:dyDescent="0.25">
      <c r="A185" t="s">
        <v>8</v>
      </c>
      <c r="B185" t="s">
        <v>9</v>
      </c>
      <c r="C185">
        <v>1</v>
      </c>
      <c r="D185" t="s">
        <v>10</v>
      </c>
      <c r="E185">
        <v>4</v>
      </c>
      <c r="F185">
        <v>119</v>
      </c>
      <c r="G185">
        <v>345</v>
      </c>
      <c r="H185">
        <v>1</v>
      </c>
    </row>
    <row r="186" spans="1:8" x14ac:dyDescent="0.25">
      <c r="A186" t="s">
        <v>8</v>
      </c>
      <c r="B186" t="s">
        <v>9</v>
      </c>
      <c r="C186">
        <v>1</v>
      </c>
      <c r="D186" t="s">
        <v>10</v>
      </c>
      <c r="E186">
        <v>5</v>
      </c>
      <c r="F186">
        <v>78</v>
      </c>
      <c r="G186">
        <v>-479</v>
      </c>
      <c r="H186">
        <v>0</v>
      </c>
    </row>
    <row r="187" spans="1:8" x14ac:dyDescent="0.25">
      <c r="A187" t="s">
        <v>8</v>
      </c>
      <c r="B187" t="s">
        <v>9</v>
      </c>
      <c r="C187">
        <v>1</v>
      </c>
      <c r="D187" t="s">
        <v>10</v>
      </c>
      <c r="E187">
        <v>6</v>
      </c>
      <c r="F187">
        <v>77</v>
      </c>
      <c r="G187">
        <v>-77</v>
      </c>
      <c r="H187">
        <v>0</v>
      </c>
    </row>
    <row r="188" spans="1:8" x14ac:dyDescent="0.25">
      <c r="A188" t="s">
        <v>8</v>
      </c>
      <c r="B188" t="s">
        <v>9</v>
      </c>
      <c r="C188">
        <v>1</v>
      </c>
      <c r="D188" t="s">
        <v>10</v>
      </c>
      <c r="E188">
        <v>7</v>
      </c>
      <c r="F188">
        <v>77</v>
      </c>
      <c r="G188">
        <v>-207</v>
      </c>
      <c r="H188">
        <v>0</v>
      </c>
    </row>
    <row r="189" spans="1:8" x14ac:dyDescent="0.25">
      <c r="A189" t="s">
        <v>8</v>
      </c>
      <c r="B189" t="s">
        <v>9</v>
      </c>
      <c r="C189">
        <v>1</v>
      </c>
      <c r="D189" t="s">
        <v>10</v>
      </c>
      <c r="E189">
        <v>8</v>
      </c>
      <c r="F189">
        <v>121</v>
      </c>
      <c r="G189">
        <v>-492</v>
      </c>
      <c r="H189">
        <v>0</v>
      </c>
    </row>
    <row r="190" spans="1:8" x14ac:dyDescent="0.25">
      <c r="A190" t="s">
        <v>8</v>
      </c>
      <c r="B190" t="s">
        <v>9</v>
      </c>
      <c r="C190">
        <v>1</v>
      </c>
      <c r="D190" t="s">
        <v>10</v>
      </c>
      <c r="E190">
        <v>9</v>
      </c>
      <c r="F190">
        <v>34</v>
      </c>
      <c r="G190">
        <v>-335</v>
      </c>
      <c r="H190">
        <v>0</v>
      </c>
    </row>
    <row r="191" spans="1:8" x14ac:dyDescent="0.25">
      <c r="A191" t="s">
        <v>8</v>
      </c>
      <c r="B191" t="s">
        <v>9</v>
      </c>
      <c r="C191">
        <v>1</v>
      </c>
      <c r="D191" t="s">
        <v>10</v>
      </c>
      <c r="E191">
        <v>10</v>
      </c>
      <c r="F191">
        <v>90</v>
      </c>
      <c r="G191">
        <v>-461</v>
      </c>
      <c r="H191">
        <v>0</v>
      </c>
    </row>
    <row r="192" spans="1:8" x14ac:dyDescent="0.25">
      <c r="A192" t="s">
        <v>8</v>
      </c>
      <c r="B192" t="s">
        <v>9</v>
      </c>
      <c r="C192">
        <v>1</v>
      </c>
      <c r="D192" t="s">
        <v>10</v>
      </c>
      <c r="E192">
        <v>11</v>
      </c>
      <c r="F192">
        <v>63</v>
      </c>
      <c r="G192">
        <v>-73</v>
      </c>
      <c r="H192">
        <v>0</v>
      </c>
    </row>
    <row r="193" spans="1:8" x14ac:dyDescent="0.25">
      <c r="A193" t="s">
        <v>8</v>
      </c>
      <c r="B193" t="s">
        <v>9</v>
      </c>
      <c r="C193">
        <v>1</v>
      </c>
      <c r="D193" t="s">
        <v>10</v>
      </c>
      <c r="E193">
        <v>12</v>
      </c>
      <c r="F193">
        <v>34</v>
      </c>
      <c r="G193">
        <v>-335</v>
      </c>
      <c r="H193">
        <v>0</v>
      </c>
    </row>
    <row r="194" spans="1:8" x14ac:dyDescent="0.25">
      <c r="A194" t="s">
        <v>8</v>
      </c>
      <c r="B194" t="s">
        <v>9</v>
      </c>
      <c r="C194">
        <v>1</v>
      </c>
      <c r="D194" t="s">
        <v>10</v>
      </c>
      <c r="E194">
        <v>13</v>
      </c>
      <c r="F194">
        <v>101</v>
      </c>
      <c r="G194">
        <v>-71</v>
      </c>
      <c r="H194">
        <v>0</v>
      </c>
    </row>
    <row r="195" spans="1:8" x14ac:dyDescent="0.25">
      <c r="A195" t="s">
        <v>8</v>
      </c>
      <c r="B195" t="s">
        <v>9</v>
      </c>
      <c r="C195">
        <v>1</v>
      </c>
      <c r="D195" t="s">
        <v>10</v>
      </c>
      <c r="E195">
        <v>14</v>
      </c>
      <c r="F195">
        <v>172</v>
      </c>
      <c r="G195">
        <v>-543</v>
      </c>
      <c r="H195">
        <v>0</v>
      </c>
    </row>
    <row r="196" spans="1:8" x14ac:dyDescent="0.25">
      <c r="A196" t="s">
        <v>8</v>
      </c>
      <c r="B196" t="s">
        <v>9</v>
      </c>
      <c r="C196">
        <v>1</v>
      </c>
      <c r="D196" t="s">
        <v>10</v>
      </c>
      <c r="E196">
        <v>15</v>
      </c>
      <c r="F196">
        <v>116</v>
      </c>
      <c r="G196">
        <v>-517</v>
      </c>
      <c r="H196">
        <v>0</v>
      </c>
    </row>
    <row r="197" spans="1:8" x14ac:dyDescent="0.25">
      <c r="A197" t="s">
        <v>8</v>
      </c>
      <c r="B197" t="s">
        <v>9</v>
      </c>
      <c r="C197">
        <v>1</v>
      </c>
      <c r="D197" t="s">
        <v>10</v>
      </c>
      <c r="E197">
        <v>16</v>
      </c>
      <c r="F197">
        <v>110</v>
      </c>
      <c r="G197">
        <v>-511</v>
      </c>
      <c r="H197">
        <v>0</v>
      </c>
    </row>
    <row r="198" spans="1:8" x14ac:dyDescent="0.25">
      <c r="A198" t="s">
        <v>8</v>
      </c>
      <c r="B198" t="s">
        <v>9</v>
      </c>
      <c r="C198">
        <v>1</v>
      </c>
      <c r="D198" t="s">
        <v>10</v>
      </c>
      <c r="E198">
        <v>17</v>
      </c>
      <c r="F198">
        <v>34</v>
      </c>
      <c r="G198">
        <v>-335</v>
      </c>
      <c r="H198">
        <v>0</v>
      </c>
    </row>
    <row r="199" spans="1:8" x14ac:dyDescent="0.25">
      <c r="A199" t="s">
        <v>8</v>
      </c>
      <c r="B199" t="s">
        <v>9</v>
      </c>
      <c r="C199">
        <v>1</v>
      </c>
      <c r="D199" t="s">
        <v>10</v>
      </c>
      <c r="E199">
        <v>18</v>
      </c>
      <c r="F199">
        <v>148</v>
      </c>
      <c r="G199">
        <v>-229</v>
      </c>
      <c r="H199">
        <v>0</v>
      </c>
    </row>
    <row r="200" spans="1:8" x14ac:dyDescent="0.25">
      <c r="A200" t="s">
        <v>8</v>
      </c>
      <c r="B200" t="s">
        <v>9</v>
      </c>
      <c r="C200">
        <v>1</v>
      </c>
      <c r="D200" t="s">
        <v>10</v>
      </c>
      <c r="E200">
        <v>19</v>
      </c>
      <c r="F200">
        <v>114</v>
      </c>
      <c r="G200">
        <v>-515</v>
      </c>
      <c r="H200">
        <v>0</v>
      </c>
    </row>
    <row r="201" spans="1:8" x14ac:dyDescent="0.25">
      <c r="A201" t="s">
        <v>8</v>
      </c>
      <c r="B201" t="s">
        <v>9</v>
      </c>
      <c r="C201">
        <v>1</v>
      </c>
      <c r="D201" t="s">
        <v>10</v>
      </c>
      <c r="E201">
        <v>20</v>
      </c>
      <c r="F201">
        <v>116</v>
      </c>
      <c r="G201">
        <v>-487</v>
      </c>
      <c r="H201">
        <v>0</v>
      </c>
    </row>
    <row r="202" spans="1:8" x14ac:dyDescent="0.25">
      <c r="A202" t="s">
        <v>15</v>
      </c>
      <c r="B202" t="s">
        <v>16</v>
      </c>
      <c r="C202">
        <v>4</v>
      </c>
      <c r="D202" t="s">
        <v>10</v>
      </c>
      <c r="E202">
        <v>1</v>
      </c>
      <c r="F202">
        <v>444</v>
      </c>
      <c r="G202">
        <v>1855</v>
      </c>
      <c r="H202">
        <v>0</v>
      </c>
    </row>
    <row r="203" spans="1:8" x14ac:dyDescent="0.25">
      <c r="A203" t="s">
        <v>15</v>
      </c>
      <c r="B203" t="s">
        <v>16</v>
      </c>
      <c r="C203">
        <v>4</v>
      </c>
      <c r="D203" t="s">
        <v>10</v>
      </c>
      <c r="E203">
        <v>2</v>
      </c>
      <c r="F203">
        <v>1251</v>
      </c>
      <c r="G203">
        <v>1048</v>
      </c>
      <c r="H203">
        <v>0</v>
      </c>
    </row>
    <row r="204" spans="1:8" x14ac:dyDescent="0.25">
      <c r="A204" t="s">
        <v>15</v>
      </c>
      <c r="B204" t="s">
        <v>16</v>
      </c>
      <c r="C204">
        <v>4</v>
      </c>
      <c r="D204" t="s">
        <v>10</v>
      </c>
      <c r="E204">
        <v>3</v>
      </c>
      <c r="F204">
        <v>1517</v>
      </c>
      <c r="G204">
        <v>1672</v>
      </c>
      <c r="H204">
        <v>1</v>
      </c>
    </row>
    <row r="205" spans="1:8" x14ac:dyDescent="0.25">
      <c r="A205" t="s">
        <v>15</v>
      </c>
      <c r="B205" t="s">
        <v>16</v>
      </c>
      <c r="C205">
        <v>4</v>
      </c>
      <c r="D205" t="s">
        <v>10</v>
      </c>
      <c r="E205">
        <v>4</v>
      </c>
      <c r="F205">
        <v>563</v>
      </c>
      <c r="G205">
        <v>476</v>
      </c>
      <c r="H205">
        <v>0</v>
      </c>
    </row>
    <row r="206" spans="1:8" x14ac:dyDescent="0.25">
      <c r="A206" t="s">
        <v>15</v>
      </c>
      <c r="B206" t="s">
        <v>16</v>
      </c>
      <c r="C206">
        <v>4</v>
      </c>
      <c r="D206" t="s">
        <v>10</v>
      </c>
      <c r="E206">
        <v>5</v>
      </c>
      <c r="F206">
        <v>215</v>
      </c>
      <c r="G206">
        <v>1004</v>
      </c>
      <c r="H206">
        <v>0</v>
      </c>
    </row>
    <row r="207" spans="1:8" x14ac:dyDescent="0.25">
      <c r="A207" t="s">
        <v>15</v>
      </c>
      <c r="B207" t="s">
        <v>16</v>
      </c>
      <c r="C207">
        <v>4</v>
      </c>
      <c r="D207" t="s">
        <v>10</v>
      </c>
      <c r="E207">
        <v>6</v>
      </c>
      <c r="F207">
        <v>1210</v>
      </c>
      <c r="G207">
        <v>499</v>
      </c>
      <c r="H207">
        <v>0</v>
      </c>
    </row>
    <row r="208" spans="1:8" x14ac:dyDescent="0.25">
      <c r="A208" t="s">
        <v>15</v>
      </c>
      <c r="B208" t="s">
        <v>16</v>
      </c>
      <c r="C208">
        <v>4</v>
      </c>
      <c r="D208" t="s">
        <v>10</v>
      </c>
      <c r="E208">
        <v>7</v>
      </c>
      <c r="F208">
        <v>505</v>
      </c>
      <c r="G208">
        <v>1444</v>
      </c>
      <c r="H208">
        <v>0</v>
      </c>
    </row>
    <row r="209" spans="1:8" x14ac:dyDescent="0.25">
      <c r="A209" t="s">
        <v>15</v>
      </c>
      <c r="B209" t="s">
        <v>16</v>
      </c>
      <c r="C209">
        <v>4</v>
      </c>
      <c r="D209" t="s">
        <v>10</v>
      </c>
      <c r="E209">
        <v>8</v>
      </c>
      <c r="F209">
        <v>1641</v>
      </c>
      <c r="G209">
        <v>258</v>
      </c>
      <c r="H209">
        <v>0</v>
      </c>
    </row>
    <row r="210" spans="1:8" x14ac:dyDescent="0.25">
      <c r="A210" t="s">
        <v>15</v>
      </c>
      <c r="B210" t="s">
        <v>16</v>
      </c>
      <c r="C210">
        <v>4</v>
      </c>
      <c r="D210" t="s">
        <v>10</v>
      </c>
      <c r="E210">
        <v>9</v>
      </c>
      <c r="F210">
        <v>970</v>
      </c>
      <c r="G210">
        <v>1740</v>
      </c>
      <c r="H210">
        <v>0</v>
      </c>
    </row>
    <row r="211" spans="1:8" x14ac:dyDescent="0.25">
      <c r="A211" t="s">
        <v>15</v>
      </c>
      <c r="B211" t="s">
        <v>16</v>
      </c>
      <c r="C211">
        <v>4</v>
      </c>
      <c r="D211" t="s">
        <v>10</v>
      </c>
      <c r="E211">
        <v>10</v>
      </c>
      <c r="F211">
        <v>358</v>
      </c>
      <c r="G211">
        <v>2301</v>
      </c>
      <c r="H211">
        <v>0</v>
      </c>
    </row>
    <row r="212" spans="1:8" x14ac:dyDescent="0.25">
      <c r="A212" t="s">
        <v>15</v>
      </c>
      <c r="B212" t="s">
        <v>16</v>
      </c>
      <c r="C212">
        <v>4</v>
      </c>
      <c r="D212" t="s">
        <v>10</v>
      </c>
      <c r="E212">
        <v>11</v>
      </c>
      <c r="F212">
        <v>292</v>
      </c>
      <c r="G212">
        <v>1587</v>
      </c>
      <c r="H212">
        <v>0</v>
      </c>
    </row>
    <row r="213" spans="1:8" x14ac:dyDescent="0.25">
      <c r="A213" t="s">
        <v>15</v>
      </c>
      <c r="B213" t="s">
        <v>16</v>
      </c>
      <c r="C213">
        <v>4</v>
      </c>
      <c r="D213" t="s">
        <v>10</v>
      </c>
      <c r="E213">
        <v>12</v>
      </c>
      <c r="F213">
        <v>356</v>
      </c>
      <c r="G213">
        <v>1663</v>
      </c>
      <c r="H213">
        <v>0</v>
      </c>
    </row>
    <row r="214" spans="1:8" x14ac:dyDescent="0.25">
      <c r="A214" t="s">
        <v>15</v>
      </c>
      <c r="B214" t="s">
        <v>16</v>
      </c>
      <c r="C214">
        <v>4</v>
      </c>
      <c r="D214" t="s">
        <v>10</v>
      </c>
      <c r="E214">
        <v>13</v>
      </c>
      <c r="F214">
        <v>1324</v>
      </c>
      <c r="G214">
        <v>155</v>
      </c>
      <c r="H214">
        <v>0</v>
      </c>
    </row>
    <row r="215" spans="1:8" x14ac:dyDescent="0.25">
      <c r="A215" t="s">
        <v>15</v>
      </c>
      <c r="B215" t="s">
        <v>16</v>
      </c>
      <c r="C215">
        <v>4</v>
      </c>
      <c r="D215" t="s">
        <v>10</v>
      </c>
      <c r="E215">
        <v>14</v>
      </c>
      <c r="F215">
        <v>888</v>
      </c>
      <c r="G215">
        <v>991</v>
      </c>
      <c r="H215">
        <v>0</v>
      </c>
    </row>
    <row r="216" spans="1:8" x14ac:dyDescent="0.25">
      <c r="A216" t="s">
        <v>15</v>
      </c>
      <c r="B216" t="s">
        <v>16</v>
      </c>
      <c r="C216">
        <v>4</v>
      </c>
      <c r="D216" t="s">
        <v>10</v>
      </c>
      <c r="E216">
        <v>15</v>
      </c>
      <c r="F216">
        <v>1593</v>
      </c>
      <c r="G216">
        <v>736</v>
      </c>
      <c r="H216">
        <v>0</v>
      </c>
    </row>
    <row r="217" spans="1:8" x14ac:dyDescent="0.25">
      <c r="A217" t="s">
        <v>15</v>
      </c>
      <c r="B217" t="s">
        <v>16</v>
      </c>
      <c r="C217">
        <v>4</v>
      </c>
      <c r="D217" t="s">
        <v>10</v>
      </c>
      <c r="E217">
        <v>16</v>
      </c>
      <c r="F217">
        <v>529</v>
      </c>
      <c r="G217">
        <v>2660</v>
      </c>
      <c r="H217">
        <v>1</v>
      </c>
    </row>
    <row r="218" spans="1:8" x14ac:dyDescent="0.25">
      <c r="A218" t="s">
        <v>15</v>
      </c>
      <c r="B218" t="s">
        <v>16</v>
      </c>
      <c r="C218">
        <v>4</v>
      </c>
      <c r="D218" t="s">
        <v>10</v>
      </c>
      <c r="E218">
        <v>17</v>
      </c>
      <c r="F218">
        <v>69</v>
      </c>
      <c r="G218">
        <v>0</v>
      </c>
      <c r="H218">
        <v>0</v>
      </c>
    </row>
    <row r="219" spans="1:8" x14ac:dyDescent="0.25">
      <c r="A219" t="s">
        <v>15</v>
      </c>
      <c r="B219" t="s">
        <v>16</v>
      </c>
      <c r="C219">
        <v>4</v>
      </c>
      <c r="D219" t="s">
        <v>10</v>
      </c>
      <c r="E219">
        <v>18</v>
      </c>
      <c r="F219">
        <v>810</v>
      </c>
      <c r="G219">
        <v>1089</v>
      </c>
      <c r="H219">
        <v>0</v>
      </c>
    </row>
    <row r="220" spans="1:8" x14ac:dyDescent="0.25">
      <c r="A220" t="s">
        <v>15</v>
      </c>
      <c r="B220" t="s">
        <v>16</v>
      </c>
      <c r="C220">
        <v>4</v>
      </c>
      <c r="D220" t="s">
        <v>10</v>
      </c>
      <c r="E220">
        <v>19</v>
      </c>
      <c r="F220">
        <v>1509</v>
      </c>
      <c r="G220">
        <v>1020</v>
      </c>
      <c r="H220">
        <v>0</v>
      </c>
    </row>
    <row r="221" spans="1:8" x14ac:dyDescent="0.25">
      <c r="A221" t="s">
        <v>15</v>
      </c>
      <c r="B221" t="s">
        <v>16</v>
      </c>
      <c r="C221">
        <v>4</v>
      </c>
      <c r="D221" t="s">
        <v>10</v>
      </c>
      <c r="E221">
        <v>20</v>
      </c>
      <c r="F221">
        <v>650</v>
      </c>
      <c r="G221">
        <v>1949</v>
      </c>
      <c r="H221">
        <v>0</v>
      </c>
    </row>
    <row r="222" spans="1:8" x14ac:dyDescent="0.25">
      <c r="A222" t="s">
        <v>17</v>
      </c>
      <c r="B222" t="s">
        <v>9</v>
      </c>
      <c r="C222">
        <v>4</v>
      </c>
      <c r="D222" t="s">
        <v>10</v>
      </c>
      <c r="E222">
        <v>1</v>
      </c>
      <c r="F222">
        <v>109</v>
      </c>
      <c r="G222">
        <v>1</v>
      </c>
      <c r="H222">
        <v>0</v>
      </c>
    </row>
    <row r="223" spans="1:8" x14ac:dyDescent="0.25">
      <c r="A223" t="s">
        <v>17</v>
      </c>
      <c r="B223" t="s">
        <v>9</v>
      </c>
      <c r="C223">
        <v>4</v>
      </c>
      <c r="D223" t="s">
        <v>10</v>
      </c>
      <c r="E223">
        <v>2</v>
      </c>
      <c r="F223">
        <v>38</v>
      </c>
      <c r="G223">
        <v>-388</v>
      </c>
      <c r="H223">
        <v>0</v>
      </c>
    </row>
    <row r="224" spans="1:8" x14ac:dyDescent="0.25">
      <c r="A224" t="s">
        <v>17</v>
      </c>
      <c r="B224" t="s">
        <v>9</v>
      </c>
      <c r="C224">
        <v>4</v>
      </c>
      <c r="D224" t="s">
        <v>10</v>
      </c>
      <c r="E224">
        <v>3</v>
      </c>
      <c r="F224">
        <v>20</v>
      </c>
      <c r="G224">
        <v>-450</v>
      </c>
      <c r="H224">
        <v>0</v>
      </c>
    </row>
    <row r="225" spans="1:8" x14ac:dyDescent="0.25">
      <c r="A225" t="s">
        <v>17</v>
      </c>
      <c r="B225" t="s">
        <v>9</v>
      </c>
      <c r="C225">
        <v>4</v>
      </c>
      <c r="D225" t="s">
        <v>10</v>
      </c>
      <c r="E225">
        <v>4</v>
      </c>
      <c r="F225">
        <v>94</v>
      </c>
      <c r="G225">
        <v>-85</v>
      </c>
      <c r="H225">
        <v>0</v>
      </c>
    </row>
    <row r="226" spans="1:8" x14ac:dyDescent="0.25">
      <c r="A226" t="s">
        <v>17</v>
      </c>
      <c r="B226" t="s">
        <v>9</v>
      </c>
      <c r="C226">
        <v>4</v>
      </c>
      <c r="D226" t="s">
        <v>10</v>
      </c>
      <c r="E226">
        <v>5</v>
      </c>
      <c r="F226">
        <v>102</v>
      </c>
      <c r="G226">
        <v>108</v>
      </c>
      <c r="H226">
        <v>0</v>
      </c>
    </row>
    <row r="227" spans="1:8" x14ac:dyDescent="0.25">
      <c r="A227" t="s">
        <v>17</v>
      </c>
      <c r="B227" t="s">
        <v>9</v>
      </c>
      <c r="C227">
        <v>4</v>
      </c>
      <c r="D227" t="s">
        <v>10</v>
      </c>
      <c r="E227">
        <v>6</v>
      </c>
      <c r="F227">
        <v>12</v>
      </c>
      <c r="G227">
        <v>-472</v>
      </c>
      <c r="H227">
        <v>0</v>
      </c>
    </row>
    <row r="228" spans="1:8" x14ac:dyDescent="0.25">
      <c r="A228" t="s">
        <v>17</v>
      </c>
      <c r="B228" t="s">
        <v>9</v>
      </c>
      <c r="C228">
        <v>4</v>
      </c>
      <c r="D228" t="s">
        <v>10</v>
      </c>
      <c r="E228">
        <v>7</v>
      </c>
      <c r="F228">
        <v>97</v>
      </c>
      <c r="G228">
        <v>402</v>
      </c>
      <c r="H228">
        <v>0</v>
      </c>
    </row>
    <row r="229" spans="1:8" x14ac:dyDescent="0.25">
      <c r="A229" t="s">
        <v>17</v>
      </c>
      <c r="B229" t="s">
        <v>9</v>
      </c>
      <c r="C229">
        <v>4</v>
      </c>
      <c r="D229" t="s">
        <v>10</v>
      </c>
      <c r="E229">
        <v>8</v>
      </c>
      <c r="F229">
        <v>40</v>
      </c>
      <c r="G229">
        <v>-350</v>
      </c>
      <c r="H229">
        <v>0</v>
      </c>
    </row>
    <row r="230" spans="1:8" x14ac:dyDescent="0.25">
      <c r="A230" t="s">
        <v>17</v>
      </c>
      <c r="B230" t="s">
        <v>9</v>
      </c>
      <c r="C230">
        <v>4</v>
      </c>
      <c r="D230" t="s">
        <v>10</v>
      </c>
      <c r="E230">
        <v>9</v>
      </c>
      <c r="F230">
        <v>111</v>
      </c>
      <c r="G230">
        <v>68</v>
      </c>
      <c r="H230">
        <v>0</v>
      </c>
    </row>
    <row r="231" spans="1:8" x14ac:dyDescent="0.25">
      <c r="A231" t="s">
        <v>17</v>
      </c>
      <c r="B231" t="s">
        <v>9</v>
      </c>
      <c r="C231">
        <v>4</v>
      </c>
      <c r="D231" t="s">
        <v>10</v>
      </c>
      <c r="E231">
        <v>10</v>
      </c>
      <c r="F231">
        <v>42</v>
      </c>
      <c r="G231">
        <v>-63</v>
      </c>
      <c r="H231">
        <v>0</v>
      </c>
    </row>
    <row r="232" spans="1:8" x14ac:dyDescent="0.25">
      <c r="A232" t="s">
        <v>17</v>
      </c>
      <c r="B232" t="s">
        <v>9</v>
      </c>
      <c r="C232">
        <v>4</v>
      </c>
      <c r="D232" t="s">
        <v>10</v>
      </c>
      <c r="E232">
        <v>11</v>
      </c>
      <c r="F232">
        <v>14</v>
      </c>
      <c r="G232">
        <v>-474</v>
      </c>
      <c r="H232">
        <v>0</v>
      </c>
    </row>
    <row r="233" spans="1:8" x14ac:dyDescent="0.25">
      <c r="A233" t="s">
        <v>17</v>
      </c>
      <c r="B233" t="s">
        <v>9</v>
      </c>
      <c r="C233">
        <v>4</v>
      </c>
      <c r="D233" t="s">
        <v>10</v>
      </c>
      <c r="E233">
        <v>12</v>
      </c>
      <c r="F233">
        <v>102</v>
      </c>
      <c r="G233">
        <v>67</v>
      </c>
      <c r="H233">
        <v>0</v>
      </c>
    </row>
    <row r="234" spans="1:8" x14ac:dyDescent="0.25">
      <c r="A234" t="s">
        <v>17</v>
      </c>
      <c r="B234" t="s">
        <v>9</v>
      </c>
      <c r="C234">
        <v>4</v>
      </c>
      <c r="D234" t="s">
        <v>10</v>
      </c>
      <c r="E234">
        <v>13</v>
      </c>
      <c r="F234">
        <v>155</v>
      </c>
      <c r="G234">
        <v>434</v>
      </c>
      <c r="H234">
        <v>0</v>
      </c>
    </row>
    <row r="235" spans="1:8" x14ac:dyDescent="0.25">
      <c r="A235" t="s">
        <v>17</v>
      </c>
      <c r="B235" t="s">
        <v>9</v>
      </c>
      <c r="C235">
        <v>4</v>
      </c>
      <c r="D235" t="s">
        <v>10</v>
      </c>
      <c r="E235">
        <v>14</v>
      </c>
      <c r="F235">
        <v>14</v>
      </c>
      <c r="G235">
        <v>-455</v>
      </c>
      <c r="H235">
        <v>0</v>
      </c>
    </row>
    <row r="236" spans="1:8" x14ac:dyDescent="0.25">
      <c r="A236" t="s">
        <v>17</v>
      </c>
      <c r="B236" t="s">
        <v>9</v>
      </c>
      <c r="C236">
        <v>4</v>
      </c>
      <c r="D236" t="s">
        <v>10</v>
      </c>
      <c r="E236">
        <v>15</v>
      </c>
      <c r="F236">
        <v>89</v>
      </c>
      <c r="G236">
        <v>-19</v>
      </c>
      <c r="H236">
        <v>0</v>
      </c>
    </row>
    <row r="237" spans="1:8" x14ac:dyDescent="0.25">
      <c r="A237" t="s">
        <v>17</v>
      </c>
      <c r="B237" t="s">
        <v>9</v>
      </c>
      <c r="C237">
        <v>4</v>
      </c>
      <c r="D237" t="s">
        <v>10</v>
      </c>
      <c r="E237">
        <v>16</v>
      </c>
      <c r="F237">
        <v>13</v>
      </c>
      <c r="G237">
        <v>-464</v>
      </c>
      <c r="H237">
        <v>0</v>
      </c>
    </row>
    <row r="238" spans="1:8" x14ac:dyDescent="0.25">
      <c r="A238" t="s">
        <v>17</v>
      </c>
      <c r="B238" t="s">
        <v>9</v>
      </c>
      <c r="C238">
        <v>4</v>
      </c>
      <c r="D238" t="s">
        <v>10</v>
      </c>
      <c r="E238">
        <v>17</v>
      </c>
      <c r="F238">
        <v>18</v>
      </c>
      <c r="G238">
        <v>-449</v>
      </c>
      <c r="H238">
        <v>0</v>
      </c>
    </row>
    <row r="239" spans="1:8" x14ac:dyDescent="0.25">
      <c r="A239" t="s">
        <v>17</v>
      </c>
      <c r="B239" t="s">
        <v>9</v>
      </c>
      <c r="C239">
        <v>4</v>
      </c>
      <c r="D239" t="s">
        <v>10</v>
      </c>
      <c r="E239">
        <v>18</v>
      </c>
      <c r="F239">
        <v>60</v>
      </c>
      <c r="G239">
        <v>-11</v>
      </c>
      <c r="H239">
        <v>0</v>
      </c>
    </row>
    <row r="240" spans="1:8" x14ac:dyDescent="0.25">
      <c r="A240" t="s">
        <v>17</v>
      </c>
      <c r="B240" t="s">
        <v>9</v>
      </c>
      <c r="C240">
        <v>4</v>
      </c>
      <c r="D240" t="s">
        <v>10</v>
      </c>
      <c r="E240">
        <v>19</v>
      </c>
      <c r="F240">
        <v>141</v>
      </c>
      <c r="G240">
        <v>348</v>
      </c>
      <c r="H240">
        <v>0</v>
      </c>
    </row>
    <row r="241" spans="1:8" x14ac:dyDescent="0.25">
      <c r="A241" t="s">
        <v>17</v>
      </c>
      <c r="B241" t="s">
        <v>9</v>
      </c>
      <c r="C241">
        <v>4</v>
      </c>
      <c r="D241" t="s">
        <v>10</v>
      </c>
      <c r="E241">
        <v>20</v>
      </c>
      <c r="F241">
        <v>75</v>
      </c>
      <c r="G241">
        <v>-15</v>
      </c>
      <c r="H241">
        <v>0</v>
      </c>
    </row>
    <row r="242" spans="1:8" x14ac:dyDescent="0.25">
      <c r="A242" t="s">
        <v>8</v>
      </c>
      <c r="B242" t="s">
        <v>9</v>
      </c>
      <c r="C242">
        <v>1</v>
      </c>
      <c r="D242" t="s">
        <v>11</v>
      </c>
      <c r="E242">
        <v>1</v>
      </c>
      <c r="F242">
        <v>73</v>
      </c>
      <c r="G242">
        <v>-173</v>
      </c>
      <c r="H242">
        <v>0</v>
      </c>
    </row>
    <row r="243" spans="1:8" x14ac:dyDescent="0.25">
      <c r="A243" t="s">
        <v>8</v>
      </c>
      <c r="B243" t="s">
        <v>9</v>
      </c>
      <c r="C243">
        <v>1</v>
      </c>
      <c r="D243" t="s">
        <v>11</v>
      </c>
      <c r="E243">
        <v>2</v>
      </c>
      <c r="F243">
        <v>309</v>
      </c>
      <c r="G243">
        <v>620</v>
      </c>
      <c r="H243">
        <v>1</v>
      </c>
    </row>
    <row r="244" spans="1:8" x14ac:dyDescent="0.25">
      <c r="A244" t="s">
        <v>8</v>
      </c>
      <c r="B244" t="s">
        <v>9</v>
      </c>
      <c r="C244">
        <v>1</v>
      </c>
      <c r="D244" t="s">
        <v>11</v>
      </c>
      <c r="E244">
        <v>3</v>
      </c>
      <c r="F244">
        <v>123</v>
      </c>
      <c r="G244">
        <v>1206</v>
      </c>
      <c r="H244">
        <v>1</v>
      </c>
    </row>
    <row r="245" spans="1:8" x14ac:dyDescent="0.25">
      <c r="A245" t="s">
        <v>8</v>
      </c>
      <c r="B245" t="s">
        <v>9</v>
      </c>
      <c r="C245">
        <v>1</v>
      </c>
      <c r="D245" t="s">
        <v>11</v>
      </c>
      <c r="E245">
        <v>4</v>
      </c>
      <c r="F245">
        <v>83</v>
      </c>
      <c r="G245">
        <v>-173</v>
      </c>
      <c r="H245">
        <v>0</v>
      </c>
    </row>
    <row r="246" spans="1:8" x14ac:dyDescent="0.25">
      <c r="A246" t="s">
        <v>8</v>
      </c>
      <c r="B246" t="s">
        <v>9</v>
      </c>
      <c r="C246">
        <v>1</v>
      </c>
      <c r="D246" t="s">
        <v>11</v>
      </c>
      <c r="E246">
        <v>5</v>
      </c>
      <c r="F246">
        <v>86</v>
      </c>
      <c r="G246">
        <v>-186</v>
      </c>
      <c r="H246">
        <v>0</v>
      </c>
    </row>
    <row r="247" spans="1:8" x14ac:dyDescent="0.25">
      <c r="A247" t="s">
        <v>8</v>
      </c>
      <c r="B247" t="s">
        <v>9</v>
      </c>
      <c r="C247">
        <v>1</v>
      </c>
      <c r="D247" t="s">
        <v>11</v>
      </c>
      <c r="E247">
        <v>6</v>
      </c>
      <c r="F247">
        <v>71</v>
      </c>
      <c r="G247">
        <v>-181</v>
      </c>
      <c r="H247">
        <v>0</v>
      </c>
    </row>
    <row r="248" spans="1:8" x14ac:dyDescent="0.25">
      <c r="A248" t="s">
        <v>8</v>
      </c>
      <c r="B248" t="s">
        <v>9</v>
      </c>
      <c r="C248">
        <v>1</v>
      </c>
      <c r="D248" t="s">
        <v>11</v>
      </c>
      <c r="E248">
        <v>7</v>
      </c>
      <c r="F248">
        <v>103</v>
      </c>
      <c r="G248">
        <v>1026</v>
      </c>
      <c r="H248">
        <v>1</v>
      </c>
    </row>
    <row r="249" spans="1:8" x14ac:dyDescent="0.25">
      <c r="A249" t="s">
        <v>8</v>
      </c>
      <c r="B249" t="s">
        <v>9</v>
      </c>
      <c r="C249">
        <v>1</v>
      </c>
      <c r="D249" t="s">
        <v>11</v>
      </c>
      <c r="E249">
        <v>8</v>
      </c>
      <c r="F249">
        <v>133</v>
      </c>
      <c r="G249">
        <v>996</v>
      </c>
      <c r="H249">
        <v>1</v>
      </c>
    </row>
    <row r="250" spans="1:8" x14ac:dyDescent="0.25">
      <c r="A250" t="s">
        <v>8</v>
      </c>
      <c r="B250" t="s">
        <v>9</v>
      </c>
      <c r="C250">
        <v>1</v>
      </c>
      <c r="D250" t="s">
        <v>11</v>
      </c>
      <c r="E250">
        <v>9</v>
      </c>
      <c r="F250">
        <v>285</v>
      </c>
      <c r="G250">
        <v>5</v>
      </c>
      <c r="H250">
        <v>0</v>
      </c>
    </row>
    <row r="251" spans="1:8" x14ac:dyDescent="0.25">
      <c r="A251" t="s">
        <v>8</v>
      </c>
      <c r="B251" t="s">
        <v>9</v>
      </c>
      <c r="C251">
        <v>1</v>
      </c>
      <c r="D251" t="s">
        <v>11</v>
      </c>
      <c r="E251">
        <v>10</v>
      </c>
      <c r="F251">
        <v>203</v>
      </c>
      <c r="G251">
        <v>726</v>
      </c>
      <c r="H251">
        <v>1</v>
      </c>
    </row>
    <row r="252" spans="1:8" x14ac:dyDescent="0.25">
      <c r="A252" t="s">
        <v>8</v>
      </c>
      <c r="B252" t="s">
        <v>9</v>
      </c>
      <c r="C252">
        <v>1</v>
      </c>
      <c r="D252" t="s">
        <v>11</v>
      </c>
      <c r="E252">
        <v>11</v>
      </c>
      <c r="F252">
        <v>101</v>
      </c>
      <c r="G252">
        <v>-201</v>
      </c>
      <c r="H252">
        <v>0</v>
      </c>
    </row>
    <row r="253" spans="1:8" x14ac:dyDescent="0.25">
      <c r="A253" t="s">
        <v>8</v>
      </c>
      <c r="B253" t="s">
        <v>9</v>
      </c>
      <c r="C253">
        <v>1</v>
      </c>
      <c r="D253" t="s">
        <v>11</v>
      </c>
      <c r="E253">
        <v>12</v>
      </c>
      <c r="F253">
        <v>65</v>
      </c>
      <c r="G253">
        <v>1064</v>
      </c>
      <c r="H253">
        <v>1</v>
      </c>
    </row>
    <row r="254" spans="1:8" x14ac:dyDescent="0.25">
      <c r="A254" t="s">
        <v>8</v>
      </c>
      <c r="B254" t="s">
        <v>9</v>
      </c>
      <c r="C254">
        <v>1</v>
      </c>
      <c r="D254" t="s">
        <v>11</v>
      </c>
      <c r="E254">
        <v>13</v>
      </c>
      <c r="F254">
        <v>98</v>
      </c>
      <c r="G254">
        <v>12</v>
      </c>
      <c r="H254">
        <v>0</v>
      </c>
    </row>
    <row r="255" spans="1:8" x14ac:dyDescent="0.25">
      <c r="A255" t="s">
        <v>8</v>
      </c>
      <c r="B255" t="s">
        <v>9</v>
      </c>
      <c r="C255">
        <v>1</v>
      </c>
      <c r="D255" t="s">
        <v>11</v>
      </c>
      <c r="E255">
        <v>14</v>
      </c>
      <c r="F255">
        <v>240</v>
      </c>
      <c r="G255">
        <v>-120</v>
      </c>
      <c r="H255">
        <v>0</v>
      </c>
    </row>
    <row r="256" spans="1:8" x14ac:dyDescent="0.25">
      <c r="A256" t="s">
        <v>8</v>
      </c>
      <c r="B256" t="s">
        <v>9</v>
      </c>
      <c r="C256">
        <v>1</v>
      </c>
      <c r="D256" t="s">
        <v>11</v>
      </c>
      <c r="E256">
        <v>15</v>
      </c>
      <c r="F256">
        <v>78</v>
      </c>
      <c r="G256">
        <v>-188</v>
      </c>
      <c r="H256">
        <v>0</v>
      </c>
    </row>
    <row r="257" spans="1:8" x14ac:dyDescent="0.25">
      <c r="A257" t="s">
        <v>8</v>
      </c>
      <c r="B257" t="s">
        <v>9</v>
      </c>
      <c r="C257">
        <v>1</v>
      </c>
      <c r="D257" t="s">
        <v>11</v>
      </c>
      <c r="E257">
        <v>16</v>
      </c>
      <c r="F257">
        <v>41</v>
      </c>
      <c r="G257">
        <v>-241</v>
      </c>
      <c r="H257">
        <v>0</v>
      </c>
    </row>
    <row r="258" spans="1:8" x14ac:dyDescent="0.25">
      <c r="A258" t="s">
        <v>8</v>
      </c>
      <c r="B258" t="s">
        <v>9</v>
      </c>
      <c r="C258">
        <v>1</v>
      </c>
      <c r="D258" t="s">
        <v>11</v>
      </c>
      <c r="E258">
        <v>17</v>
      </c>
      <c r="F258">
        <v>83</v>
      </c>
      <c r="G258">
        <v>17</v>
      </c>
      <c r="H258">
        <v>0</v>
      </c>
    </row>
    <row r="259" spans="1:8" x14ac:dyDescent="0.25">
      <c r="A259" t="s">
        <v>8</v>
      </c>
      <c r="B259" t="s">
        <v>9</v>
      </c>
      <c r="C259">
        <v>1</v>
      </c>
      <c r="D259" t="s">
        <v>11</v>
      </c>
      <c r="E259">
        <v>18</v>
      </c>
      <c r="F259">
        <v>137</v>
      </c>
      <c r="G259">
        <v>173</v>
      </c>
      <c r="H259">
        <v>0</v>
      </c>
    </row>
    <row r="260" spans="1:8" x14ac:dyDescent="0.25">
      <c r="A260" t="s">
        <v>8</v>
      </c>
      <c r="B260" t="s">
        <v>9</v>
      </c>
      <c r="C260">
        <v>1</v>
      </c>
      <c r="D260" t="s">
        <v>11</v>
      </c>
      <c r="E260">
        <v>19</v>
      </c>
      <c r="F260">
        <v>99</v>
      </c>
      <c r="G260">
        <v>-99</v>
      </c>
      <c r="H260">
        <v>0</v>
      </c>
    </row>
    <row r="261" spans="1:8" x14ac:dyDescent="0.25">
      <c r="A261" t="s">
        <v>8</v>
      </c>
      <c r="B261" t="s">
        <v>9</v>
      </c>
      <c r="C261">
        <v>1</v>
      </c>
      <c r="D261" t="s">
        <v>11</v>
      </c>
      <c r="E261">
        <v>20</v>
      </c>
      <c r="F261">
        <v>91</v>
      </c>
      <c r="G261">
        <v>-1</v>
      </c>
      <c r="H261">
        <v>0</v>
      </c>
    </row>
    <row r="262" spans="1:8" x14ac:dyDescent="0.25">
      <c r="A262" t="s">
        <v>15</v>
      </c>
      <c r="B262" t="s">
        <v>16</v>
      </c>
      <c r="C262">
        <v>4</v>
      </c>
      <c r="D262" t="s">
        <v>11</v>
      </c>
      <c r="E262">
        <v>1</v>
      </c>
      <c r="F262">
        <v>1336</v>
      </c>
      <c r="G262">
        <v>2253</v>
      </c>
      <c r="H262">
        <v>1</v>
      </c>
    </row>
    <row r="263" spans="1:8" x14ac:dyDescent="0.25">
      <c r="A263" t="s">
        <v>15</v>
      </c>
      <c r="B263" t="s">
        <v>16</v>
      </c>
      <c r="C263">
        <v>4</v>
      </c>
      <c r="D263" t="s">
        <v>11</v>
      </c>
      <c r="E263">
        <v>2</v>
      </c>
      <c r="F263">
        <v>523</v>
      </c>
      <c r="G263">
        <v>1802</v>
      </c>
      <c r="H263">
        <v>0</v>
      </c>
    </row>
    <row r="264" spans="1:8" x14ac:dyDescent="0.25">
      <c r="A264" t="s">
        <v>15</v>
      </c>
      <c r="B264" t="s">
        <v>16</v>
      </c>
      <c r="C264">
        <v>4</v>
      </c>
      <c r="D264" t="s">
        <v>11</v>
      </c>
      <c r="E264">
        <v>3</v>
      </c>
      <c r="F264">
        <v>354</v>
      </c>
      <c r="G264">
        <v>1375</v>
      </c>
      <c r="H264">
        <v>0</v>
      </c>
    </row>
    <row r="265" spans="1:8" x14ac:dyDescent="0.25">
      <c r="A265" t="s">
        <v>15</v>
      </c>
      <c r="B265" t="s">
        <v>16</v>
      </c>
      <c r="C265">
        <v>4</v>
      </c>
      <c r="D265" t="s">
        <v>11</v>
      </c>
      <c r="E265">
        <v>4</v>
      </c>
      <c r="F265">
        <v>797</v>
      </c>
      <c r="G265">
        <v>2052</v>
      </c>
      <c r="H265">
        <v>0</v>
      </c>
    </row>
    <row r="266" spans="1:8" x14ac:dyDescent="0.25">
      <c r="A266" t="s">
        <v>15</v>
      </c>
      <c r="B266" t="s">
        <v>16</v>
      </c>
      <c r="C266">
        <v>4</v>
      </c>
      <c r="D266" t="s">
        <v>11</v>
      </c>
      <c r="E266">
        <v>5</v>
      </c>
      <c r="F266">
        <v>755</v>
      </c>
      <c r="G266">
        <v>1584</v>
      </c>
      <c r="H266">
        <v>0</v>
      </c>
    </row>
    <row r="267" spans="1:8" x14ac:dyDescent="0.25">
      <c r="A267" t="s">
        <v>15</v>
      </c>
      <c r="B267" t="s">
        <v>16</v>
      </c>
      <c r="C267">
        <v>4</v>
      </c>
      <c r="D267" t="s">
        <v>11</v>
      </c>
      <c r="E267">
        <v>6</v>
      </c>
      <c r="F267">
        <v>290</v>
      </c>
      <c r="G267">
        <v>1139</v>
      </c>
      <c r="H267">
        <v>0</v>
      </c>
    </row>
    <row r="268" spans="1:8" x14ac:dyDescent="0.25">
      <c r="A268" t="s">
        <v>15</v>
      </c>
      <c r="B268" t="s">
        <v>16</v>
      </c>
      <c r="C268">
        <v>4</v>
      </c>
      <c r="D268" t="s">
        <v>11</v>
      </c>
      <c r="E268">
        <v>7</v>
      </c>
      <c r="F268">
        <v>1338</v>
      </c>
      <c r="G268">
        <v>1851</v>
      </c>
      <c r="H268">
        <v>1</v>
      </c>
    </row>
    <row r="269" spans="1:8" x14ac:dyDescent="0.25">
      <c r="A269" t="s">
        <v>15</v>
      </c>
      <c r="B269" t="s">
        <v>16</v>
      </c>
      <c r="C269">
        <v>4</v>
      </c>
      <c r="D269" t="s">
        <v>11</v>
      </c>
      <c r="E269">
        <v>8</v>
      </c>
      <c r="F269">
        <v>465</v>
      </c>
      <c r="G269">
        <v>1344</v>
      </c>
      <c r="H269">
        <v>0</v>
      </c>
    </row>
    <row r="270" spans="1:8" x14ac:dyDescent="0.25">
      <c r="A270" t="s">
        <v>15</v>
      </c>
      <c r="B270" t="s">
        <v>16</v>
      </c>
      <c r="C270">
        <v>4</v>
      </c>
      <c r="D270" t="s">
        <v>11</v>
      </c>
      <c r="E270">
        <v>9</v>
      </c>
      <c r="F270">
        <v>751</v>
      </c>
      <c r="G270">
        <v>1159</v>
      </c>
      <c r="H270">
        <v>0</v>
      </c>
    </row>
    <row r="271" spans="1:8" x14ac:dyDescent="0.25">
      <c r="A271" t="s">
        <v>15</v>
      </c>
      <c r="B271" t="s">
        <v>16</v>
      </c>
      <c r="C271">
        <v>4</v>
      </c>
      <c r="D271" t="s">
        <v>11</v>
      </c>
      <c r="E271">
        <v>10</v>
      </c>
      <c r="F271">
        <v>811</v>
      </c>
      <c r="G271">
        <v>998</v>
      </c>
      <c r="H271">
        <v>0</v>
      </c>
    </row>
    <row r="272" spans="1:8" x14ac:dyDescent="0.25">
      <c r="A272" t="s">
        <v>15</v>
      </c>
      <c r="B272" t="s">
        <v>16</v>
      </c>
      <c r="C272">
        <v>4</v>
      </c>
      <c r="D272" t="s">
        <v>11</v>
      </c>
      <c r="E272">
        <v>11</v>
      </c>
      <c r="F272">
        <v>601</v>
      </c>
      <c r="G272">
        <v>1918</v>
      </c>
      <c r="H272">
        <v>0</v>
      </c>
    </row>
    <row r="273" spans="1:8" x14ac:dyDescent="0.25">
      <c r="A273" t="s">
        <v>15</v>
      </c>
      <c r="B273" t="s">
        <v>16</v>
      </c>
      <c r="C273">
        <v>4</v>
      </c>
      <c r="D273" t="s">
        <v>11</v>
      </c>
      <c r="E273">
        <v>12</v>
      </c>
      <c r="F273">
        <v>703</v>
      </c>
      <c r="G273">
        <v>1976</v>
      </c>
      <c r="H273">
        <v>0</v>
      </c>
    </row>
    <row r="274" spans="1:8" x14ac:dyDescent="0.25">
      <c r="A274" t="s">
        <v>15</v>
      </c>
      <c r="B274" t="s">
        <v>16</v>
      </c>
      <c r="C274">
        <v>4</v>
      </c>
      <c r="D274" t="s">
        <v>11</v>
      </c>
      <c r="E274">
        <v>13</v>
      </c>
      <c r="F274">
        <v>281</v>
      </c>
      <c r="G274">
        <v>1628</v>
      </c>
      <c r="H274">
        <v>0</v>
      </c>
    </row>
    <row r="275" spans="1:8" x14ac:dyDescent="0.25">
      <c r="A275" t="s">
        <v>15</v>
      </c>
      <c r="B275" t="s">
        <v>16</v>
      </c>
      <c r="C275">
        <v>4</v>
      </c>
      <c r="D275" t="s">
        <v>11</v>
      </c>
      <c r="E275">
        <v>14</v>
      </c>
      <c r="F275">
        <v>171</v>
      </c>
      <c r="G275">
        <v>268</v>
      </c>
      <c r="H275">
        <v>0</v>
      </c>
    </row>
    <row r="276" spans="1:8" x14ac:dyDescent="0.25">
      <c r="A276" t="s">
        <v>15</v>
      </c>
      <c r="B276" t="s">
        <v>16</v>
      </c>
      <c r="C276">
        <v>4</v>
      </c>
      <c r="D276" t="s">
        <v>11</v>
      </c>
      <c r="E276">
        <v>15</v>
      </c>
      <c r="F276">
        <v>320</v>
      </c>
      <c r="G276">
        <v>1419</v>
      </c>
      <c r="H276">
        <v>0</v>
      </c>
    </row>
    <row r="277" spans="1:8" x14ac:dyDescent="0.25">
      <c r="A277" t="s">
        <v>15</v>
      </c>
      <c r="B277" t="s">
        <v>16</v>
      </c>
      <c r="C277">
        <v>4</v>
      </c>
      <c r="D277" t="s">
        <v>11</v>
      </c>
      <c r="E277">
        <v>16</v>
      </c>
      <c r="F277">
        <v>708</v>
      </c>
      <c r="G277">
        <v>1391</v>
      </c>
      <c r="H277">
        <v>0</v>
      </c>
    </row>
    <row r="278" spans="1:8" x14ac:dyDescent="0.25">
      <c r="A278" t="s">
        <v>15</v>
      </c>
      <c r="B278" t="s">
        <v>16</v>
      </c>
      <c r="C278">
        <v>4</v>
      </c>
      <c r="D278" t="s">
        <v>11</v>
      </c>
      <c r="E278">
        <v>17</v>
      </c>
      <c r="F278">
        <v>276</v>
      </c>
      <c r="G278">
        <v>1083</v>
      </c>
      <c r="H278">
        <v>0</v>
      </c>
    </row>
    <row r="279" spans="1:8" x14ac:dyDescent="0.25">
      <c r="A279" t="s">
        <v>15</v>
      </c>
      <c r="B279" t="s">
        <v>16</v>
      </c>
      <c r="C279">
        <v>4</v>
      </c>
      <c r="D279" t="s">
        <v>11</v>
      </c>
      <c r="E279">
        <v>18</v>
      </c>
      <c r="F279">
        <v>1127</v>
      </c>
      <c r="G279">
        <v>1582</v>
      </c>
      <c r="H279">
        <v>0</v>
      </c>
    </row>
    <row r="280" spans="1:8" x14ac:dyDescent="0.25">
      <c r="A280" t="s">
        <v>15</v>
      </c>
      <c r="B280" t="s">
        <v>16</v>
      </c>
      <c r="C280">
        <v>4</v>
      </c>
      <c r="D280" t="s">
        <v>11</v>
      </c>
      <c r="E280">
        <v>19</v>
      </c>
      <c r="F280">
        <v>1180</v>
      </c>
      <c r="G280">
        <v>1149</v>
      </c>
      <c r="H280">
        <v>0</v>
      </c>
    </row>
    <row r="281" spans="1:8" x14ac:dyDescent="0.25">
      <c r="A281" t="s">
        <v>15</v>
      </c>
      <c r="B281" t="s">
        <v>16</v>
      </c>
      <c r="C281">
        <v>4</v>
      </c>
      <c r="D281" t="s">
        <v>11</v>
      </c>
      <c r="E281">
        <v>20</v>
      </c>
      <c r="F281">
        <v>372</v>
      </c>
      <c r="G281">
        <v>1227</v>
      </c>
      <c r="H281">
        <v>0</v>
      </c>
    </row>
    <row r="282" spans="1:8" x14ac:dyDescent="0.25">
      <c r="A282" t="s">
        <v>17</v>
      </c>
      <c r="B282" t="s">
        <v>9</v>
      </c>
      <c r="C282">
        <v>4</v>
      </c>
      <c r="D282" t="s">
        <v>11</v>
      </c>
      <c r="E282">
        <v>1</v>
      </c>
      <c r="F282">
        <v>226</v>
      </c>
      <c r="G282">
        <v>1643</v>
      </c>
      <c r="H282">
        <v>1</v>
      </c>
    </row>
    <row r="283" spans="1:8" x14ac:dyDescent="0.25">
      <c r="A283" t="s">
        <v>17</v>
      </c>
      <c r="B283" t="s">
        <v>9</v>
      </c>
      <c r="C283">
        <v>4</v>
      </c>
      <c r="D283" t="s">
        <v>11</v>
      </c>
      <c r="E283">
        <v>2</v>
      </c>
      <c r="F283">
        <v>101</v>
      </c>
      <c r="G283">
        <v>209</v>
      </c>
      <c r="H283">
        <v>0</v>
      </c>
    </row>
    <row r="284" spans="1:8" x14ac:dyDescent="0.25">
      <c r="A284" t="s">
        <v>17</v>
      </c>
      <c r="B284" t="s">
        <v>9</v>
      </c>
      <c r="C284">
        <v>4</v>
      </c>
      <c r="D284" t="s">
        <v>11</v>
      </c>
      <c r="E284">
        <v>3</v>
      </c>
      <c r="F284">
        <v>178</v>
      </c>
      <c r="G284">
        <v>1071</v>
      </c>
      <c r="H284">
        <v>0</v>
      </c>
    </row>
    <row r="285" spans="1:8" x14ac:dyDescent="0.25">
      <c r="A285" t="s">
        <v>17</v>
      </c>
      <c r="B285" t="s">
        <v>9</v>
      </c>
      <c r="C285">
        <v>4</v>
      </c>
      <c r="D285" t="s">
        <v>11</v>
      </c>
      <c r="E285">
        <v>4</v>
      </c>
      <c r="F285">
        <v>143</v>
      </c>
      <c r="G285">
        <v>1726</v>
      </c>
      <c r="H285">
        <v>1</v>
      </c>
    </row>
    <row r="286" spans="1:8" x14ac:dyDescent="0.25">
      <c r="A286" t="s">
        <v>17</v>
      </c>
      <c r="B286" t="s">
        <v>9</v>
      </c>
      <c r="C286">
        <v>4</v>
      </c>
      <c r="D286" t="s">
        <v>11</v>
      </c>
      <c r="E286">
        <v>5</v>
      </c>
      <c r="F286">
        <v>156</v>
      </c>
      <c r="G286">
        <v>993</v>
      </c>
      <c r="H286">
        <v>0</v>
      </c>
    </row>
    <row r="287" spans="1:8" x14ac:dyDescent="0.25">
      <c r="A287" t="s">
        <v>17</v>
      </c>
      <c r="B287" t="s">
        <v>9</v>
      </c>
      <c r="C287">
        <v>4</v>
      </c>
      <c r="D287" t="s">
        <v>11</v>
      </c>
      <c r="E287">
        <v>6</v>
      </c>
      <c r="F287">
        <v>38</v>
      </c>
      <c r="G287">
        <v>-238</v>
      </c>
      <c r="H287">
        <v>0</v>
      </c>
    </row>
    <row r="288" spans="1:8" x14ac:dyDescent="0.25">
      <c r="A288" t="s">
        <v>17</v>
      </c>
      <c r="B288" t="s">
        <v>9</v>
      </c>
      <c r="C288">
        <v>4</v>
      </c>
      <c r="D288" t="s">
        <v>11</v>
      </c>
      <c r="E288">
        <v>7</v>
      </c>
      <c r="F288">
        <v>167</v>
      </c>
      <c r="G288">
        <v>1902</v>
      </c>
      <c r="H288">
        <v>1</v>
      </c>
    </row>
    <row r="289" spans="1:8" x14ac:dyDescent="0.25">
      <c r="A289" t="s">
        <v>17</v>
      </c>
      <c r="B289" t="s">
        <v>9</v>
      </c>
      <c r="C289">
        <v>4</v>
      </c>
      <c r="D289" t="s">
        <v>11</v>
      </c>
      <c r="E289">
        <v>8</v>
      </c>
      <c r="F289">
        <v>211</v>
      </c>
      <c r="G289">
        <v>778</v>
      </c>
      <c r="H289">
        <v>0</v>
      </c>
    </row>
    <row r="290" spans="1:8" x14ac:dyDescent="0.25">
      <c r="A290" t="s">
        <v>17</v>
      </c>
      <c r="B290" t="s">
        <v>9</v>
      </c>
      <c r="C290">
        <v>4</v>
      </c>
      <c r="D290" t="s">
        <v>11</v>
      </c>
      <c r="E290">
        <v>9</v>
      </c>
      <c r="F290">
        <v>73</v>
      </c>
      <c r="G290">
        <v>276</v>
      </c>
      <c r="H290">
        <v>0</v>
      </c>
    </row>
    <row r="291" spans="1:8" x14ac:dyDescent="0.25">
      <c r="A291" t="s">
        <v>17</v>
      </c>
      <c r="B291" t="s">
        <v>9</v>
      </c>
      <c r="C291">
        <v>4</v>
      </c>
      <c r="D291" t="s">
        <v>11</v>
      </c>
      <c r="E291">
        <v>10</v>
      </c>
      <c r="F291">
        <v>236</v>
      </c>
      <c r="G291">
        <v>1833</v>
      </c>
      <c r="H291">
        <v>1</v>
      </c>
    </row>
    <row r="292" spans="1:8" x14ac:dyDescent="0.25">
      <c r="A292" t="s">
        <v>17</v>
      </c>
      <c r="B292" t="s">
        <v>9</v>
      </c>
      <c r="C292">
        <v>4</v>
      </c>
      <c r="D292" t="s">
        <v>11</v>
      </c>
      <c r="E292">
        <v>11</v>
      </c>
      <c r="F292">
        <v>218</v>
      </c>
      <c r="G292">
        <v>1851</v>
      </c>
      <c r="H292">
        <v>1</v>
      </c>
    </row>
    <row r="293" spans="1:8" x14ac:dyDescent="0.25">
      <c r="A293" t="s">
        <v>17</v>
      </c>
      <c r="B293" t="s">
        <v>9</v>
      </c>
      <c r="C293">
        <v>4</v>
      </c>
      <c r="D293" t="s">
        <v>11</v>
      </c>
      <c r="E293">
        <v>12</v>
      </c>
      <c r="F293">
        <v>30</v>
      </c>
      <c r="G293">
        <v>-421</v>
      </c>
      <c r="H293">
        <v>0</v>
      </c>
    </row>
    <row r="294" spans="1:8" x14ac:dyDescent="0.25">
      <c r="A294" t="s">
        <v>17</v>
      </c>
      <c r="B294" t="s">
        <v>9</v>
      </c>
      <c r="C294">
        <v>4</v>
      </c>
      <c r="D294" t="s">
        <v>11</v>
      </c>
      <c r="E294">
        <v>13</v>
      </c>
      <c r="F294">
        <v>192</v>
      </c>
      <c r="G294">
        <v>1677</v>
      </c>
      <c r="H294">
        <v>1</v>
      </c>
    </row>
    <row r="295" spans="1:8" x14ac:dyDescent="0.25">
      <c r="A295" t="s">
        <v>17</v>
      </c>
      <c r="B295" t="s">
        <v>9</v>
      </c>
      <c r="C295">
        <v>4</v>
      </c>
      <c r="D295" t="s">
        <v>11</v>
      </c>
      <c r="E295">
        <v>14</v>
      </c>
      <c r="F295">
        <v>43</v>
      </c>
      <c r="G295">
        <v>-273</v>
      </c>
      <c r="H295">
        <v>0</v>
      </c>
    </row>
    <row r="296" spans="1:8" x14ac:dyDescent="0.25">
      <c r="A296" t="s">
        <v>17</v>
      </c>
      <c r="B296" t="s">
        <v>9</v>
      </c>
      <c r="C296">
        <v>4</v>
      </c>
      <c r="D296" t="s">
        <v>11</v>
      </c>
      <c r="E296">
        <v>15</v>
      </c>
      <c r="F296">
        <v>140</v>
      </c>
      <c r="G296">
        <v>779</v>
      </c>
      <c r="H296">
        <v>0</v>
      </c>
    </row>
    <row r="297" spans="1:8" x14ac:dyDescent="0.25">
      <c r="A297" t="s">
        <v>17</v>
      </c>
      <c r="B297" t="s">
        <v>9</v>
      </c>
      <c r="C297">
        <v>4</v>
      </c>
      <c r="D297" t="s">
        <v>11</v>
      </c>
      <c r="E297">
        <v>16</v>
      </c>
      <c r="F297">
        <v>83</v>
      </c>
      <c r="G297">
        <v>186</v>
      </c>
      <c r="H297">
        <v>0</v>
      </c>
    </row>
    <row r="298" spans="1:8" x14ac:dyDescent="0.25">
      <c r="A298" t="s">
        <v>17</v>
      </c>
      <c r="B298" t="s">
        <v>9</v>
      </c>
      <c r="C298">
        <v>4</v>
      </c>
      <c r="D298" t="s">
        <v>11</v>
      </c>
      <c r="E298">
        <v>17</v>
      </c>
      <c r="F298">
        <v>113</v>
      </c>
      <c r="G298">
        <v>227</v>
      </c>
      <c r="H298">
        <v>0</v>
      </c>
    </row>
    <row r="299" spans="1:8" x14ac:dyDescent="0.25">
      <c r="A299" t="s">
        <v>17</v>
      </c>
      <c r="B299" t="s">
        <v>9</v>
      </c>
      <c r="C299">
        <v>4</v>
      </c>
      <c r="D299" t="s">
        <v>11</v>
      </c>
      <c r="E299">
        <v>18</v>
      </c>
      <c r="F299">
        <v>201</v>
      </c>
      <c r="G299">
        <v>778</v>
      </c>
      <c r="H299">
        <v>0</v>
      </c>
    </row>
    <row r="300" spans="1:8" x14ac:dyDescent="0.25">
      <c r="A300" t="s">
        <v>17</v>
      </c>
      <c r="B300" t="s">
        <v>9</v>
      </c>
      <c r="C300">
        <v>4</v>
      </c>
      <c r="D300" t="s">
        <v>11</v>
      </c>
      <c r="E300">
        <v>19</v>
      </c>
      <c r="F300">
        <v>130</v>
      </c>
      <c r="G300">
        <v>730</v>
      </c>
      <c r="H300">
        <v>0</v>
      </c>
    </row>
    <row r="301" spans="1:8" x14ac:dyDescent="0.25">
      <c r="A301" t="s">
        <v>17</v>
      </c>
      <c r="B301" t="s">
        <v>9</v>
      </c>
      <c r="C301">
        <v>4</v>
      </c>
      <c r="D301" t="s">
        <v>11</v>
      </c>
      <c r="E301">
        <v>20</v>
      </c>
      <c r="F301">
        <v>184</v>
      </c>
      <c r="G301">
        <v>855</v>
      </c>
      <c r="H301">
        <v>0</v>
      </c>
    </row>
  </sheetData>
  <sortState xmlns:xlrd2="http://schemas.microsoft.com/office/spreadsheetml/2017/richdata2" ref="A2:H301">
    <sortCondition ref="D1:D3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6"/>
  <sheetViews>
    <sheetView topLeftCell="T1" workbookViewId="0">
      <selection activeCell="AQ3" sqref="AQ3"/>
    </sheetView>
  </sheetViews>
  <sheetFormatPr defaultRowHeight="15" x14ac:dyDescent="0.25"/>
  <cols>
    <col min="10" max="10" width="12" bestFit="1" customWidth="1"/>
  </cols>
  <sheetData>
    <row r="1" spans="1:43" x14ac:dyDescent="0.25">
      <c r="A1" t="s">
        <v>20</v>
      </c>
    </row>
    <row r="2" spans="1:43" x14ac:dyDescent="0.25">
      <c r="F2" t="s">
        <v>27</v>
      </c>
      <c r="G2" t="s">
        <v>26</v>
      </c>
      <c r="J2" t="s">
        <v>18</v>
      </c>
      <c r="U2" t="s">
        <v>18</v>
      </c>
      <c r="AF2" t="s">
        <v>18</v>
      </c>
      <c r="AQ2" t="s">
        <v>18</v>
      </c>
    </row>
    <row r="3" spans="1:43" x14ac:dyDescent="0.25">
      <c r="A3" t="s">
        <v>17</v>
      </c>
      <c r="B3" t="s">
        <v>9</v>
      </c>
      <c r="C3">
        <v>4</v>
      </c>
      <c r="D3" t="s">
        <v>10</v>
      </c>
      <c r="E3">
        <v>1</v>
      </c>
      <c r="F3">
        <v>109</v>
      </c>
      <c r="G3">
        <v>1</v>
      </c>
      <c r="H3">
        <v>0</v>
      </c>
      <c r="J3">
        <f>_xlfn.T.TEST(G3:G22,G26:G45,1,1)</f>
        <v>3.8248275571728126E-6</v>
      </c>
      <c r="L3" t="s">
        <v>17</v>
      </c>
      <c r="M3" t="s">
        <v>9</v>
      </c>
      <c r="N3">
        <v>4</v>
      </c>
      <c r="O3" t="s">
        <v>13</v>
      </c>
      <c r="P3">
        <v>1</v>
      </c>
      <c r="Q3">
        <v>102</v>
      </c>
      <c r="R3">
        <v>328</v>
      </c>
      <c r="S3">
        <v>0</v>
      </c>
      <c r="U3">
        <f>_xlfn.T.TEST(R3:R22,G26:G45,1,1)</f>
        <v>5.8740753063164387E-3</v>
      </c>
      <c r="W3" t="s">
        <v>17</v>
      </c>
      <c r="X3" t="s">
        <v>9</v>
      </c>
      <c r="Y3">
        <v>4</v>
      </c>
      <c r="Z3" t="s">
        <v>14</v>
      </c>
      <c r="AA3">
        <v>1</v>
      </c>
      <c r="AB3">
        <v>126</v>
      </c>
      <c r="AC3">
        <v>164</v>
      </c>
      <c r="AD3">
        <v>0</v>
      </c>
      <c r="AF3">
        <f>_xlfn.T.TEST(AC3:AC22,G26:G45,1,1)</f>
        <v>5.8655600683992252E-3</v>
      </c>
      <c r="AH3" t="s">
        <v>17</v>
      </c>
      <c r="AI3" t="s">
        <v>9</v>
      </c>
      <c r="AJ3">
        <v>4</v>
      </c>
      <c r="AK3" t="s">
        <v>12</v>
      </c>
      <c r="AL3">
        <v>1</v>
      </c>
      <c r="AM3">
        <v>38</v>
      </c>
      <c r="AN3">
        <v>161</v>
      </c>
      <c r="AO3">
        <v>0</v>
      </c>
      <c r="AQ3">
        <f>_xlfn.T.TEST(AN3:AN22,G26:G45,1,1)</f>
        <v>5.9611075186225956E-3</v>
      </c>
    </row>
    <row r="4" spans="1:43" x14ac:dyDescent="0.25">
      <c r="A4" t="s">
        <v>17</v>
      </c>
      <c r="B4" t="s">
        <v>9</v>
      </c>
      <c r="C4">
        <v>4</v>
      </c>
      <c r="D4" t="s">
        <v>10</v>
      </c>
      <c r="E4">
        <v>2</v>
      </c>
      <c r="F4">
        <v>38</v>
      </c>
      <c r="G4">
        <v>-388</v>
      </c>
      <c r="H4">
        <v>0</v>
      </c>
      <c r="I4" t="s">
        <v>24</v>
      </c>
      <c r="L4" t="s">
        <v>17</v>
      </c>
      <c r="M4" t="s">
        <v>9</v>
      </c>
      <c r="N4">
        <v>4</v>
      </c>
      <c r="O4" t="s">
        <v>13</v>
      </c>
      <c r="P4">
        <v>2</v>
      </c>
      <c r="Q4">
        <v>68</v>
      </c>
      <c r="R4">
        <v>131</v>
      </c>
      <c r="S4">
        <v>0</v>
      </c>
      <c r="T4" t="s">
        <v>24</v>
      </c>
      <c r="W4" t="s">
        <v>17</v>
      </c>
      <c r="X4" t="s">
        <v>9</v>
      </c>
      <c r="Y4">
        <v>4</v>
      </c>
      <c r="Z4" t="s">
        <v>14</v>
      </c>
      <c r="AA4">
        <v>2</v>
      </c>
      <c r="AB4">
        <v>88</v>
      </c>
      <c r="AC4">
        <v>201</v>
      </c>
      <c r="AD4">
        <v>0</v>
      </c>
      <c r="AE4" t="s">
        <v>24</v>
      </c>
      <c r="AH4" t="s">
        <v>17</v>
      </c>
      <c r="AI4" t="s">
        <v>9</v>
      </c>
      <c r="AJ4">
        <v>4</v>
      </c>
      <c r="AK4" t="s">
        <v>12</v>
      </c>
      <c r="AL4">
        <v>2</v>
      </c>
      <c r="AM4">
        <v>90</v>
      </c>
      <c r="AN4">
        <v>199</v>
      </c>
      <c r="AO4">
        <v>0</v>
      </c>
      <c r="AP4" t="s">
        <v>24</v>
      </c>
    </row>
    <row r="5" spans="1:43" x14ac:dyDescent="0.25">
      <c r="A5" t="s">
        <v>17</v>
      </c>
      <c r="B5" t="s">
        <v>9</v>
      </c>
      <c r="C5">
        <v>4</v>
      </c>
      <c r="D5" t="s">
        <v>10</v>
      </c>
      <c r="E5">
        <v>3</v>
      </c>
      <c r="F5">
        <v>20</v>
      </c>
      <c r="G5">
        <v>-450</v>
      </c>
      <c r="H5">
        <v>0</v>
      </c>
      <c r="L5" t="s">
        <v>17</v>
      </c>
      <c r="M5" t="s">
        <v>9</v>
      </c>
      <c r="N5">
        <v>4</v>
      </c>
      <c r="O5" t="s">
        <v>13</v>
      </c>
      <c r="P5">
        <v>3</v>
      </c>
      <c r="Q5">
        <v>250</v>
      </c>
      <c r="R5">
        <v>968</v>
      </c>
      <c r="S5">
        <v>1</v>
      </c>
      <c r="W5" t="s">
        <v>17</v>
      </c>
      <c r="X5" t="s">
        <v>9</v>
      </c>
      <c r="Y5">
        <v>4</v>
      </c>
      <c r="Z5" t="s">
        <v>14</v>
      </c>
      <c r="AA5">
        <v>3</v>
      </c>
      <c r="AB5">
        <v>307</v>
      </c>
      <c r="AC5">
        <v>72</v>
      </c>
      <c r="AD5">
        <v>0</v>
      </c>
      <c r="AH5" t="s">
        <v>17</v>
      </c>
      <c r="AI5" t="s">
        <v>9</v>
      </c>
      <c r="AJ5">
        <v>4</v>
      </c>
      <c r="AK5" t="s">
        <v>12</v>
      </c>
      <c r="AL5">
        <v>3</v>
      </c>
      <c r="AM5">
        <v>112</v>
      </c>
      <c r="AN5">
        <v>277</v>
      </c>
      <c r="AO5">
        <v>0</v>
      </c>
    </row>
    <row r="6" spans="1:43" x14ac:dyDescent="0.25">
      <c r="A6" t="s">
        <v>17</v>
      </c>
      <c r="B6" t="s">
        <v>9</v>
      </c>
      <c r="C6">
        <v>4</v>
      </c>
      <c r="D6" t="s">
        <v>10</v>
      </c>
      <c r="E6">
        <v>4</v>
      </c>
      <c r="F6">
        <v>94</v>
      </c>
      <c r="G6">
        <v>-85</v>
      </c>
      <c r="H6">
        <v>0</v>
      </c>
      <c r="L6" t="s">
        <v>17</v>
      </c>
      <c r="M6" t="s">
        <v>9</v>
      </c>
      <c r="N6">
        <v>4</v>
      </c>
      <c r="O6" t="s">
        <v>13</v>
      </c>
      <c r="P6">
        <v>4</v>
      </c>
      <c r="Q6">
        <v>183</v>
      </c>
      <c r="R6">
        <v>956</v>
      </c>
      <c r="S6">
        <v>0</v>
      </c>
      <c r="W6" t="s">
        <v>17</v>
      </c>
      <c r="X6" t="s">
        <v>9</v>
      </c>
      <c r="Y6">
        <v>4</v>
      </c>
      <c r="Z6" t="s">
        <v>14</v>
      </c>
      <c r="AA6">
        <v>4</v>
      </c>
      <c r="AB6">
        <v>216</v>
      </c>
      <c r="AC6">
        <v>143</v>
      </c>
      <c r="AD6">
        <v>0</v>
      </c>
      <c r="AH6" t="s">
        <v>17</v>
      </c>
      <c r="AI6" t="s">
        <v>9</v>
      </c>
      <c r="AJ6">
        <v>4</v>
      </c>
      <c r="AK6" t="s">
        <v>12</v>
      </c>
      <c r="AL6">
        <v>4</v>
      </c>
      <c r="AM6">
        <v>117</v>
      </c>
      <c r="AN6">
        <v>383</v>
      </c>
      <c r="AO6">
        <v>0</v>
      </c>
    </row>
    <row r="7" spans="1:43" x14ac:dyDescent="0.25">
      <c r="A7" t="s">
        <v>17</v>
      </c>
      <c r="B7" t="s">
        <v>9</v>
      </c>
      <c r="C7">
        <v>4</v>
      </c>
      <c r="D7" t="s">
        <v>10</v>
      </c>
      <c r="E7">
        <v>5</v>
      </c>
      <c r="F7">
        <v>102</v>
      </c>
      <c r="G7">
        <v>108</v>
      </c>
      <c r="H7">
        <v>0</v>
      </c>
      <c r="L7" t="s">
        <v>17</v>
      </c>
      <c r="M7" t="s">
        <v>9</v>
      </c>
      <c r="N7">
        <v>4</v>
      </c>
      <c r="O7" t="s">
        <v>13</v>
      </c>
      <c r="P7">
        <v>5</v>
      </c>
      <c r="Q7">
        <v>66</v>
      </c>
      <c r="R7">
        <v>144</v>
      </c>
      <c r="S7">
        <v>0</v>
      </c>
      <c r="W7" t="s">
        <v>17</v>
      </c>
      <c r="X7" t="s">
        <v>9</v>
      </c>
      <c r="Y7">
        <v>4</v>
      </c>
      <c r="Z7" t="s">
        <v>14</v>
      </c>
      <c r="AA7">
        <v>5</v>
      </c>
      <c r="AB7">
        <v>116</v>
      </c>
      <c r="AC7">
        <v>444</v>
      </c>
      <c r="AD7">
        <v>0</v>
      </c>
      <c r="AH7" t="s">
        <v>17</v>
      </c>
      <c r="AI7" t="s">
        <v>9</v>
      </c>
      <c r="AJ7">
        <v>4</v>
      </c>
      <c r="AK7" t="s">
        <v>12</v>
      </c>
      <c r="AL7">
        <v>5</v>
      </c>
      <c r="AM7">
        <v>80</v>
      </c>
      <c r="AN7">
        <v>99</v>
      </c>
      <c r="AO7">
        <v>0</v>
      </c>
    </row>
    <row r="8" spans="1:43" x14ac:dyDescent="0.25">
      <c r="A8" t="s">
        <v>17</v>
      </c>
      <c r="B8" t="s">
        <v>9</v>
      </c>
      <c r="C8">
        <v>4</v>
      </c>
      <c r="D8" t="s">
        <v>10</v>
      </c>
      <c r="E8">
        <v>6</v>
      </c>
      <c r="F8">
        <v>12</v>
      </c>
      <c r="G8">
        <v>-472</v>
      </c>
      <c r="H8">
        <v>0</v>
      </c>
      <c r="L8" t="s">
        <v>17</v>
      </c>
      <c r="M8" t="s">
        <v>9</v>
      </c>
      <c r="N8">
        <v>4</v>
      </c>
      <c r="O8" t="s">
        <v>13</v>
      </c>
      <c r="P8">
        <v>6</v>
      </c>
      <c r="Q8">
        <v>85</v>
      </c>
      <c r="R8">
        <v>404</v>
      </c>
      <c r="S8">
        <v>0</v>
      </c>
      <c r="W8" t="s">
        <v>17</v>
      </c>
      <c r="X8" t="s">
        <v>9</v>
      </c>
      <c r="Y8">
        <v>4</v>
      </c>
      <c r="Z8" t="s">
        <v>14</v>
      </c>
      <c r="AA8">
        <v>6</v>
      </c>
      <c r="AB8">
        <v>160</v>
      </c>
      <c r="AC8">
        <v>549</v>
      </c>
      <c r="AD8">
        <v>0</v>
      </c>
      <c r="AH8" t="s">
        <v>17</v>
      </c>
      <c r="AI8" t="s">
        <v>9</v>
      </c>
      <c r="AJ8">
        <v>4</v>
      </c>
      <c r="AK8" t="s">
        <v>12</v>
      </c>
      <c r="AL8">
        <v>6</v>
      </c>
      <c r="AM8">
        <v>208</v>
      </c>
      <c r="AN8">
        <v>791</v>
      </c>
      <c r="AO8">
        <v>0</v>
      </c>
    </row>
    <row r="9" spans="1:43" x14ac:dyDescent="0.25">
      <c r="A9" t="s">
        <v>17</v>
      </c>
      <c r="B9" t="s">
        <v>9</v>
      </c>
      <c r="C9">
        <v>4</v>
      </c>
      <c r="D9" t="s">
        <v>10</v>
      </c>
      <c r="E9">
        <v>7</v>
      </c>
      <c r="F9">
        <v>97</v>
      </c>
      <c r="G9">
        <v>402</v>
      </c>
      <c r="H9">
        <v>0</v>
      </c>
      <c r="L9" t="s">
        <v>17</v>
      </c>
      <c r="M9" t="s">
        <v>9</v>
      </c>
      <c r="N9">
        <v>4</v>
      </c>
      <c r="O9" t="s">
        <v>13</v>
      </c>
      <c r="P9">
        <v>7</v>
      </c>
      <c r="Q9">
        <v>128</v>
      </c>
      <c r="R9">
        <v>561</v>
      </c>
      <c r="S9">
        <v>0</v>
      </c>
      <c r="W9" t="s">
        <v>17</v>
      </c>
      <c r="X9" t="s">
        <v>9</v>
      </c>
      <c r="Y9">
        <v>4</v>
      </c>
      <c r="Z9" t="s">
        <v>14</v>
      </c>
      <c r="AA9">
        <v>7</v>
      </c>
      <c r="AB9">
        <v>238</v>
      </c>
      <c r="AC9">
        <v>501</v>
      </c>
      <c r="AD9">
        <v>0</v>
      </c>
      <c r="AH9" t="s">
        <v>17</v>
      </c>
      <c r="AI9" t="s">
        <v>9</v>
      </c>
      <c r="AJ9">
        <v>4</v>
      </c>
      <c r="AK9" t="s">
        <v>12</v>
      </c>
      <c r="AL9">
        <v>7</v>
      </c>
      <c r="AM9">
        <v>136</v>
      </c>
      <c r="AN9">
        <v>563</v>
      </c>
      <c r="AO9">
        <v>0</v>
      </c>
    </row>
    <row r="10" spans="1:43" x14ac:dyDescent="0.25">
      <c r="A10" t="s">
        <v>17</v>
      </c>
      <c r="B10" t="s">
        <v>9</v>
      </c>
      <c r="C10">
        <v>4</v>
      </c>
      <c r="D10" t="s">
        <v>10</v>
      </c>
      <c r="E10">
        <v>8</v>
      </c>
      <c r="F10">
        <v>40</v>
      </c>
      <c r="G10">
        <v>-350</v>
      </c>
      <c r="H10">
        <v>0</v>
      </c>
      <c r="L10" t="s">
        <v>17</v>
      </c>
      <c r="M10" t="s">
        <v>9</v>
      </c>
      <c r="N10">
        <v>4</v>
      </c>
      <c r="O10" t="s">
        <v>13</v>
      </c>
      <c r="P10">
        <v>8</v>
      </c>
      <c r="Q10">
        <v>221</v>
      </c>
      <c r="R10">
        <v>738</v>
      </c>
      <c r="S10">
        <v>0</v>
      </c>
      <c r="W10" t="s">
        <v>17</v>
      </c>
      <c r="X10" t="s">
        <v>9</v>
      </c>
      <c r="Y10">
        <v>4</v>
      </c>
      <c r="Z10" t="s">
        <v>14</v>
      </c>
      <c r="AA10">
        <v>8</v>
      </c>
      <c r="AB10">
        <v>153</v>
      </c>
      <c r="AC10">
        <v>356</v>
      </c>
      <c r="AD10">
        <v>0</v>
      </c>
      <c r="AH10" t="s">
        <v>17</v>
      </c>
      <c r="AI10" t="s">
        <v>9</v>
      </c>
      <c r="AJ10">
        <v>4</v>
      </c>
      <c r="AK10" t="s">
        <v>12</v>
      </c>
      <c r="AL10">
        <v>8</v>
      </c>
      <c r="AM10">
        <v>101</v>
      </c>
      <c r="AN10">
        <v>388</v>
      </c>
      <c r="AO10">
        <v>0</v>
      </c>
    </row>
    <row r="11" spans="1:43" x14ac:dyDescent="0.25">
      <c r="A11" t="s">
        <v>17</v>
      </c>
      <c r="B11" t="s">
        <v>9</v>
      </c>
      <c r="C11">
        <v>4</v>
      </c>
      <c r="D11" t="s">
        <v>10</v>
      </c>
      <c r="E11">
        <v>9</v>
      </c>
      <c r="F11">
        <v>111</v>
      </c>
      <c r="G11">
        <v>68</v>
      </c>
      <c r="H11">
        <v>0</v>
      </c>
      <c r="L11" t="s">
        <v>17</v>
      </c>
      <c r="M11" t="s">
        <v>9</v>
      </c>
      <c r="N11">
        <v>4</v>
      </c>
      <c r="O11" t="s">
        <v>13</v>
      </c>
      <c r="P11">
        <v>9</v>
      </c>
      <c r="Q11">
        <v>38</v>
      </c>
      <c r="R11">
        <v>42</v>
      </c>
      <c r="S11">
        <v>0</v>
      </c>
      <c r="W11" t="s">
        <v>17</v>
      </c>
      <c r="X11" t="s">
        <v>9</v>
      </c>
      <c r="Y11">
        <v>4</v>
      </c>
      <c r="Z11" t="s">
        <v>14</v>
      </c>
      <c r="AA11">
        <v>9</v>
      </c>
      <c r="AB11">
        <v>397</v>
      </c>
      <c r="AC11">
        <v>422</v>
      </c>
      <c r="AD11">
        <v>0</v>
      </c>
      <c r="AH11" t="s">
        <v>17</v>
      </c>
      <c r="AI11" t="s">
        <v>9</v>
      </c>
      <c r="AJ11">
        <v>4</v>
      </c>
      <c r="AK11" t="s">
        <v>12</v>
      </c>
      <c r="AL11">
        <v>9</v>
      </c>
      <c r="AM11">
        <v>104</v>
      </c>
      <c r="AN11">
        <v>185</v>
      </c>
      <c r="AO11">
        <v>0</v>
      </c>
    </row>
    <row r="12" spans="1:43" x14ac:dyDescent="0.25">
      <c r="A12" t="s">
        <v>17</v>
      </c>
      <c r="B12" t="s">
        <v>9</v>
      </c>
      <c r="C12">
        <v>4</v>
      </c>
      <c r="D12" t="s">
        <v>10</v>
      </c>
      <c r="E12">
        <v>10</v>
      </c>
      <c r="F12">
        <v>42</v>
      </c>
      <c r="G12">
        <v>-63</v>
      </c>
      <c r="H12">
        <v>0</v>
      </c>
      <c r="L12" t="s">
        <v>17</v>
      </c>
      <c r="M12" t="s">
        <v>9</v>
      </c>
      <c r="N12">
        <v>4</v>
      </c>
      <c r="O12" t="s">
        <v>13</v>
      </c>
      <c r="P12">
        <v>10</v>
      </c>
      <c r="Q12">
        <v>250</v>
      </c>
      <c r="R12">
        <v>-133</v>
      </c>
      <c r="S12">
        <v>0</v>
      </c>
      <c r="W12" t="s">
        <v>17</v>
      </c>
      <c r="X12" t="s">
        <v>9</v>
      </c>
      <c r="Y12">
        <v>4</v>
      </c>
      <c r="Z12" t="s">
        <v>14</v>
      </c>
      <c r="AA12">
        <v>10</v>
      </c>
      <c r="AB12">
        <v>163</v>
      </c>
      <c r="AC12">
        <v>226</v>
      </c>
      <c r="AD12">
        <v>0</v>
      </c>
      <c r="AH12" t="s">
        <v>17</v>
      </c>
      <c r="AI12" t="s">
        <v>9</v>
      </c>
      <c r="AJ12">
        <v>4</v>
      </c>
      <c r="AK12" t="s">
        <v>12</v>
      </c>
      <c r="AL12">
        <v>10</v>
      </c>
      <c r="AM12">
        <v>111</v>
      </c>
      <c r="AN12">
        <v>408</v>
      </c>
      <c r="AO12">
        <v>0</v>
      </c>
    </row>
    <row r="13" spans="1:43" x14ac:dyDescent="0.25">
      <c r="A13" t="s">
        <v>17</v>
      </c>
      <c r="B13" t="s">
        <v>9</v>
      </c>
      <c r="C13">
        <v>4</v>
      </c>
      <c r="D13" t="s">
        <v>10</v>
      </c>
      <c r="E13">
        <v>11</v>
      </c>
      <c r="F13">
        <v>14</v>
      </c>
      <c r="G13">
        <v>-474</v>
      </c>
      <c r="H13">
        <v>0</v>
      </c>
      <c r="L13" t="s">
        <v>17</v>
      </c>
      <c r="M13" t="s">
        <v>9</v>
      </c>
      <c r="N13">
        <v>4</v>
      </c>
      <c r="O13" t="s">
        <v>13</v>
      </c>
      <c r="P13">
        <v>11</v>
      </c>
      <c r="Q13">
        <v>97</v>
      </c>
      <c r="R13">
        <v>192</v>
      </c>
      <c r="S13">
        <v>0</v>
      </c>
      <c r="W13" t="s">
        <v>17</v>
      </c>
      <c r="X13" t="s">
        <v>9</v>
      </c>
      <c r="Y13">
        <v>4</v>
      </c>
      <c r="Z13" t="s">
        <v>14</v>
      </c>
      <c r="AA13">
        <v>11</v>
      </c>
      <c r="AB13">
        <v>215</v>
      </c>
      <c r="AC13">
        <v>644</v>
      </c>
      <c r="AD13">
        <v>0</v>
      </c>
      <c r="AH13" t="s">
        <v>17</v>
      </c>
      <c r="AI13" t="s">
        <v>9</v>
      </c>
      <c r="AJ13">
        <v>4</v>
      </c>
      <c r="AK13" t="s">
        <v>12</v>
      </c>
      <c r="AL13">
        <v>11</v>
      </c>
      <c r="AM13">
        <v>127</v>
      </c>
      <c r="AN13">
        <v>332</v>
      </c>
      <c r="AO13">
        <v>0</v>
      </c>
    </row>
    <row r="14" spans="1:43" x14ac:dyDescent="0.25">
      <c r="A14" t="s">
        <v>17</v>
      </c>
      <c r="B14" t="s">
        <v>9</v>
      </c>
      <c r="C14">
        <v>4</v>
      </c>
      <c r="D14" t="s">
        <v>10</v>
      </c>
      <c r="E14">
        <v>12</v>
      </c>
      <c r="F14">
        <v>102</v>
      </c>
      <c r="G14">
        <v>67</v>
      </c>
      <c r="H14">
        <v>0</v>
      </c>
      <c r="L14" t="s">
        <v>17</v>
      </c>
      <c r="M14" t="s">
        <v>9</v>
      </c>
      <c r="N14">
        <v>4</v>
      </c>
      <c r="O14" t="s">
        <v>13</v>
      </c>
      <c r="P14">
        <v>12</v>
      </c>
      <c r="Q14">
        <v>177</v>
      </c>
      <c r="R14">
        <v>223</v>
      </c>
      <c r="S14">
        <v>0</v>
      </c>
      <c r="W14" t="s">
        <v>17</v>
      </c>
      <c r="X14" t="s">
        <v>9</v>
      </c>
      <c r="Y14">
        <v>4</v>
      </c>
      <c r="Z14" t="s">
        <v>14</v>
      </c>
      <c r="AA14">
        <v>12</v>
      </c>
      <c r="AB14">
        <v>153</v>
      </c>
      <c r="AC14">
        <v>356</v>
      </c>
      <c r="AD14">
        <v>0</v>
      </c>
      <c r="AH14" t="s">
        <v>17</v>
      </c>
      <c r="AI14" t="s">
        <v>9</v>
      </c>
      <c r="AJ14">
        <v>4</v>
      </c>
      <c r="AK14" t="s">
        <v>12</v>
      </c>
      <c r="AL14">
        <v>12</v>
      </c>
      <c r="AM14">
        <v>76</v>
      </c>
      <c r="AN14">
        <v>393</v>
      </c>
      <c r="AO14">
        <v>0</v>
      </c>
    </row>
    <row r="15" spans="1:43" x14ac:dyDescent="0.25">
      <c r="A15" t="s">
        <v>17</v>
      </c>
      <c r="B15" t="s">
        <v>9</v>
      </c>
      <c r="C15">
        <v>4</v>
      </c>
      <c r="D15" t="s">
        <v>10</v>
      </c>
      <c r="E15">
        <v>13</v>
      </c>
      <c r="F15">
        <v>155</v>
      </c>
      <c r="G15">
        <v>434</v>
      </c>
      <c r="H15">
        <v>0</v>
      </c>
      <c r="L15" t="s">
        <v>17</v>
      </c>
      <c r="M15" t="s">
        <v>9</v>
      </c>
      <c r="N15">
        <v>4</v>
      </c>
      <c r="O15" t="s">
        <v>13</v>
      </c>
      <c r="P15">
        <v>13</v>
      </c>
      <c r="Q15">
        <v>99</v>
      </c>
      <c r="R15">
        <v>291</v>
      </c>
      <c r="S15">
        <v>0</v>
      </c>
      <c r="W15" t="s">
        <v>17</v>
      </c>
      <c r="X15" t="s">
        <v>9</v>
      </c>
      <c r="Y15">
        <v>4</v>
      </c>
      <c r="Z15" t="s">
        <v>14</v>
      </c>
      <c r="AA15">
        <v>13</v>
      </c>
      <c r="AB15">
        <v>266</v>
      </c>
      <c r="AC15">
        <v>253</v>
      </c>
      <c r="AD15">
        <v>0</v>
      </c>
      <c r="AH15" t="s">
        <v>17</v>
      </c>
      <c r="AI15" t="s">
        <v>9</v>
      </c>
      <c r="AJ15">
        <v>4</v>
      </c>
      <c r="AK15" t="s">
        <v>12</v>
      </c>
      <c r="AL15">
        <v>13</v>
      </c>
      <c r="AM15">
        <v>103</v>
      </c>
      <c r="AN15">
        <v>176</v>
      </c>
      <c r="AO15">
        <v>0</v>
      </c>
    </row>
    <row r="16" spans="1:43" x14ac:dyDescent="0.25">
      <c r="A16" t="s">
        <v>17</v>
      </c>
      <c r="B16" t="s">
        <v>9</v>
      </c>
      <c r="C16">
        <v>4</v>
      </c>
      <c r="D16" t="s">
        <v>10</v>
      </c>
      <c r="E16">
        <v>14</v>
      </c>
      <c r="F16">
        <v>14</v>
      </c>
      <c r="G16">
        <v>-455</v>
      </c>
      <c r="H16">
        <v>0</v>
      </c>
      <c r="L16" t="s">
        <v>17</v>
      </c>
      <c r="M16" t="s">
        <v>9</v>
      </c>
      <c r="N16">
        <v>4</v>
      </c>
      <c r="O16" t="s">
        <v>13</v>
      </c>
      <c r="P16">
        <v>14</v>
      </c>
      <c r="Q16">
        <v>63</v>
      </c>
      <c r="R16">
        <v>316</v>
      </c>
      <c r="S16">
        <v>0</v>
      </c>
      <c r="W16" t="s">
        <v>17</v>
      </c>
      <c r="X16" t="s">
        <v>9</v>
      </c>
      <c r="Y16">
        <v>4</v>
      </c>
      <c r="Z16" t="s">
        <v>14</v>
      </c>
      <c r="AA16">
        <v>14</v>
      </c>
      <c r="AB16">
        <v>44</v>
      </c>
      <c r="AC16">
        <v>76</v>
      </c>
      <c r="AD16">
        <v>0</v>
      </c>
      <c r="AH16" t="s">
        <v>17</v>
      </c>
      <c r="AI16" t="s">
        <v>9</v>
      </c>
      <c r="AJ16">
        <v>4</v>
      </c>
      <c r="AK16" t="s">
        <v>12</v>
      </c>
      <c r="AL16">
        <v>14</v>
      </c>
      <c r="AM16">
        <v>101</v>
      </c>
      <c r="AN16">
        <v>159</v>
      </c>
      <c r="AO16">
        <v>0</v>
      </c>
    </row>
    <row r="17" spans="1:41" x14ac:dyDescent="0.25">
      <c r="A17" t="s">
        <v>17</v>
      </c>
      <c r="B17" t="s">
        <v>9</v>
      </c>
      <c r="C17">
        <v>4</v>
      </c>
      <c r="D17" t="s">
        <v>10</v>
      </c>
      <c r="E17">
        <v>15</v>
      </c>
      <c r="F17">
        <v>89</v>
      </c>
      <c r="G17">
        <v>-19</v>
      </c>
      <c r="H17">
        <v>0</v>
      </c>
      <c r="L17" t="s">
        <v>17</v>
      </c>
      <c r="M17" t="s">
        <v>9</v>
      </c>
      <c r="N17">
        <v>4</v>
      </c>
      <c r="O17" t="s">
        <v>13</v>
      </c>
      <c r="P17">
        <v>15</v>
      </c>
      <c r="Q17">
        <v>139</v>
      </c>
      <c r="R17">
        <v>590</v>
      </c>
      <c r="S17">
        <v>0</v>
      </c>
      <c r="W17" t="s">
        <v>17</v>
      </c>
      <c r="X17" t="s">
        <v>9</v>
      </c>
      <c r="Y17">
        <v>4</v>
      </c>
      <c r="Z17" t="s">
        <v>14</v>
      </c>
      <c r="AA17">
        <v>15</v>
      </c>
      <c r="AB17">
        <v>310</v>
      </c>
      <c r="AC17">
        <v>529</v>
      </c>
      <c r="AD17">
        <v>0</v>
      </c>
      <c r="AH17" t="s">
        <v>17</v>
      </c>
      <c r="AI17" t="s">
        <v>9</v>
      </c>
      <c r="AJ17">
        <v>4</v>
      </c>
      <c r="AK17" t="s">
        <v>12</v>
      </c>
      <c r="AL17">
        <v>15</v>
      </c>
      <c r="AM17">
        <v>107</v>
      </c>
      <c r="AN17">
        <v>312</v>
      </c>
      <c r="AO17">
        <v>0</v>
      </c>
    </row>
    <row r="18" spans="1:41" x14ac:dyDescent="0.25">
      <c r="A18" t="s">
        <v>17</v>
      </c>
      <c r="B18" t="s">
        <v>9</v>
      </c>
      <c r="C18">
        <v>4</v>
      </c>
      <c r="D18" t="s">
        <v>10</v>
      </c>
      <c r="E18">
        <v>16</v>
      </c>
      <c r="F18">
        <v>13</v>
      </c>
      <c r="G18">
        <v>-464</v>
      </c>
      <c r="H18">
        <v>0</v>
      </c>
      <c r="L18" t="s">
        <v>17</v>
      </c>
      <c r="M18" t="s">
        <v>9</v>
      </c>
      <c r="N18">
        <v>4</v>
      </c>
      <c r="O18" t="s">
        <v>13</v>
      </c>
      <c r="P18">
        <v>16</v>
      </c>
      <c r="Q18">
        <v>102</v>
      </c>
      <c r="R18">
        <v>187</v>
      </c>
      <c r="S18">
        <v>0</v>
      </c>
      <c r="W18" t="s">
        <v>17</v>
      </c>
      <c r="X18" t="s">
        <v>9</v>
      </c>
      <c r="Y18">
        <v>4</v>
      </c>
      <c r="Z18" t="s">
        <v>14</v>
      </c>
      <c r="AA18">
        <v>16</v>
      </c>
      <c r="AB18">
        <v>166</v>
      </c>
      <c r="AC18">
        <v>573</v>
      </c>
      <c r="AD18">
        <v>0</v>
      </c>
      <c r="AH18" t="s">
        <v>17</v>
      </c>
      <c r="AI18" t="s">
        <v>9</v>
      </c>
      <c r="AJ18">
        <v>4</v>
      </c>
      <c r="AK18" t="s">
        <v>12</v>
      </c>
      <c r="AL18">
        <v>16</v>
      </c>
      <c r="AM18">
        <v>100</v>
      </c>
      <c r="AN18">
        <v>179</v>
      </c>
      <c r="AO18">
        <v>0</v>
      </c>
    </row>
    <row r="19" spans="1:41" x14ac:dyDescent="0.25">
      <c r="A19" t="s">
        <v>17</v>
      </c>
      <c r="B19" t="s">
        <v>9</v>
      </c>
      <c r="C19">
        <v>4</v>
      </c>
      <c r="D19" t="s">
        <v>10</v>
      </c>
      <c r="E19">
        <v>17</v>
      </c>
      <c r="F19">
        <v>18</v>
      </c>
      <c r="G19">
        <v>-449</v>
      </c>
      <c r="H19">
        <v>0</v>
      </c>
      <c r="L19" t="s">
        <v>17</v>
      </c>
      <c r="M19" t="s">
        <v>9</v>
      </c>
      <c r="N19">
        <v>4</v>
      </c>
      <c r="O19" t="s">
        <v>13</v>
      </c>
      <c r="P19">
        <v>17</v>
      </c>
      <c r="Q19">
        <v>102</v>
      </c>
      <c r="R19">
        <v>477</v>
      </c>
      <c r="S19">
        <v>0</v>
      </c>
      <c r="W19" t="s">
        <v>17</v>
      </c>
      <c r="X19" t="s">
        <v>9</v>
      </c>
      <c r="Y19">
        <v>4</v>
      </c>
      <c r="Z19" t="s">
        <v>14</v>
      </c>
      <c r="AA19">
        <v>17</v>
      </c>
      <c r="AB19">
        <v>101</v>
      </c>
      <c r="AC19">
        <v>319</v>
      </c>
      <c r="AD19">
        <v>0</v>
      </c>
      <c r="AH19" t="s">
        <v>17</v>
      </c>
      <c r="AI19" t="s">
        <v>9</v>
      </c>
      <c r="AJ19">
        <v>4</v>
      </c>
      <c r="AK19" t="s">
        <v>12</v>
      </c>
      <c r="AL19">
        <v>17</v>
      </c>
      <c r="AM19">
        <v>91</v>
      </c>
      <c r="AN19">
        <v>399</v>
      </c>
      <c r="AO19">
        <v>0</v>
      </c>
    </row>
    <row r="20" spans="1:41" x14ac:dyDescent="0.25">
      <c r="A20" t="s">
        <v>17</v>
      </c>
      <c r="B20" t="s">
        <v>9</v>
      </c>
      <c r="C20">
        <v>4</v>
      </c>
      <c r="D20" t="s">
        <v>10</v>
      </c>
      <c r="E20">
        <v>18</v>
      </c>
      <c r="F20">
        <v>60</v>
      </c>
      <c r="G20">
        <v>-11</v>
      </c>
      <c r="H20">
        <v>0</v>
      </c>
      <c r="L20" t="s">
        <v>17</v>
      </c>
      <c r="M20" t="s">
        <v>9</v>
      </c>
      <c r="N20">
        <v>4</v>
      </c>
      <c r="O20" t="s">
        <v>13</v>
      </c>
      <c r="P20">
        <v>18</v>
      </c>
      <c r="Q20">
        <v>126</v>
      </c>
      <c r="R20">
        <v>163</v>
      </c>
      <c r="S20">
        <v>0</v>
      </c>
      <c r="W20" t="s">
        <v>17</v>
      </c>
      <c r="X20" t="s">
        <v>9</v>
      </c>
      <c r="Y20">
        <v>4</v>
      </c>
      <c r="Z20" t="s">
        <v>14</v>
      </c>
      <c r="AA20">
        <v>18</v>
      </c>
      <c r="AB20">
        <v>72</v>
      </c>
      <c r="AC20">
        <v>337</v>
      </c>
      <c r="AD20">
        <v>0</v>
      </c>
      <c r="AH20" t="s">
        <v>17</v>
      </c>
      <c r="AI20" t="s">
        <v>9</v>
      </c>
      <c r="AJ20">
        <v>4</v>
      </c>
      <c r="AK20" t="s">
        <v>12</v>
      </c>
      <c r="AL20">
        <v>18</v>
      </c>
      <c r="AM20">
        <v>230</v>
      </c>
      <c r="AN20">
        <v>680</v>
      </c>
      <c r="AO20">
        <v>0</v>
      </c>
    </row>
    <row r="21" spans="1:41" x14ac:dyDescent="0.25">
      <c r="A21" t="s">
        <v>17</v>
      </c>
      <c r="B21" t="s">
        <v>9</v>
      </c>
      <c r="C21">
        <v>4</v>
      </c>
      <c r="D21" t="s">
        <v>10</v>
      </c>
      <c r="E21">
        <v>19</v>
      </c>
      <c r="F21">
        <v>141</v>
      </c>
      <c r="G21">
        <v>348</v>
      </c>
      <c r="H21">
        <v>0</v>
      </c>
      <c r="L21" t="s">
        <v>17</v>
      </c>
      <c r="M21" t="s">
        <v>9</v>
      </c>
      <c r="N21">
        <v>4</v>
      </c>
      <c r="O21" t="s">
        <v>13</v>
      </c>
      <c r="P21">
        <v>19</v>
      </c>
      <c r="Q21">
        <v>83</v>
      </c>
      <c r="R21">
        <v>226</v>
      </c>
      <c r="S21">
        <v>0</v>
      </c>
      <c r="W21" t="s">
        <v>17</v>
      </c>
      <c r="X21" t="s">
        <v>9</v>
      </c>
      <c r="Y21">
        <v>4</v>
      </c>
      <c r="Z21" t="s">
        <v>14</v>
      </c>
      <c r="AA21">
        <v>19</v>
      </c>
      <c r="AB21">
        <v>285</v>
      </c>
      <c r="AC21">
        <v>425</v>
      </c>
      <c r="AD21">
        <v>0</v>
      </c>
      <c r="AH21" t="s">
        <v>17</v>
      </c>
      <c r="AI21" t="s">
        <v>9</v>
      </c>
      <c r="AJ21">
        <v>4</v>
      </c>
      <c r="AK21" t="s">
        <v>12</v>
      </c>
      <c r="AL21">
        <v>19</v>
      </c>
      <c r="AM21">
        <v>101</v>
      </c>
      <c r="AN21">
        <v>388</v>
      </c>
      <c r="AO21">
        <v>0</v>
      </c>
    </row>
    <row r="22" spans="1:41" x14ac:dyDescent="0.25">
      <c r="A22" t="s">
        <v>17</v>
      </c>
      <c r="B22" t="s">
        <v>9</v>
      </c>
      <c r="C22">
        <v>4</v>
      </c>
      <c r="D22" t="s">
        <v>10</v>
      </c>
      <c r="E22">
        <v>20</v>
      </c>
      <c r="F22">
        <v>75</v>
      </c>
      <c r="G22">
        <v>-15</v>
      </c>
      <c r="H22">
        <v>0</v>
      </c>
      <c r="L22" t="s">
        <v>17</v>
      </c>
      <c r="M22" t="s">
        <v>9</v>
      </c>
      <c r="N22">
        <v>4</v>
      </c>
      <c r="O22" t="s">
        <v>13</v>
      </c>
      <c r="P22">
        <v>20</v>
      </c>
      <c r="Q22">
        <v>80</v>
      </c>
      <c r="R22">
        <v>210</v>
      </c>
      <c r="S22">
        <v>0</v>
      </c>
      <c r="W22" t="s">
        <v>17</v>
      </c>
      <c r="X22" t="s">
        <v>9</v>
      </c>
      <c r="Y22">
        <v>4</v>
      </c>
      <c r="Z22" t="s">
        <v>14</v>
      </c>
      <c r="AA22">
        <v>20</v>
      </c>
      <c r="AB22">
        <v>84</v>
      </c>
      <c r="AC22">
        <v>205</v>
      </c>
      <c r="AD22">
        <v>0</v>
      </c>
      <c r="AH22" t="s">
        <v>17</v>
      </c>
      <c r="AI22" t="s">
        <v>9</v>
      </c>
      <c r="AJ22">
        <v>4</v>
      </c>
      <c r="AK22" t="s">
        <v>12</v>
      </c>
      <c r="AL22">
        <v>20</v>
      </c>
      <c r="AM22">
        <v>57</v>
      </c>
      <c r="AN22">
        <v>332</v>
      </c>
      <c r="AO22">
        <v>0</v>
      </c>
    </row>
    <row r="23" spans="1:41" x14ac:dyDescent="0.25">
      <c r="F23" t="s">
        <v>25</v>
      </c>
      <c r="G23">
        <f>AVERAGE(G3:G22)</f>
        <v>-113.35</v>
      </c>
      <c r="R23">
        <f>AVERAGE(R3:R22)</f>
        <v>350.7</v>
      </c>
      <c r="AC23">
        <f>AVERAGE(AC3:AC22)</f>
        <v>339.75</v>
      </c>
      <c r="AN23">
        <f>AVERAGE(AN3:AN22)</f>
        <v>340.2</v>
      </c>
    </row>
    <row r="26" spans="1:41" x14ac:dyDescent="0.25">
      <c r="A26" t="s">
        <v>17</v>
      </c>
      <c r="B26" t="s">
        <v>9</v>
      </c>
      <c r="C26">
        <v>4</v>
      </c>
      <c r="D26" t="s">
        <v>11</v>
      </c>
      <c r="E26">
        <v>1</v>
      </c>
      <c r="F26">
        <v>226</v>
      </c>
      <c r="G26">
        <v>1643</v>
      </c>
      <c r="H26">
        <v>1</v>
      </c>
    </row>
    <row r="27" spans="1:41" x14ac:dyDescent="0.25">
      <c r="A27" t="s">
        <v>17</v>
      </c>
      <c r="B27" t="s">
        <v>9</v>
      </c>
      <c r="C27">
        <v>4</v>
      </c>
      <c r="D27" t="s">
        <v>11</v>
      </c>
      <c r="E27">
        <v>2</v>
      </c>
      <c r="F27">
        <v>101</v>
      </c>
      <c r="G27">
        <v>209</v>
      </c>
      <c r="H27">
        <v>0</v>
      </c>
    </row>
    <row r="28" spans="1:41" x14ac:dyDescent="0.25">
      <c r="A28" t="s">
        <v>17</v>
      </c>
      <c r="B28" t="s">
        <v>9</v>
      </c>
      <c r="C28">
        <v>4</v>
      </c>
      <c r="D28" t="s">
        <v>11</v>
      </c>
      <c r="E28">
        <v>3</v>
      </c>
      <c r="F28">
        <v>178</v>
      </c>
      <c r="G28">
        <v>1071</v>
      </c>
      <c r="H28">
        <v>0</v>
      </c>
    </row>
    <row r="29" spans="1:41" x14ac:dyDescent="0.25">
      <c r="A29" t="s">
        <v>17</v>
      </c>
      <c r="B29" t="s">
        <v>9</v>
      </c>
      <c r="C29">
        <v>4</v>
      </c>
      <c r="D29" t="s">
        <v>11</v>
      </c>
      <c r="E29">
        <v>4</v>
      </c>
      <c r="F29">
        <v>143</v>
      </c>
      <c r="G29">
        <v>1726</v>
      </c>
      <c r="H29">
        <v>1</v>
      </c>
    </row>
    <row r="30" spans="1:41" x14ac:dyDescent="0.25">
      <c r="A30" t="s">
        <v>17</v>
      </c>
      <c r="B30" t="s">
        <v>9</v>
      </c>
      <c r="C30">
        <v>4</v>
      </c>
      <c r="D30" t="s">
        <v>11</v>
      </c>
      <c r="E30">
        <v>5</v>
      </c>
      <c r="F30">
        <v>156</v>
      </c>
      <c r="G30">
        <v>993</v>
      </c>
      <c r="H30">
        <v>0</v>
      </c>
    </row>
    <row r="31" spans="1:41" x14ac:dyDescent="0.25">
      <c r="A31" t="s">
        <v>17</v>
      </c>
      <c r="B31" t="s">
        <v>9</v>
      </c>
      <c r="C31">
        <v>4</v>
      </c>
      <c r="D31" t="s">
        <v>11</v>
      </c>
      <c r="E31">
        <v>6</v>
      </c>
      <c r="F31">
        <v>38</v>
      </c>
      <c r="G31">
        <v>-238</v>
      </c>
      <c r="H31">
        <v>0</v>
      </c>
    </row>
    <row r="32" spans="1:41" x14ac:dyDescent="0.25">
      <c r="A32" t="s">
        <v>17</v>
      </c>
      <c r="B32" t="s">
        <v>9</v>
      </c>
      <c r="C32">
        <v>4</v>
      </c>
      <c r="D32" t="s">
        <v>11</v>
      </c>
      <c r="E32">
        <v>7</v>
      </c>
      <c r="F32">
        <v>167</v>
      </c>
      <c r="G32">
        <v>1902</v>
      </c>
      <c r="H32">
        <v>1</v>
      </c>
    </row>
    <row r="33" spans="1:8" x14ac:dyDescent="0.25">
      <c r="A33" t="s">
        <v>17</v>
      </c>
      <c r="B33" t="s">
        <v>9</v>
      </c>
      <c r="C33">
        <v>4</v>
      </c>
      <c r="D33" t="s">
        <v>11</v>
      </c>
      <c r="E33">
        <v>8</v>
      </c>
      <c r="F33">
        <v>211</v>
      </c>
      <c r="G33">
        <v>778</v>
      </c>
      <c r="H33">
        <v>0</v>
      </c>
    </row>
    <row r="34" spans="1:8" x14ac:dyDescent="0.25">
      <c r="A34" t="s">
        <v>17</v>
      </c>
      <c r="B34" t="s">
        <v>9</v>
      </c>
      <c r="C34">
        <v>4</v>
      </c>
      <c r="D34" t="s">
        <v>11</v>
      </c>
      <c r="E34">
        <v>9</v>
      </c>
      <c r="F34">
        <v>73</v>
      </c>
      <c r="G34">
        <v>276</v>
      </c>
      <c r="H34">
        <v>0</v>
      </c>
    </row>
    <row r="35" spans="1:8" x14ac:dyDescent="0.25">
      <c r="A35" t="s">
        <v>17</v>
      </c>
      <c r="B35" t="s">
        <v>9</v>
      </c>
      <c r="C35">
        <v>4</v>
      </c>
      <c r="D35" t="s">
        <v>11</v>
      </c>
      <c r="E35">
        <v>10</v>
      </c>
      <c r="F35">
        <v>236</v>
      </c>
      <c r="G35">
        <v>1833</v>
      </c>
      <c r="H35">
        <v>1</v>
      </c>
    </row>
    <row r="36" spans="1:8" x14ac:dyDescent="0.25">
      <c r="A36" t="s">
        <v>17</v>
      </c>
      <c r="B36" t="s">
        <v>9</v>
      </c>
      <c r="C36">
        <v>4</v>
      </c>
      <c r="D36" t="s">
        <v>11</v>
      </c>
      <c r="E36">
        <v>11</v>
      </c>
      <c r="F36">
        <v>218</v>
      </c>
      <c r="G36">
        <v>1851</v>
      </c>
      <c r="H36">
        <v>1</v>
      </c>
    </row>
    <row r="37" spans="1:8" x14ac:dyDescent="0.25">
      <c r="A37" t="s">
        <v>17</v>
      </c>
      <c r="B37" t="s">
        <v>9</v>
      </c>
      <c r="C37">
        <v>4</v>
      </c>
      <c r="D37" t="s">
        <v>11</v>
      </c>
      <c r="E37">
        <v>12</v>
      </c>
      <c r="F37">
        <v>30</v>
      </c>
      <c r="G37">
        <v>-421</v>
      </c>
      <c r="H37">
        <v>0</v>
      </c>
    </row>
    <row r="38" spans="1:8" x14ac:dyDescent="0.25">
      <c r="A38" t="s">
        <v>17</v>
      </c>
      <c r="B38" t="s">
        <v>9</v>
      </c>
      <c r="C38">
        <v>4</v>
      </c>
      <c r="D38" t="s">
        <v>11</v>
      </c>
      <c r="E38">
        <v>13</v>
      </c>
      <c r="F38">
        <v>192</v>
      </c>
      <c r="G38">
        <v>1677</v>
      </c>
      <c r="H38">
        <v>1</v>
      </c>
    </row>
    <row r="39" spans="1:8" x14ac:dyDescent="0.25">
      <c r="A39" t="s">
        <v>17</v>
      </c>
      <c r="B39" t="s">
        <v>9</v>
      </c>
      <c r="C39">
        <v>4</v>
      </c>
      <c r="D39" t="s">
        <v>11</v>
      </c>
      <c r="E39">
        <v>14</v>
      </c>
      <c r="F39">
        <v>43</v>
      </c>
      <c r="G39">
        <v>-273</v>
      </c>
      <c r="H39">
        <v>0</v>
      </c>
    </row>
    <row r="40" spans="1:8" x14ac:dyDescent="0.25">
      <c r="A40" t="s">
        <v>17</v>
      </c>
      <c r="B40" t="s">
        <v>9</v>
      </c>
      <c r="C40">
        <v>4</v>
      </c>
      <c r="D40" t="s">
        <v>11</v>
      </c>
      <c r="E40">
        <v>15</v>
      </c>
      <c r="F40">
        <v>140</v>
      </c>
      <c r="G40">
        <v>779</v>
      </c>
      <c r="H40">
        <v>0</v>
      </c>
    </row>
    <row r="41" spans="1:8" x14ac:dyDescent="0.25">
      <c r="A41" t="s">
        <v>17</v>
      </c>
      <c r="B41" t="s">
        <v>9</v>
      </c>
      <c r="C41">
        <v>4</v>
      </c>
      <c r="D41" t="s">
        <v>11</v>
      </c>
      <c r="E41">
        <v>16</v>
      </c>
      <c r="F41">
        <v>83</v>
      </c>
      <c r="G41">
        <v>186</v>
      </c>
      <c r="H41">
        <v>0</v>
      </c>
    </row>
    <row r="42" spans="1:8" x14ac:dyDescent="0.25">
      <c r="A42" t="s">
        <v>17</v>
      </c>
      <c r="B42" t="s">
        <v>9</v>
      </c>
      <c r="C42">
        <v>4</v>
      </c>
      <c r="D42" t="s">
        <v>11</v>
      </c>
      <c r="E42">
        <v>17</v>
      </c>
      <c r="F42">
        <v>113</v>
      </c>
      <c r="G42">
        <v>227</v>
      </c>
      <c r="H42">
        <v>0</v>
      </c>
    </row>
    <row r="43" spans="1:8" x14ac:dyDescent="0.25">
      <c r="A43" t="s">
        <v>17</v>
      </c>
      <c r="B43" t="s">
        <v>9</v>
      </c>
      <c r="C43">
        <v>4</v>
      </c>
      <c r="D43" t="s">
        <v>11</v>
      </c>
      <c r="E43">
        <v>18</v>
      </c>
      <c r="F43">
        <v>201</v>
      </c>
      <c r="G43">
        <v>778</v>
      </c>
      <c r="H43">
        <v>0</v>
      </c>
    </row>
    <row r="44" spans="1:8" x14ac:dyDescent="0.25">
      <c r="A44" t="s">
        <v>17</v>
      </c>
      <c r="B44" t="s">
        <v>9</v>
      </c>
      <c r="C44">
        <v>4</v>
      </c>
      <c r="D44" t="s">
        <v>11</v>
      </c>
      <c r="E44">
        <v>19</v>
      </c>
      <c r="F44">
        <v>130</v>
      </c>
      <c r="G44">
        <v>730</v>
      </c>
      <c r="H44">
        <v>0</v>
      </c>
    </row>
    <row r="45" spans="1:8" x14ac:dyDescent="0.25">
      <c r="A45" t="s">
        <v>17</v>
      </c>
      <c r="B45" t="s">
        <v>9</v>
      </c>
      <c r="C45">
        <v>4</v>
      </c>
      <c r="D45" t="s">
        <v>11</v>
      </c>
      <c r="E45">
        <v>20</v>
      </c>
      <c r="F45">
        <v>184</v>
      </c>
      <c r="G45">
        <v>855</v>
      </c>
      <c r="H45">
        <v>0</v>
      </c>
    </row>
    <row r="46" spans="1:8" x14ac:dyDescent="0.25">
      <c r="G46">
        <f>AVERAGE(G26:G45)</f>
        <v>829.1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45"/>
  <sheetViews>
    <sheetView topLeftCell="A13" workbookViewId="0">
      <selection activeCell="G45" sqref="G45"/>
    </sheetView>
  </sheetViews>
  <sheetFormatPr defaultRowHeight="15" x14ac:dyDescent="0.25"/>
  <cols>
    <col min="22" max="22" width="18" customWidth="1"/>
    <col min="33" max="33" width="19.140625" customWidth="1"/>
  </cols>
  <sheetData>
    <row r="1" spans="1:43" x14ac:dyDescent="0.25">
      <c r="A1" t="s">
        <v>21</v>
      </c>
    </row>
    <row r="2" spans="1:43" x14ac:dyDescent="0.25">
      <c r="F2" t="s">
        <v>27</v>
      </c>
      <c r="G2" t="s">
        <v>26</v>
      </c>
      <c r="J2" t="s">
        <v>18</v>
      </c>
      <c r="U2" t="s">
        <v>18</v>
      </c>
      <c r="AF2" t="s">
        <v>18</v>
      </c>
      <c r="AQ2" t="s">
        <v>18</v>
      </c>
    </row>
    <row r="3" spans="1:43" x14ac:dyDescent="0.25">
      <c r="A3" t="s">
        <v>17</v>
      </c>
      <c r="B3" t="s">
        <v>9</v>
      </c>
      <c r="C3">
        <v>4</v>
      </c>
      <c r="D3" t="s">
        <v>10</v>
      </c>
      <c r="E3">
        <v>1</v>
      </c>
      <c r="F3">
        <v>109</v>
      </c>
      <c r="G3">
        <v>1</v>
      </c>
      <c r="H3">
        <v>0</v>
      </c>
      <c r="J3">
        <f>_xlfn.T.TEST(F25:F44,F3:F22,2,1)</f>
        <v>2.0418697928642327E-4</v>
      </c>
      <c r="L3" t="s">
        <v>17</v>
      </c>
      <c r="M3" t="s">
        <v>9</v>
      </c>
      <c r="N3">
        <v>4</v>
      </c>
      <c r="O3" t="s">
        <v>13</v>
      </c>
      <c r="P3">
        <v>1</v>
      </c>
      <c r="Q3">
        <v>102</v>
      </c>
      <c r="R3">
        <v>328</v>
      </c>
      <c r="S3">
        <v>0</v>
      </c>
      <c r="U3">
        <f>_xlfn.T.TEST(F25:F44,Q3:Q22,2,1)</f>
        <v>0.21181142008623258</v>
      </c>
      <c r="W3" t="s">
        <v>17</v>
      </c>
      <c r="X3" t="s">
        <v>9</v>
      </c>
      <c r="Y3">
        <v>4</v>
      </c>
      <c r="Z3" t="s">
        <v>14</v>
      </c>
      <c r="AA3">
        <v>1</v>
      </c>
      <c r="AB3">
        <v>126</v>
      </c>
      <c r="AC3">
        <v>164</v>
      </c>
      <c r="AD3">
        <v>0</v>
      </c>
      <c r="AF3">
        <f>_xlfn.T.TEST(F25:F44,AB3:AB22,2,1)</f>
        <v>0.13140354470693572</v>
      </c>
      <c r="AH3" t="s">
        <v>17</v>
      </c>
      <c r="AI3" t="s">
        <v>9</v>
      </c>
      <c r="AJ3">
        <v>4</v>
      </c>
      <c r="AK3" t="s">
        <v>12</v>
      </c>
      <c r="AL3">
        <v>1</v>
      </c>
      <c r="AM3">
        <v>38</v>
      </c>
      <c r="AN3">
        <v>161</v>
      </c>
      <c r="AO3">
        <v>0</v>
      </c>
      <c r="AQ3">
        <f>_xlfn.T.TEST(F25:F44,AM3:AM22,2,1)</f>
        <v>3.4638119528672809E-2</v>
      </c>
    </row>
    <row r="4" spans="1:43" x14ac:dyDescent="0.25">
      <c r="A4" t="s">
        <v>17</v>
      </c>
      <c r="B4" t="s">
        <v>9</v>
      </c>
      <c r="C4">
        <v>4</v>
      </c>
      <c r="D4" t="s">
        <v>10</v>
      </c>
      <c r="E4">
        <v>2</v>
      </c>
      <c r="F4">
        <v>38</v>
      </c>
      <c r="G4">
        <v>-388</v>
      </c>
      <c r="H4">
        <v>0</v>
      </c>
      <c r="I4" t="s">
        <v>24</v>
      </c>
      <c r="L4" t="s">
        <v>17</v>
      </c>
      <c r="M4" t="s">
        <v>9</v>
      </c>
      <c r="N4">
        <v>4</v>
      </c>
      <c r="O4" t="s">
        <v>13</v>
      </c>
      <c r="P4">
        <v>2</v>
      </c>
      <c r="Q4">
        <v>68</v>
      </c>
      <c r="R4">
        <v>131</v>
      </c>
      <c r="S4">
        <v>0</v>
      </c>
      <c r="T4" t="s">
        <v>23</v>
      </c>
      <c r="W4" t="s">
        <v>17</v>
      </c>
      <c r="X4" t="s">
        <v>9</v>
      </c>
      <c r="Y4">
        <v>4</v>
      </c>
      <c r="Z4" t="s">
        <v>14</v>
      </c>
      <c r="AA4">
        <v>2</v>
      </c>
      <c r="AB4">
        <v>88</v>
      </c>
      <c r="AC4">
        <v>201</v>
      </c>
      <c r="AD4">
        <v>0</v>
      </c>
      <c r="AE4" t="s">
        <v>23</v>
      </c>
      <c r="AH4" t="s">
        <v>17</v>
      </c>
      <c r="AI4" t="s">
        <v>9</v>
      </c>
      <c r="AJ4">
        <v>4</v>
      </c>
      <c r="AK4" t="s">
        <v>12</v>
      </c>
      <c r="AL4">
        <v>2</v>
      </c>
      <c r="AM4">
        <v>90</v>
      </c>
      <c r="AN4">
        <v>199</v>
      </c>
      <c r="AO4">
        <v>0</v>
      </c>
      <c r="AP4" t="s">
        <v>24</v>
      </c>
    </row>
    <row r="5" spans="1:43" x14ac:dyDescent="0.25">
      <c r="A5" t="s">
        <v>17</v>
      </c>
      <c r="B5" t="s">
        <v>9</v>
      </c>
      <c r="C5">
        <v>4</v>
      </c>
      <c r="D5" t="s">
        <v>10</v>
      </c>
      <c r="E5">
        <v>3</v>
      </c>
      <c r="F5">
        <v>20</v>
      </c>
      <c r="G5">
        <v>-450</v>
      </c>
      <c r="H5">
        <v>0</v>
      </c>
      <c r="L5" t="s">
        <v>17</v>
      </c>
      <c r="M5" t="s">
        <v>9</v>
      </c>
      <c r="N5">
        <v>4</v>
      </c>
      <c r="O5" t="s">
        <v>13</v>
      </c>
      <c r="P5">
        <v>3</v>
      </c>
      <c r="Q5">
        <v>250</v>
      </c>
      <c r="R5">
        <v>968</v>
      </c>
      <c r="S5">
        <v>1</v>
      </c>
      <c r="W5" t="s">
        <v>17</v>
      </c>
      <c r="X5" t="s">
        <v>9</v>
      </c>
      <c r="Y5">
        <v>4</v>
      </c>
      <c r="Z5" t="s">
        <v>14</v>
      </c>
      <c r="AA5">
        <v>3</v>
      </c>
      <c r="AB5">
        <v>307</v>
      </c>
      <c r="AC5">
        <v>72</v>
      </c>
      <c r="AD5">
        <v>0</v>
      </c>
      <c r="AH5" t="s">
        <v>17</v>
      </c>
      <c r="AI5" t="s">
        <v>9</v>
      </c>
      <c r="AJ5">
        <v>4</v>
      </c>
      <c r="AK5" t="s">
        <v>12</v>
      </c>
      <c r="AL5">
        <v>3</v>
      </c>
      <c r="AM5">
        <v>112</v>
      </c>
      <c r="AN5">
        <v>277</v>
      </c>
      <c r="AO5">
        <v>0</v>
      </c>
    </row>
    <row r="6" spans="1:43" x14ac:dyDescent="0.25">
      <c r="A6" t="s">
        <v>17</v>
      </c>
      <c r="B6" t="s">
        <v>9</v>
      </c>
      <c r="C6">
        <v>4</v>
      </c>
      <c r="D6" t="s">
        <v>10</v>
      </c>
      <c r="E6">
        <v>4</v>
      </c>
      <c r="F6">
        <v>94</v>
      </c>
      <c r="G6">
        <v>-85</v>
      </c>
      <c r="H6">
        <v>0</v>
      </c>
      <c r="L6" t="s">
        <v>17</v>
      </c>
      <c r="M6" t="s">
        <v>9</v>
      </c>
      <c r="N6">
        <v>4</v>
      </c>
      <c r="O6" t="s">
        <v>13</v>
      </c>
      <c r="P6">
        <v>4</v>
      </c>
      <c r="Q6">
        <v>183</v>
      </c>
      <c r="R6">
        <v>956</v>
      </c>
      <c r="S6">
        <v>0</v>
      </c>
      <c r="W6" t="s">
        <v>17</v>
      </c>
      <c r="X6" t="s">
        <v>9</v>
      </c>
      <c r="Y6">
        <v>4</v>
      </c>
      <c r="Z6" t="s">
        <v>14</v>
      </c>
      <c r="AA6">
        <v>4</v>
      </c>
      <c r="AB6">
        <v>216</v>
      </c>
      <c r="AC6">
        <v>143</v>
      </c>
      <c r="AD6">
        <v>0</v>
      </c>
      <c r="AH6" t="s">
        <v>17</v>
      </c>
      <c r="AI6" t="s">
        <v>9</v>
      </c>
      <c r="AJ6">
        <v>4</v>
      </c>
      <c r="AK6" t="s">
        <v>12</v>
      </c>
      <c r="AL6">
        <v>4</v>
      </c>
      <c r="AM6">
        <v>117</v>
      </c>
      <c r="AN6">
        <v>383</v>
      </c>
      <c r="AO6">
        <v>0</v>
      </c>
    </row>
    <row r="7" spans="1:43" x14ac:dyDescent="0.25">
      <c r="A7" t="s">
        <v>17</v>
      </c>
      <c r="B7" t="s">
        <v>9</v>
      </c>
      <c r="C7">
        <v>4</v>
      </c>
      <c r="D7" t="s">
        <v>10</v>
      </c>
      <c r="E7">
        <v>5</v>
      </c>
      <c r="F7">
        <v>102</v>
      </c>
      <c r="G7">
        <v>108</v>
      </c>
      <c r="H7">
        <v>0</v>
      </c>
      <c r="L7" t="s">
        <v>17</v>
      </c>
      <c r="M7" t="s">
        <v>9</v>
      </c>
      <c r="N7">
        <v>4</v>
      </c>
      <c r="O7" t="s">
        <v>13</v>
      </c>
      <c r="P7">
        <v>5</v>
      </c>
      <c r="Q7">
        <v>66</v>
      </c>
      <c r="R7">
        <v>144</v>
      </c>
      <c r="S7">
        <v>0</v>
      </c>
      <c r="W7" t="s">
        <v>17</v>
      </c>
      <c r="X7" t="s">
        <v>9</v>
      </c>
      <c r="Y7">
        <v>4</v>
      </c>
      <c r="Z7" t="s">
        <v>14</v>
      </c>
      <c r="AA7">
        <v>5</v>
      </c>
      <c r="AB7">
        <v>116</v>
      </c>
      <c r="AC7">
        <v>444</v>
      </c>
      <c r="AD7">
        <v>0</v>
      </c>
      <c r="AH7" t="s">
        <v>17</v>
      </c>
      <c r="AI7" t="s">
        <v>9</v>
      </c>
      <c r="AJ7">
        <v>4</v>
      </c>
      <c r="AK7" t="s">
        <v>12</v>
      </c>
      <c r="AL7">
        <v>5</v>
      </c>
      <c r="AM7">
        <v>80</v>
      </c>
      <c r="AN7">
        <v>99</v>
      </c>
      <c r="AO7">
        <v>0</v>
      </c>
    </row>
    <row r="8" spans="1:43" x14ac:dyDescent="0.25">
      <c r="A8" t="s">
        <v>17</v>
      </c>
      <c r="B8" t="s">
        <v>9</v>
      </c>
      <c r="C8">
        <v>4</v>
      </c>
      <c r="D8" t="s">
        <v>10</v>
      </c>
      <c r="E8">
        <v>6</v>
      </c>
      <c r="F8">
        <v>12</v>
      </c>
      <c r="G8">
        <v>-472</v>
      </c>
      <c r="H8">
        <v>0</v>
      </c>
      <c r="L8" t="s">
        <v>17</v>
      </c>
      <c r="M8" t="s">
        <v>9</v>
      </c>
      <c r="N8">
        <v>4</v>
      </c>
      <c r="O8" t="s">
        <v>13</v>
      </c>
      <c r="P8">
        <v>6</v>
      </c>
      <c r="Q8">
        <v>85</v>
      </c>
      <c r="R8">
        <v>404</v>
      </c>
      <c r="S8">
        <v>0</v>
      </c>
      <c r="W8" t="s">
        <v>17</v>
      </c>
      <c r="X8" t="s">
        <v>9</v>
      </c>
      <c r="Y8">
        <v>4</v>
      </c>
      <c r="Z8" t="s">
        <v>14</v>
      </c>
      <c r="AA8">
        <v>6</v>
      </c>
      <c r="AB8">
        <v>160</v>
      </c>
      <c r="AC8">
        <v>549</v>
      </c>
      <c r="AD8">
        <v>0</v>
      </c>
      <c r="AH8" t="s">
        <v>17</v>
      </c>
      <c r="AI8" t="s">
        <v>9</v>
      </c>
      <c r="AJ8">
        <v>4</v>
      </c>
      <c r="AK8" t="s">
        <v>12</v>
      </c>
      <c r="AL8">
        <v>6</v>
      </c>
      <c r="AM8">
        <v>160</v>
      </c>
      <c r="AN8">
        <v>791</v>
      </c>
      <c r="AO8">
        <v>0</v>
      </c>
    </row>
    <row r="9" spans="1:43" x14ac:dyDescent="0.25">
      <c r="A9" t="s">
        <v>17</v>
      </c>
      <c r="B9" t="s">
        <v>9</v>
      </c>
      <c r="C9">
        <v>4</v>
      </c>
      <c r="D9" t="s">
        <v>10</v>
      </c>
      <c r="E9">
        <v>7</v>
      </c>
      <c r="F9">
        <v>97</v>
      </c>
      <c r="G9">
        <v>402</v>
      </c>
      <c r="H9">
        <v>0</v>
      </c>
      <c r="L9" t="s">
        <v>17</v>
      </c>
      <c r="M9" t="s">
        <v>9</v>
      </c>
      <c r="N9">
        <v>4</v>
      </c>
      <c r="O9" t="s">
        <v>13</v>
      </c>
      <c r="P9">
        <v>7</v>
      </c>
      <c r="Q9">
        <v>128</v>
      </c>
      <c r="R9">
        <v>561</v>
      </c>
      <c r="S9">
        <v>0</v>
      </c>
      <c r="W9" t="s">
        <v>17</v>
      </c>
      <c r="X9" t="s">
        <v>9</v>
      </c>
      <c r="Y9">
        <v>4</v>
      </c>
      <c r="Z9" t="s">
        <v>14</v>
      </c>
      <c r="AA9">
        <v>7</v>
      </c>
      <c r="AB9">
        <v>238</v>
      </c>
      <c r="AC9">
        <v>501</v>
      </c>
      <c r="AD9">
        <v>0</v>
      </c>
      <c r="AH9" t="s">
        <v>17</v>
      </c>
      <c r="AI9" t="s">
        <v>9</v>
      </c>
      <c r="AJ9">
        <v>4</v>
      </c>
      <c r="AK9" t="s">
        <v>12</v>
      </c>
      <c r="AL9">
        <v>7</v>
      </c>
      <c r="AM9">
        <v>136</v>
      </c>
      <c r="AN9">
        <v>563</v>
      </c>
      <c r="AO9">
        <v>0</v>
      </c>
    </row>
    <row r="10" spans="1:43" x14ac:dyDescent="0.25">
      <c r="A10" t="s">
        <v>17</v>
      </c>
      <c r="B10" t="s">
        <v>9</v>
      </c>
      <c r="C10">
        <v>4</v>
      </c>
      <c r="D10" t="s">
        <v>10</v>
      </c>
      <c r="E10">
        <v>8</v>
      </c>
      <c r="F10">
        <v>40</v>
      </c>
      <c r="G10">
        <v>-350</v>
      </c>
      <c r="H10">
        <v>0</v>
      </c>
      <c r="L10" t="s">
        <v>17</v>
      </c>
      <c r="M10" t="s">
        <v>9</v>
      </c>
      <c r="N10">
        <v>4</v>
      </c>
      <c r="O10" t="s">
        <v>13</v>
      </c>
      <c r="P10">
        <v>8</v>
      </c>
      <c r="Q10">
        <v>221</v>
      </c>
      <c r="R10">
        <v>738</v>
      </c>
      <c r="S10">
        <v>0</v>
      </c>
      <c r="W10" t="s">
        <v>17</v>
      </c>
      <c r="X10" t="s">
        <v>9</v>
      </c>
      <c r="Y10">
        <v>4</v>
      </c>
      <c r="Z10" t="s">
        <v>14</v>
      </c>
      <c r="AA10">
        <v>8</v>
      </c>
      <c r="AB10">
        <v>153</v>
      </c>
      <c r="AC10">
        <v>356</v>
      </c>
      <c r="AD10">
        <v>0</v>
      </c>
      <c r="AH10" t="s">
        <v>17</v>
      </c>
      <c r="AI10" t="s">
        <v>9</v>
      </c>
      <c r="AJ10">
        <v>4</v>
      </c>
      <c r="AK10" t="s">
        <v>12</v>
      </c>
      <c r="AL10">
        <v>8</v>
      </c>
      <c r="AM10">
        <v>101</v>
      </c>
      <c r="AN10">
        <v>388</v>
      </c>
      <c r="AO10">
        <v>0</v>
      </c>
    </row>
    <row r="11" spans="1:43" x14ac:dyDescent="0.25">
      <c r="A11" t="s">
        <v>17</v>
      </c>
      <c r="B11" t="s">
        <v>9</v>
      </c>
      <c r="C11">
        <v>4</v>
      </c>
      <c r="D11" t="s">
        <v>10</v>
      </c>
      <c r="E11">
        <v>9</v>
      </c>
      <c r="F11">
        <v>111</v>
      </c>
      <c r="G11">
        <v>68</v>
      </c>
      <c r="H11">
        <v>0</v>
      </c>
      <c r="L11" t="s">
        <v>17</v>
      </c>
      <c r="M11" t="s">
        <v>9</v>
      </c>
      <c r="N11">
        <v>4</v>
      </c>
      <c r="O11" t="s">
        <v>13</v>
      </c>
      <c r="P11">
        <v>9</v>
      </c>
      <c r="Q11">
        <v>38</v>
      </c>
      <c r="R11">
        <v>42</v>
      </c>
      <c r="S11">
        <v>0</v>
      </c>
      <c r="W11" t="s">
        <v>17</v>
      </c>
      <c r="X11" t="s">
        <v>9</v>
      </c>
      <c r="Y11">
        <v>4</v>
      </c>
      <c r="Z11" t="s">
        <v>14</v>
      </c>
      <c r="AA11">
        <v>9</v>
      </c>
      <c r="AB11">
        <v>397</v>
      </c>
      <c r="AC11">
        <v>422</v>
      </c>
      <c r="AD11">
        <v>0</v>
      </c>
      <c r="AH11" t="s">
        <v>17</v>
      </c>
      <c r="AI11" t="s">
        <v>9</v>
      </c>
      <c r="AJ11">
        <v>4</v>
      </c>
      <c r="AK11" t="s">
        <v>12</v>
      </c>
      <c r="AL11">
        <v>9</v>
      </c>
      <c r="AM11">
        <v>104</v>
      </c>
      <c r="AN11">
        <v>185</v>
      </c>
      <c r="AO11">
        <v>0</v>
      </c>
    </row>
    <row r="12" spans="1:43" x14ac:dyDescent="0.25">
      <c r="A12" t="s">
        <v>17</v>
      </c>
      <c r="B12" t="s">
        <v>9</v>
      </c>
      <c r="C12">
        <v>4</v>
      </c>
      <c r="D12" t="s">
        <v>10</v>
      </c>
      <c r="E12">
        <v>10</v>
      </c>
      <c r="F12">
        <v>42</v>
      </c>
      <c r="G12">
        <v>-63</v>
      </c>
      <c r="H12">
        <v>0</v>
      </c>
      <c r="L12" t="s">
        <v>17</v>
      </c>
      <c r="M12" t="s">
        <v>9</v>
      </c>
      <c r="N12">
        <v>4</v>
      </c>
      <c r="O12" t="s">
        <v>13</v>
      </c>
      <c r="P12">
        <v>10</v>
      </c>
      <c r="Q12">
        <v>250</v>
      </c>
      <c r="R12">
        <v>-133</v>
      </c>
      <c r="S12">
        <v>0</v>
      </c>
      <c r="W12" t="s">
        <v>17</v>
      </c>
      <c r="X12" t="s">
        <v>9</v>
      </c>
      <c r="Y12">
        <v>4</v>
      </c>
      <c r="Z12" t="s">
        <v>14</v>
      </c>
      <c r="AA12">
        <v>10</v>
      </c>
      <c r="AB12">
        <v>163</v>
      </c>
      <c r="AC12">
        <v>226</v>
      </c>
      <c r="AD12">
        <v>0</v>
      </c>
      <c r="AH12" t="s">
        <v>17</v>
      </c>
      <c r="AI12" t="s">
        <v>9</v>
      </c>
      <c r="AJ12">
        <v>4</v>
      </c>
      <c r="AK12" t="s">
        <v>12</v>
      </c>
      <c r="AL12">
        <v>10</v>
      </c>
      <c r="AM12">
        <v>111</v>
      </c>
      <c r="AN12">
        <v>408</v>
      </c>
      <c r="AO12">
        <v>0</v>
      </c>
    </row>
    <row r="13" spans="1:43" x14ac:dyDescent="0.25">
      <c r="A13" t="s">
        <v>17</v>
      </c>
      <c r="B13" t="s">
        <v>9</v>
      </c>
      <c r="C13">
        <v>4</v>
      </c>
      <c r="D13" t="s">
        <v>10</v>
      </c>
      <c r="E13">
        <v>11</v>
      </c>
      <c r="F13">
        <v>14</v>
      </c>
      <c r="G13">
        <v>-474</v>
      </c>
      <c r="H13">
        <v>0</v>
      </c>
      <c r="L13" t="s">
        <v>17</v>
      </c>
      <c r="M13" t="s">
        <v>9</v>
      </c>
      <c r="N13">
        <v>4</v>
      </c>
      <c r="O13" t="s">
        <v>13</v>
      </c>
      <c r="P13">
        <v>11</v>
      </c>
      <c r="Q13">
        <v>97</v>
      </c>
      <c r="R13">
        <v>192</v>
      </c>
      <c r="S13">
        <v>0</v>
      </c>
      <c r="W13" t="s">
        <v>17</v>
      </c>
      <c r="X13" t="s">
        <v>9</v>
      </c>
      <c r="Y13">
        <v>4</v>
      </c>
      <c r="Z13" t="s">
        <v>14</v>
      </c>
      <c r="AA13">
        <v>11</v>
      </c>
      <c r="AB13">
        <v>215</v>
      </c>
      <c r="AC13">
        <v>644</v>
      </c>
      <c r="AD13">
        <v>0</v>
      </c>
      <c r="AH13" t="s">
        <v>17</v>
      </c>
      <c r="AI13" t="s">
        <v>9</v>
      </c>
      <c r="AJ13">
        <v>4</v>
      </c>
      <c r="AK13" t="s">
        <v>12</v>
      </c>
      <c r="AL13">
        <v>11</v>
      </c>
      <c r="AM13">
        <v>127</v>
      </c>
      <c r="AN13">
        <v>332</v>
      </c>
      <c r="AO13">
        <v>0</v>
      </c>
    </row>
    <row r="14" spans="1:43" x14ac:dyDescent="0.25">
      <c r="A14" t="s">
        <v>17</v>
      </c>
      <c r="B14" t="s">
        <v>9</v>
      </c>
      <c r="C14">
        <v>4</v>
      </c>
      <c r="D14" t="s">
        <v>10</v>
      </c>
      <c r="E14">
        <v>12</v>
      </c>
      <c r="F14">
        <v>102</v>
      </c>
      <c r="G14">
        <v>67</v>
      </c>
      <c r="H14">
        <v>0</v>
      </c>
      <c r="L14" t="s">
        <v>17</v>
      </c>
      <c r="M14" t="s">
        <v>9</v>
      </c>
      <c r="N14">
        <v>4</v>
      </c>
      <c r="O14" t="s">
        <v>13</v>
      </c>
      <c r="P14">
        <v>12</v>
      </c>
      <c r="Q14">
        <v>177</v>
      </c>
      <c r="R14">
        <v>223</v>
      </c>
      <c r="S14">
        <v>0</v>
      </c>
      <c r="W14" t="s">
        <v>17</v>
      </c>
      <c r="X14" t="s">
        <v>9</v>
      </c>
      <c r="Y14">
        <v>4</v>
      </c>
      <c r="Z14" t="s">
        <v>14</v>
      </c>
      <c r="AA14">
        <v>12</v>
      </c>
      <c r="AB14">
        <v>153</v>
      </c>
      <c r="AC14">
        <v>356</v>
      </c>
      <c r="AD14">
        <v>0</v>
      </c>
      <c r="AH14" t="s">
        <v>17</v>
      </c>
      <c r="AI14" t="s">
        <v>9</v>
      </c>
      <c r="AJ14">
        <v>4</v>
      </c>
      <c r="AK14" t="s">
        <v>12</v>
      </c>
      <c r="AL14">
        <v>12</v>
      </c>
      <c r="AM14">
        <v>76</v>
      </c>
      <c r="AN14">
        <v>393</v>
      </c>
      <c r="AO14">
        <v>0</v>
      </c>
    </row>
    <row r="15" spans="1:43" x14ac:dyDescent="0.25">
      <c r="A15" t="s">
        <v>17</v>
      </c>
      <c r="B15" t="s">
        <v>9</v>
      </c>
      <c r="C15">
        <v>4</v>
      </c>
      <c r="D15" t="s">
        <v>10</v>
      </c>
      <c r="E15">
        <v>13</v>
      </c>
      <c r="F15">
        <v>155</v>
      </c>
      <c r="G15">
        <v>434</v>
      </c>
      <c r="H15">
        <v>0</v>
      </c>
      <c r="L15" t="s">
        <v>17</v>
      </c>
      <c r="M15" t="s">
        <v>9</v>
      </c>
      <c r="N15">
        <v>4</v>
      </c>
      <c r="O15" t="s">
        <v>13</v>
      </c>
      <c r="P15">
        <v>13</v>
      </c>
      <c r="Q15">
        <v>99</v>
      </c>
      <c r="R15">
        <v>291</v>
      </c>
      <c r="S15">
        <v>0</v>
      </c>
      <c r="W15" t="s">
        <v>17</v>
      </c>
      <c r="X15" t="s">
        <v>9</v>
      </c>
      <c r="Y15">
        <v>4</v>
      </c>
      <c r="Z15" t="s">
        <v>14</v>
      </c>
      <c r="AA15">
        <v>13</v>
      </c>
      <c r="AB15">
        <v>266</v>
      </c>
      <c r="AC15">
        <v>253</v>
      </c>
      <c r="AD15">
        <v>0</v>
      </c>
      <c r="AH15" t="s">
        <v>17</v>
      </c>
      <c r="AI15" t="s">
        <v>9</v>
      </c>
      <c r="AJ15">
        <v>4</v>
      </c>
      <c r="AK15" t="s">
        <v>12</v>
      </c>
      <c r="AL15">
        <v>13</v>
      </c>
      <c r="AM15">
        <v>103</v>
      </c>
      <c r="AN15">
        <v>176</v>
      </c>
      <c r="AO15">
        <v>0</v>
      </c>
    </row>
    <row r="16" spans="1:43" x14ac:dyDescent="0.25">
      <c r="A16" t="s">
        <v>17</v>
      </c>
      <c r="B16" t="s">
        <v>9</v>
      </c>
      <c r="C16">
        <v>4</v>
      </c>
      <c r="D16" t="s">
        <v>10</v>
      </c>
      <c r="E16">
        <v>14</v>
      </c>
      <c r="F16">
        <v>14</v>
      </c>
      <c r="G16">
        <v>-455</v>
      </c>
      <c r="H16">
        <v>0</v>
      </c>
      <c r="L16" t="s">
        <v>17</v>
      </c>
      <c r="M16" t="s">
        <v>9</v>
      </c>
      <c r="N16">
        <v>4</v>
      </c>
      <c r="O16" t="s">
        <v>13</v>
      </c>
      <c r="P16">
        <v>14</v>
      </c>
      <c r="Q16">
        <v>63</v>
      </c>
      <c r="R16">
        <v>316</v>
      </c>
      <c r="S16">
        <v>0</v>
      </c>
      <c r="W16" t="s">
        <v>17</v>
      </c>
      <c r="X16" t="s">
        <v>9</v>
      </c>
      <c r="Y16">
        <v>4</v>
      </c>
      <c r="Z16" t="s">
        <v>14</v>
      </c>
      <c r="AA16">
        <v>14</v>
      </c>
      <c r="AB16">
        <v>44</v>
      </c>
      <c r="AC16">
        <v>76</v>
      </c>
      <c r="AD16">
        <v>0</v>
      </c>
      <c r="AH16" t="s">
        <v>17</v>
      </c>
      <c r="AI16" t="s">
        <v>9</v>
      </c>
      <c r="AJ16">
        <v>4</v>
      </c>
      <c r="AK16" t="s">
        <v>12</v>
      </c>
      <c r="AL16">
        <v>14</v>
      </c>
      <c r="AM16">
        <v>101</v>
      </c>
      <c r="AN16">
        <v>159</v>
      </c>
      <c r="AO16">
        <v>0</v>
      </c>
    </row>
    <row r="17" spans="1:41" x14ac:dyDescent="0.25">
      <c r="A17" t="s">
        <v>17</v>
      </c>
      <c r="B17" t="s">
        <v>9</v>
      </c>
      <c r="C17">
        <v>4</v>
      </c>
      <c r="D17" t="s">
        <v>10</v>
      </c>
      <c r="E17">
        <v>15</v>
      </c>
      <c r="F17">
        <v>89</v>
      </c>
      <c r="G17">
        <v>-19</v>
      </c>
      <c r="H17">
        <v>0</v>
      </c>
      <c r="L17" t="s">
        <v>17</v>
      </c>
      <c r="M17" t="s">
        <v>9</v>
      </c>
      <c r="N17">
        <v>4</v>
      </c>
      <c r="O17" t="s">
        <v>13</v>
      </c>
      <c r="P17">
        <v>15</v>
      </c>
      <c r="Q17">
        <v>139</v>
      </c>
      <c r="R17">
        <v>590</v>
      </c>
      <c r="S17">
        <v>0</v>
      </c>
      <c r="W17" t="s">
        <v>17</v>
      </c>
      <c r="X17" t="s">
        <v>9</v>
      </c>
      <c r="Y17">
        <v>4</v>
      </c>
      <c r="Z17" t="s">
        <v>14</v>
      </c>
      <c r="AA17">
        <v>15</v>
      </c>
      <c r="AB17">
        <v>310</v>
      </c>
      <c r="AC17">
        <v>529</v>
      </c>
      <c r="AD17">
        <v>0</v>
      </c>
      <c r="AH17" t="s">
        <v>17</v>
      </c>
      <c r="AI17" t="s">
        <v>9</v>
      </c>
      <c r="AJ17">
        <v>4</v>
      </c>
      <c r="AK17" t="s">
        <v>12</v>
      </c>
      <c r="AL17">
        <v>15</v>
      </c>
      <c r="AM17">
        <v>107</v>
      </c>
      <c r="AN17">
        <v>312</v>
      </c>
      <c r="AO17">
        <v>0</v>
      </c>
    </row>
    <row r="18" spans="1:41" x14ac:dyDescent="0.25">
      <c r="A18" t="s">
        <v>17</v>
      </c>
      <c r="B18" t="s">
        <v>9</v>
      </c>
      <c r="C18">
        <v>4</v>
      </c>
      <c r="D18" t="s">
        <v>10</v>
      </c>
      <c r="E18">
        <v>16</v>
      </c>
      <c r="F18">
        <v>13</v>
      </c>
      <c r="G18">
        <v>-464</v>
      </c>
      <c r="H18">
        <v>0</v>
      </c>
      <c r="L18" t="s">
        <v>17</v>
      </c>
      <c r="M18" t="s">
        <v>9</v>
      </c>
      <c r="N18">
        <v>4</v>
      </c>
      <c r="O18" t="s">
        <v>13</v>
      </c>
      <c r="P18">
        <v>16</v>
      </c>
      <c r="Q18">
        <v>102</v>
      </c>
      <c r="R18">
        <v>187</v>
      </c>
      <c r="S18">
        <v>0</v>
      </c>
      <c r="W18" t="s">
        <v>17</v>
      </c>
      <c r="X18" t="s">
        <v>9</v>
      </c>
      <c r="Y18">
        <v>4</v>
      </c>
      <c r="Z18" t="s">
        <v>14</v>
      </c>
      <c r="AA18">
        <v>16</v>
      </c>
      <c r="AB18">
        <v>166</v>
      </c>
      <c r="AC18">
        <v>573</v>
      </c>
      <c r="AD18">
        <v>0</v>
      </c>
      <c r="AH18" t="s">
        <v>17</v>
      </c>
      <c r="AI18" t="s">
        <v>9</v>
      </c>
      <c r="AJ18">
        <v>4</v>
      </c>
      <c r="AK18" t="s">
        <v>12</v>
      </c>
      <c r="AL18">
        <v>16</v>
      </c>
      <c r="AM18">
        <v>100</v>
      </c>
      <c r="AN18">
        <v>179</v>
      </c>
      <c r="AO18">
        <v>0</v>
      </c>
    </row>
    <row r="19" spans="1:41" x14ac:dyDescent="0.25">
      <c r="A19" t="s">
        <v>17</v>
      </c>
      <c r="B19" t="s">
        <v>9</v>
      </c>
      <c r="C19">
        <v>4</v>
      </c>
      <c r="D19" t="s">
        <v>10</v>
      </c>
      <c r="E19">
        <v>17</v>
      </c>
      <c r="F19">
        <v>18</v>
      </c>
      <c r="G19">
        <v>-449</v>
      </c>
      <c r="H19">
        <v>0</v>
      </c>
      <c r="L19" t="s">
        <v>17</v>
      </c>
      <c r="M19" t="s">
        <v>9</v>
      </c>
      <c r="N19">
        <v>4</v>
      </c>
      <c r="O19" t="s">
        <v>13</v>
      </c>
      <c r="P19">
        <v>17</v>
      </c>
      <c r="Q19">
        <v>102</v>
      </c>
      <c r="R19">
        <v>477</v>
      </c>
      <c r="S19">
        <v>0</v>
      </c>
      <c r="W19" t="s">
        <v>17</v>
      </c>
      <c r="X19" t="s">
        <v>9</v>
      </c>
      <c r="Y19">
        <v>4</v>
      </c>
      <c r="Z19" t="s">
        <v>14</v>
      </c>
      <c r="AA19">
        <v>17</v>
      </c>
      <c r="AB19">
        <v>101</v>
      </c>
      <c r="AC19">
        <v>319</v>
      </c>
      <c r="AD19">
        <v>0</v>
      </c>
      <c r="AH19" t="s">
        <v>17</v>
      </c>
      <c r="AI19" t="s">
        <v>9</v>
      </c>
      <c r="AJ19">
        <v>4</v>
      </c>
      <c r="AK19" t="s">
        <v>12</v>
      </c>
      <c r="AL19">
        <v>17</v>
      </c>
      <c r="AM19">
        <v>91</v>
      </c>
      <c r="AN19">
        <v>399</v>
      </c>
      <c r="AO19">
        <v>0</v>
      </c>
    </row>
    <row r="20" spans="1:41" x14ac:dyDescent="0.25">
      <c r="A20" t="s">
        <v>17</v>
      </c>
      <c r="B20" t="s">
        <v>9</v>
      </c>
      <c r="C20">
        <v>4</v>
      </c>
      <c r="D20" t="s">
        <v>10</v>
      </c>
      <c r="E20">
        <v>18</v>
      </c>
      <c r="F20">
        <v>60</v>
      </c>
      <c r="G20">
        <v>-11</v>
      </c>
      <c r="H20">
        <v>0</v>
      </c>
      <c r="L20" t="s">
        <v>17</v>
      </c>
      <c r="M20" t="s">
        <v>9</v>
      </c>
      <c r="N20">
        <v>4</v>
      </c>
      <c r="O20" t="s">
        <v>13</v>
      </c>
      <c r="P20">
        <v>18</v>
      </c>
      <c r="Q20">
        <v>126</v>
      </c>
      <c r="R20">
        <v>163</v>
      </c>
      <c r="S20">
        <v>0</v>
      </c>
      <c r="W20" t="s">
        <v>17</v>
      </c>
      <c r="X20" t="s">
        <v>9</v>
      </c>
      <c r="Y20">
        <v>4</v>
      </c>
      <c r="Z20" t="s">
        <v>14</v>
      </c>
      <c r="AA20">
        <v>18</v>
      </c>
      <c r="AB20">
        <v>72</v>
      </c>
      <c r="AC20">
        <v>337</v>
      </c>
      <c r="AD20">
        <v>0</v>
      </c>
      <c r="AH20" t="s">
        <v>17</v>
      </c>
      <c r="AI20" t="s">
        <v>9</v>
      </c>
      <c r="AJ20">
        <v>4</v>
      </c>
      <c r="AK20" t="s">
        <v>12</v>
      </c>
      <c r="AL20">
        <v>18</v>
      </c>
      <c r="AM20">
        <v>201</v>
      </c>
      <c r="AN20">
        <v>680</v>
      </c>
      <c r="AO20">
        <v>0</v>
      </c>
    </row>
    <row r="21" spans="1:41" x14ac:dyDescent="0.25">
      <c r="A21" t="s">
        <v>17</v>
      </c>
      <c r="B21" t="s">
        <v>9</v>
      </c>
      <c r="C21">
        <v>4</v>
      </c>
      <c r="D21" t="s">
        <v>10</v>
      </c>
      <c r="E21">
        <v>19</v>
      </c>
      <c r="F21">
        <v>141</v>
      </c>
      <c r="G21">
        <v>348</v>
      </c>
      <c r="H21">
        <v>0</v>
      </c>
      <c r="L21" t="s">
        <v>17</v>
      </c>
      <c r="M21" t="s">
        <v>9</v>
      </c>
      <c r="N21">
        <v>4</v>
      </c>
      <c r="O21" t="s">
        <v>13</v>
      </c>
      <c r="P21">
        <v>19</v>
      </c>
      <c r="Q21">
        <v>83</v>
      </c>
      <c r="R21">
        <v>226</v>
      </c>
      <c r="S21">
        <v>0</v>
      </c>
      <c r="W21" t="s">
        <v>17</v>
      </c>
      <c r="X21" t="s">
        <v>9</v>
      </c>
      <c r="Y21">
        <v>4</v>
      </c>
      <c r="Z21" t="s">
        <v>14</v>
      </c>
      <c r="AA21">
        <v>19</v>
      </c>
      <c r="AB21">
        <v>285</v>
      </c>
      <c r="AC21">
        <v>425</v>
      </c>
      <c r="AD21">
        <v>0</v>
      </c>
      <c r="AH21" t="s">
        <v>17</v>
      </c>
      <c r="AI21" t="s">
        <v>9</v>
      </c>
      <c r="AJ21">
        <v>4</v>
      </c>
      <c r="AK21" t="s">
        <v>12</v>
      </c>
      <c r="AL21">
        <v>19</v>
      </c>
      <c r="AM21">
        <v>101</v>
      </c>
      <c r="AN21">
        <v>388</v>
      </c>
      <c r="AO21">
        <v>0</v>
      </c>
    </row>
    <row r="22" spans="1:41" x14ac:dyDescent="0.25">
      <c r="A22" t="s">
        <v>17</v>
      </c>
      <c r="B22" t="s">
        <v>9</v>
      </c>
      <c r="C22">
        <v>4</v>
      </c>
      <c r="D22" t="s">
        <v>10</v>
      </c>
      <c r="E22">
        <v>20</v>
      </c>
      <c r="F22">
        <v>75</v>
      </c>
      <c r="G22">
        <v>-15</v>
      </c>
      <c r="H22">
        <v>0</v>
      </c>
      <c r="L22" t="s">
        <v>17</v>
      </c>
      <c r="M22" t="s">
        <v>9</v>
      </c>
      <c r="N22">
        <v>4</v>
      </c>
      <c r="O22" t="s">
        <v>13</v>
      </c>
      <c r="P22">
        <v>20</v>
      </c>
      <c r="Q22">
        <v>80</v>
      </c>
      <c r="R22">
        <v>210</v>
      </c>
      <c r="S22">
        <v>0</v>
      </c>
      <c r="W22" t="s">
        <v>17</v>
      </c>
      <c r="X22" t="s">
        <v>9</v>
      </c>
      <c r="Y22">
        <v>4</v>
      </c>
      <c r="Z22" t="s">
        <v>14</v>
      </c>
      <c r="AA22">
        <v>20</v>
      </c>
      <c r="AB22">
        <v>84</v>
      </c>
      <c r="AC22">
        <v>205</v>
      </c>
      <c r="AD22">
        <v>0</v>
      </c>
      <c r="AH22" t="s">
        <v>17</v>
      </c>
      <c r="AI22" t="s">
        <v>9</v>
      </c>
      <c r="AJ22">
        <v>4</v>
      </c>
      <c r="AK22" t="s">
        <v>12</v>
      </c>
      <c r="AL22">
        <v>20</v>
      </c>
      <c r="AM22">
        <v>57</v>
      </c>
      <c r="AN22">
        <v>332</v>
      </c>
      <c r="AO22">
        <v>0</v>
      </c>
    </row>
    <row r="23" spans="1:41" x14ac:dyDescent="0.25">
      <c r="E23" t="s">
        <v>25</v>
      </c>
      <c r="F23">
        <f>AVERAGE(F3:F22)</f>
        <v>67.3</v>
      </c>
      <c r="G23">
        <f>AVERAGE(G3:G22)</f>
        <v>-113.35</v>
      </c>
      <c r="Q23">
        <f>AVERAGE(Q3:Q22)</f>
        <v>122.95</v>
      </c>
      <c r="R23">
        <f>AVERAGE(R3:R22)</f>
        <v>350.7</v>
      </c>
      <c r="AB23">
        <f>AVERAGE(AB3:AB22)</f>
        <v>183</v>
      </c>
      <c r="AC23">
        <f>AVERAGE(AC3:AC22)</f>
        <v>339.75</v>
      </c>
      <c r="AM23">
        <f>AVERAGE(AM3:AM22)</f>
        <v>105.65</v>
      </c>
      <c r="AN23">
        <f>AVERAGE(AN3:AN22)</f>
        <v>340.2</v>
      </c>
    </row>
    <row r="25" spans="1:41" x14ac:dyDescent="0.25">
      <c r="A25" t="s">
        <v>17</v>
      </c>
      <c r="B25" t="s">
        <v>9</v>
      </c>
      <c r="C25">
        <v>4</v>
      </c>
      <c r="D25" t="s">
        <v>11</v>
      </c>
      <c r="E25">
        <v>1</v>
      </c>
      <c r="F25">
        <v>226</v>
      </c>
      <c r="G25">
        <v>1643</v>
      </c>
      <c r="H25">
        <v>1</v>
      </c>
    </row>
    <row r="26" spans="1:41" x14ac:dyDescent="0.25">
      <c r="A26" t="s">
        <v>17</v>
      </c>
      <c r="B26" t="s">
        <v>9</v>
      </c>
      <c r="C26">
        <v>4</v>
      </c>
      <c r="D26" t="s">
        <v>11</v>
      </c>
      <c r="E26">
        <v>2</v>
      </c>
      <c r="F26">
        <v>101</v>
      </c>
      <c r="G26">
        <v>209</v>
      </c>
      <c r="H26">
        <v>0</v>
      </c>
    </row>
    <row r="27" spans="1:41" x14ac:dyDescent="0.25">
      <c r="A27" t="s">
        <v>17</v>
      </c>
      <c r="B27" t="s">
        <v>9</v>
      </c>
      <c r="C27">
        <v>4</v>
      </c>
      <c r="D27" t="s">
        <v>11</v>
      </c>
      <c r="E27">
        <v>3</v>
      </c>
      <c r="F27">
        <v>178</v>
      </c>
      <c r="G27">
        <v>1071</v>
      </c>
      <c r="H27">
        <v>0</v>
      </c>
    </row>
    <row r="28" spans="1:41" x14ac:dyDescent="0.25">
      <c r="A28" t="s">
        <v>17</v>
      </c>
      <c r="B28" t="s">
        <v>9</v>
      </c>
      <c r="C28">
        <v>4</v>
      </c>
      <c r="D28" t="s">
        <v>11</v>
      </c>
      <c r="E28">
        <v>4</v>
      </c>
      <c r="F28">
        <v>143</v>
      </c>
      <c r="G28">
        <v>1726</v>
      </c>
      <c r="H28">
        <v>1</v>
      </c>
    </row>
    <row r="29" spans="1:41" x14ac:dyDescent="0.25">
      <c r="A29" t="s">
        <v>17</v>
      </c>
      <c r="B29" t="s">
        <v>9</v>
      </c>
      <c r="C29">
        <v>4</v>
      </c>
      <c r="D29" t="s">
        <v>11</v>
      </c>
      <c r="E29">
        <v>5</v>
      </c>
      <c r="F29">
        <v>156</v>
      </c>
      <c r="G29">
        <v>993</v>
      </c>
      <c r="H29">
        <v>0</v>
      </c>
    </row>
    <row r="30" spans="1:41" x14ac:dyDescent="0.25">
      <c r="A30" t="s">
        <v>17</v>
      </c>
      <c r="B30" t="s">
        <v>9</v>
      </c>
      <c r="C30">
        <v>4</v>
      </c>
      <c r="D30" t="s">
        <v>11</v>
      </c>
      <c r="E30">
        <v>6</v>
      </c>
      <c r="F30">
        <v>38</v>
      </c>
      <c r="G30">
        <v>-238</v>
      </c>
      <c r="H30">
        <v>0</v>
      </c>
    </row>
    <row r="31" spans="1:41" x14ac:dyDescent="0.25">
      <c r="A31" t="s">
        <v>17</v>
      </c>
      <c r="B31" t="s">
        <v>9</v>
      </c>
      <c r="C31">
        <v>4</v>
      </c>
      <c r="D31" t="s">
        <v>11</v>
      </c>
      <c r="E31">
        <v>7</v>
      </c>
      <c r="F31">
        <v>167</v>
      </c>
      <c r="G31">
        <v>1902</v>
      </c>
      <c r="H31">
        <v>1</v>
      </c>
    </row>
    <row r="32" spans="1:41" x14ac:dyDescent="0.25">
      <c r="A32" t="s">
        <v>17</v>
      </c>
      <c r="B32" t="s">
        <v>9</v>
      </c>
      <c r="C32">
        <v>4</v>
      </c>
      <c r="D32" t="s">
        <v>11</v>
      </c>
      <c r="E32">
        <v>8</v>
      </c>
      <c r="F32">
        <v>211</v>
      </c>
      <c r="G32">
        <v>778</v>
      </c>
      <c r="H32">
        <v>0</v>
      </c>
    </row>
    <row r="33" spans="1:8" x14ac:dyDescent="0.25">
      <c r="A33" t="s">
        <v>17</v>
      </c>
      <c r="B33" t="s">
        <v>9</v>
      </c>
      <c r="C33">
        <v>4</v>
      </c>
      <c r="D33" t="s">
        <v>11</v>
      </c>
      <c r="E33">
        <v>9</v>
      </c>
      <c r="F33">
        <v>73</v>
      </c>
      <c r="G33">
        <v>276</v>
      </c>
      <c r="H33">
        <v>0</v>
      </c>
    </row>
    <row r="34" spans="1:8" x14ac:dyDescent="0.25">
      <c r="A34" t="s">
        <v>17</v>
      </c>
      <c r="B34" t="s">
        <v>9</v>
      </c>
      <c r="C34">
        <v>4</v>
      </c>
      <c r="D34" t="s">
        <v>11</v>
      </c>
      <c r="E34">
        <v>10</v>
      </c>
      <c r="F34">
        <v>236</v>
      </c>
      <c r="G34">
        <v>1833</v>
      </c>
      <c r="H34">
        <v>1</v>
      </c>
    </row>
    <row r="35" spans="1:8" x14ac:dyDescent="0.25">
      <c r="A35" t="s">
        <v>17</v>
      </c>
      <c r="B35" t="s">
        <v>9</v>
      </c>
      <c r="C35">
        <v>4</v>
      </c>
      <c r="D35" t="s">
        <v>11</v>
      </c>
      <c r="E35">
        <v>11</v>
      </c>
      <c r="F35">
        <v>218</v>
      </c>
      <c r="G35">
        <v>1851</v>
      </c>
      <c r="H35">
        <v>1</v>
      </c>
    </row>
    <row r="36" spans="1:8" x14ac:dyDescent="0.25">
      <c r="A36" t="s">
        <v>17</v>
      </c>
      <c r="B36" t="s">
        <v>9</v>
      </c>
      <c r="C36">
        <v>4</v>
      </c>
      <c r="D36" t="s">
        <v>11</v>
      </c>
      <c r="E36">
        <v>12</v>
      </c>
      <c r="F36">
        <v>30</v>
      </c>
      <c r="G36">
        <v>-421</v>
      </c>
      <c r="H36">
        <v>0</v>
      </c>
    </row>
    <row r="37" spans="1:8" x14ac:dyDescent="0.25">
      <c r="A37" t="s">
        <v>17</v>
      </c>
      <c r="B37" t="s">
        <v>9</v>
      </c>
      <c r="C37">
        <v>4</v>
      </c>
      <c r="D37" t="s">
        <v>11</v>
      </c>
      <c r="E37">
        <v>13</v>
      </c>
      <c r="F37">
        <v>192</v>
      </c>
      <c r="G37">
        <v>1677</v>
      </c>
      <c r="H37">
        <v>1</v>
      </c>
    </row>
    <row r="38" spans="1:8" x14ac:dyDescent="0.25">
      <c r="A38" t="s">
        <v>17</v>
      </c>
      <c r="B38" t="s">
        <v>9</v>
      </c>
      <c r="C38">
        <v>4</v>
      </c>
      <c r="D38" t="s">
        <v>11</v>
      </c>
      <c r="E38">
        <v>14</v>
      </c>
      <c r="F38">
        <v>43</v>
      </c>
      <c r="G38">
        <v>-273</v>
      </c>
      <c r="H38">
        <v>0</v>
      </c>
    </row>
    <row r="39" spans="1:8" x14ac:dyDescent="0.25">
      <c r="A39" t="s">
        <v>17</v>
      </c>
      <c r="B39" t="s">
        <v>9</v>
      </c>
      <c r="C39">
        <v>4</v>
      </c>
      <c r="D39" t="s">
        <v>11</v>
      </c>
      <c r="E39">
        <v>15</v>
      </c>
      <c r="F39">
        <v>140</v>
      </c>
      <c r="G39">
        <v>779</v>
      </c>
      <c r="H39">
        <v>0</v>
      </c>
    </row>
    <row r="40" spans="1:8" x14ac:dyDescent="0.25">
      <c r="A40" t="s">
        <v>17</v>
      </c>
      <c r="B40" t="s">
        <v>9</v>
      </c>
      <c r="C40">
        <v>4</v>
      </c>
      <c r="D40" t="s">
        <v>11</v>
      </c>
      <c r="E40">
        <v>16</v>
      </c>
      <c r="F40">
        <v>83</v>
      </c>
      <c r="G40">
        <v>186</v>
      </c>
      <c r="H40">
        <v>0</v>
      </c>
    </row>
    <row r="41" spans="1:8" x14ac:dyDescent="0.25">
      <c r="A41" t="s">
        <v>17</v>
      </c>
      <c r="B41" t="s">
        <v>9</v>
      </c>
      <c r="C41">
        <v>4</v>
      </c>
      <c r="D41" t="s">
        <v>11</v>
      </c>
      <c r="E41">
        <v>17</v>
      </c>
      <c r="F41">
        <v>113</v>
      </c>
      <c r="G41">
        <v>227</v>
      </c>
      <c r="H41">
        <v>0</v>
      </c>
    </row>
    <row r="42" spans="1:8" x14ac:dyDescent="0.25">
      <c r="A42" t="s">
        <v>17</v>
      </c>
      <c r="B42" t="s">
        <v>9</v>
      </c>
      <c r="C42">
        <v>4</v>
      </c>
      <c r="D42" t="s">
        <v>11</v>
      </c>
      <c r="E42">
        <v>18</v>
      </c>
      <c r="F42">
        <v>201</v>
      </c>
      <c r="G42">
        <v>778</v>
      </c>
      <c r="H42">
        <v>0</v>
      </c>
    </row>
    <row r="43" spans="1:8" x14ac:dyDescent="0.25">
      <c r="A43" t="s">
        <v>17</v>
      </c>
      <c r="B43" t="s">
        <v>9</v>
      </c>
      <c r="C43">
        <v>4</v>
      </c>
      <c r="D43" t="s">
        <v>11</v>
      </c>
      <c r="E43">
        <v>19</v>
      </c>
      <c r="F43">
        <v>130</v>
      </c>
      <c r="G43">
        <v>730</v>
      </c>
      <c r="H43">
        <v>0</v>
      </c>
    </row>
    <row r="44" spans="1:8" x14ac:dyDescent="0.25">
      <c r="A44" t="s">
        <v>17</v>
      </c>
      <c r="B44" t="s">
        <v>9</v>
      </c>
      <c r="C44">
        <v>4</v>
      </c>
      <c r="D44" t="s">
        <v>11</v>
      </c>
      <c r="E44">
        <v>20</v>
      </c>
      <c r="F44">
        <v>184</v>
      </c>
      <c r="G44">
        <v>855</v>
      </c>
      <c r="H44">
        <v>0</v>
      </c>
    </row>
    <row r="45" spans="1:8" x14ac:dyDescent="0.25">
      <c r="F45">
        <f>AVERAGE(F25:F44)</f>
        <v>143.15</v>
      </c>
      <c r="G45">
        <f>AVERAGE(G25:G44)</f>
        <v>829.1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45"/>
  <sheetViews>
    <sheetView tabSelected="1" topLeftCell="A19" workbookViewId="0">
      <selection activeCell="G45" sqref="G45"/>
    </sheetView>
  </sheetViews>
  <sheetFormatPr defaultRowHeight="15" x14ac:dyDescent="0.25"/>
  <cols>
    <col min="11" max="11" width="18" customWidth="1"/>
    <col min="22" max="22" width="16.5703125" customWidth="1"/>
  </cols>
  <sheetData>
    <row r="1" spans="1:43" x14ac:dyDescent="0.25">
      <c r="A1" t="s">
        <v>22</v>
      </c>
    </row>
    <row r="2" spans="1:43" x14ac:dyDescent="0.25">
      <c r="F2" t="s">
        <v>27</v>
      </c>
      <c r="G2" t="s">
        <v>26</v>
      </c>
      <c r="J2" t="s">
        <v>18</v>
      </c>
      <c r="U2" t="s">
        <v>18</v>
      </c>
      <c r="AF2" t="s">
        <v>18</v>
      </c>
      <c r="AQ2" t="s">
        <v>18</v>
      </c>
    </row>
    <row r="3" spans="1:43" x14ac:dyDescent="0.25">
      <c r="A3" t="s">
        <v>15</v>
      </c>
      <c r="B3" t="s">
        <v>16</v>
      </c>
      <c r="C3">
        <v>4</v>
      </c>
      <c r="D3" t="s">
        <v>10</v>
      </c>
      <c r="E3">
        <v>1</v>
      </c>
      <c r="F3">
        <v>444</v>
      </c>
      <c r="G3">
        <v>1855</v>
      </c>
      <c r="H3">
        <v>0</v>
      </c>
      <c r="J3">
        <f>_xlfn.T.TEST(F25:F44,F3:F22,2,1)</f>
        <v>0.27449095397670276</v>
      </c>
      <c r="L3" t="s">
        <v>15</v>
      </c>
      <c r="M3" t="s">
        <v>16</v>
      </c>
      <c r="N3">
        <v>4</v>
      </c>
      <c r="O3" t="s">
        <v>13</v>
      </c>
      <c r="P3">
        <v>1</v>
      </c>
      <c r="Q3">
        <v>471</v>
      </c>
      <c r="R3">
        <v>-222</v>
      </c>
      <c r="S3">
        <v>0</v>
      </c>
      <c r="U3">
        <f>_xlfn.T.TEST(F25:F44,Q3:Q22,2,1)</f>
        <v>0.34056192936763485</v>
      </c>
      <c r="W3" t="s">
        <v>15</v>
      </c>
      <c r="X3" t="s">
        <v>16</v>
      </c>
      <c r="Y3">
        <v>4</v>
      </c>
      <c r="Z3" t="s">
        <v>14</v>
      </c>
      <c r="AA3">
        <v>1</v>
      </c>
      <c r="AB3">
        <v>862</v>
      </c>
      <c r="AC3">
        <v>217</v>
      </c>
      <c r="AD3">
        <v>0</v>
      </c>
      <c r="AF3">
        <f>_xlfn.T.TEST(F25:F44,AB3:AB22,2,1)</f>
        <v>4.4682186824823592E-3</v>
      </c>
      <c r="AH3" t="s">
        <v>15</v>
      </c>
      <c r="AI3" t="s">
        <v>16</v>
      </c>
      <c r="AJ3">
        <v>4</v>
      </c>
      <c r="AK3" t="s">
        <v>12</v>
      </c>
      <c r="AL3">
        <v>1</v>
      </c>
      <c r="AM3">
        <v>2903</v>
      </c>
      <c r="AN3">
        <v>-1114</v>
      </c>
      <c r="AO3">
        <v>0</v>
      </c>
      <c r="AQ3">
        <f>_xlfn.T.TEST(F25:F44,AM3:AM22,2,1)</f>
        <v>2.4709557456735021E-2</v>
      </c>
    </row>
    <row r="4" spans="1:43" x14ac:dyDescent="0.25">
      <c r="A4" t="s">
        <v>15</v>
      </c>
      <c r="B4" t="s">
        <v>16</v>
      </c>
      <c r="C4">
        <v>4</v>
      </c>
      <c r="D4" t="s">
        <v>10</v>
      </c>
      <c r="E4">
        <v>2</v>
      </c>
      <c r="F4">
        <v>1251</v>
      </c>
      <c r="G4">
        <v>1048</v>
      </c>
      <c r="H4">
        <v>0</v>
      </c>
      <c r="I4" t="s">
        <v>23</v>
      </c>
      <c r="L4" t="s">
        <v>15</v>
      </c>
      <c r="M4" t="s">
        <v>16</v>
      </c>
      <c r="N4">
        <v>4</v>
      </c>
      <c r="O4" t="s">
        <v>13</v>
      </c>
      <c r="P4">
        <v>2</v>
      </c>
      <c r="Q4">
        <v>172</v>
      </c>
      <c r="R4">
        <v>247</v>
      </c>
      <c r="S4">
        <v>0</v>
      </c>
      <c r="T4" t="s">
        <v>23</v>
      </c>
      <c r="W4" t="s">
        <v>15</v>
      </c>
      <c r="X4" t="s">
        <v>16</v>
      </c>
      <c r="Y4">
        <v>4</v>
      </c>
      <c r="Z4" t="s">
        <v>14</v>
      </c>
      <c r="AA4">
        <v>2</v>
      </c>
      <c r="AB4">
        <v>885</v>
      </c>
      <c r="AC4">
        <v>1254</v>
      </c>
      <c r="AD4">
        <v>0</v>
      </c>
      <c r="AE4" t="s">
        <v>24</v>
      </c>
      <c r="AH4" t="s">
        <v>15</v>
      </c>
      <c r="AI4" t="s">
        <v>16</v>
      </c>
      <c r="AJ4">
        <v>4</v>
      </c>
      <c r="AK4" t="s">
        <v>12</v>
      </c>
      <c r="AL4">
        <v>2</v>
      </c>
      <c r="AM4">
        <v>875</v>
      </c>
      <c r="AN4">
        <v>734</v>
      </c>
      <c r="AO4">
        <v>0</v>
      </c>
      <c r="AP4" t="s">
        <v>24</v>
      </c>
    </row>
    <row r="5" spans="1:43" x14ac:dyDescent="0.25">
      <c r="A5" t="s">
        <v>15</v>
      </c>
      <c r="B5" t="s">
        <v>16</v>
      </c>
      <c r="C5">
        <v>4</v>
      </c>
      <c r="D5" t="s">
        <v>10</v>
      </c>
      <c r="E5">
        <v>3</v>
      </c>
      <c r="F5">
        <v>1517</v>
      </c>
      <c r="G5">
        <v>1672</v>
      </c>
      <c r="H5">
        <v>1</v>
      </c>
      <c r="L5" t="s">
        <v>15</v>
      </c>
      <c r="M5" t="s">
        <v>16</v>
      </c>
      <c r="N5">
        <v>4</v>
      </c>
      <c r="O5" t="s">
        <v>13</v>
      </c>
      <c r="P5">
        <v>3</v>
      </c>
      <c r="Q5">
        <v>426</v>
      </c>
      <c r="R5">
        <v>-157</v>
      </c>
      <c r="S5">
        <v>0</v>
      </c>
      <c r="W5" t="s">
        <v>15</v>
      </c>
      <c r="X5" t="s">
        <v>16</v>
      </c>
      <c r="Y5">
        <v>4</v>
      </c>
      <c r="Z5" t="s">
        <v>14</v>
      </c>
      <c r="AA5">
        <v>3</v>
      </c>
      <c r="AB5">
        <v>915</v>
      </c>
      <c r="AC5">
        <v>234</v>
      </c>
      <c r="AD5">
        <v>0</v>
      </c>
      <c r="AH5" t="s">
        <v>15</v>
      </c>
      <c r="AI5" t="s">
        <v>16</v>
      </c>
      <c r="AJ5">
        <v>4</v>
      </c>
      <c r="AK5" t="s">
        <v>12</v>
      </c>
      <c r="AL5">
        <v>3</v>
      </c>
      <c r="AM5">
        <v>2586</v>
      </c>
      <c r="AN5">
        <v>-787</v>
      </c>
      <c r="AO5">
        <v>0</v>
      </c>
    </row>
    <row r="6" spans="1:43" x14ac:dyDescent="0.25">
      <c r="A6" t="s">
        <v>15</v>
      </c>
      <c r="B6" t="s">
        <v>16</v>
      </c>
      <c r="C6">
        <v>4</v>
      </c>
      <c r="D6" t="s">
        <v>10</v>
      </c>
      <c r="E6">
        <v>4</v>
      </c>
      <c r="F6">
        <v>563</v>
      </c>
      <c r="G6">
        <v>476</v>
      </c>
      <c r="H6">
        <v>0</v>
      </c>
      <c r="L6" t="s">
        <v>15</v>
      </c>
      <c r="M6" t="s">
        <v>16</v>
      </c>
      <c r="N6">
        <v>4</v>
      </c>
      <c r="O6" t="s">
        <v>13</v>
      </c>
      <c r="P6">
        <v>4</v>
      </c>
      <c r="Q6">
        <v>216</v>
      </c>
      <c r="R6">
        <v>-27</v>
      </c>
      <c r="S6">
        <v>0</v>
      </c>
      <c r="W6" t="s">
        <v>15</v>
      </c>
      <c r="X6" t="s">
        <v>16</v>
      </c>
      <c r="Y6">
        <v>4</v>
      </c>
      <c r="Z6" t="s">
        <v>14</v>
      </c>
      <c r="AA6">
        <v>4</v>
      </c>
      <c r="AB6">
        <v>245</v>
      </c>
      <c r="AC6">
        <v>-6</v>
      </c>
      <c r="AD6">
        <v>0</v>
      </c>
      <c r="AH6" t="s">
        <v>15</v>
      </c>
      <c r="AI6" t="s">
        <v>16</v>
      </c>
      <c r="AJ6">
        <v>4</v>
      </c>
      <c r="AK6" t="s">
        <v>12</v>
      </c>
      <c r="AL6">
        <v>4</v>
      </c>
      <c r="AM6">
        <v>247</v>
      </c>
      <c r="AN6">
        <v>722</v>
      </c>
      <c r="AO6">
        <v>0</v>
      </c>
    </row>
    <row r="7" spans="1:43" x14ac:dyDescent="0.25">
      <c r="A7" t="s">
        <v>15</v>
      </c>
      <c r="B7" t="s">
        <v>16</v>
      </c>
      <c r="C7">
        <v>4</v>
      </c>
      <c r="D7" t="s">
        <v>10</v>
      </c>
      <c r="E7">
        <v>5</v>
      </c>
      <c r="F7">
        <v>215</v>
      </c>
      <c r="G7">
        <v>1004</v>
      </c>
      <c r="H7">
        <v>0</v>
      </c>
      <c r="L7" t="s">
        <v>15</v>
      </c>
      <c r="M7" t="s">
        <v>16</v>
      </c>
      <c r="N7">
        <v>4</v>
      </c>
      <c r="O7" t="s">
        <v>13</v>
      </c>
      <c r="P7">
        <v>5</v>
      </c>
      <c r="Q7">
        <v>1398</v>
      </c>
      <c r="R7">
        <v>51</v>
      </c>
      <c r="S7">
        <v>0</v>
      </c>
      <c r="W7" t="s">
        <v>15</v>
      </c>
      <c r="X7" t="s">
        <v>16</v>
      </c>
      <c r="Y7">
        <v>4</v>
      </c>
      <c r="Z7" t="s">
        <v>14</v>
      </c>
      <c r="AA7">
        <v>5</v>
      </c>
      <c r="AB7">
        <v>1348</v>
      </c>
      <c r="AC7">
        <v>91</v>
      </c>
      <c r="AD7">
        <v>0</v>
      </c>
      <c r="AH7" t="s">
        <v>15</v>
      </c>
      <c r="AI7" t="s">
        <v>16</v>
      </c>
      <c r="AJ7">
        <v>4</v>
      </c>
      <c r="AK7" t="s">
        <v>12</v>
      </c>
      <c r="AL7">
        <v>5</v>
      </c>
      <c r="AM7">
        <v>819</v>
      </c>
      <c r="AN7">
        <v>570</v>
      </c>
      <c r="AO7">
        <v>0</v>
      </c>
    </row>
    <row r="8" spans="1:43" x14ac:dyDescent="0.25">
      <c r="A8" t="s">
        <v>15</v>
      </c>
      <c r="B8" t="s">
        <v>16</v>
      </c>
      <c r="C8">
        <v>4</v>
      </c>
      <c r="D8" t="s">
        <v>10</v>
      </c>
      <c r="E8">
        <v>6</v>
      </c>
      <c r="F8">
        <v>1210</v>
      </c>
      <c r="G8">
        <v>499</v>
      </c>
      <c r="H8">
        <v>0</v>
      </c>
      <c r="L8" t="s">
        <v>15</v>
      </c>
      <c r="M8" t="s">
        <v>16</v>
      </c>
      <c r="N8">
        <v>4</v>
      </c>
      <c r="O8" t="s">
        <v>13</v>
      </c>
      <c r="P8">
        <v>6</v>
      </c>
      <c r="Q8">
        <v>493</v>
      </c>
      <c r="R8">
        <v>-304</v>
      </c>
      <c r="S8">
        <v>0</v>
      </c>
      <c r="W8" t="s">
        <v>15</v>
      </c>
      <c r="X8" t="s">
        <v>16</v>
      </c>
      <c r="Y8">
        <v>4</v>
      </c>
      <c r="Z8" t="s">
        <v>14</v>
      </c>
      <c r="AA8">
        <v>6</v>
      </c>
      <c r="AB8">
        <v>429</v>
      </c>
      <c r="AC8">
        <v>171</v>
      </c>
      <c r="AD8">
        <v>0</v>
      </c>
      <c r="AH8" t="s">
        <v>15</v>
      </c>
      <c r="AI8" t="s">
        <v>16</v>
      </c>
      <c r="AJ8">
        <v>4</v>
      </c>
      <c r="AK8" t="s">
        <v>12</v>
      </c>
      <c r="AL8">
        <v>6</v>
      </c>
      <c r="AM8">
        <v>764</v>
      </c>
      <c r="AN8">
        <v>445</v>
      </c>
      <c r="AO8">
        <v>0</v>
      </c>
    </row>
    <row r="9" spans="1:43" x14ac:dyDescent="0.25">
      <c r="A9" t="s">
        <v>15</v>
      </c>
      <c r="B9" t="s">
        <v>16</v>
      </c>
      <c r="C9">
        <v>4</v>
      </c>
      <c r="D9" t="s">
        <v>10</v>
      </c>
      <c r="E9">
        <v>7</v>
      </c>
      <c r="F9">
        <v>505</v>
      </c>
      <c r="G9">
        <v>1444</v>
      </c>
      <c r="H9">
        <v>0</v>
      </c>
      <c r="L9" t="s">
        <v>15</v>
      </c>
      <c r="M9" t="s">
        <v>16</v>
      </c>
      <c r="N9">
        <v>4</v>
      </c>
      <c r="O9" t="s">
        <v>13</v>
      </c>
      <c r="P9">
        <v>7</v>
      </c>
      <c r="Q9">
        <v>491</v>
      </c>
      <c r="R9">
        <v>828</v>
      </c>
      <c r="S9">
        <v>0</v>
      </c>
      <c r="W9" t="s">
        <v>15</v>
      </c>
      <c r="X9" t="s">
        <v>16</v>
      </c>
      <c r="Y9">
        <v>4</v>
      </c>
      <c r="Z9" t="s">
        <v>14</v>
      </c>
      <c r="AA9">
        <v>7</v>
      </c>
      <c r="AB9">
        <v>3240</v>
      </c>
      <c r="AC9">
        <v>-2061</v>
      </c>
      <c r="AD9">
        <v>0</v>
      </c>
      <c r="AH9" t="s">
        <v>15</v>
      </c>
      <c r="AI9" t="s">
        <v>16</v>
      </c>
      <c r="AJ9">
        <v>4</v>
      </c>
      <c r="AK9" t="s">
        <v>12</v>
      </c>
      <c r="AL9">
        <v>7</v>
      </c>
      <c r="AM9">
        <v>401</v>
      </c>
      <c r="AN9">
        <v>-162</v>
      </c>
      <c r="AO9">
        <v>0</v>
      </c>
    </row>
    <row r="10" spans="1:43" x14ac:dyDescent="0.25">
      <c r="A10" t="s">
        <v>15</v>
      </c>
      <c r="B10" t="s">
        <v>16</v>
      </c>
      <c r="C10">
        <v>4</v>
      </c>
      <c r="D10" t="s">
        <v>10</v>
      </c>
      <c r="E10">
        <v>8</v>
      </c>
      <c r="F10">
        <v>1641</v>
      </c>
      <c r="G10">
        <v>258</v>
      </c>
      <c r="H10">
        <v>0</v>
      </c>
      <c r="L10" t="s">
        <v>15</v>
      </c>
      <c r="M10" t="s">
        <v>16</v>
      </c>
      <c r="N10">
        <v>4</v>
      </c>
      <c r="O10" t="s">
        <v>13</v>
      </c>
      <c r="P10">
        <v>8</v>
      </c>
      <c r="Q10">
        <v>1396</v>
      </c>
      <c r="R10">
        <v>203</v>
      </c>
      <c r="S10">
        <v>0</v>
      </c>
      <c r="W10" t="s">
        <v>15</v>
      </c>
      <c r="X10" t="s">
        <v>16</v>
      </c>
      <c r="Y10">
        <v>4</v>
      </c>
      <c r="Z10" t="s">
        <v>14</v>
      </c>
      <c r="AA10">
        <v>8</v>
      </c>
      <c r="AB10">
        <v>1447</v>
      </c>
      <c r="AC10">
        <v>-498</v>
      </c>
      <c r="AD10">
        <v>0</v>
      </c>
      <c r="AH10" t="s">
        <v>15</v>
      </c>
      <c r="AI10" t="s">
        <v>16</v>
      </c>
      <c r="AJ10">
        <v>4</v>
      </c>
      <c r="AK10" t="s">
        <v>12</v>
      </c>
      <c r="AL10">
        <v>8</v>
      </c>
      <c r="AM10">
        <v>1672</v>
      </c>
      <c r="AN10">
        <v>-763</v>
      </c>
      <c r="AO10">
        <v>0</v>
      </c>
    </row>
    <row r="11" spans="1:43" x14ac:dyDescent="0.25">
      <c r="A11" t="s">
        <v>15</v>
      </c>
      <c r="B11" t="s">
        <v>16</v>
      </c>
      <c r="C11">
        <v>4</v>
      </c>
      <c r="D11" t="s">
        <v>10</v>
      </c>
      <c r="E11">
        <v>9</v>
      </c>
      <c r="F11">
        <v>970</v>
      </c>
      <c r="G11">
        <v>1740</v>
      </c>
      <c r="H11">
        <v>0</v>
      </c>
      <c r="L11" t="s">
        <v>15</v>
      </c>
      <c r="M11" t="s">
        <v>16</v>
      </c>
      <c r="N11">
        <v>4</v>
      </c>
      <c r="O11" t="s">
        <v>13</v>
      </c>
      <c r="P11">
        <v>9</v>
      </c>
      <c r="Q11">
        <v>992</v>
      </c>
      <c r="R11">
        <v>-53</v>
      </c>
      <c r="S11">
        <v>0</v>
      </c>
      <c r="W11" t="s">
        <v>15</v>
      </c>
      <c r="X11" t="s">
        <v>16</v>
      </c>
      <c r="Y11">
        <v>4</v>
      </c>
      <c r="Z11" t="s">
        <v>14</v>
      </c>
      <c r="AA11">
        <v>9</v>
      </c>
      <c r="AB11">
        <v>1161</v>
      </c>
      <c r="AC11">
        <v>459</v>
      </c>
      <c r="AD11">
        <v>0</v>
      </c>
      <c r="AH11" t="s">
        <v>15</v>
      </c>
      <c r="AI11" t="s">
        <v>16</v>
      </c>
      <c r="AJ11">
        <v>4</v>
      </c>
      <c r="AK11" t="s">
        <v>12</v>
      </c>
      <c r="AL11">
        <v>9</v>
      </c>
      <c r="AM11">
        <v>1623</v>
      </c>
      <c r="AN11">
        <v>-1044</v>
      </c>
      <c r="AO11">
        <v>0</v>
      </c>
    </row>
    <row r="12" spans="1:43" x14ac:dyDescent="0.25">
      <c r="A12" t="s">
        <v>15</v>
      </c>
      <c r="B12" t="s">
        <v>16</v>
      </c>
      <c r="C12">
        <v>4</v>
      </c>
      <c r="D12" t="s">
        <v>10</v>
      </c>
      <c r="E12">
        <v>10</v>
      </c>
      <c r="F12">
        <v>358</v>
      </c>
      <c r="G12">
        <v>2301</v>
      </c>
      <c r="H12">
        <v>0</v>
      </c>
      <c r="L12" t="s">
        <v>15</v>
      </c>
      <c r="M12" t="s">
        <v>16</v>
      </c>
      <c r="N12">
        <v>4</v>
      </c>
      <c r="O12" t="s">
        <v>13</v>
      </c>
      <c r="P12">
        <v>10</v>
      </c>
      <c r="Q12">
        <v>386</v>
      </c>
      <c r="R12">
        <v>1153</v>
      </c>
      <c r="S12">
        <v>0</v>
      </c>
      <c r="W12" t="s">
        <v>15</v>
      </c>
      <c r="X12" t="s">
        <v>16</v>
      </c>
      <c r="Y12">
        <v>4</v>
      </c>
      <c r="Z12" t="s">
        <v>14</v>
      </c>
      <c r="AA12">
        <v>10</v>
      </c>
      <c r="AB12">
        <v>1987</v>
      </c>
      <c r="AC12">
        <v>443</v>
      </c>
      <c r="AD12">
        <v>0</v>
      </c>
      <c r="AH12" t="s">
        <v>15</v>
      </c>
      <c r="AI12" t="s">
        <v>16</v>
      </c>
      <c r="AJ12">
        <v>4</v>
      </c>
      <c r="AK12" t="s">
        <v>12</v>
      </c>
      <c r="AL12">
        <v>10</v>
      </c>
      <c r="AM12">
        <v>2735</v>
      </c>
      <c r="AN12">
        <v>-886</v>
      </c>
      <c r="AO12">
        <v>0</v>
      </c>
    </row>
    <row r="13" spans="1:43" x14ac:dyDescent="0.25">
      <c r="A13" t="s">
        <v>15</v>
      </c>
      <c r="B13" t="s">
        <v>16</v>
      </c>
      <c r="C13">
        <v>4</v>
      </c>
      <c r="D13" t="s">
        <v>10</v>
      </c>
      <c r="E13">
        <v>11</v>
      </c>
      <c r="F13">
        <v>292</v>
      </c>
      <c r="G13">
        <v>1587</v>
      </c>
      <c r="H13">
        <v>0</v>
      </c>
      <c r="L13" t="s">
        <v>15</v>
      </c>
      <c r="M13" t="s">
        <v>16</v>
      </c>
      <c r="N13">
        <v>4</v>
      </c>
      <c r="O13" t="s">
        <v>13</v>
      </c>
      <c r="P13">
        <v>11</v>
      </c>
      <c r="Q13">
        <v>1765</v>
      </c>
      <c r="R13">
        <v>-116</v>
      </c>
      <c r="S13">
        <v>0</v>
      </c>
      <c r="W13" t="s">
        <v>15</v>
      </c>
      <c r="X13" t="s">
        <v>16</v>
      </c>
      <c r="Y13">
        <v>4</v>
      </c>
      <c r="Z13" t="s">
        <v>14</v>
      </c>
      <c r="AA13">
        <v>11</v>
      </c>
      <c r="AB13">
        <v>1501</v>
      </c>
      <c r="AC13">
        <v>88</v>
      </c>
      <c r="AD13">
        <v>0</v>
      </c>
      <c r="AH13" t="s">
        <v>15</v>
      </c>
      <c r="AI13" t="s">
        <v>16</v>
      </c>
      <c r="AJ13">
        <v>4</v>
      </c>
      <c r="AK13" t="s">
        <v>12</v>
      </c>
      <c r="AL13">
        <v>11</v>
      </c>
      <c r="AM13">
        <v>656</v>
      </c>
      <c r="AN13">
        <v>1183</v>
      </c>
      <c r="AO13">
        <v>0</v>
      </c>
    </row>
    <row r="14" spans="1:43" x14ac:dyDescent="0.25">
      <c r="A14" t="s">
        <v>15</v>
      </c>
      <c r="B14" t="s">
        <v>16</v>
      </c>
      <c r="C14">
        <v>4</v>
      </c>
      <c r="D14" t="s">
        <v>10</v>
      </c>
      <c r="E14">
        <v>12</v>
      </c>
      <c r="F14">
        <v>356</v>
      </c>
      <c r="G14">
        <v>1663</v>
      </c>
      <c r="H14">
        <v>0</v>
      </c>
      <c r="L14" t="s">
        <v>15</v>
      </c>
      <c r="M14" t="s">
        <v>16</v>
      </c>
      <c r="N14">
        <v>4</v>
      </c>
      <c r="O14" t="s">
        <v>13</v>
      </c>
      <c r="P14">
        <v>12</v>
      </c>
      <c r="Q14">
        <v>486</v>
      </c>
      <c r="R14">
        <v>-26</v>
      </c>
      <c r="S14">
        <v>0</v>
      </c>
      <c r="W14" t="s">
        <v>15</v>
      </c>
      <c r="X14" t="s">
        <v>16</v>
      </c>
      <c r="Y14">
        <v>4</v>
      </c>
      <c r="Z14" t="s">
        <v>14</v>
      </c>
      <c r="AA14">
        <v>12</v>
      </c>
      <c r="AB14">
        <v>873</v>
      </c>
      <c r="AC14">
        <v>366</v>
      </c>
      <c r="AD14">
        <v>0</v>
      </c>
      <c r="AH14" t="s">
        <v>15</v>
      </c>
      <c r="AI14" t="s">
        <v>16</v>
      </c>
      <c r="AJ14">
        <v>4</v>
      </c>
      <c r="AK14" t="s">
        <v>12</v>
      </c>
      <c r="AL14">
        <v>12</v>
      </c>
      <c r="AM14">
        <v>203</v>
      </c>
      <c r="AN14">
        <v>-14</v>
      </c>
      <c r="AO14">
        <v>0</v>
      </c>
    </row>
    <row r="15" spans="1:43" x14ac:dyDescent="0.25">
      <c r="A15" t="s">
        <v>15</v>
      </c>
      <c r="B15" t="s">
        <v>16</v>
      </c>
      <c r="C15">
        <v>4</v>
      </c>
      <c r="D15" t="s">
        <v>10</v>
      </c>
      <c r="E15">
        <v>13</v>
      </c>
      <c r="F15">
        <v>1324</v>
      </c>
      <c r="G15">
        <v>155</v>
      </c>
      <c r="H15">
        <v>0</v>
      </c>
      <c r="L15" t="s">
        <v>15</v>
      </c>
      <c r="M15" t="s">
        <v>16</v>
      </c>
      <c r="N15">
        <v>4</v>
      </c>
      <c r="O15" t="s">
        <v>13</v>
      </c>
      <c r="P15">
        <v>13</v>
      </c>
      <c r="Q15">
        <v>1655</v>
      </c>
      <c r="R15">
        <v>185</v>
      </c>
      <c r="S15">
        <v>0</v>
      </c>
      <c r="W15" t="s">
        <v>15</v>
      </c>
      <c r="X15" t="s">
        <v>16</v>
      </c>
      <c r="Y15">
        <v>4</v>
      </c>
      <c r="Z15" t="s">
        <v>14</v>
      </c>
      <c r="AA15">
        <v>13</v>
      </c>
      <c r="AB15">
        <v>839</v>
      </c>
      <c r="AC15">
        <v>1610</v>
      </c>
      <c r="AD15">
        <v>0</v>
      </c>
      <c r="AH15" t="s">
        <v>15</v>
      </c>
      <c r="AI15" t="s">
        <v>16</v>
      </c>
      <c r="AJ15">
        <v>4</v>
      </c>
      <c r="AK15" t="s">
        <v>12</v>
      </c>
      <c r="AL15">
        <v>13</v>
      </c>
      <c r="AM15">
        <v>710</v>
      </c>
      <c r="AN15">
        <v>-521</v>
      </c>
      <c r="AO15">
        <v>0</v>
      </c>
    </row>
    <row r="16" spans="1:43" x14ac:dyDescent="0.25">
      <c r="A16" t="s">
        <v>15</v>
      </c>
      <c r="B16" t="s">
        <v>16</v>
      </c>
      <c r="C16">
        <v>4</v>
      </c>
      <c r="D16" t="s">
        <v>10</v>
      </c>
      <c r="E16">
        <v>14</v>
      </c>
      <c r="F16">
        <v>888</v>
      </c>
      <c r="G16">
        <v>991</v>
      </c>
      <c r="H16">
        <v>0</v>
      </c>
      <c r="L16" t="s">
        <v>15</v>
      </c>
      <c r="M16" t="s">
        <v>16</v>
      </c>
      <c r="N16">
        <v>4</v>
      </c>
      <c r="O16" t="s">
        <v>13</v>
      </c>
      <c r="P16">
        <v>14</v>
      </c>
      <c r="Q16">
        <v>1759</v>
      </c>
      <c r="R16">
        <v>-420</v>
      </c>
      <c r="S16">
        <v>0</v>
      </c>
      <c r="W16" t="s">
        <v>15</v>
      </c>
      <c r="X16" t="s">
        <v>16</v>
      </c>
      <c r="Y16">
        <v>4</v>
      </c>
      <c r="Z16" t="s">
        <v>14</v>
      </c>
      <c r="AA16">
        <v>14</v>
      </c>
      <c r="AB16">
        <v>1291</v>
      </c>
      <c r="AC16">
        <v>588</v>
      </c>
      <c r="AD16">
        <v>0</v>
      </c>
      <c r="AH16" t="s">
        <v>15</v>
      </c>
      <c r="AI16" t="s">
        <v>16</v>
      </c>
      <c r="AJ16">
        <v>4</v>
      </c>
      <c r="AK16" t="s">
        <v>12</v>
      </c>
      <c r="AL16">
        <v>14</v>
      </c>
      <c r="AM16">
        <v>1381</v>
      </c>
      <c r="AN16">
        <v>-171</v>
      </c>
      <c r="AO16">
        <v>0</v>
      </c>
    </row>
    <row r="17" spans="1:41" x14ac:dyDescent="0.25">
      <c r="A17" t="s">
        <v>15</v>
      </c>
      <c r="B17" t="s">
        <v>16</v>
      </c>
      <c r="C17">
        <v>4</v>
      </c>
      <c r="D17" t="s">
        <v>10</v>
      </c>
      <c r="E17">
        <v>15</v>
      </c>
      <c r="F17">
        <v>1593</v>
      </c>
      <c r="G17">
        <v>736</v>
      </c>
      <c r="H17">
        <v>0</v>
      </c>
      <c r="L17" t="s">
        <v>15</v>
      </c>
      <c r="M17" t="s">
        <v>16</v>
      </c>
      <c r="N17">
        <v>4</v>
      </c>
      <c r="O17" t="s">
        <v>13</v>
      </c>
      <c r="P17">
        <v>15</v>
      </c>
      <c r="Q17">
        <v>930</v>
      </c>
      <c r="R17">
        <v>-331</v>
      </c>
      <c r="S17">
        <v>0</v>
      </c>
      <c r="W17" t="s">
        <v>15</v>
      </c>
      <c r="X17" t="s">
        <v>16</v>
      </c>
      <c r="Y17">
        <v>4</v>
      </c>
      <c r="Z17" t="s">
        <v>14</v>
      </c>
      <c r="AA17">
        <v>15</v>
      </c>
      <c r="AB17">
        <v>933</v>
      </c>
      <c r="AC17">
        <v>-214</v>
      </c>
      <c r="AD17">
        <v>0</v>
      </c>
      <c r="AH17" t="s">
        <v>15</v>
      </c>
      <c r="AI17" t="s">
        <v>16</v>
      </c>
      <c r="AJ17">
        <v>4</v>
      </c>
      <c r="AK17" t="s">
        <v>12</v>
      </c>
      <c r="AL17">
        <v>15</v>
      </c>
      <c r="AM17">
        <v>2216</v>
      </c>
      <c r="AN17">
        <v>-567</v>
      </c>
      <c r="AO17">
        <v>0</v>
      </c>
    </row>
    <row r="18" spans="1:41" x14ac:dyDescent="0.25">
      <c r="A18" t="s">
        <v>15</v>
      </c>
      <c r="B18" t="s">
        <v>16</v>
      </c>
      <c r="C18">
        <v>4</v>
      </c>
      <c r="D18" t="s">
        <v>10</v>
      </c>
      <c r="E18">
        <v>16</v>
      </c>
      <c r="F18">
        <v>529</v>
      </c>
      <c r="G18">
        <v>2660</v>
      </c>
      <c r="H18">
        <v>1</v>
      </c>
      <c r="L18" t="s">
        <v>15</v>
      </c>
      <c r="M18" t="s">
        <v>16</v>
      </c>
      <c r="N18">
        <v>4</v>
      </c>
      <c r="O18" t="s">
        <v>13</v>
      </c>
      <c r="P18">
        <v>16</v>
      </c>
      <c r="Q18">
        <v>1043</v>
      </c>
      <c r="R18">
        <v>406</v>
      </c>
      <c r="S18">
        <v>0</v>
      </c>
      <c r="W18" t="s">
        <v>15</v>
      </c>
      <c r="X18" t="s">
        <v>16</v>
      </c>
      <c r="Y18">
        <v>4</v>
      </c>
      <c r="Z18" t="s">
        <v>14</v>
      </c>
      <c r="AA18">
        <v>16</v>
      </c>
      <c r="AB18">
        <v>2552</v>
      </c>
      <c r="AC18">
        <v>-703</v>
      </c>
      <c r="AD18">
        <v>0</v>
      </c>
      <c r="AH18" t="s">
        <v>15</v>
      </c>
      <c r="AI18" t="s">
        <v>16</v>
      </c>
      <c r="AJ18">
        <v>4</v>
      </c>
      <c r="AK18" t="s">
        <v>12</v>
      </c>
      <c r="AL18">
        <v>16</v>
      </c>
      <c r="AM18">
        <v>1293</v>
      </c>
      <c r="AN18">
        <v>556</v>
      </c>
      <c r="AO18">
        <v>0</v>
      </c>
    </row>
    <row r="19" spans="1:41" x14ac:dyDescent="0.25">
      <c r="A19" t="s">
        <v>15</v>
      </c>
      <c r="B19" t="s">
        <v>16</v>
      </c>
      <c r="C19">
        <v>4</v>
      </c>
      <c r="D19" t="s">
        <v>10</v>
      </c>
      <c r="E19">
        <v>17</v>
      </c>
      <c r="F19">
        <v>69</v>
      </c>
      <c r="G19">
        <v>0</v>
      </c>
      <c r="H19">
        <v>0</v>
      </c>
      <c r="L19" t="s">
        <v>15</v>
      </c>
      <c r="M19" t="s">
        <v>16</v>
      </c>
      <c r="N19">
        <v>4</v>
      </c>
      <c r="O19" t="s">
        <v>13</v>
      </c>
      <c r="P19">
        <v>17</v>
      </c>
      <c r="Q19">
        <v>825</v>
      </c>
      <c r="R19">
        <v>434</v>
      </c>
      <c r="S19">
        <v>0</v>
      </c>
      <c r="W19" t="s">
        <v>15</v>
      </c>
      <c r="X19" t="s">
        <v>16</v>
      </c>
      <c r="Y19">
        <v>4</v>
      </c>
      <c r="Z19" t="s">
        <v>14</v>
      </c>
      <c r="AA19">
        <v>17</v>
      </c>
      <c r="AB19">
        <v>186</v>
      </c>
      <c r="AC19">
        <v>3</v>
      </c>
      <c r="AD19">
        <v>0</v>
      </c>
      <c r="AH19" t="s">
        <v>15</v>
      </c>
      <c r="AI19" t="s">
        <v>16</v>
      </c>
      <c r="AJ19">
        <v>4</v>
      </c>
      <c r="AK19" t="s">
        <v>12</v>
      </c>
      <c r="AL19">
        <v>17</v>
      </c>
      <c r="AM19">
        <v>1445</v>
      </c>
      <c r="AN19">
        <v>604</v>
      </c>
      <c r="AO19">
        <v>0</v>
      </c>
    </row>
    <row r="20" spans="1:41" x14ac:dyDescent="0.25">
      <c r="A20" t="s">
        <v>15</v>
      </c>
      <c r="B20" t="s">
        <v>16</v>
      </c>
      <c r="C20">
        <v>4</v>
      </c>
      <c r="D20" t="s">
        <v>10</v>
      </c>
      <c r="E20">
        <v>18</v>
      </c>
      <c r="F20">
        <v>810</v>
      </c>
      <c r="G20">
        <v>1089</v>
      </c>
      <c r="H20">
        <v>0</v>
      </c>
      <c r="L20" t="s">
        <v>15</v>
      </c>
      <c r="M20" t="s">
        <v>16</v>
      </c>
      <c r="N20">
        <v>4</v>
      </c>
      <c r="O20" t="s">
        <v>13</v>
      </c>
      <c r="P20">
        <v>18</v>
      </c>
      <c r="Q20">
        <v>940</v>
      </c>
      <c r="R20">
        <v>399</v>
      </c>
      <c r="S20">
        <v>0</v>
      </c>
      <c r="W20" t="s">
        <v>15</v>
      </c>
      <c r="X20" t="s">
        <v>16</v>
      </c>
      <c r="Y20">
        <v>4</v>
      </c>
      <c r="Z20" t="s">
        <v>14</v>
      </c>
      <c r="AA20">
        <v>18</v>
      </c>
      <c r="AB20">
        <v>670</v>
      </c>
      <c r="AC20">
        <v>10</v>
      </c>
      <c r="AD20">
        <v>0</v>
      </c>
      <c r="AH20" t="s">
        <v>15</v>
      </c>
      <c r="AI20" t="s">
        <v>16</v>
      </c>
      <c r="AJ20">
        <v>4</v>
      </c>
      <c r="AK20" t="s">
        <v>12</v>
      </c>
      <c r="AL20">
        <v>18</v>
      </c>
      <c r="AM20">
        <v>250</v>
      </c>
      <c r="AN20">
        <v>-61</v>
      </c>
      <c r="AO20">
        <v>0</v>
      </c>
    </row>
    <row r="21" spans="1:41" x14ac:dyDescent="0.25">
      <c r="A21" t="s">
        <v>15</v>
      </c>
      <c r="B21" t="s">
        <v>16</v>
      </c>
      <c r="C21">
        <v>4</v>
      </c>
      <c r="D21" t="s">
        <v>10</v>
      </c>
      <c r="E21">
        <v>19</v>
      </c>
      <c r="F21">
        <v>1509</v>
      </c>
      <c r="G21">
        <v>1020</v>
      </c>
      <c r="H21">
        <v>0</v>
      </c>
      <c r="L21" t="s">
        <v>15</v>
      </c>
      <c r="M21" t="s">
        <v>16</v>
      </c>
      <c r="N21">
        <v>4</v>
      </c>
      <c r="O21" t="s">
        <v>13</v>
      </c>
      <c r="P21">
        <v>19</v>
      </c>
      <c r="Q21">
        <v>335</v>
      </c>
      <c r="R21">
        <v>-76</v>
      </c>
      <c r="S21">
        <v>0</v>
      </c>
      <c r="W21" t="s">
        <v>15</v>
      </c>
      <c r="X21" t="s">
        <v>16</v>
      </c>
      <c r="Y21">
        <v>4</v>
      </c>
      <c r="Z21" t="s">
        <v>14</v>
      </c>
      <c r="AA21">
        <v>19</v>
      </c>
      <c r="AB21">
        <v>707</v>
      </c>
      <c r="AC21">
        <v>632</v>
      </c>
      <c r="AD21">
        <v>0</v>
      </c>
      <c r="AH21" t="s">
        <v>15</v>
      </c>
      <c r="AI21" t="s">
        <v>16</v>
      </c>
      <c r="AJ21">
        <v>4</v>
      </c>
      <c r="AK21" t="s">
        <v>12</v>
      </c>
      <c r="AL21">
        <v>19</v>
      </c>
      <c r="AM21">
        <v>688</v>
      </c>
      <c r="AN21">
        <v>1342</v>
      </c>
      <c r="AO21">
        <v>0</v>
      </c>
    </row>
    <row r="22" spans="1:41" x14ac:dyDescent="0.25">
      <c r="A22" t="s">
        <v>15</v>
      </c>
      <c r="B22" t="s">
        <v>16</v>
      </c>
      <c r="C22">
        <v>4</v>
      </c>
      <c r="D22" t="s">
        <v>10</v>
      </c>
      <c r="E22">
        <v>20</v>
      </c>
      <c r="F22">
        <v>650</v>
      </c>
      <c r="G22">
        <v>1949</v>
      </c>
      <c r="H22">
        <v>0</v>
      </c>
      <c r="L22" t="s">
        <v>15</v>
      </c>
      <c r="M22" t="s">
        <v>16</v>
      </c>
      <c r="N22">
        <v>4</v>
      </c>
      <c r="O22" t="s">
        <v>13</v>
      </c>
      <c r="P22">
        <v>20</v>
      </c>
      <c r="Q22">
        <v>206</v>
      </c>
      <c r="R22">
        <v>-17</v>
      </c>
      <c r="S22">
        <v>0</v>
      </c>
      <c r="W22" t="s">
        <v>15</v>
      </c>
      <c r="X22" t="s">
        <v>16</v>
      </c>
      <c r="Y22">
        <v>4</v>
      </c>
      <c r="Z22" t="s">
        <v>14</v>
      </c>
      <c r="AA22">
        <v>20</v>
      </c>
      <c r="AB22">
        <v>2233</v>
      </c>
      <c r="AC22">
        <v>-954</v>
      </c>
      <c r="AD22">
        <v>0</v>
      </c>
      <c r="AH22" t="s">
        <v>15</v>
      </c>
      <c r="AI22" t="s">
        <v>16</v>
      </c>
      <c r="AJ22">
        <v>4</v>
      </c>
      <c r="AK22" t="s">
        <v>12</v>
      </c>
      <c r="AL22">
        <v>20</v>
      </c>
      <c r="AM22">
        <v>196</v>
      </c>
      <c r="AN22">
        <v>-366</v>
      </c>
      <c r="AO22">
        <v>0</v>
      </c>
    </row>
    <row r="23" spans="1:41" x14ac:dyDescent="0.25">
      <c r="E23" t="s">
        <v>25</v>
      </c>
      <c r="F23">
        <f>AVERAGE(F3:F22)</f>
        <v>834.7</v>
      </c>
      <c r="G23">
        <f>AVERAGE(G3:G22)</f>
        <v>1207.3499999999999</v>
      </c>
      <c r="Q23">
        <f>AVERAGE(Q3:Q22)</f>
        <v>819.25</v>
      </c>
      <c r="R23">
        <f>AVERAGE(R3:R22)</f>
        <v>107.85</v>
      </c>
      <c r="AB23">
        <f>AVERAGE(AB3:AB22)</f>
        <v>1215.2</v>
      </c>
      <c r="AC23">
        <f>AVERAGE(AC3:AC22)</f>
        <v>86.5</v>
      </c>
      <c r="AM23">
        <f>AVERAGE(AM3:AM22)</f>
        <v>1183.1500000000001</v>
      </c>
      <c r="AN23">
        <f>AVERAGE(AN3:AN22)</f>
        <v>-15</v>
      </c>
    </row>
    <row r="25" spans="1:41" x14ac:dyDescent="0.25">
      <c r="A25" t="s">
        <v>15</v>
      </c>
      <c r="B25" t="s">
        <v>16</v>
      </c>
      <c r="C25">
        <v>4</v>
      </c>
      <c r="D25" t="s">
        <v>11</v>
      </c>
      <c r="E25">
        <v>1</v>
      </c>
      <c r="F25">
        <v>1336</v>
      </c>
      <c r="G25">
        <v>2253</v>
      </c>
      <c r="H25">
        <v>1</v>
      </c>
    </row>
    <row r="26" spans="1:41" x14ac:dyDescent="0.25">
      <c r="A26" t="s">
        <v>15</v>
      </c>
      <c r="B26" t="s">
        <v>16</v>
      </c>
      <c r="C26">
        <v>4</v>
      </c>
      <c r="D26" t="s">
        <v>11</v>
      </c>
      <c r="E26">
        <v>2</v>
      </c>
      <c r="F26">
        <v>523</v>
      </c>
      <c r="G26">
        <v>1802</v>
      </c>
      <c r="H26">
        <v>0</v>
      </c>
    </row>
    <row r="27" spans="1:41" x14ac:dyDescent="0.25">
      <c r="A27" t="s">
        <v>15</v>
      </c>
      <c r="B27" t="s">
        <v>16</v>
      </c>
      <c r="C27">
        <v>4</v>
      </c>
      <c r="D27" t="s">
        <v>11</v>
      </c>
      <c r="E27">
        <v>3</v>
      </c>
      <c r="F27">
        <v>354</v>
      </c>
      <c r="G27">
        <v>1375</v>
      </c>
      <c r="H27">
        <v>0</v>
      </c>
    </row>
    <row r="28" spans="1:41" x14ac:dyDescent="0.25">
      <c r="A28" t="s">
        <v>15</v>
      </c>
      <c r="B28" t="s">
        <v>16</v>
      </c>
      <c r="C28">
        <v>4</v>
      </c>
      <c r="D28" t="s">
        <v>11</v>
      </c>
      <c r="E28">
        <v>4</v>
      </c>
      <c r="F28">
        <v>797</v>
      </c>
      <c r="G28">
        <v>2052</v>
      </c>
      <c r="H28">
        <v>0</v>
      </c>
    </row>
    <row r="29" spans="1:41" x14ac:dyDescent="0.25">
      <c r="A29" t="s">
        <v>15</v>
      </c>
      <c r="B29" t="s">
        <v>16</v>
      </c>
      <c r="C29">
        <v>4</v>
      </c>
      <c r="D29" t="s">
        <v>11</v>
      </c>
      <c r="E29">
        <v>5</v>
      </c>
      <c r="F29">
        <v>755</v>
      </c>
      <c r="G29">
        <v>1584</v>
      </c>
      <c r="H29">
        <v>0</v>
      </c>
    </row>
    <row r="30" spans="1:41" x14ac:dyDescent="0.25">
      <c r="A30" t="s">
        <v>15</v>
      </c>
      <c r="B30" t="s">
        <v>16</v>
      </c>
      <c r="C30">
        <v>4</v>
      </c>
      <c r="D30" t="s">
        <v>11</v>
      </c>
      <c r="E30">
        <v>6</v>
      </c>
      <c r="F30">
        <v>290</v>
      </c>
      <c r="G30">
        <v>1139</v>
      </c>
      <c r="H30">
        <v>0</v>
      </c>
    </row>
    <row r="31" spans="1:41" x14ac:dyDescent="0.25">
      <c r="A31" t="s">
        <v>15</v>
      </c>
      <c r="B31" t="s">
        <v>16</v>
      </c>
      <c r="C31">
        <v>4</v>
      </c>
      <c r="D31" t="s">
        <v>11</v>
      </c>
      <c r="E31">
        <v>7</v>
      </c>
      <c r="F31">
        <v>1338</v>
      </c>
      <c r="G31">
        <v>1851</v>
      </c>
      <c r="H31">
        <v>1</v>
      </c>
    </row>
    <row r="32" spans="1:41" x14ac:dyDescent="0.25">
      <c r="A32" t="s">
        <v>15</v>
      </c>
      <c r="B32" t="s">
        <v>16</v>
      </c>
      <c r="C32">
        <v>4</v>
      </c>
      <c r="D32" t="s">
        <v>11</v>
      </c>
      <c r="E32">
        <v>8</v>
      </c>
      <c r="F32">
        <v>465</v>
      </c>
      <c r="G32">
        <v>1344</v>
      </c>
      <c r="H32">
        <v>0</v>
      </c>
    </row>
    <row r="33" spans="1:8" x14ac:dyDescent="0.25">
      <c r="A33" t="s">
        <v>15</v>
      </c>
      <c r="B33" t="s">
        <v>16</v>
      </c>
      <c r="C33">
        <v>4</v>
      </c>
      <c r="D33" t="s">
        <v>11</v>
      </c>
      <c r="E33">
        <v>9</v>
      </c>
      <c r="F33">
        <v>751</v>
      </c>
      <c r="G33">
        <v>1159</v>
      </c>
      <c r="H33">
        <v>0</v>
      </c>
    </row>
    <row r="34" spans="1:8" x14ac:dyDescent="0.25">
      <c r="A34" t="s">
        <v>15</v>
      </c>
      <c r="B34" t="s">
        <v>16</v>
      </c>
      <c r="C34">
        <v>4</v>
      </c>
      <c r="D34" t="s">
        <v>11</v>
      </c>
      <c r="E34">
        <v>10</v>
      </c>
      <c r="F34">
        <v>811</v>
      </c>
      <c r="G34">
        <v>998</v>
      </c>
      <c r="H34">
        <v>0</v>
      </c>
    </row>
    <row r="35" spans="1:8" x14ac:dyDescent="0.25">
      <c r="A35" t="s">
        <v>15</v>
      </c>
      <c r="B35" t="s">
        <v>16</v>
      </c>
      <c r="C35">
        <v>4</v>
      </c>
      <c r="D35" t="s">
        <v>11</v>
      </c>
      <c r="E35">
        <v>11</v>
      </c>
      <c r="F35">
        <v>601</v>
      </c>
      <c r="G35">
        <v>1918</v>
      </c>
      <c r="H35">
        <v>0</v>
      </c>
    </row>
    <row r="36" spans="1:8" x14ac:dyDescent="0.25">
      <c r="A36" t="s">
        <v>15</v>
      </c>
      <c r="B36" t="s">
        <v>16</v>
      </c>
      <c r="C36">
        <v>4</v>
      </c>
      <c r="D36" t="s">
        <v>11</v>
      </c>
      <c r="E36">
        <v>12</v>
      </c>
      <c r="F36">
        <v>703</v>
      </c>
      <c r="G36">
        <v>1976</v>
      </c>
      <c r="H36">
        <v>0</v>
      </c>
    </row>
    <row r="37" spans="1:8" x14ac:dyDescent="0.25">
      <c r="A37" t="s">
        <v>15</v>
      </c>
      <c r="B37" t="s">
        <v>16</v>
      </c>
      <c r="C37">
        <v>4</v>
      </c>
      <c r="D37" t="s">
        <v>11</v>
      </c>
      <c r="E37">
        <v>13</v>
      </c>
      <c r="F37">
        <v>281</v>
      </c>
      <c r="G37">
        <v>1628</v>
      </c>
      <c r="H37">
        <v>0</v>
      </c>
    </row>
    <row r="38" spans="1:8" x14ac:dyDescent="0.25">
      <c r="A38" t="s">
        <v>15</v>
      </c>
      <c r="B38" t="s">
        <v>16</v>
      </c>
      <c r="C38">
        <v>4</v>
      </c>
      <c r="D38" t="s">
        <v>11</v>
      </c>
      <c r="E38">
        <v>14</v>
      </c>
      <c r="F38">
        <v>171</v>
      </c>
      <c r="G38">
        <v>268</v>
      </c>
      <c r="H38">
        <v>0</v>
      </c>
    </row>
    <row r="39" spans="1:8" x14ac:dyDescent="0.25">
      <c r="A39" t="s">
        <v>15</v>
      </c>
      <c r="B39" t="s">
        <v>16</v>
      </c>
      <c r="C39">
        <v>4</v>
      </c>
      <c r="D39" t="s">
        <v>11</v>
      </c>
      <c r="E39">
        <v>15</v>
      </c>
      <c r="F39">
        <v>320</v>
      </c>
      <c r="G39">
        <v>1419</v>
      </c>
      <c r="H39">
        <v>0</v>
      </c>
    </row>
    <row r="40" spans="1:8" x14ac:dyDescent="0.25">
      <c r="A40" t="s">
        <v>15</v>
      </c>
      <c r="B40" t="s">
        <v>16</v>
      </c>
      <c r="C40">
        <v>4</v>
      </c>
      <c r="D40" t="s">
        <v>11</v>
      </c>
      <c r="E40">
        <v>16</v>
      </c>
      <c r="F40">
        <v>708</v>
      </c>
      <c r="G40">
        <v>1391</v>
      </c>
      <c r="H40">
        <v>0</v>
      </c>
    </row>
    <row r="41" spans="1:8" x14ac:dyDescent="0.25">
      <c r="A41" t="s">
        <v>15</v>
      </c>
      <c r="B41" t="s">
        <v>16</v>
      </c>
      <c r="C41">
        <v>4</v>
      </c>
      <c r="D41" t="s">
        <v>11</v>
      </c>
      <c r="E41">
        <v>17</v>
      </c>
      <c r="F41">
        <v>276</v>
      </c>
      <c r="G41">
        <v>1083</v>
      </c>
      <c r="H41">
        <v>0</v>
      </c>
    </row>
    <row r="42" spans="1:8" x14ac:dyDescent="0.25">
      <c r="A42" t="s">
        <v>15</v>
      </c>
      <c r="B42" t="s">
        <v>16</v>
      </c>
      <c r="C42">
        <v>4</v>
      </c>
      <c r="D42" t="s">
        <v>11</v>
      </c>
      <c r="E42">
        <v>18</v>
      </c>
      <c r="F42">
        <v>1127</v>
      </c>
      <c r="G42">
        <v>1582</v>
      </c>
      <c r="H42">
        <v>0</v>
      </c>
    </row>
    <row r="43" spans="1:8" x14ac:dyDescent="0.25">
      <c r="A43" t="s">
        <v>15</v>
      </c>
      <c r="B43" t="s">
        <v>16</v>
      </c>
      <c r="C43">
        <v>4</v>
      </c>
      <c r="D43" t="s">
        <v>11</v>
      </c>
      <c r="E43">
        <v>19</v>
      </c>
      <c r="F43">
        <v>1180</v>
      </c>
      <c r="G43">
        <v>1149</v>
      </c>
      <c r="H43">
        <v>0</v>
      </c>
    </row>
    <row r="44" spans="1:8" x14ac:dyDescent="0.25">
      <c r="A44" t="s">
        <v>15</v>
      </c>
      <c r="B44" t="s">
        <v>16</v>
      </c>
      <c r="C44">
        <v>4</v>
      </c>
      <c r="D44" t="s">
        <v>11</v>
      </c>
      <c r="E44">
        <v>20</v>
      </c>
      <c r="F44">
        <v>372</v>
      </c>
      <c r="G44">
        <v>1227</v>
      </c>
      <c r="H44">
        <v>0</v>
      </c>
    </row>
    <row r="45" spans="1:8" x14ac:dyDescent="0.25">
      <c r="F45">
        <f>AVERAGE(F25:F44)</f>
        <v>657.95</v>
      </c>
      <c r="G45">
        <f>AVERAGE(G25:G44)</f>
        <v>1459.9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pacman_results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</dc:creator>
  <cp:lastModifiedBy>Austin Bingham (Student)</cp:lastModifiedBy>
  <dcterms:created xsi:type="dcterms:W3CDTF">2024-03-31T23:18:03Z</dcterms:created>
  <dcterms:modified xsi:type="dcterms:W3CDTF">2024-04-01T05:39:47Z</dcterms:modified>
</cp:coreProperties>
</file>