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O:\"/>
    </mc:Choice>
  </mc:AlternateContent>
  <xr:revisionPtr revIDLastSave="0" documentId="13_ncr:1_{9B93C388-AAF2-45B0-9ADA-6ADA575B2E49}" xr6:coauthVersionLast="47" xr6:coauthVersionMax="47" xr10:uidLastSave="{00000000-0000-0000-0000-000000000000}"/>
  <bookViews>
    <workbookView xWindow="1440" yWindow="3120" windowWidth="27360" windowHeight="7800" activeTab="1" xr2:uid="{00000000-000D-0000-FFFF-FFFF00000000}"/>
  </bookViews>
  <sheets>
    <sheet name="blad1" sheetId="5" r:id="rId1"/>
    <sheet name="PTBR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6" l="1"/>
  <c r="H45" i="6"/>
  <c r="G45" i="6"/>
  <c r="F45" i="6"/>
  <c r="E45" i="6"/>
  <c r="D45" i="6"/>
  <c r="C45" i="6"/>
  <c r="B45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K12" i="6"/>
  <c r="C12" i="6"/>
  <c r="K11" i="6"/>
  <c r="C11" i="6"/>
  <c r="K10" i="6"/>
  <c r="C10" i="6"/>
  <c r="K9" i="6"/>
  <c r="C9" i="6"/>
  <c r="K8" i="6"/>
  <c r="C8" i="6"/>
  <c r="K7" i="6"/>
  <c r="C7" i="6"/>
  <c r="K6" i="6"/>
  <c r="C6" i="6"/>
  <c r="K5" i="6"/>
  <c r="C5" i="6"/>
  <c r="K4" i="6"/>
  <c r="C4" i="6"/>
  <c r="K3" i="6"/>
  <c r="C3" i="6"/>
  <c r="C5" i="5"/>
  <c r="B48" i="6" l="1"/>
  <c r="R1" i="6" s="1"/>
  <c r="I43" i="5"/>
  <c r="H43" i="5"/>
  <c r="G43" i="5"/>
  <c r="F43" i="5"/>
  <c r="E43" i="5"/>
  <c r="D43" i="5"/>
  <c r="C43" i="5"/>
  <c r="B43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K10" i="5"/>
  <c r="C10" i="5"/>
  <c r="K9" i="5"/>
  <c r="C9" i="5"/>
  <c r="K8" i="5"/>
  <c r="C8" i="5"/>
  <c r="K7" i="5"/>
  <c r="C7" i="5"/>
  <c r="K6" i="5"/>
  <c r="C6" i="5"/>
  <c r="K5" i="5"/>
  <c r="K4" i="5"/>
  <c r="C4" i="5"/>
  <c r="K3" i="5"/>
  <c r="C3" i="5"/>
  <c r="K2" i="5"/>
  <c r="C2" i="5"/>
  <c r="K1" i="5"/>
  <c r="C1" i="5"/>
</calcChain>
</file>

<file path=xl/sharedStrings.xml><?xml version="1.0" encoding="utf-8"?>
<sst xmlns="http://schemas.openxmlformats.org/spreadsheetml/2006/main" count="244" uniqueCount="35">
  <si>
    <t>X</t>
  </si>
  <si>
    <t>T</t>
  </si>
  <si>
    <t>)</t>
  </si>
  <si>
    <t>*</t>
  </si>
  <si>
    <r>
      <rPr>
        <b/>
        <sz val="11"/>
        <color indexed="10"/>
        <rFont val="Calibri"/>
        <family val="2"/>
      </rPr>
      <t>)</t>
    </r>
    <r>
      <rPr>
        <sz val="11"/>
        <rFont val="Calibri"/>
        <family val="2"/>
      </rPr>
      <t>=</t>
    </r>
  </si>
  <si>
    <r>
      <rPr>
        <b/>
        <sz val="11"/>
        <color indexed="10"/>
        <rFont val="Calibri"/>
        <family val="2"/>
      </rPr>
      <t>6</t>
    </r>
    <r>
      <rPr>
        <sz val="11"/>
        <color theme="1"/>
        <rFont val="Calibri"/>
        <family val="2"/>
        <scheme val="minor"/>
      </rPr>
      <t>=</t>
    </r>
  </si>
  <si>
    <r>
      <rPr>
        <b/>
        <sz val="11"/>
        <color indexed="10"/>
        <rFont val="Calibri"/>
        <family val="2"/>
      </rPr>
      <t>X</t>
    </r>
    <r>
      <rPr>
        <sz val="11"/>
        <color theme="1"/>
        <rFont val="Calibri"/>
        <family val="2"/>
        <scheme val="minor"/>
      </rPr>
      <t>=</t>
    </r>
  </si>
  <si>
    <r>
      <rPr>
        <b/>
        <sz val="11"/>
        <color indexed="10"/>
        <rFont val="Calibri"/>
        <family val="2"/>
      </rPr>
      <t>*</t>
    </r>
    <r>
      <rPr>
        <sz val="11"/>
        <color theme="1"/>
        <rFont val="Calibri"/>
        <family val="2"/>
        <scheme val="minor"/>
      </rPr>
      <t>=</t>
    </r>
  </si>
  <si>
    <r>
      <rPr>
        <b/>
        <sz val="11"/>
        <color indexed="10"/>
        <rFont val="Calibri"/>
        <family val="2"/>
      </rPr>
      <t>T</t>
    </r>
    <r>
      <rPr>
        <sz val="11"/>
        <color theme="1"/>
        <rFont val="Calibri"/>
        <family val="2"/>
        <scheme val="minor"/>
      </rPr>
      <t>=</t>
    </r>
  </si>
  <si>
    <r>
      <rPr>
        <b/>
        <sz val="11"/>
        <color indexed="10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=</t>
    </r>
  </si>
  <si>
    <t>R</t>
  </si>
  <si>
    <t>;</t>
  </si>
  <si>
    <t>.</t>
  </si>
  <si>
    <t>(</t>
  </si>
  <si>
    <t>:</t>
  </si>
  <si>
    <t>?</t>
  </si>
  <si>
    <t>_</t>
  </si>
  <si>
    <r>
      <t>:</t>
    </r>
    <r>
      <rPr>
        <sz val="11"/>
        <color theme="1"/>
        <rFont val="Calibri"/>
        <family val="2"/>
        <scheme val="minor"/>
      </rPr>
      <t xml:space="preserve"> =</t>
    </r>
  </si>
  <si>
    <r>
      <t>2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</si>
  <si>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indexed="10"/>
        <rFont val="Calibri"/>
        <family val="2"/>
      </rPr>
      <t xml:space="preserve">0 </t>
    </r>
    <r>
      <rPr>
        <sz val="11"/>
        <color theme="1"/>
        <rFont val="Calibri"/>
        <family val="2"/>
        <scheme val="minor"/>
      </rPr>
      <t>=</t>
    </r>
  </si>
  <si>
    <r>
      <t>;</t>
    </r>
    <r>
      <rPr>
        <sz val="11"/>
        <color theme="1"/>
        <rFont val="Calibri"/>
        <family val="2"/>
        <scheme val="minor"/>
      </rPr>
      <t xml:space="preserve"> =</t>
    </r>
  </si>
  <si>
    <r>
      <t>1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</si>
  <si>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indexed="10"/>
        <rFont val="Calibri"/>
        <family val="2"/>
      </rPr>
      <t xml:space="preserve">9 </t>
    </r>
    <r>
      <rPr>
        <sz val="11"/>
        <color theme="1"/>
        <rFont val="Calibri"/>
        <family val="2"/>
        <scheme val="minor"/>
      </rPr>
      <t>=</t>
    </r>
  </si>
  <si>
    <r>
      <rPr>
        <b/>
        <sz val="11"/>
        <color indexed="10"/>
        <rFont val="Calibri"/>
        <family val="2"/>
      </rPr>
      <t xml:space="preserve">R </t>
    </r>
    <r>
      <rPr>
        <sz val="11"/>
        <color theme="1"/>
        <rFont val="Calibri"/>
        <family val="2"/>
        <scheme val="minor"/>
      </rPr>
      <t>=</t>
    </r>
  </si>
  <si>
    <r>
      <rPr>
        <b/>
        <sz val="11"/>
        <color indexed="10"/>
        <rFont val="Calibri"/>
        <family val="2"/>
      </rPr>
      <t xml:space="preserve">_ </t>
    </r>
    <r>
      <rPr>
        <sz val="11"/>
        <color theme="1"/>
        <rFont val="Calibri"/>
        <family val="2"/>
        <scheme val="minor"/>
      </rPr>
      <t>=</t>
    </r>
  </si>
  <si>
    <r>
      <t>?</t>
    </r>
    <r>
      <rPr>
        <sz val="11"/>
        <color theme="1"/>
        <rFont val="Calibri"/>
        <family val="2"/>
        <scheme val="minor"/>
      </rPr>
      <t xml:space="preserve"> =</t>
    </r>
  </si>
  <si>
    <r>
      <t>3</t>
    </r>
    <r>
      <rPr>
        <sz val="11"/>
        <color theme="1"/>
        <rFont val="Calibri"/>
        <family val="2"/>
        <scheme val="minor"/>
      </rPr>
      <t xml:space="preserve"> =</t>
    </r>
  </si>
  <si>
    <r>
      <t>4</t>
    </r>
    <r>
      <rPr>
        <sz val="11"/>
        <color theme="1"/>
        <rFont val="Calibri"/>
        <family val="2"/>
        <scheme val="minor"/>
      </rPr>
      <t xml:space="preserve"> =</t>
    </r>
  </si>
  <si>
    <r>
      <t>8</t>
    </r>
    <r>
      <rPr>
        <sz val="11"/>
        <color theme="1"/>
        <rFont val="Calibri"/>
        <family val="2"/>
        <scheme val="minor"/>
      </rPr>
      <t>=</t>
    </r>
  </si>
  <si>
    <r>
      <t>.</t>
    </r>
    <r>
      <rPr>
        <sz val="11"/>
        <color theme="1"/>
        <rFont val="Calibri"/>
        <family val="2"/>
        <scheme val="minor"/>
      </rPr>
      <t xml:space="preserve"> =</t>
    </r>
  </si>
  <si>
    <r>
      <t>(</t>
    </r>
    <r>
      <rPr>
        <sz val="11"/>
        <rFont val="Calibri"/>
        <family val="2"/>
      </rPr>
      <t>=</t>
    </r>
  </si>
  <si>
    <t>agoodglassinthebishopshostelinthedevilsseatfortyonedegreesandthirteenminutesnortheastandbynorthmainbranchseventhlimbeastsideshootfromthelefteyeofthedeathsheadabeelinefromthetreethroughtheshotfiftyfeetout</t>
  </si>
  <si>
    <t>É muito chato ajustar isso para Português, então fiz aqui um quebra-galho.</t>
  </si>
  <si>
    <t>A good glass in the bishop's hostel in the devil's seat twenty-one degrees and thirteen minutes northeast and by north main branch seventh limb east side shoot from the left eye of the death's-head a bee line from the tree through the shot fifty feet out."
The Gold-Bug by Edgar Alan Poe.</t>
  </si>
  <si>
    <t>Uma boa luneta na hospedaria do bispo no assento do diabo vinte e um graus e treze minutos nordeste e ao norte ramo principal sétimo galho lado leste apontar do olho esquerdo da cabeça da morte uma linha reta da árvore até cinquenta pés adiante.
O Escaravelho Dourado por Edgar Alan Poe.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</si>
</sst>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4"/>
      <color indexed="8"/>
      <name val="Calibri"/>
      <family val="2"/>
    </font>
    <font>
      <sz val="14"/>
      <name val="Calibri"/>
      <family val="2"/>
    </font>
    <font>
      <sz val="14"/>
      <color indexed="30"/>
      <name val="Freehand521 BT"/>
      <family val="4"/>
    </font>
    <font>
      <sz val="14"/>
      <color rgb="FF00B050"/>
      <name val="Freehand521 BT"/>
      <family val="4"/>
    </font>
    <font>
      <sz val="14"/>
      <color rgb="FF7030A0"/>
      <name val="Freehand521 BT"/>
      <family val="4"/>
    </font>
    <font>
      <sz val="14"/>
      <color rgb="FFFF0000"/>
      <name val="Freehand521 BT"/>
      <family val="4"/>
    </font>
    <font>
      <sz val="14"/>
      <color theme="9" tint="-0.249977111117893"/>
      <name val="Freehand521 BT"/>
      <family val="4"/>
    </font>
    <font>
      <sz val="14"/>
      <color theme="1" tint="0.499984740745262"/>
      <name val="Freehand521 BT"/>
      <family val="4"/>
    </font>
    <font>
      <sz val="14"/>
      <name val="Freehand521 BT"/>
      <family val="4"/>
    </font>
    <font>
      <sz val="14"/>
      <color rgb="FFFFC000"/>
      <name val="Freehand521 BT"/>
      <family val="4"/>
    </font>
    <font>
      <sz val="14"/>
      <color theme="2" tint="-0.499984740745262"/>
      <name val="Freehand521 BT"/>
      <family val="4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4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15" fillId="0" borderId="0" xfId="0" applyFont="1"/>
    <xf numFmtId="0" fontId="15" fillId="0" borderId="0" xfId="0" applyFont="1" applyAlignment="1">
      <alignment horizontal="left" vertical="top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2">
    <dxf>
      <font>
        <color theme="1"/>
      </font>
    </dxf>
    <dxf>
      <font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workbookViewId="0">
      <selection activeCell="B1" sqref="B1"/>
    </sheetView>
  </sheetViews>
  <sheetFormatPr defaultColWidth="5.7109375" defaultRowHeight="15"/>
  <cols>
    <col min="4" max="4" width="5.7109375" customWidth="1"/>
    <col min="7" max="7" width="5.7109375" customWidth="1"/>
  </cols>
  <sheetData>
    <row r="1" spans="1:28" ht="19.5" thickBot="1">
      <c r="A1" s="5" t="s">
        <v>25</v>
      </c>
      <c r="B1" s="21"/>
      <c r="C1" s="12" t="str">
        <f>IF(AND($B$9="e",$J$6="t",$B$6="h",$J$10="r",$J$9="o",$B$1="u",$B$3="g"),"Makes the word  'through'","")</f>
        <v/>
      </c>
      <c r="I1" s="5" t="s">
        <v>21</v>
      </c>
      <c r="J1" s="21"/>
      <c r="K1" s="17" t="str">
        <f>IF(AND($B$9="e",$J$6="t",$B$6="h",$J$10="r",$J$9="o",$B$1="u",$B$3="g",$B$8="d",$J$7="s",$B$7="i",$B$2="n",$J$4="m",$J$1="f"),"Makes the word  'from'","")</f>
        <v/>
      </c>
    </row>
    <row r="2" spans="1:28" ht="19.5" thickBot="1">
      <c r="A2" s="6" t="s">
        <v>7</v>
      </c>
      <c r="B2" s="21"/>
      <c r="C2" s="17" t="str">
        <f>IF(AND($B$9="e",$J$6="t",$B$6="h",$J$10="r",$J$9="o",$B$1="u",$B$3="g",$B$8="d",$J$7="s",$B$7="i",$B$2="n"),"Makes the word  'thirteen'","")</f>
        <v/>
      </c>
      <c r="I2" s="6" t="s">
        <v>19</v>
      </c>
      <c r="J2" s="21"/>
      <c r="K2" s="13" t="str">
        <f>IF(AND($B$9="e",$J$6="t",$B$6="h",$J$10="r",$J$9="o",$B$1="u",$B$3="g",$B$8="d",$J$7="s",$B$4="a",$J$2="l"),"Makes the word  'glass'","")</f>
        <v/>
      </c>
    </row>
    <row r="3" spans="1:28" ht="19.5" thickBot="1">
      <c r="A3" s="5" t="s">
        <v>26</v>
      </c>
      <c r="B3" s="21"/>
      <c r="C3" s="12" t="str">
        <f>IF(AND($B$9="e",$J$6="t",$B$6="h",$J$10="r",$J$9="o",$B$1="u",$B$3="g"),"Makes the word  'through'","")</f>
        <v/>
      </c>
      <c r="I3" s="5" t="s">
        <v>29</v>
      </c>
      <c r="J3" s="21"/>
      <c r="K3" s="16" t="str">
        <f>IF(AND($B$9="e",$J$6="t",$B$6="h",$J$10="r",$J$9="o",$B$1="u",$B$3="g",$B$8="d",$J$7="s",$B$7="i",$B$2="n",$J$4="m",$J$1="f",$J$8="y",$B$4="a",$J$2="l",$J$5="b",$J$3="p"),"Makes the word  'bishops'","")</f>
        <v/>
      </c>
      <c r="P3" s="11"/>
      <c r="R3" s="1"/>
      <c r="S3" s="1"/>
      <c r="T3" s="2"/>
      <c r="U3" s="2"/>
      <c r="V3" s="1"/>
      <c r="W3" s="1"/>
      <c r="X3" s="1"/>
      <c r="Y3" s="2"/>
      <c r="Z3" s="2"/>
      <c r="AA3" s="1"/>
      <c r="AB3" s="2"/>
    </row>
    <row r="4" spans="1:28" ht="19.5" thickBot="1">
      <c r="A4" s="6" t="s">
        <v>9</v>
      </c>
      <c r="B4" s="21"/>
      <c r="C4" s="17" t="str">
        <f>IF(AND($B$9="e",$J$6="t",$B$6="h",$J$10="r",$J$9="o",$B$1="u",$B$3="g",$B$8="d",$J$7="s",$B$4="a"),"Makes the word  'a'","")</f>
        <v/>
      </c>
      <c r="I4" s="6" t="s">
        <v>22</v>
      </c>
      <c r="J4" s="21"/>
      <c r="K4" s="13" t="str">
        <f>IF(AND($B$9="e",$J$6="t",$B$6="h",$J$10="r",$J$9="o",$B$1="u",$B$3="g",$B$8="d",$J$7="s",$B$7="i",$B$2="n",$J$4="m"),"Makes the word  'minutes'","")</f>
        <v/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19.5" thickBot="1">
      <c r="A5" s="6" t="s">
        <v>23</v>
      </c>
      <c r="B5" s="22"/>
      <c r="C5" s="20" t="str">
        <f>IF(AND($B$9="e",$J$6="t",$B$6="h",$J$10="r",$J$9="o",$B$1="u",$B$3="g",$B$8="d",$J$7="s",$B$7="i",$B$2="n",$J$4="m",$J$1="f",$J$8="y",$B$4="a",$J$2="l",$B$5="v"),"Makes the word  'seventh'","")</f>
        <v/>
      </c>
      <c r="I5" s="5" t="s">
        <v>18</v>
      </c>
      <c r="J5" s="21"/>
      <c r="K5" s="19" t="str">
        <f>IF(AND($B$9="e",$J$6="t",$B$6="h",$J$10="r",$J$9="o",$B$1="u",$B$3="g",$B$8="d",$J$7="s",$B$7="i",$B$2="n",$J$4="m",$J$1="f",$J$8="y",$B$4="a",$J$2="l",$J$5="b"),"Makes the word  'by'","")</f>
        <v/>
      </c>
    </row>
    <row r="6" spans="1:28" ht="19.5" thickBot="1">
      <c r="A6" s="5" t="s">
        <v>27</v>
      </c>
      <c r="B6" s="21"/>
      <c r="C6" s="14" t="str">
        <f>IF(AND($B$9="e",$J$6="t",$B$6="h"),"Makes the word  'the'","")</f>
        <v/>
      </c>
      <c r="I6" s="5" t="s">
        <v>20</v>
      </c>
      <c r="J6" s="21"/>
      <c r="K6" s="14" t="str">
        <f>IF(AND($B$9="e",$J$6="t",$B$6="h"),"Makes the word  'the'","")</f>
        <v/>
      </c>
    </row>
    <row r="7" spans="1:28" ht="19.5" thickBot="1">
      <c r="A7" s="6" t="s">
        <v>5</v>
      </c>
      <c r="B7" s="21"/>
      <c r="C7" s="17" t="str">
        <f>IF(AND($B$9="e",$J$6="t",$B$6="h",$J$10="r",$J$9="o",$B$1="u",$B$3="g",$B$8="d",$J$7="s",$B$7="i",$B$2="n"),"Makes the word  'thirteen'","")</f>
        <v/>
      </c>
      <c r="I7" s="8" t="s">
        <v>4</v>
      </c>
      <c r="J7" s="21"/>
      <c r="K7" s="17" t="str">
        <f>IF(AND($B$9="e",$J$6="t",$B$6="h",$J$10="r",$J$9="o",$B$1="u",$B$3="g",$B$8="d",$J$7="s"),"Makes the word  'degrees'","")</f>
        <v/>
      </c>
      <c r="T7" s="12"/>
    </row>
    <row r="8" spans="1:28" ht="19.5" thickBot="1">
      <c r="A8" s="6" t="s">
        <v>8</v>
      </c>
      <c r="B8" s="21"/>
      <c r="C8" s="17" t="str">
        <f>IF(AND($B$9="e",$J$6="t",$B$6="h",$J$10="r",$J$9="o",$B$1="u",$B$3="g",$B$8="d",$J$7="s"),"Makes the word  'degrees'","")</f>
        <v/>
      </c>
      <c r="I8" s="5" t="s">
        <v>17</v>
      </c>
      <c r="J8" s="21"/>
      <c r="K8" s="17" t="str">
        <f>IF(AND($B$9="e",$J$6="t",$B$6="h",$J$10="r",$J$9="o",$B$1="u",$B$3="g",$B$8="d",$J$7="s",$B$7="i",$B$2="n",$J$4="m",$J$1="f",$J$8="y"),"Makes the word  'fifty'","")</f>
        <v/>
      </c>
    </row>
    <row r="9" spans="1:28" ht="19.5" thickBot="1">
      <c r="A9" s="5" t="s">
        <v>28</v>
      </c>
      <c r="B9" s="21"/>
      <c r="C9" s="18" t="str">
        <f>IF(B9="E","Yes, the most frequent","")</f>
        <v/>
      </c>
      <c r="I9" s="6" t="s">
        <v>6</v>
      </c>
      <c r="J9" s="21"/>
      <c r="K9" s="12" t="str">
        <f>IF(AND($B$9="e",$J$6="t",$B$6="h",$J$10="r",$J$9="o",$B$1="u",$B$3="g"),"Makes the word  'through'","")</f>
        <v/>
      </c>
    </row>
    <row r="10" spans="1:28" ht="19.5" thickBot="1">
      <c r="A10" s="6" t="s">
        <v>24</v>
      </c>
      <c r="B10" s="21"/>
      <c r="C10" s="15" t="str">
        <f>IF(AND($B$9="e",$J$6="t",$B$6="h",$J$10="r",$J$9="o",$B$1="u",$B$3="g",$B$8="d",$J$7="s",$B$7="i",$B$2="n",$J$4="m",$J$1="f",$J$8="y",$B$4="a",$J$2="l",$J$5="b",$B$10="c"),"Makes the word  'branch'","")</f>
        <v/>
      </c>
      <c r="I10" s="5" t="s">
        <v>30</v>
      </c>
      <c r="J10" s="21"/>
      <c r="K10" s="17" t="str">
        <f>IF(AND($B$9="e",$J$6="t",$B$6="h",$J$10="r"),"Makes the word  'tree'","")</f>
        <v/>
      </c>
    </row>
    <row r="12" spans="1:28" s="3" customFormat="1">
      <c r="B12" s="2">
        <v>5</v>
      </c>
      <c r="C12" s="2">
        <v>3</v>
      </c>
      <c r="D12" s="2" t="s">
        <v>0</v>
      </c>
      <c r="E12" s="2" t="s">
        <v>0</v>
      </c>
      <c r="F12" s="2" t="s">
        <v>1</v>
      </c>
      <c r="G12" s="2">
        <v>3</v>
      </c>
      <c r="H12" s="2">
        <v>0</v>
      </c>
      <c r="I12" s="2">
        <v>5</v>
      </c>
      <c r="J12" s="2" t="s">
        <v>2</v>
      </c>
      <c r="K12" s="2" t="s">
        <v>2</v>
      </c>
      <c r="L12" s="2">
        <v>6</v>
      </c>
      <c r="M12" s="2" t="s">
        <v>3</v>
      </c>
      <c r="N12" s="2" t="s">
        <v>11</v>
      </c>
    </row>
    <row r="13" spans="1:28" s="9" customFormat="1" ht="18.75">
      <c r="B13" s="10" t="str">
        <f>IF(ISTEXT($B$4),$B$4,"")</f>
        <v/>
      </c>
      <c r="C13" s="10" t="str">
        <f>IF(ISTEXT($B$3),$B$3,"")</f>
        <v/>
      </c>
      <c r="D13" s="10" t="str">
        <f>IF(ISTEXT($J$9),$J$9,"")</f>
        <v/>
      </c>
      <c r="E13" s="10" t="str">
        <f>IF(ISTEXT($J$9),$J$9,"")</f>
        <v/>
      </c>
      <c r="F13" s="10" t="str">
        <f>IF(ISTEXT($B$8),$B$8,"")</f>
        <v/>
      </c>
      <c r="G13" s="10" t="str">
        <f>IF(ISTEXT($B$3),$B$3,"")</f>
        <v/>
      </c>
      <c r="H13" s="10" t="str">
        <f>IF(ISTEXT($J$2),$J$2,"")</f>
        <v/>
      </c>
      <c r="I13" s="10" t="str">
        <f>IF(ISTEXT($B$4),$B$4,"")</f>
        <v/>
      </c>
      <c r="J13" s="10" t="str">
        <f>IF(ISTEXT($J$7),$J$7,"")</f>
        <v/>
      </c>
      <c r="K13" s="10" t="str">
        <f>IF(ISTEXT($J$7),$J$7,"")</f>
        <v/>
      </c>
      <c r="L13" s="10" t="str">
        <f>IF(ISTEXT($B$7),$B$7,"")</f>
        <v/>
      </c>
      <c r="M13" s="10" t="str">
        <f>IF(ISTEXT($B$2),$B$2,"")</f>
        <v/>
      </c>
      <c r="N13" s="10" t="str">
        <f>IF(ISTEXT($J$6),$J$6,"")</f>
        <v/>
      </c>
    </row>
    <row r="14" spans="1:28">
      <c r="B14" s="2">
        <v>4</v>
      </c>
      <c r="C14" s="2">
        <v>8</v>
      </c>
      <c r="D14" s="2">
        <v>2</v>
      </c>
      <c r="E14" s="2">
        <v>6</v>
      </c>
      <c r="F14" s="2" t="s">
        <v>2</v>
      </c>
      <c r="G14" s="2">
        <v>4</v>
      </c>
      <c r="H14" s="2" t="s">
        <v>0</v>
      </c>
      <c r="I14" s="2" t="s">
        <v>12</v>
      </c>
      <c r="J14" s="2" t="s">
        <v>2</v>
      </c>
      <c r="K14" s="2">
        <v>4</v>
      </c>
      <c r="L14" s="2" t="s">
        <v>0</v>
      </c>
      <c r="M14" s="2" t="s">
        <v>2</v>
      </c>
      <c r="N14" s="2" t="s">
        <v>11</v>
      </c>
    </row>
    <row r="15" spans="1:28" s="9" customFormat="1" ht="18.75">
      <c r="B15" s="10" t="str">
        <f>IF(ISTEXT($B$6),$B$6,"")</f>
        <v/>
      </c>
      <c r="C15" s="10" t="str">
        <f>IF(ISTEXT($B$9),$B$9,"")</f>
        <v/>
      </c>
      <c r="D15" s="10" t="str">
        <f>IF(ISTEXT($J$5),$J$5,"")</f>
        <v/>
      </c>
      <c r="E15" s="10" t="str">
        <f>IF(ISTEXT($B$7),$B$7,"")</f>
        <v/>
      </c>
      <c r="F15" s="10" t="str">
        <f>IF(ISTEXT($J$7),$J$7,"")</f>
        <v/>
      </c>
      <c r="G15" s="10" t="str">
        <f>IF(ISTEXT($B$6),$B$6,"")</f>
        <v/>
      </c>
      <c r="H15" s="10" t="str">
        <f>IF(ISTEXT($J$9),$J$9,"")</f>
        <v/>
      </c>
      <c r="I15" s="10" t="str">
        <f>IF(ISTEXT($J$3),$J$3,"")</f>
        <v/>
      </c>
      <c r="J15" s="10" t="str">
        <f>IF(ISTEXT($J$7),$J$7,"")</f>
        <v/>
      </c>
      <c r="K15" s="10" t="str">
        <f>IF(ISTEXT($B$6),$B$6,"")</f>
        <v/>
      </c>
      <c r="L15" s="10" t="str">
        <f>IF(ISTEXT($J$9),$J$9,"")</f>
        <v/>
      </c>
      <c r="M15" s="10" t="str">
        <f>IF(ISTEXT($J$7),$J$7,"")</f>
        <v/>
      </c>
      <c r="N15" s="10" t="str">
        <f>IF(ISTEXT($J$6),$J$6,"")</f>
        <v/>
      </c>
    </row>
    <row r="16" spans="1:28">
      <c r="B16" s="2">
        <v>8</v>
      </c>
      <c r="C16" s="2">
        <v>0</v>
      </c>
      <c r="D16" s="2">
        <v>6</v>
      </c>
      <c r="E16" s="2" t="s">
        <v>3</v>
      </c>
      <c r="F16" s="2" t="s">
        <v>11</v>
      </c>
      <c r="G16" s="2">
        <v>4</v>
      </c>
      <c r="H16" s="2">
        <v>8</v>
      </c>
      <c r="I16" s="2" t="s">
        <v>1</v>
      </c>
      <c r="J16" s="2">
        <v>8</v>
      </c>
      <c r="K16" s="2" t="s">
        <v>10</v>
      </c>
      <c r="L16" s="2">
        <v>6</v>
      </c>
      <c r="M16" s="2">
        <v>0</v>
      </c>
      <c r="N16" s="2" t="s">
        <v>2</v>
      </c>
    </row>
    <row r="17" spans="2:14" s="9" customFormat="1" ht="18.75">
      <c r="B17" s="10" t="str">
        <f>IF(ISTEXT($B$9),$B$9,"")</f>
        <v/>
      </c>
      <c r="C17" s="10" t="str">
        <f>IF(ISTEXT($J$2),$J$2,"")</f>
        <v/>
      </c>
      <c r="D17" s="10" t="str">
        <f>IF(ISTEXT($B$7),$B$7,"")</f>
        <v/>
      </c>
      <c r="E17" s="10" t="str">
        <f>IF(ISTEXT($B$2),$B$2,"")</f>
        <v/>
      </c>
      <c r="F17" s="10" t="str">
        <f>IF(ISTEXT($J$6),$J$6,"")</f>
        <v/>
      </c>
      <c r="G17" s="10" t="str">
        <f>IF(ISTEXT($B$6),$B$6,"")</f>
        <v/>
      </c>
      <c r="H17" s="10" t="str">
        <f>IF(ISTEXT($B$9),$B$9,"")</f>
        <v/>
      </c>
      <c r="I17" s="10" t="str">
        <f>IF(ISTEXT($B$8),$B$8,"")</f>
        <v/>
      </c>
      <c r="J17" s="10" t="str">
        <f>IF(ISTEXT($B$9),$B$9,"")</f>
        <v/>
      </c>
      <c r="K17" s="10" t="str">
        <f>IF(ISTEXT($B$5),$B$5,"")</f>
        <v/>
      </c>
      <c r="L17" s="10" t="str">
        <f>IF(ISTEXT($B$7),$B$7,"")</f>
        <v/>
      </c>
      <c r="M17" s="10" t="str">
        <f>IF(ISTEXT($J$2),$J$2,"")</f>
        <v/>
      </c>
      <c r="N17" s="10" t="str">
        <f>IF(ISTEXT($J$7),$J$7,"")</f>
        <v/>
      </c>
    </row>
    <row r="18" spans="2:14">
      <c r="B18" s="2" t="s">
        <v>2</v>
      </c>
      <c r="C18" s="2">
        <v>8</v>
      </c>
      <c r="D18" s="2">
        <v>5</v>
      </c>
      <c r="E18" s="2" t="s">
        <v>11</v>
      </c>
      <c r="F18" s="2">
        <v>1</v>
      </c>
      <c r="G18" s="2" t="s">
        <v>0</v>
      </c>
      <c r="H18" s="2" t="s">
        <v>13</v>
      </c>
      <c r="I18" s="2" t="s">
        <v>11</v>
      </c>
      <c r="J18" s="2" t="s">
        <v>14</v>
      </c>
      <c r="K18" s="2" t="s">
        <v>0</v>
      </c>
      <c r="L18" s="2" t="s">
        <v>3</v>
      </c>
      <c r="M18" s="2">
        <v>8</v>
      </c>
      <c r="N18" s="2" t="s">
        <v>1</v>
      </c>
    </row>
    <row r="19" spans="2:14" s="9" customFormat="1" ht="18.75">
      <c r="B19" s="10" t="str">
        <f>IF(ISTEXT($J$7),$J$7,"")</f>
        <v/>
      </c>
      <c r="C19" s="10" t="str">
        <f>IF(ISTEXT($B$9),$B$9,"")</f>
        <v/>
      </c>
      <c r="D19" s="10" t="str">
        <f>IF(ISTEXT($B$4),$B$4,"")</f>
        <v/>
      </c>
      <c r="E19" s="10" t="str">
        <f>IF(ISTEXT($J$6),$J$6,"")</f>
        <v/>
      </c>
      <c r="F19" s="10" t="str">
        <f>IF(ISTEXT($J$1),$J$1,"")</f>
        <v/>
      </c>
      <c r="G19" s="10" t="str">
        <f>IF(ISTEXT($J$9),$J$9,"")</f>
        <v/>
      </c>
      <c r="H19" s="10" t="str">
        <f>IF(ISTEXT($J$10),$J$10,"")</f>
        <v/>
      </c>
      <c r="I19" s="10" t="str">
        <f>IF(ISTEXT($J$6),$J$6,"")</f>
        <v/>
      </c>
      <c r="J19" s="10" t="str">
        <f>IF(ISTEXT($J$8),$J$8,"")</f>
        <v/>
      </c>
      <c r="K19" s="10" t="str">
        <f>IF(ISTEXT($J$9),$J$9,"")</f>
        <v/>
      </c>
      <c r="L19" s="10" t="str">
        <f>IF(ISTEXT($B$2),$B$2,"")</f>
        <v/>
      </c>
      <c r="M19" s="10" t="str">
        <f>IF(ISTEXT($B$9),$B$9,"")</f>
        <v/>
      </c>
      <c r="N19" s="10" t="str">
        <f>IF(ISTEXT($B$8),$B$8,"")</f>
        <v/>
      </c>
    </row>
    <row r="20" spans="2:14">
      <c r="B20" s="2">
        <v>8</v>
      </c>
      <c r="C20" s="2">
        <v>3</v>
      </c>
      <c r="D20" s="2" t="s">
        <v>13</v>
      </c>
      <c r="E20" s="2">
        <v>8</v>
      </c>
      <c r="F20" s="2">
        <v>8</v>
      </c>
      <c r="G20" s="2" t="s">
        <v>2</v>
      </c>
      <c r="H20" s="2">
        <v>5</v>
      </c>
      <c r="I20" s="2" t="s">
        <v>3</v>
      </c>
      <c r="J20" s="2" t="s">
        <v>1</v>
      </c>
      <c r="K20" s="2" t="s">
        <v>11</v>
      </c>
      <c r="L20" s="2">
        <v>4</v>
      </c>
      <c r="M20" s="2">
        <v>6</v>
      </c>
      <c r="N20" s="2" t="s">
        <v>13</v>
      </c>
    </row>
    <row r="21" spans="2:14" s="9" customFormat="1" ht="18.75">
      <c r="B21" s="10" t="str">
        <f>IF(ISTEXT($B$9),$B$9,"")</f>
        <v/>
      </c>
      <c r="C21" s="10" t="str">
        <f>IF(ISTEXT($B$3),$B$3,"")</f>
        <v/>
      </c>
      <c r="D21" s="10" t="str">
        <f>IF(ISTEXT($J$10),$J$10,"")</f>
        <v/>
      </c>
      <c r="E21" s="10" t="str">
        <f>IF(ISTEXT($B$9),$B$9,"")</f>
        <v/>
      </c>
      <c r="F21" s="10" t="str">
        <f>IF(ISTEXT($B$9),$B$9,"")</f>
        <v/>
      </c>
      <c r="G21" s="10" t="str">
        <f>IF(ISTEXT($J$7),$J$7,"")</f>
        <v/>
      </c>
      <c r="H21" s="10" t="str">
        <f>IF(ISTEXT($B$4),$B$4,"")</f>
        <v/>
      </c>
      <c r="I21" s="10" t="str">
        <f>IF(ISTEXT($B$2),$B$2,"")</f>
        <v/>
      </c>
      <c r="J21" s="10" t="str">
        <f>IF(ISTEXT($B$8),$B$8,"")</f>
        <v/>
      </c>
      <c r="K21" s="10" t="str">
        <f>IF(ISTEXT($J$6),$J$6,"")</f>
        <v/>
      </c>
      <c r="L21" s="10" t="str">
        <f>IF(ISTEXT($B$6),$B$6,"")</f>
        <v/>
      </c>
      <c r="M21" s="10" t="str">
        <f>IF(ISTEXT($B$7),$B$7,"")</f>
        <v/>
      </c>
      <c r="N21" s="10" t="str">
        <f>IF(ISTEXT($J$10),$J$10,"")</f>
        <v/>
      </c>
    </row>
    <row r="22" spans="2:14">
      <c r="B22" s="2" t="s">
        <v>11</v>
      </c>
      <c r="C22" s="2">
        <v>8</v>
      </c>
      <c r="D22" s="2">
        <v>8</v>
      </c>
      <c r="E22" s="2" t="s">
        <v>3</v>
      </c>
      <c r="F22" s="2">
        <v>9</v>
      </c>
      <c r="G22" s="2">
        <v>6</v>
      </c>
      <c r="H22" s="2" t="s">
        <v>3</v>
      </c>
      <c r="I22" s="2" t="s">
        <v>15</v>
      </c>
      <c r="J22" s="2" t="s">
        <v>11</v>
      </c>
      <c r="K22" s="2">
        <v>8</v>
      </c>
      <c r="L22" s="2" t="s">
        <v>2</v>
      </c>
      <c r="M22" s="2" t="s">
        <v>3</v>
      </c>
      <c r="N22" s="2" t="s">
        <v>0</v>
      </c>
    </row>
    <row r="23" spans="2:14" s="9" customFormat="1" ht="18.75">
      <c r="B23" s="10" t="str">
        <f>IF(ISTEXT($J$6),$J$6,"")</f>
        <v/>
      </c>
      <c r="C23" s="10" t="str">
        <f>IF(ISTEXT($B$9),$B$9,"")</f>
        <v/>
      </c>
      <c r="D23" s="10" t="str">
        <f>IF(ISTEXT($B$9),$B$9,"")</f>
        <v/>
      </c>
      <c r="E23" s="10" t="str">
        <f>IF(ISTEXT($B$2),$B$2,"")</f>
        <v/>
      </c>
      <c r="F23" s="10" t="str">
        <f>IF(ISTEXT($J$4),$J$4,"")</f>
        <v/>
      </c>
      <c r="G23" s="10" t="str">
        <f>IF(ISTEXT($B$7),$B$7,"")</f>
        <v/>
      </c>
      <c r="H23" s="10" t="str">
        <f>IF(ISTEXT($B$2),$B$2,"")</f>
        <v/>
      </c>
      <c r="I23" s="10" t="str">
        <f>IF(ISTEXT($B$1),$B$1,"")</f>
        <v/>
      </c>
      <c r="J23" s="10" t="str">
        <f>IF(ISTEXT($J$6),$J$6,"")</f>
        <v/>
      </c>
      <c r="K23" s="10" t="str">
        <f>IF(ISTEXT($B$9),$B$9,"")</f>
        <v/>
      </c>
      <c r="L23" s="10" t="str">
        <f>IF(ISTEXT($J$7),$J$7,"")</f>
        <v/>
      </c>
      <c r="M23" s="10" t="str">
        <f>IF(ISTEXT($B$2),$B$2,"")</f>
        <v/>
      </c>
      <c r="N23" s="10" t="str">
        <f>IF(ISTEXT($J$9),$J$9,"")</f>
        <v/>
      </c>
    </row>
    <row r="24" spans="2:14">
      <c r="B24" s="2" t="s">
        <v>13</v>
      </c>
      <c r="C24" s="2" t="s">
        <v>11</v>
      </c>
      <c r="D24" s="2">
        <v>4</v>
      </c>
      <c r="E24" s="2">
        <v>8</v>
      </c>
      <c r="F24" s="2">
        <v>5</v>
      </c>
      <c r="G24" s="2" t="s">
        <v>2</v>
      </c>
      <c r="H24" s="2" t="s">
        <v>11</v>
      </c>
      <c r="I24" s="2">
        <v>5</v>
      </c>
      <c r="J24" s="2" t="s">
        <v>3</v>
      </c>
      <c r="K24" s="2" t="s">
        <v>1</v>
      </c>
      <c r="L24" s="2">
        <v>2</v>
      </c>
      <c r="M24" s="2" t="s">
        <v>14</v>
      </c>
      <c r="N24" s="2" t="s">
        <v>3</v>
      </c>
    </row>
    <row r="25" spans="2:14" s="9" customFormat="1" ht="18.75">
      <c r="B25" s="10" t="str">
        <f>IF(ISTEXT($J$10),$J$10,"")</f>
        <v/>
      </c>
      <c r="C25" s="10" t="str">
        <f>IF(ISTEXT($J$6),$J$6,"")</f>
        <v/>
      </c>
      <c r="D25" s="10" t="str">
        <f>IF(ISTEXT($B$6),$B$6,"")</f>
        <v/>
      </c>
      <c r="E25" s="10" t="str">
        <f>IF(ISTEXT($B$9),$B$9,"")</f>
        <v/>
      </c>
      <c r="F25" s="10" t="str">
        <f>IF(ISTEXT($B$4),$B$4,"")</f>
        <v/>
      </c>
      <c r="G25" s="10" t="str">
        <f>IF(ISTEXT($J$7),$J$7,"")</f>
        <v/>
      </c>
      <c r="H25" s="10" t="str">
        <f>IF(ISTEXT($J$6),$J$6,"")</f>
        <v/>
      </c>
      <c r="I25" s="10" t="str">
        <f>IF(ISTEXT($B$4),$B$4,"")</f>
        <v/>
      </c>
      <c r="J25" s="10" t="str">
        <f>IF(ISTEXT($B$2),$B$2,"")</f>
        <v/>
      </c>
      <c r="K25" s="10" t="str">
        <f>IF(ISTEXT($B$8),$B$8,"")</f>
        <v/>
      </c>
      <c r="L25" s="10" t="str">
        <f>IF(ISTEXT($J$5),$J$5,"")</f>
        <v/>
      </c>
      <c r="M25" s="10" t="str">
        <f>IF(ISTEXT($J$8),$J$8,"")</f>
        <v/>
      </c>
      <c r="N25" s="10" t="str">
        <f>IF(ISTEXT($B$2),$B$2,"")</f>
        <v/>
      </c>
    </row>
    <row r="26" spans="2:14">
      <c r="B26" s="2" t="s">
        <v>0</v>
      </c>
      <c r="C26" s="2" t="s">
        <v>13</v>
      </c>
      <c r="D26" s="2" t="s">
        <v>11</v>
      </c>
      <c r="E26" s="2">
        <v>4</v>
      </c>
      <c r="F26" s="2">
        <v>9</v>
      </c>
      <c r="G26" s="2">
        <v>5</v>
      </c>
      <c r="H26" s="2">
        <v>6</v>
      </c>
      <c r="I26" s="2" t="s">
        <v>3</v>
      </c>
      <c r="J26" s="2">
        <v>2</v>
      </c>
      <c r="K26" s="2" t="s">
        <v>13</v>
      </c>
      <c r="L26" s="2">
        <v>5</v>
      </c>
      <c r="M26" s="2" t="s">
        <v>3</v>
      </c>
      <c r="N26" s="2" t="s">
        <v>16</v>
      </c>
    </row>
    <row r="27" spans="2:14" s="9" customFormat="1" ht="18.75">
      <c r="B27" s="10" t="str">
        <f>IF(ISTEXT($J$9),$J$9,"")</f>
        <v/>
      </c>
      <c r="C27" s="10" t="str">
        <f>IF(ISTEXT($J$10),$J$10,"")</f>
        <v/>
      </c>
      <c r="D27" s="10" t="str">
        <f>IF(ISTEXT($J$6),$J$6,"")</f>
        <v/>
      </c>
      <c r="E27" s="10" t="str">
        <f>IF(ISTEXT($B$6),$B$6,"")</f>
        <v/>
      </c>
      <c r="F27" s="10" t="str">
        <f>IF(ISTEXT($J$4),$J$4,"")</f>
        <v/>
      </c>
      <c r="G27" s="10" t="str">
        <f>IF(ISTEXT($B$4),$B$4,"")</f>
        <v/>
      </c>
      <c r="H27" s="10" t="str">
        <f>IF(ISTEXT($B$7),$B$7,"")</f>
        <v/>
      </c>
      <c r="I27" s="10" t="str">
        <f>IF(ISTEXT($B$2),$B$2,"")</f>
        <v/>
      </c>
      <c r="J27" s="10" t="str">
        <f>IF(ISTEXT($J$5),$J$5,"")</f>
        <v/>
      </c>
      <c r="K27" s="10" t="str">
        <f>IF(ISTEXT($J$10),$J$10,"")</f>
        <v/>
      </c>
      <c r="L27" s="10" t="str">
        <f>IF(ISTEXT($B$4),$B$4,"")</f>
        <v/>
      </c>
      <c r="M27" s="10" t="str">
        <f>IF(ISTEXT($B$2),$B$2,"")</f>
        <v/>
      </c>
      <c r="N27" s="10" t="str">
        <f>IF(ISTEXT($B$10),$B$10,"")</f>
        <v/>
      </c>
    </row>
    <row r="28" spans="2:14">
      <c r="B28" s="2">
        <v>4</v>
      </c>
      <c r="C28" s="2" t="s">
        <v>2</v>
      </c>
      <c r="D28" s="2">
        <v>8</v>
      </c>
      <c r="E28" s="2" t="s">
        <v>10</v>
      </c>
      <c r="F28" s="2">
        <v>8</v>
      </c>
      <c r="G28" s="2" t="s">
        <v>3</v>
      </c>
      <c r="H28" s="2" t="s">
        <v>11</v>
      </c>
      <c r="I28" s="2">
        <v>4</v>
      </c>
      <c r="J28" s="2">
        <v>0</v>
      </c>
      <c r="K28" s="2">
        <v>6</v>
      </c>
      <c r="L28" s="2">
        <v>9</v>
      </c>
      <c r="M28" s="2">
        <v>2</v>
      </c>
      <c r="N28" s="2">
        <v>8</v>
      </c>
    </row>
    <row r="29" spans="2:14" s="9" customFormat="1" ht="18.75">
      <c r="B29" s="10" t="str">
        <f>IF(ISTEXT($B$6),$B$6,"")</f>
        <v/>
      </c>
      <c r="C29" s="10" t="str">
        <f>IF(ISTEXT($J$7),$J$7,"")</f>
        <v/>
      </c>
      <c r="D29" s="10" t="str">
        <f>IF(ISTEXT($B$9),$B$9,"")</f>
        <v/>
      </c>
      <c r="E29" s="10" t="str">
        <f>IF(ISTEXT($B$5),$B$5,"")</f>
        <v/>
      </c>
      <c r="F29" s="10" t="str">
        <f>IF(ISTEXT($B$9),$B$9,"")</f>
        <v/>
      </c>
      <c r="G29" s="10" t="str">
        <f>IF(ISTEXT($B$2),$B$2,"")</f>
        <v/>
      </c>
      <c r="H29" s="10" t="str">
        <f>IF(ISTEXT($J$6),$J$6,"")</f>
        <v/>
      </c>
      <c r="I29" s="10" t="str">
        <f>IF(ISTEXT($B$6),$B$6,"")</f>
        <v/>
      </c>
      <c r="J29" s="10" t="str">
        <f>IF(ISTEXT($J$2),$J$2,"")</f>
        <v/>
      </c>
      <c r="K29" s="10" t="str">
        <f>IF(ISTEXT($B$7),$B$7,"")</f>
        <v/>
      </c>
      <c r="L29" s="10" t="str">
        <f>IF(ISTEXT($J$4),$J$4,"")</f>
        <v/>
      </c>
      <c r="M29" s="10" t="str">
        <f>IF(ISTEXT($J$5),$J$5,"")</f>
        <v/>
      </c>
      <c r="N29" s="10" t="str">
        <f>IF(ISTEXT($B$9),$B$9,"")</f>
        <v/>
      </c>
    </row>
    <row r="30" spans="2:14">
      <c r="B30" s="2">
        <v>5</v>
      </c>
      <c r="C30" s="2" t="s">
        <v>2</v>
      </c>
      <c r="D30" s="2" t="s">
        <v>11</v>
      </c>
      <c r="E30" s="2" t="s">
        <v>2</v>
      </c>
      <c r="F30" s="2">
        <v>6</v>
      </c>
      <c r="G30" s="2" t="s">
        <v>1</v>
      </c>
      <c r="H30" s="2">
        <v>8</v>
      </c>
      <c r="I30" s="2" t="s">
        <v>2</v>
      </c>
      <c r="J30" s="2">
        <v>4</v>
      </c>
      <c r="K30" s="2" t="s">
        <v>0</v>
      </c>
      <c r="L30" s="2" t="s">
        <v>0</v>
      </c>
      <c r="M30" s="2" t="s">
        <v>11</v>
      </c>
      <c r="N30" s="2">
        <v>1</v>
      </c>
    </row>
    <row r="31" spans="2:14" s="9" customFormat="1" ht="18.75">
      <c r="B31" s="10" t="str">
        <f>IF(ISTEXT($B$4),$B$4,"")</f>
        <v/>
      </c>
      <c r="C31" s="10" t="str">
        <f>IF(ISTEXT($J$7),$J$7,"")</f>
        <v/>
      </c>
      <c r="D31" s="10" t="str">
        <f>IF(ISTEXT($J$6),$J$6,"")</f>
        <v/>
      </c>
      <c r="E31" s="10" t="str">
        <f>IF(ISTEXT($J$7),$J$7,"")</f>
        <v/>
      </c>
      <c r="F31" s="10" t="str">
        <f>IF(ISTEXT($B$7),$B$7,"")</f>
        <v/>
      </c>
      <c r="G31" s="10" t="str">
        <f>IF(ISTEXT($B$8),$B$8,"")</f>
        <v/>
      </c>
      <c r="H31" s="10" t="str">
        <f>IF(ISTEXT($B$9),$B$9,"")</f>
        <v/>
      </c>
      <c r="I31" s="10" t="str">
        <f>IF(ISTEXT($J$7),$J$7,"")</f>
        <v/>
      </c>
      <c r="J31" s="10" t="str">
        <f>IF(ISTEXT($B$6),$B$6,"")</f>
        <v/>
      </c>
      <c r="K31" s="10" t="str">
        <f>IF(ISTEXT($J$9),$J$9,"")</f>
        <v/>
      </c>
      <c r="L31" s="10" t="str">
        <f>IF(ISTEXT($J$9),$J$9,"")</f>
        <v/>
      </c>
      <c r="M31" s="10" t="str">
        <f>IF(ISTEXT($J$6),$J$6,"")</f>
        <v/>
      </c>
      <c r="N31" s="10" t="str">
        <f>IF(ISTEXT($J$1),$J$1,"")</f>
        <v/>
      </c>
    </row>
    <row r="32" spans="2:14">
      <c r="B32" s="2" t="s">
        <v>13</v>
      </c>
      <c r="C32" s="2" t="s">
        <v>0</v>
      </c>
      <c r="D32" s="2">
        <v>9</v>
      </c>
      <c r="E32" s="2" t="s">
        <v>11</v>
      </c>
      <c r="F32" s="2">
        <v>4</v>
      </c>
      <c r="G32" s="2">
        <v>8</v>
      </c>
      <c r="H32" s="2">
        <v>0</v>
      </c>
      <c r="I32" s="2">
        <v>8</v>
      </c>
      <c r="J32" s="2">
        <v>1</v>
      </c>
      <c r="K32" s="2" t="s">
        <v>11</v>
      </c>
      <c r="L32" s="2">
        <v>8</v>
      </c>
      <c r="M32" s="2" t="s">
        <v>14</v>
      </c>
      <c r="N32" s="2">
        <v>8</v>
      </c>
    </row>
    <row r="33" spans="2:14" s="9" customFormat="1" ht="18.75">
      <c r="B33" s="10" t="str">
        <f>IF(ISTEXT($J$10),$J$10,"")</f>
        <v/>
      </c>
      <c r="C33" s="10" t="str">
        <f>IF(ISTEXT($J$9),$J$9,"")</f>
        <v/>
      </c>
      <c r="D33" s="10" t="str">
        <f>IF(ISTEXT($J$4),$J$4,"")</f>
        <v/>
      </c>
      <c r="E33" s="10" t="str">
        <f>IF(ISTEXT($J$6),$J$6,"")</f>
        <v/>
      </c>
      <c r="F33" s="10" t="str">
        <f>IF(ISTEXT($B$6),$B$6,"")</f>
        <v/>
      </c>
      <c r="G33" s="10" t="str">
        <f>IF(ISTEXT($B$9),$B$9,"")</f>
        <v/>
      </c>
      <c r="H33" s="10" t="str">
        <f>IF(ISTEXT($J$2),$J$2,"")</f>
        <v/>
      </c>
      <c r="I33" s="10" t="str">
        <f>IF(ISTEXT($B$9),$B$9,"")</f>
        <v/>
      </c>
      <c r="J33" s="10" t="str">
        <f>IF(ISTEXT($J$1),$J$1,"")</f>
        <v/>
      </c>
      <c r="K33" s="10" t="str">
        <f>IF(ISTEXT($J$6),$J$6,"")</f>
        <v/>
      </c>
      <c r="L33" s="10" t="str">
        <f>IF(ISTEXT($B$9),$B$9,"")</f>
        <v/>
      </c>
      <c r="M33" s="10" t="str">
        <f>IF(ISTEXT($J$8),$J$8,"")</f>
        <v/>
      </c>
      <c r="N33" s="10" t="str">
        <f>IF(ISTEXT($B$9),$B$9,"")</f>
        <v/>
      </c>
    </row>
    <row r="34" spans="2:14">
      <c r="B34" s="2" t="s">
        <v>0</v>
      </c>
      <c r="C34" s="2">
        <v>1</v>
      </c>
      <c r="D34" s="2" t="s">
        <v>11</v>
      </c>
      <c r="E34" s="2">
        <v>4</v>
      </c>
      <c r="F34" s="2">
        <v>8</v>
      </c>
      <c r="G34" s="2" t="s">
        <v>1</v>
      </c>
      <c r="H34" s="2">
        <v>8</v>
      </c>
      <c r="I34" s="2">
        <v>5</v>
      </c>
      <c r="J34" s="2" t="s">
        <v>11</v>
      </c>
      <c r="K34" s="2">
        <v>4</v>
      </c>
      <c r="L34" s="2" t="s">
        <v>2</v>
      </c>
      <c r="M34" s="2">
        <v>4</v>
      </c>
      <c r="N34" s="2">
        <v>8</v>
      </c>
    </row>
    <row r="35" spans="2:14" s="9" customFormat="1" ht="18.75">
      <c r="B35" s="10" t="str">
        <f>IF(ISTEXT($J$9),$J$9,"")</f>
        <v/>
      </c>
      <c r="C35" s="10" t="str">
        <f>IF(ISTEXT($J$1),$J$1,"")</f>
        <v/>
      </c>
      <c r="D35" s="10" t="str">
        <f>IF(ISTEXT($J$6),$J$6,"")</f>
        <v/>
      </c>
      <c r="E35" s="10" t="str">
        <f>IF(ISTEXT($B$6),$B$6,"")</f>
        <v/>
      </c>
      <c r="F35" s="10" t="str">
        <f>IF(ISTEXT($B$9),$B$9,"")</f>
        <v/>
      </c>
      <c r="G35" s="10" t="str">
        <f>IF(ISTEXT($B$8),$B$8,"")</f>
        <v/>
      </c>
      <c r="H35" s="10" t="str">
        <f>IF(ISTEXT($B$9),$B$9,"")</f>
        <v/>
      </c>
      <c r="I35" s="10" t="str">
        <f>IF(ISTEXT($B$4),$B$4,"")</f>
        <v/>
      </c>
      <c r="J35" s="10" t="str">
        <f>IF(ISTEXT($J$6),$J$6,"")</f>
        <v/>
      </c>
      <c r="K35" s="10" t="str">
        <f>IF(ISTEXT($B$6),$B$6,"")</f>
        <v/>
      </c>
      <c r="L35" s="10" t="str">
        <f>IF(ISTEXT($J$7),$J$7,"")</f>
        <v/>
      </c>
      <c r="M35" s="10" t="str">
        <f>IF(ISTEXT($B$6),$B$6,"")</f>
        <v/>
      </c>
      <c r="N35" s="10" t="str">
        <f>IF(ISTEXT($B$9),$B$9,"")</f>
        <v/>
      </c>
    </row>
    <row r="36" spans="2:14">
      <c r="B36" s="2">
        <v>5</v>
      </c>
      <c r="C36" s="2" t="s">
        <v>1</v>
      </c>
      <c r="D36" s="2">
        <v>5</v>
      </c>
      <c r="E36" s="2">
        <v>2</v>
      </c>
      <c r="F36" s="2">
        <v>8</v>
      </c>
      <c r="G36" s="2">
        <v>8</v>
      </c>
      <c r="H36" s="2">
        <v>0</v>
      </c>
      <c r="I36" s="2">
        <v>6</v>
      </c>
      <c r="J36" s="2" t="s">
        <v>3</v>
      </c>
      <c r="K36" s="2">
        <v>8</v>
      </c>
      <c r="L36" s="2">
        <v>1</v>
      </c>
      <c r="M36" s="2" t="s">
        <v>13</v>
      </c>
      <c r="N36" s="2" t="s">
        <v>0</v>
      </c>
    </row>
    <row r="37" spans="2:14" s="9" customFormat="1" ht="18.75">
      <c r="B37" s="10" t="str">
        <f>IF(ISTEXT($B$4),$B$4,"")</f>
        <v/>
      </c>
      <c r="C37" s="10" t="str">
        <f>IF(ISTEXT($B$8),$B$8,"")</f>
        <v/>
      </c>
      <c r="D37" s="10" t="str">
        <f>IF(ISTEXT($B$4),$B$4,"")</f>
        <v/>
      </c>
      <c r="E37" s="10" t="str">
        <f>IF(ISTEXT($J$5),$J$5,"")</f>
        <v/>
      </c>
      <c r="F37" s="10" t="str">
        <f>IF(ISTEXT($B$9),$B$9,"")</f>
        <v/>
      </c>
      <c r="G37" s="10" t="str">
        <f>IF(ISTEXT($B$9),$B$9,"")</f>
        <v/>
      </c>
      <c r="H37" s="10" t="str">
        <f>IF(ISTEXT($J$2),$J$2,"")</f>
        <v/>
      </c>
      <c r="I37" s="10" t="str">
        <f>IF(ISTEXT($B$7),$B$7,"")</f>
        <v/>
      </c>
      <c r="J37" s="10" t="str">
        <f>IF(ISTEXT($B$2),$B$2,"")</f>
        <v/>
      </c>
      <c r="K37" s="10" t="str">
        <f>IF(ISTEXT($B$9),$B$9,"")</f>
        <v/>
      </c>
      <c r="L37" s="10" t="str">
        <f>IF(ISTEXT($J$1),$J$1,"")</f>
        <v/>
      </c>
      <c r="M37" s="10" t="str">
        <f>IF(ISTEXT($J$10),$J$10,"")</f>
        <v/>
      </c>
      <c r="N37" s="10" t="str">
        <f>IF(ISTEXT($J$9),$J$9,"")</f>
        <v/>
      </c>
    </row>
    <row r="38" spans="2:14">
      <c r="B38" s="2">
        <v>9</v>
      </c>
      <c r="C38" s="2" t="s">
        <v>11</v>
      </c>
      <c r="D38" s="2">
        <v>4</v>
      </c>
      <c r="E38" s="2">
        <v>8</v>
      </c>
      <c r="F38" s="2" t="s">
        <v>11</v>
      </c>
      <c r="G38" s="2" t="s">
        <v>13</v>
      </c>
      <c r="H38" s="2">
        <v>8</v>
      </c>
      <c r="I38" s="2">
        <v>8</v>
      </c>
      <c r="J38" s="2" t="s">
        <v>11</v>
      </c>
      <c r="K38" s="2">
        <v>4</v>
      </c>
      <c r="L38" s="2" t="s">
        <v>13</v>
      </c>
      <c r="M38" s="2" t="s">
        <v>0</v>
      </c>
      <c r="N38" s="2" t="s">
        <v>15</v>
      </c>
    </row>
    <row r="39" spans="2:14" s="9" customFormat="1" ht="18.75">
      <c r="B39" s="10" t="str">
        <f>IF(ISTEXT($J$4),$J$4,"")</f>
        <v/>
      </c>
      <c r="C39" s="10" t="str">
        <f>IF(ISTEXT($J$6),$J$6,"")</f>
        <v/>
      </c>
      <c r="D39" s="10" t="str">
        <f>IF(ISTEXT($B$6),$B$6,"")</f>
        <v/>
      </c>
      <c r="E39" s="10" t="str">
        <f>IF(ISTEXT($B$9),$B$9,"")</f>
        <v/>
      </c>
      <c r="F39" s="10" t="str">
        <f>IF(ISTEXT($J$6),$J$6,"")</f>
        <v/>
      </c>
      <c r="G39" s="10" t="str">
        <f>IF(ISTEXT($J$10),$J$10,"")</f>
        <v/>
      </c>
      <c r="H39" s="10" t="str">
        <f>IF(ISTEXT($B$9),$B$9,"")</f>
        <v/>
      </c>
      <c r="I39" s="10" t="str">
        <f>IF(ISTEXT($B$9),$B$9,"")</f>
        <v/>
      </c>
      <c r="J39" s="10" t="str">
        <f>IF(ISTEXT($J$6),$J$6,"")</f>
        <v/>
      </c>
      <c r="K39" s="10" t="str">
        <f>IF(ISTEXT($B$6),$B$6,"")</f>
        <v/>
      </c>
      <c r="L39" s="10" t="str">
        <f>IF(ISTEXT($J$10),$J$10,"")</f>
        <v/>
      </c>
      <c r="M39" s="10" t="str">
        <f>IF(ISTEXT($J$9),$J$9,"")</f>
        <v/>
      </c>
      <c r="N39" s="10" t="str">
        <f>IF(ISTEXT($B$1),$B$1,"")</f>
        <v/>
      </c>
    </row>
    <row r="40" spans="2:14">
      <c r="B40" s="2">
        <v>3</v>
      </c>
      <c r="C40" s="2">
        <v>4</v>
      </c>
      <c r="D40" s="2" t="s">
        <v>11</v>
      </c>
      <c r="E40" s="2">
        <v>4</v>
      </c>
      <c r="F40" s="2">
        <v>8</v>
      </c>
      <c r="G40" s="2" t="s">
        <v>2</v>
      </c>
      <c r="H40" s="2">
        <v>4</v>
      </c>
      <c r="I40" s="2" t="s">
        <v>0</v>
      </c>
      <c r="J40" s="2" t="s">
        <v>11</v>
      </c>
      <c r="K40" s="2">
        <v>1</v>
      </c>
      <c r="L40" s="2">
        <v>6</v>
      </c>
      <c r="M40" s="2">
        <v>1</v>
      </c>
      <c r="N40" s="2" t="s">
        <v>11</v>
      </c>
    </row>
    <row r="41" spans="2:14" s="9" customFormat="1" ht="18.75">
      <c r="B41" s="10" t="str">
        <f>IF(ISTEXT($B$3),$B$3,"")</f>
        <v/>
      </c>
      <c r="C41" s="10" t="str">
        <f>IF(ISTEXT($B$6),$B$6,"")</f>
        <v/>
      </c>
      <c r="D41" s="10" t="str">
        <f>IF(ISTEXT($J$6),$J$6,"")</f>
        <v/>
      </c>
      <c r="E41" s="10" t="str">
        <f>IF(ISTEXT($B$6),$B$6,"")</f>
        <v/>
      </c>
      <c r="F41" s="10" t="str">
        <f>IF(ISTEXT($B$9),$B$9,"")</f>
        <v/>
      </c>
      <c r="G41" s="10" t="str">
        <f>IF(ISTEXT($J$7),$J$7,"")</f>
        <v/>
      </c>
      <c r="H41" s="10" t="str">
        <f>IF(ISTEXT($B$6),$B$6,"")</f>
        <v/>
      </c>
      <c r="I41" s="10" t="str">
        <f>IF(ISTEXT($J$9),$J$9,"")</f>
        <v/>
      </c>
      <c r="J41" s="10" t="str">
        <f>IF(ISTEXT($J$6),$J$6,"")</f>
        <v/>
      </c>
      <c r="K41" s="10" t="str">
        <f>IF(ISTEXT($J$1),$J$1,"")</f>
        <v/>
      </c>
      <c r="L41" s="10" t="str">
        <f>IF(ISTEXT($B$7),$B$7,"")</f>
        <v/>
      </c>
      <c r="M41" s="10" t="str">
        <f>IF(ISTEXT($J$1),$J$1,"")</f>
        <v/>
      </c>
      <c r="N41" s="10" t="str">
        <f>IF(ISTEXT($J$6),$J$6,"")</f>
        <v/>
      </c>
    </row>
    <row r="42" spans="2:14">
      <c r="B42" s="2" t="s">
        <v>14</v>
      </c>
      <c r="C42" s="2">
        <v>1</v>
      </c>
      <c r="D42" s="2">
        <v>8</v>
      </c>
      <c r="E42" s="2">
        <v>8</v>
      </c>
      <c r="F42" s="2" t="s">
        <v>11</v>
      </c>
      <c r="G42" s="2" t="s">
        <v>0</v>
      </c>
      <c r="H42" s="2" t="s">
        <v>15</v>
      </c>
      <c r="I42" s="2" t="s">
        <v>11</v>
      </c>
      <c r="N42" s="2"/>
    </row>
    <row r="43" spans="2:14" s="9" customFormat="1" ht="18.75">
      <c r="B43" s="10" t="str">
        <f>IF(ISTEXT($J$8),$J$8,"")</f>
        <v/>
      </c>
      <c r="C43" s="10" t="str">
        <f>IF(ISTEXT($J$1),$J$1,"")</f>
        <v/>
      </c>
      <c r="D43" s="10" t="str">
        <f>IF(ISTEXT($B$9),$B$9,"")</f>
        <v/>
      </c>
      <c r="E43" s="10" t="str">
        <f>IF(ISTEXT($B$9),$B$9,"")</f>
        <v/>
      </c>
      <c r="F43" s="10" t="str">
        <f>IF(ISTEXT($J$6),$J$6,"")</f>
        <v/>
      </c>
      <c r="G43" s="10" t="str">
        <f>IF(ISTEXT($J$9),$J$9,"")</f>
        <v/>
      </c>
      <c r="H43" s="10" t="str">
        <f>IF(ISTEXT($B$1),$B$1,"")</f>
        <v/>
      </c>
      <c r="I43" s="10" t="str">
        <f>IF(ISTEXT($J$6),$J$6,"")</f>
        <v/>
      </c>
    </row>
    <row r="44" spans="2:14">
      <c r="B44" s="4"/>
    </row>
  </sheetData>
  <sheetProtection algorithmName="SHA-512" hashValue="DSt09kExg7Jp7gWGRkEE1jxb3ibGcc74wF7xoPeIr/5ure44C5cHiYVdijkCLcJyhwjGFKMcNEt6rJQrGc0JZw==" saltValue="3stDBlIBYgZWoqwxffafbQ==" spinCount="100000" sheet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1D11-4A7D-4403-863C-F264CA2EB237}">
  <dimension ref="A1:AB49"/>
  <sheetViews>
    <sheetView showGridLines="0" tabSelected="1" workbookViewId="0">
      <selection activeCell="B3" sqref="B3"/>
    </sheetView>
  </sheetViews>
  <sheetFormatPr defaultColWidth="5.7109375" defaultRowHeight="15"/>
  <cols>
    <col min="4" max="4" width="5.7109375" customWidth="1"/>
    <col min="7" max="7" width="5.7109375" customWidth="1"/>
  </cols>
  <sheetData>
    <row r="1" spans="1:28">
      <c r="A1" s="25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R1" s="23">
        <f>IF(B48=B49,0,1)</f>
        <v>1</v>
      </c>
    </row>
    <row r="2" spans="1:28" ht="15.75" thickBo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28" ht="19.5" customHeight="1" thickBot="1">
      <c r="A3" s="5" t="s">
        <v>25</v>
      </c>
      <c r="B3" s="21"/>
      <c r="C3" s="12" t="str">
        <f>IF(AND($B$11="e",$J$8="t",$B$8="h",$J$12="r",$J$11="o",$B$3="u",$B$5="g"),"Makes the word  'through'","")</f>
        <v/>
      </c>
      <c r="I3" s="5" t="s">
        <v>21</v>
      </c>
      <c r="J3" s="21"/>
      <c r="K3" s="17" t="str">
        <f>IF(AND($B$11="e",$J$8="t",$B$8="h",$J$12="r",$J$11="o",$B$3="u",$B$5="g",$B$10="d",$J$9="s",$B$9="i",$B$4="n",$J$6="m",$J$3="f"),"Makes the word  'from'","")</f>
        <v/>
      </c>
      <c r="R3" s="24" t="s">
        <v>33</v>
      </c>
      <c r="S3" s="24"/>
      <c r="T3" s="24"/>
      <c r="U3" s="24"/>
      <c r="V3" s="24"/>
      <c r="W3" s="24"/>
      <c r="X3" s="24"/>
      <c r="Y3" s="24"/>
    </row>
    <row r="4" spans="1:28" ht="19.5" thickBot="1">
      <c r="A4" s="6" t="s">
        <v>7</v>
      </c>
      <c r="B4" s="21"/>
      <c r="C4" s="17" t="str">
        <f>IF(AND($B$11="e",$J$8="t",$B$8="h",$J$12="r",$J$11="o",$B$3="u",$B$5="g",$B$10="d",$J$9="s",$B$9="i",$B$4="n"),"Makes the word  'thirteen'","")</f>
        <v/>
      </c>
      <c r="I4" s="6" t="s">
        <v>19</v>
      </c>
      <c r="J4" s="21"/>
      <c r="K4" s="13" t="str">
        <f>IF(AND($B$11="e",$J$8="t",$B$8="h",$J$12="r",$J$11="o",$B$3="u",$B$5="g",$B$10="d",$J$9="s",$B$6="a",$J$4="l"),"Makes the word  'glass'","")</f>
        <v/>
      </c>
      <c r="R4" s="24"/>
      <c r="S4" s="24"/>
      <c r="T4" s="24"/>
      <c r="U4" s="24"/>
      <c r="V4" s="24"/>
      <c r="W4" s="24"/>
      <c r="X4" s="24"/>
      <c r="Y4" s="24"/>
      <c r="Z4" s="2"/>
      <c r="AA4" s="1"/>
      <c r="AB4" s="2"/>
    </row>
    <row r="5" spans="1:28" ht="19.5" thickBot="1">
      <c r="A5" s="5" t="s">
        <v>26</v>
      </c>
      <c r="B5" s="21"/>
      <c r="C5" s="12" t="str">
        <f>IF(AND($B$11="e",$J$8="t",$B$8="h",$J$12="r",$J$11="o",$B$3="u",$B$5="g"),"Makes the word  'through'","")</f>
        <v/>
      </c>
      <c r="I5" s="5" t="s">
        <v>29</v>
      </c>
      <c r="J5" s="21"/>
      <c r="K5" s="16" t="str">
        <f>IF(AND($B$11="e",$J$8="t",$B$8="h",$J$12="r",$J$11="o",$B$3="u",$B$5="g",$B$10="d",$J$9="s",$B$9="i",$B$4="n",$J$6="m",$J$3="f",$J$10="y",$B$6="a",$J$4="l",$J$7="b",$J$5="p"),"Makes the word  'bishops'","")</f>
        <v/>
      </c>
      <c r="P5" s="11"/>
      <c r="R5" s="24"/>
      <c r="S5" s="24"/>
      <c r="T5" s="24"/>
      <c r="U5" s="24"/>
      <c r="V5" s="24"/>
      <c r="W5" s="24"/>
      <c r="X5" s="24"/>
      <c r="Y5" s="24"/>
      <c r="Z5" s="7"/>
      <c r="AA5" s="7"/>
      <c r="AB5" s="7"/>
    </row>
    <row r="6" spans="1:28" ht="19.5" thickBot="1">
      <c r="A6" s="6" t="s">
        <v>9</v>
      </c>
      <c r="B6" s="21"/>
      <c r="C6" s="17" t="str">
        <f>IF(AND($B$11="e",$J$8="t",$B$8="h",$J$12="r",$J$11="o",$B$3="u",$B$5="g",$B$10="d",$J$9="s",$B$6="a"),"Makes the word  'a'","")</f>
        <v/>
      </c>
      <c r="I6" s="6" t="s">
        <v>22</v>
      </c>
      <c r="J6" s="21"/>
      <c r="K6" s="13" t="str">
        <f>IF(AND($B$11="e",$J$8="t",$B$8="h",$J$12="r",$J$11="o",$B$3="u",$B$5="g",$B$10="d",$J$9="s",$B$9="i",$B$4="n",$J$6="m"),"Makes the word  'minutes'","")</f>
        <v/>
      </c>
      <c r="R6" s="24"/>
      <c r="S6" s="24"/>
      <c r="T6" s="24"/>
      <c r="U6" s="24"/>
      <c r="V6" s="24"/>
      <c r="W6" s="24"/>
      <c r="X6" s="24"/>
      <c r="Y6" s="24"/>
    </row>
    <row r="7" spans="1:28" ht="19.5" thickBot="1">
      <c r="A7" s="6" t="s">
        <v>23</v>
      </c>
      <c r="B7" s="22"/>
      <c r="C7" s="20" t="str">
        <f>IF(AND($B$11="e",$J$8="t",$B$8="h",$J$12="r",$J$11="o",$B$3="u",$B$5="g",$B$10="d",$J$9="s",$B$9="i",$B$4="n",$J$6="m",$J$3="f",$J$10="y",$B$6="a",$J$4="l",$B$7="v"),"Makes the word  'seventh'","")</f>
        <v/>
      </c>
      <c r="I7" s="5" t="s">
        <v>18</v>
      </c>
      <c r="J7" s="21"/>
      <c r="K7" s="19" t="str">
        <f>IF(AND($B$11="e",$J$8="t",$B$8="h",$J$12="r",$J$11="o",$B$3="u",$B$5="g",$B$10="d",$J$9="s",$B$9="i",$B$4="n",$J$6="m",$J$3="f",$J$10="y",$B$6="a",$J$4="l",$J$7="b"),"Makes the word  'by'","")</f>
        <v/>
      </c>
      <c r="R7" s="24"/>
      <c r="S7" s="24"/>
      <c r="T7" s="24"/>
      <c r="U7" s="24"/>
      <c r="V7" s="24"/>
      <c r="W7" s="24"/>
      <c r="X7" s="24"/>
      <c r="Y7" s="24"/>
    </row>
    <row r="8" spans="1:28" ht="19.5" thickBot="1">
      <c r="A8" s="5" t="s">
        <v>27</v>
      </c>
      <c r="B8" s="21"/>
      <c r="C8" s="14" t="str">
        <f>IF(AND($B$11="e",$J$8="t",$B$8="h"),"Makes the word  'the'","")</f>
        <v/>
      </c>
      <c r="I8" s="5" t="s">
        <v>20</v>
      </c>
      <c r="J8" s="21"/>
      <c r="K8" s="14" t="str">
        <f>IF(AND($B$11="e",$J$8="t",$B$8="h"),"Makes the word  'the'","")</f>
        <v/>
      </c>
      <c r="R8" s="24"/>
      <c r="S8" s="24"/>
      <c r="T8" s="24"/>
      <c r="U8" s="24"/>
      <c r="V8" s="24"/>
      <c r="W8" s="24"/>
      <c r="X8" s="24"/>
      <c r="Y8" s="24"/>
    </row>
    <row r="9" spans="1:28" ht="19.5" customHeight="1" thickBot="1">
      <c r="A9" s="6" t="s">
        <v>5</v>
      </c>
      <c r="B9" s="21"/>
      <c r="C9" s="17" t="str">
        <f>IF(AND($B$11="e",$J$8="t",$B$8="h",$J$12="r",$J$11="o",$B$3="u",$B$5="g",$B$10="d",$J$9="s",$B$9="i",$B$4="n"),"Makes the word  'thirteen'","")</f>
        <v/>
      </c>
      <c r="I9" s="8" t="s">
        <v>4</v>
      </c>
      <c r="J9" s="21"/>
      <c r="K9" s="17" t="str">
        <f>IF(AND($B$11="e",$J$8="t",$B$8="h",$J$12="r",$J$11="o",$B$3="u",$B$5="g",$B$10="d",$J$9="s"),"Makes the word  'degrees'","")</f>
        <v/>
      </c>
    </row>
    <row r="10" spans="1:28" ht="19.5" thickBot="1">
      <c r="A10" s="6" t="s">
        <v>8</v>
      </c>
      <c r="B10" s="21"/>
      <c r="C10" s="17" t="str">
        <f>IF(AND($B$11="e",$J$8="t",$B$8="h",$J$12="r",$J$11="o",$B$3="u",$B$5="g",$B$10="d",$J$9="s"),"Makes the word  'degrees'","")</f>
        <v/>
      </c>
      <c r="I10" s="5" t="s">
        <v>17</v>
      </c>
      <c r="J10" s="21"/>
      <c r="K10" s="17" t="str">
        <f>IF(AND($B$11="e",$J$8="t",$B$8="h",$J$12="r",$J$11="o",$B$3="u",$B$5="g",$B$10="d",$J$9="s",$B$9="i",$B$4="n",$J$6="m",$J$3="f",$J$10="y"),"Makes the word  'fifty'","")</f>
        <v/>
      </c>
      <c r="R10" s="24" t="s">
        <v>34</v>
      </c>
      <c r="S10" s="24"/>
      <c r="T10" s="24"/>
      <c r="U10" s="24"/>
      <c r="V10" s="24"/>
      <c r="W10" s="24"/>
      <c r="X10" s="24"/>
      <c r="Y10" s="24"/>
    </row>
    <row r="11" spans="1:28" ht="19.5" thickBot="1">
      <c r="A11" s="5" t="s">
        <v>28</v>
      </c>
      <c r="B11" s="21"/>
      <c r="C11" s="18" t="str">
        <f>IF(B11="E","Yes, the most frequent","")</f>
        <v/>
      </c>
      <c r="I11" s="6" t="s">
        <v>6</v>
      </c>
      <c r="J11" s="21"/>
      <c r="K11" s="12" t="str">
        <f>IF(AND($B$11="e",$J$8="t",$B$8="h",$J$12="r",$J$11="o",$B$3="u",$B$5="g"),"Makes the word  'through'","")</f>
        <v/>
      </c>
      <c r="R11" s="24"/>
      <c r="S11" s="24"/>
      <c r="T11" s="24"/>
      <c r="U11" s="24"/>
      <c r="V11" s="24"/>
      <c r="W11" s="24"/>
      <c r="X11" s="24"/>
      <c r="Y11" s="24"/>
    </row>
    <row r="12" spans="1:28" ht="19.5" thickBot="1">
      <c r="A12" s="6" t="s">
        <v>24</v>
      </c>
      <c r="B12" s="21"/>
      <c r="C12" s="15" t="str">
        <f>IF(AND($B$11="e",$J$8="t",$B$8="h",$J$12="r",$J$11="o",$B$3="u",$B$5="g",$B$10="d",$J$9="s",$B$9="i",$B$4="n",$J$6="m",$J$3="f",$J$10="y",$B$6="a",$J$4="l",$J$7="b",$B$12="c"),"Makes the word  'branch'","")</f>
        <v/>
      </c>
      <c r="I12" s="5" t="s">
        <v>30</v>
      </c>
      <c r="J12" s="21"/>
      <c r="K12" s="17" t="str">
        <f>IF(AND($B$11="e",$J$8="t",$B$8="h",$J$12="r"),"Makes the word  'tree'","")</f>
        <v/>
      </c>
      <c r="R12" s="24"/>
      <c r="S12" s="24"/>
      <c r="T12" s="24"/>
      <c r="U12" s="24"/>
      <c r="V12" s="24"/>
      <c r="W12" s="24"/>
      <c r="X12" s="24"/>
      <c r="Y12" s="24"/>
    </row>
    <row r="13" spans="1:28" s="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R13" s="24"/>
      <c r="S13" s="24"/>
      <c r="T13" s="24"/>
      <c r="U13" s="24"/>
      <c r="V13" s="24"/>
      <c r="W13" s="24"/>
      <c r="X13" s="24"/>
      <c r="Y13" s="24"/>
    </row>
    <row r="14" spans="1:28" s="9" customFormat="1" ht="18.75">
      <c r="A14" s="3"/>
      <c r="B14" s="2">
        <v>5</v>
      </c>
      <c r="C14" s="2">
        <v>3</v>
      </c>
      <c r="D14" s="2" t="s">
        <v>0</v>
      </c>
      <c r="E14" s="2" t="s">
        <v>0</v>
      </c>
      <c r="F14" s="2" t="s">
        <v>1</v>
      </c>
      <c r="G14" s="2">
        <v>3</v>
      </c>
      <c r="H14" s="2">
        <v>0</v>
      </c>
      <c r="I14" s="2">
        <v>5</v>
      </c>
      <c r="J14" s="2" t="s">
        <v>2</v>
      </c>
      <c r="K14" s="2" t="s">
        <v>2</v>
      </c>
      <c r="L14" s="2">
        <v>6</v>
      </c>
      <c r="M14" s="2" t="s">
        <v>3</v>
      </c>
      <c r="N14" s="2" t="s">
        <v>11</v>
      </c>
      <c r="O14" s="3"/>
      <c r="P14" s="3"/>
      <c r="R14" s="24"/>
      <c r="S14" s="24"/>
      <c r="T14" s="24"/>
      <c r="U14" s="24"/>
      <c r="V14" s="24"/>
      <c r="W14" s="24"/>
      <c r="X14" s="24"/>
      <c r="Y14" s="24"/>
    </row>
    <row r="15" spans="1:28" ht="18.75">
      <c r="A15" s="9"/>
      <c r="B15" s="10" t="str">
        <f>IF(ISTEXT($B$6),$B$6,"")</f>
        <v/>
      </c>
      <c r="C15" s="10" t="str">
        <f>IF(ISTEXT($B$5),$B$5,"")</f>
        <v/>
      </c>
      <c r="D15" s="10" t="str">
        <f>IF(ISTEXT($J$11),$J$11,"")</f>
        <v/>
      </c>
      <c r="E15" s="10" t="str">
        <f>IF(ISTEXT($J$11),$J$11,"")</f>
        <v/>
      </c>
      <c r="F15" s="10" t="str">
        <f>IF(ISTEXT($B$10),$B$10,"")</f>
        <v/>
      </c>
      <c r="G15" s="10" t="str">
        <f>IF(ISTEXT($B$5),$B$5,"")</f>
        <v/>
      </c>
      <c r="H15" s="10" t="str">
        <f>IF(ISTEXT($J$4),$J$4,"")</f>
        <v/>
      </c>
      <c r="I15" s="10" t="str">
        <f>IF(ISTEXT($B$6),$B$6,"")</f>
        <v/>
      </c>
      <c r="J15" s="10" t="str">
        <f>IF(ISTEXT($J$9),$J$9,"")</f>
        <v/>
      </c>
      <c r="K15" s="10" t="str">
        <f>IF(ISTEXT($J$9),$J$9,"")</f>
        <v/>
      </c>
      <c r="L15" s="10" t="str">
        <f>IF(ISTEXT($B$9),$B$9,"")</f>
        <v/>
      </c>
      <c r="M15" s="10" t="str">
        <f>IF(ISTEXT($B$4),$B$4,"")</f>
        <v/>
      </c>
      <c r="N15" s="10" t="str">
        <f>IF(ISTEXT($J$8),$J$8,"")</f>
        <v/>
      </c>
      <c r="O15" s="9"/>
      <c r="P15" s="9"/>
      <c r="R15" s="24"/>
      <c r="S15" s="24"/>
      <c r="T15" s="24"/>
      <c r="U15" s="24"/>
      <c r="V15" s="24"/>
      <c r="W15" s="24"/>
      <c r="X15" s="24"/>
      <c r="Y15" s="24"/>
    </row>
    <row r="16" spans="1:28" s="9" customFormat="1" ht="18.75">
      <c r="A16"/>
      <c r="B16" s="2">
        <v>4</v>
      </c>
      <c r="C16" s="2">
        <v>8</v>
      </c>
      <c r="D16" s="2">
        <v>2</v>
      </c>
      <c r="E16" s="2">
        <v>6</v>
      </c>
      <c r="F16" s="2" t="s">
        <v>2</v>
      </c>
      <c r="G16" s="2">
        <v>4</v>
      </c>
      <c r="H16" s="2" t="s">
        <v>0</v>
      </c>
      <c r="I16" s="2" t="s">
        <v>12</v>
      </c>
      <c r="J16" s="2" t="s">
        <v>2</v>
      </c>
      <c r="K16" s="2">
        <v>4</v>
      </c>
      <c r="L16" s="2" t="s">
        <v>0</v>
      </c>
      <c r="M16" s="2" t="s">
        <v>2</v>
      </c>
      <c r="N16" s="2" t="s">
        <v>11</v>
      </c>
      <c r="O16"/>
      <c r="P16"/>
    </row>
    <row r="17" spans="1:16" ht="18.75">
      <c r="A17" s="9"/>
      <c r="B17" s="10" t="str">
        <f>IF(ISTEXT($B$8),$B$8,"")</f>
        <v/>
      </c>
      <c r="C17" s="10" t="str">
        <f>IF(ISTEXT($B$11),$B$11,"")</f>
        <v/>
      </c>
      <c r="D17" s="10" t="str">
        <f>IF(ISTEXT($J$7),$J$7,"")</f>
        <v/>
      </c>
      <c r="E17" s="10" t="str">
        <f>IF(ISTEXT($B$9),$B$9,"")</f>
        <v/>
      </c>
      <c r="F17" s="10" t="str">
        <f>IF(ISTEXT($J$9),$J$9,"")</f>
        <v/>
      </c>
      <c r="G17" s="10" t="str">
        <f>IF(ISTEXT($B$8),$B$8,"")</f>
        <v/>
      </c>
      <c r="H17" s="10" t="str">
        <f>IF(ISTEXT($J$11),$J$11,"")</f>
        <v/>
      </c>
      <c r="I17" s="10" t="str">
        <f>IF(ISTEXT($J$5),$J$5,"")</f>
        <v/>
      </c>
      <c r="J17" s="10" t="str">
        <f>IF(ISTEXT($J$9),$J$9,"")</f>
        <v/>
      </c>
      <c r="K17" s="10" t="str">
        <f>IF(ISTEXT($B$8),$B$8,"")</f>
        <v/>
      </c>
      <c r="L17" s="10" t="str">
        <f>IF(ISTEXT($J$11),$J$11,"")</f>
        <v/>
      </c>
      <c r="M17" s="10" t="str">
        <f>IF(ISTEXT($J$9),$J$9,"")</f>
        <v/>
      </c>
      <c r="N17" s="10" t="str">
        <f>IF(ISTEXT($J$8),$J$8,"")</f>
        <v/>
      </c>
      <c r="O17" s="9"/>
      <c r="P17" s="9"/>
    </row>
    <row r="18" spans="1:16" s="9" customFormat="1" ht="18.75">
      <c r="A18"/>
      <c r="B18" s="2">
        <v>8</v>
      </c>
      <c r="C18" s="2">
        <v>0</v>
      </c>
      <c r="D18" s="2">
        <v>6</v>
      </c>
      <c r="E18" s="2" t="s">
        <v>3</v>
      </c>
      <c r="F18" s="2" t="s">
        <v>11</v>
      </c>
      <c r="G18" s="2">
        <v>4</v>
      </c>
      <c r="H18" s="2">
        <v>8</v>
      </c>
      <c r="I18" s="2" t="s">
        <v>1</v>
      </c>
      <c r="J18" s="2">
        <v>8</v>
      </c>
      <c r="K18" s="2" t="s">
        <v>10</v>
      </c>
      <c r="L18" s="2">
        <v>6</v>
      </c>
      <c r="M18" s="2">
        <v>0</v>
      </c>
      <c r="N18" s="2" t="s">
        <v>2</v>
      </c>
      <c r="O18"/>
      <c r="P18"/>
    </row>
    <row r="19" spans="1:16" ht="18.75">
      <c r="A19" s="9"/>
      <c r="B19" s="10" t="str">
        <f>IF(ISTEXT($B$11),$B$11,"")</f>
        <v/>
      </c>
      <c r="C19" s="10" t="str">
        <f>IF(ISTEXT($J$4),$J$4,"")</f>
        <v/>
      </c>
      <c r="D19" s="10" t="str">
        <f>IF(ISTEXT($B$9),$B$9,"")</f>
        <v/>
      </c>
      <c r="E19" s="10" t="str">
        <f>IF(ISTEXT($B$4),$B$4,"")</f>
        <v/>
      </c>
      <c r="F19" s="10" t="str">
        <f>IF(ISTEXT($J$8),$J$8,"")</f>
        <v/>
      </c>
      <c r="G19" s="10" t="str">
        <f>IF(ISTEXT($B$8),$B$8,"")</f>
        <v/>
      </c>
      <c r="H19" s="10" t="str">
        <f>IF(ISTEXT($B$11),$B$11,"")</f>
        <v/>
      </c>
      <c r="I19" s="10" t="str">
        <f>IF(ISTEXT($B$10),$B$10,"")</f>
        <v/>
      </c>
      <c r="J19" s="10" t="str">
        <f>IF(ISTEXT($B$11),$B$11,"")</f>
        <v/>
      </c>
      <c r="K19" s="10" t="str">
        <f>IF(ISTEXT($B$7),$B$7,"")</f>
        <v/>
      </c>
      <c r="L19" s="10" t="str">
        <f>IF(ISTEXT($B$9),$B$9,"")</f>
        <v/>
      </c>
      <c r="M19" s="10" t="str">
        <f>IF(ISTEXT($J$4),$J$4,"")</f>
        <v/>
      </c>
      <c r="N19" s="10" t="str">
        <f>IF(ISTEXT($J$9),$J$9,"")</f>
        <v/>
      </c>
      <c r="O19" s="9"/>
      <c r="P19" s="9"/>
    </row>
    <row r="20" spans="1:16" s="9" customFormat="1" ht="18.75">
      <c r="A20"/>
      <c r="B20" s="2" t="s">
        <v>2</v>
      </c>
      <c r="C20" s="2">
        <v>8</v>
      </c>
      <c r="D20" s="2">
        <v>5</v>
      </c>
      <c r="E20" s="2" t="s">
        <v>11</v>
      </c>
      <c r="F20" s="2">
        <v>1</v>
      </c>
      <c r="G20" s="2" t="s">
        <v>0</v>
      </c>
      <c r="H20" s="2" t="s">
        <v>13</v>
      </c>
      <c r="I20" s="2" t="s">
        <v>11</v>
      </c>
      <c r="J20" s="2" t="s">
        <v>14</v>
      </c>
      <c r="K20" s="2" t="s">
        <v>0</v>
      </c>
      <c r="L20" s="2" t="s">
        <v>3</v>
      </c>
      <c r="M20" s="2">
        <v>8</v>
      </c>
      <c r="N20" s="2" t="s">
        <v>1</v>
      </c>
      <c r="O20"/>
      <c r="P20"/>
    </row>
    <row r="21" spans="1:16" ht="18.75">
      <c r="A21" s="9"/>
      <c r="B21" s="10" t="str">
        <f>IF(ISTEXT($J$9),$J$9,"")</f>
        <v/>
      </c>
      <c r="C21" s="10" t="str">
        <f>IF(ISTEXT($B$11),$B$11,"")</f>
        <v/>
      </c>
      <c r="D21" s="10" t="str">
        <f>IF(ISTEXT($B$6),$B$6,"")</f>
        <v/>
      </c>
      <c r="E21" s="10" t="str">
        <f>IF(ISTEXT($J$8),$J$8,"")</f>
        <v/>
      </c>
      <c r="F21" s="10" t="str">
        <f>IF(ISTEXT($J$3),$J$3,"")</f>
        <v/>
      </c>
      <c r="G21" s="10" t="str">
        <f>IF(ISTEXT($J$11),$J$11,"")</f>
        <v/>
      </c>
      <c r="H21" s="10" t="str">
        <f>IF(ISTEXT($J$12),$J$12,"")</f>
        <v/>
      </c>
      <c r="I21" s="10" t="str">
        <f>IF(ISTEXT($J$8),$J$8,"")</f>
        <v/>
      </c>
      <c r="J21" s="10" t="str">
        <f>IF(ISTEXT($J$10),$J$10,"")</f>
        <v/>
      </c>
      <c r="K21" s="10" t="str">
        <f>IF(ISTEXT($J$11),$J$11,"")</f>
        <v/>
      </c>
      <c r="L21" s="10" t="str">
        <f>IF(ISTEXT($B$4),$B$4,"")</f>
        <v/>
      </c>
      <c r="M21" s="10" t="str">
        <f>IF(ISTEXT($B$11),$B$11,"")</f>
        <v/>
      </c>
      <c r="N21" s="10" t="str">
        <f>IF(ISTEXT($B$10),$B$10,"")</f>
        <v/>
      </c>
      <c r="O21" s="9"/>
      <c r="P21" s="9"/>
    </row>
    <row r="22" spans="1:16" s="9" customFormat="1" ht="18.75">
      <c r="A22"/>
      <c r="B22" s="2">
        <v>8</v>
      </c>
      <c r="C22" s="2">
        <v>3</v>
      </c>
      <c r="D22" s="2" t="s">
        <v>13</v>
      </c>
      <c r="E22" s="2">
        <v>8</v>
      </c>
      <c r="F22" s="2">
        <v>8</v>
      </c>
      <c r="G22" s="2" t="s">
        <v>2</v>
      </c>
      <c r="H22" s="2">
        <v>5</v>
      </c>
      <c r="I22" s="2" t="s">
        <v>3</v>
      </c>
      <c r="J22" s="2" t="s">
        <v>1</v>
      </c>
      <c r="K22" s="2" t="s">
        <v>11</v>
      </c>
      <c r="L22" s="2">
        <v>4</v>
      </c>
      <c r="M22" s="2">
        <v>6</v>
      </c>
      <c r="N22" s="2" t="s">
        <v>13</v>
      </c>
      <c r="O22"/>
      <c r="P22"/>
    </row>
    <row r="23" spans="1:16" ht="18.75">
      <c r="A23" s="9"/>
      <c r="B23" s="10" t="str">
        <f>IF(ISTEXT($B$11),$B$11,"")</f>
        <v/>
      </c>
      <c r="C23" s="10" t="str">
        <f>IF(ISTEXT($B$5),$B$5,"")</f>
        <v/>
      </c>
      <c r="D23" s="10" t="str">
        <f>IF(ISTEXT($J$12),$J$12,"")</f>
        <v/>
      </c>
      <c r="E23" s="10" t="str">
        <f>IF(ISTEXT($B$11),$B$11,"")</f>
        <v/>
      </c>
      <c r="F23" s="10" t="str">
        <f>IF(ISTEXT($B$11),$B$11,"")</f>
        <v/>
      </c>
      <c r="G23" s="10" t="str">
        <f>IF(ISTEXT($J$9),$J$9,"")</f>
        <v/>
      </c>
      <c r="H23" s="10" t="str">
        <f>IF(ISTEXT($B$6),$B$6,"")</f>
        <v/>
      </c>
      <c r="I23" s="10" t="str">
        <f>IF(ISTEXT($B$4),$B$4,"")</f>
        <v/>
      </c>
      <c r="J23" s="10" t="str">
        <f>IF(ISTEXT($B$10),$B$10,"")</f>
        <v/>
      </c>
      <c r="K23" s="10" t="str">
        <f>IF(ISTEXT($J$8),$J$8,"")</f>
        <v/>
      </c>
      <c r="L23" s="10" t="str">
        <f>IF(ISTEXT($B$8),$B$8,"")</f>
        <v/>
      </c>
      <c r="M23" s="10" t="str">
        <f>IF(ISTEXT($B$9),$B$9,"")</f>
        <v/>
      </c>
      <c r="N23" s="10" t="str">
        <f>IF(ISTEXT($J$12),$J$12,"")</f>
        <v/>
      </c>
      <c r="O23" s="9"/>
      <c r="P23" s="9"/>
    </row>
    <row r="24" spans="1:16" s="9" customFormat="1" ht="18.75">
      <c r="A24"/>
      <c r="B24" s="2" t="s">
        <v>11</v>
      </c>
      <c r="C24" s="2">
        <v>8</v>
      </c>
      <c r="D24" s="2">
        <v>8</v>
      </c>
      <c r="E24" s="2" t="s">
        <v>3</v>
      </c>
      <c r="F24" s="2">
        <v>9</v>
      </c>
      <c r="G24" s="2">
        <v>6</v>
      </c>
      <c r="H24" s="2" t="s">
        <v>3</v>
      </c>
      <c r="I24" s="2" t="s">
        <v>15</v>
      </c>
      <c r="J24" s="2" t="s">
        <v>11</v>
      </c>
      <c r="K24" s="2">
        <v>8</v>
      </c>
      <c r="L24" s="2" t="s">
        <v>2</v>
      </c>
      <c r="M24" s="2" t="s">
        <v>3</v>
      </c>
      <c r="N24" s="2" t="s">
        <v>0</v>
      </c>
      <c r="O24"/>
      <c r="P24"/>
    </row>
    <row r="25" spans="1:16" ht="18.75">
      <c r="A25" s="9"/>
      <c r="B25" s="10" t="str">
        <f>IF(ISTEXT($J$8),$J$8,"")</f>
        <v/>
      </c>
      <c r="C25" s="10" t="str">
        <f>IF(ISTEXT($B$11),$B$11,"")</f>
        <v/>
      </c>
      <c r="D25" s="10" t="str">
        <f>IF(ISTEXT($B$11),$B$11,"")</f>
        <v/>
      </c>
      <c r="E25" s="10" t="str">
        <f>IF(ISTEXT($B$4),$B$4,"")</f>
        <v/>
      </c>
      <c r="F25" s="10" t="str">
        <f>IF(ISTEXT($J$6),$J$6,"")</f>
        <v/>
      </c>
      <c r="G25" s="10" t="str">
        <f>IF(ISTEXT($B$9),$B$9,"")</f>
        <v/>
      </c>
      <c r="H25" s="10" t="str">
        <f>IF(ISTEXT($B$4),$B$4,"")</f>
        <v/>
      </c>
      <c r="I25" s="10" t="str">
        <f>IF(ISTEXT($B$3),$B$3,"")</f>
        <v/>
      </c>
      <c r="J25" s="10" t="str">
        <f>IF(ISTEXT($J$8),$J$8,"")</f>
        <v/>
      </c>
      <c r="K25" s="10" t="str">
        <f>IF(ISTEXT($B$11),$B$11,"")</f>
        <v/>
      </c>
      <c r="L25" s="10" t="str">
        <f>IF(ISTEXT($J$9),$J$9,"")</f>
        <v/>
      </c>
      <c r="M25" s="10" t="str">
        <f>IF(ISTEXT($B$4),$B$4,"")</f>
        <v/>
      </c>
      <c r="N25" s="10" t="str">
        <f>IF(ISTEXT($J$11),$J$11,"")</f>
        <v/>
      </c>
      <c r="O25" s="9"/>
      <c r="P25" s="9"/>
    </row>
    <row r="26" spans="1:16" s="9" customFormat="1" ht="18.75">
      <c r="A26"/>
      <c r="B26" s="2" t="s">
        <v>13</v>
      </c>
      <c r="C26" s="2" t="s">
        <v>11</v>
      </c>
      <c r="D26" s="2">
        <v>4</v>
      </c>
      <c r="E26" s="2">
        <v>8</v>
      </c>
      <c r="F26" s="2">
        <v>5</v>
      </c>
      <c r="G26" s="2" t="s">
        <v>2</v>
      </c>
      <c r="H26" s="2" t="s">
        <v>11</v>
      </c>
      <c r="I26" s="2">
        <v>5</v>
      </c>
      <c r="J26" s="2" t="s">
        <v>3</v>
      </c>
      <c r="K26" s="2" t="s">
        <v>1</v>
      </c>
      <c r="L26" s="2">
        <v>2</v>
      </c>
      <c r="M26" s="2" t="s">
        <v>14</v>
      </c>
      <c r="N26" s="2" t="s">
        <v>3</v>
      </c>
      <c r="O26"/>
      <c r="P26"/>
    </row>
    <row r="27" spans="1:16" ht="18.75">
      <c r="A27" s="9"/>
      <c r="B27" s="10" t="str">
        <f>IF(ISTEXT($J$12),$J$12,"")</f>
        <v/>
      </c>
      <c r="C27" s="10" t="str">
        <f>IF(ISTEXT($J$8),$J$8,"")</f>
        <v/>
      </c>
      <c r="D27" s="10" t="str">
        <f>IF(ISTEXT($B$8),$B$8,"")</f>
        <v/>
      </c>
      <c r="E27" s="10" t="str">
        <f>IF(ISTEXT($B$11),$B$11,"")</f>
        <v/>
      </c>
      <c r="F27" s="10" t="str">
        <f>IF(ISTEXT($B$6),$B$6,"")</f>
        <v/>
      </c>
      <c r="G27" s="10" t="str">
        <f>IF(ISTEXT($J$9),$J$9,"")</f>
        <v/>
      </c>
      <c r="H27" s="10" t="str">
        <f>IF(ISTEXT($J$8),$J$8,"")</f>
        <v/>
      </c>
      <c r="I27" s="10" t="str">
        <f>IF(ISTEXT($B$6),$B$6,"")</f>
        <v/>
      </c>
      <c r="J27" s="10" t="str">
        <f>IF(ISTEXT($B$4),$B$4,"")</f>
        <v/>
      </c>
      <c r="K27" s="10" t="str">
        <f>IF(ISTEXT($B$10),$B$10,"")</f>
        <v/>
      </c>
      <c r="L27" s="10" t="str">
        <f>IF(ISTEXT($J$7),$J$7,"")</f>
        <v/>
      </c>
      <c r="M27" s="10" t="str">
        <f>IF(ISTEXT($J$10),$J$10,"")</f>
        <v/>
      </c>
      <c r="N27" s="10" t="str">
        <f>IF(ISTEXT($B$4),$B$4,"")</f>
        <v/>
      </c>
      <c r="O27" s="9"/>
      <c r="P27" s="9"/>
    </row>
    <row r="28" spans="1:16" s="9" customFormat="1" ht="18.75">
      <c r="A28"/>
      <c r="B28" s="2" t="s">
        <v>0</v>
      </c>
      <c r="C28" s="2" t="s">
        <v>13</v>
      </c>
      <c r="D28" s="2" t="s">
        <v>11</v>
      </c>
      <c r="E28" s="2">
        <v>4</v>
      </c>
      <c r="F28" s="2">
        <v>9</v>
      </c>
      <c r="G28" s="2">
        <v>5</v>
      </c>
      <c r="H28" s="2">
        <v>6</v>
      </c>
      <c r="I28" s="2" t="s">
        <v>3</v>
      </c>
      <c r="J28" s="2">
        <v>2</v>
      </c>
      <c r="K28" s="2" t="s">
        <v>13</v>
      </c>
      <c r="L28" s="2">
        <v>5</v>
      </c>
      <c r="M28" s="2" t="s">
        <v>3</v>
      </c>
      <c r="N28" s="2" t="s">
        <v>16</v>
      </c>
      <c r="O28"/>
      <c r="P28"/>
    </row>
    <row r="29" spans="1:16" ht="18.75">
      <c r="A29" s="9"/>
      <c r="B29" s="10" t="str">
        <f>IF(ISTEXT($J$11),$J$11,"")</f>
        <v/>
      </c>
      <c r="C29" s="10" t="str">
        <f>IF(ISTEXT($J$12),$J$12,"")</f>
        <v/>
      </c>
      <c r="D29" s="10" t="str">
        <f>IF(ISTEXT($J$8),$J$8,"")</f>
        <v/>
      </c>
      <c r="E29" s="10" t="str">
        <f>IF(ISTEXT($B$8),$B$8,"")</f>
        <v/>
      </c>
      <c r="F29" s="10" t="str">
        <f>IF(ISTEXT($J$6),$J$6,"")</f>
        <v/>
      </c>
      <c r="G29" s="10" t="str">
        <f>IF(ISTEXT($B$6),$B$6,"")</f>
        <v/>
      </c>
      <c r="H29" s="10" t="str">
        <f>IF(ISTEXT($B$9),$B$9,"")</f>
        <v/>
      </c>
      <c r="I29" s="10" t="str">
        <f>IF(ISTEXT($B$4),$B$4,"")</f>
        <v/>
      </c>
      <c r="J29" s="10" t="str">
        <f>IF(ISTEXT($J$7),$J$7,"")</f>
        <v/>
      </c>
      <c r="K29" s="10" t="str">
        <f>IF(ISTEXT($J$12),$J$12,"")</f>
        <v/>
      </c>
      <c r="L29" s="10" t="str">
        <f>IF(ISTEXT($B$6),$B$6,"")</f>
        <v/>
      </c>
      <c r="M29" s="10" t="str">
        <f>IF(ISTEXT($B$4),$B$4,"")</f>
        <v/>
      </c>
      <c r="N29" s="10" t="str">
        <f>IF(ISTEXT($B$12),$B$12,"")</f>
        <v/>
      </c>
      <c r="O29" s="9"/>
      <c r="P29" s="9"/>
    </row>
    <row r="30" spans="1:16" s="9" customFormat="1" ht="18.75">
      <c r="A30"/>
      <c r="B30" s="2">
        <v>4</v>
      </c>
      <c r="C30" s="2" t="s">
        <v>2</v>
      </c>
      <c r="D30" s="2">
        <v>8</v>
      </c>
      <c r="E30" s="2" t="s">
        <v>10</v>
      </c>
      <c r="F30" s="2">
        <v>8</v>
      </c>
      <c r="G30" s="2" t="s">
        <v>3</v>
      </c>
      <c r="H30" s="2" t="s">
        <v>11</v>
      </c>
      <c r="I30" s="2">
        <v>4</v>
      </c>
      <c r="J30" s="2">
        <v>0</v>
      </c>
      <c r="K30" s="2">
        <v>6</v>
      </c>
      <c r="L30" s="2">
        <v>9</v>
      </c>
      <c r="M30" s="2">
        <v>2</v>
      </c>
      <c r="N30" s="2">
        <v>8</v>
      </c>
      <c r="O30"/>
      <c r="P30"/>
    </row>
    <row r="31" spans="1:16" ht="18.75">
      <c r="A31" s="9"/>
      <c r="B31" s="10" t="str">
        <f>IF(ISTEXT($B$8),$B$8,"")</f>
        <v/>
      </c>
      <c r="C31" s="10" t="str">
        <f>IF(ISTEXT($J$9),$J$9,"")</f>
        <v/>
      </c>
      <c r="D31" s="10" t="str">
        <f>IF(ISTEXT($B$11),$B$11,"")</f>
        <v/>
      </c>
      <c r="E31" s="10" t="str">
        <f>IF(ISTEXT($B$7),$B$7,"")</f>
        <v/>
      </c>
      <c r="F31" s="10" t="str">
        <f>IF(ISTEXT($B$11),$B$11,"")</f>
        <v/>
      </c>
      <c r="G31" s="10" t="str">
        <f>IF(ISTEXT($B$4),$B$4,"")</f>
        <v/>
      </c>
      <c r="H31" s="10" t="str">
        <f>IF(ISTEXT($J$8),$J$8,"")</f>
        <v/>
      </c>
      <c r="I31" s="10" t="str">
        <f>IF(ISTEXT($B$8),$B$8,"")</f>
        <v/>
      </c>
      <c r="J31" s="10" t="str">
        <f>IF(ISTEXT($J$4),$J$4,"")</f>
        <v/>
      </c>
      <c r="K31" s="10" t="str">
        <f>IF(ISTEXT($B$9),$B$9,"")</f>
        <v/>
      </c>
      <c r="L31" s="10" t="str">
        <f>IF(ISTEXT($J$6),$J$6,"")</f>
        <v/>
      </c>
      <c r="M31" s="10" t="str">
        <f>IF(ISTEXT($J$7),$J$7,"")</f>
        <v/>
      </c>
      <c r="N31" s="10" t="str">
        <f>IF(ISTEXT($B$11),$B$11,"")</f>
        <v/>
      </c>
      <c r="O31" s="9"/>
      <c r="P31" s="9"/>
    </row>
    <row r="32" spans="1:16" s="9" customFormat="1" ht="18.75">
      <c r="A32"/>
      <c r="B32" s="2">
        <v>5</v>
      </c>
      <c r="C32" s="2" t="s">
        <v>2</v>
      </c>
      <c r="D32" s="2" t="s">
        <v>11</v>
      </c>
      <c r="E32" s="2" t="s">
        <v>2</v>
      </c>
      <c r="F32" s="2">
        <v>6</v>
      </c>
      <c r="G32" s="2" t="s">
        <v>1</v>
      </c>
      <c r="H32" s="2">
        <v>8</v>
      </c>
      <c r="I32" s="2" t="s">
        <v>2</v>
      </c>
      <c r="J32" s="2">
        <v>4</v>
      </c>
      <c r="K32" s="2" t="s">
        <v>0</v>
      </c>
      <c r="L32" s="2" t="s">
        <v>0</v>
      </c>
      <c r="M32" s="2" t="s">
        <v>11</v>
      </c>
      <c r="N32" s="2">
        <v>1</v>
      </c>
      <c r="O32"/>
      <c r="P32"/>
    </row>
    <row r="33" spans="1:16" ht="18.75">
      <c r="A33" s="9"/>
      <c r="B33" s="10" t="str">
        <f>IF(ISTEXT($B$6),$B$6,"")</f>
        <v/>
      </c>
      <c r="C33" s="10" t="str">
        <f>IF(ISTEXT($J$9),$J$9,"")</f>
        <v/>
      </c>
      <c r="D33" s="10" t="str">
        <f>IF(ISTEXT($J$8),$J$8,"")</f>
        <v/>
      </c>
      <c r="E33" s="10" t="str">
        <f>IF(ISTEXT($J$9),$J$9,"")</f>
        <v/>
      </c>
      <c r="F33" s="10" t="str">
        <f>IF(ISTEXT($B$9),$B$9,"")</f>
        <v/>
      </c>
      <c r="G33" s="10" t="str">
        <f>IF(ISTEXT($B$10),$B$10,"")</f>
        <v/>
      </c>
      <c r="H33" s="10" t="str">
        <f>IF(ISTEXT($B$11),$B$11,"")</f>
        <v/>
      </c>
      <c r="I33" s="10" t="str">
        <f>IF(ISTEXT($J$9),$J$9,"")</f>
        <v/>
      </c>
      <c r="J33" s="10" t="str">
        <f>IF(ISTEXT($B$8),$B$8,"")</f>
        <v/>
      </c>
      <c r="K33" s="10" t="str">
        <f>IF(ISTEXT($J$11),$J$11,"")</f>
        <v/>
      </c>
      <c r="L33" s="10" t="str">
        <f>IF(ISTEXT($J$11),$J$11,"")</f>
        <v/>
      </c>
      <c r="M33" s="10" t="str">
        <f>IF(ISTEXT($J$8),$J$8,"")</f>
        <v/>
      </c>
      <c r="N33" s="10" t="str">
        <f>IF(ISTEXT($J$3),$J$3,"")</f>
        <v/>
      </c>
      <c r="O33" s="9"/>
      <c r="P33" s="9"/>
    </row>
    <row r="34" spans="1:16" s="9" customFormat="1" ht="18.75">
      <c r="A34"/>
      <c r="B34" s="2" t="s">
        <v>13</v>
      </c>
      <c r="C34" s="2" t="s">
        <v>0</v>
      </c>
      <c r="D34" s="2">
        <v>9</v>
      </c>
      <c r="E34" s="2" t="s">
        <v>11</v>
      </c>
      <c r="F34" s="2">
        <v>4</v>
      </c>
      <c r="G34" s="2">
        <v>8</v>
      </c>
      <c r="H34" s="2">
        <v>0</v>
      </c>
      <c r="I34" s="2">
        <v>8</v>
      </c>
      <c r="J34" s="2">
        <v>1</v>
      </c>
      <c r="K34" s="2" t="s">
        <v>11</v>
      </c>
      <c r="L34" s="2">
        <v>8</v>
      </c>
      <c r="M34" s="2" t="s">
        <v>14</v>
      </c>
      <c r="N34" s="2">
        <v>8</v>
      </c>
      <c r="O34"/>
      <c r="P34"/>
    </row>
    <row r="35" spans="1:16" ht="18.75">
      <c r="A35" s="9"/>
      <c r="B35" s="10" t="str">
        <f>IF(ISTEXT($J$12),$J$12,"")</f>
        <v/>
      </c>
      <c r="C35" s="10" t="str">
        <f>IF(ISTEXT($J$11),$J$11,"")</f>
        <v/>
      </c>
      <c r="D35" s="10" t="str">
        <f>IF(ISTEXT($J$6),$J$6,"")</f>
        <v/>
      </c>
      <c r="E35" s="10" t="str">
        <f>IF(ISTEXT($J$8),$J$8,"")</f>
        <v/>
      </c>
      <c r="F35" s="10" t="str">
        <f>IF(ISTEXT($B$8),$B$8,"")</f>
        <v/>
      </c>
      <c r="G35" s="10" t="str">
        <f>IF(ISTEXT($B$11),$B$11,"")</f>
        <v/>
      </c>
      <c r="H35" s="10" t="str">
        <f>IF(ISTEXT($J$4),$J$4,"")</f>
        <v/>
      </c>
      <c r="I35" s="10" t="str">
        <f>IF(ISTEXT($B$11),$B$11,"")</f>
        <v/>
      </c>
      <c r="J35" s="10" t="str">
        <f>IF(ISTEXT($J$3),$J$3,"")</f>
        <v/>
      </c>
      <c r="K35" s="10" t="str">
        <f>IF(ISTEXT($J$8),$J$8,"")</f>
        <v/>
      </c>
      <c r="L35" s="10" t="str">
        <f>IF(ISTEXT($B$11),$B$11,"")</f>
        <v/>
      </c>
      <c r="M35" s="10" t="str">
        <f>IF(ISTEXT($J$10),$J$10,"")</f>
        <v/>
      </c>
      <c r="N35" s="10" t="str">
        <f>IF(ISTEXT($B$11),$B$11,"")</f>
        <v/>
      </c>
      <c r="O35" s="9"/>
      <c r="P35" s="9"/>
    </row>
    <row r="36" spans="1:16" s="9" customFormat="1" ht="18.75">
      <c r="A36"/>
      <c r="B36" s="2" t="s">
        <v>0</v>
      </c>
      <c r="C36" s="2">
        <v>1</v>
      </c>
      <c r="D36" s="2" t="s">
        <v>11</v>
      </c>
      <c r="E36" s="2">
        <v>4</v>
      </c>
      <c r="F36" s="2">
        <v>8</v>
      </c>
      <c r="G36" s="2" t="s">
        <v>1</v>
      </c>
      <c r="H36" s="2">
        <v>8</v>
      </c>
      <c r="I36" s="2">
        <v>5</v>
      </c>
      <c r="J36" s="2" t="s">
        <v>11</v>
      </c>
      <c r="K36" s="2">
        <v>4</v>
      </c>
      <c r="L36" s="2" t="s">
        <v>2</v>
      </c>
      <c r="M36" s="2">
        <v>4</v>
      </c>
      <c r="N36" s="2">
        <v>8</v>
      </c>
      <c r="O36"/>
      <c r="P36"/>
    </row>
    <row r="37" spans="1:16" ht="18.75">
      <c r="A37" s="9"/>
      <c r="B37" s="10" t="str">
        <f>IF(ISTEXT($J$11),$J$11,"")</f>
        <v/>
      </c>
      <c r="C37" s="10" t="str">
        <f>IF(ISTEXT($J$3),$J$3,"")</f>
        <v/>
      </c>
      <c r="D37" s="10" t="str">
        <f>IF(ISTEXT($J$8),$J$8,"")</f>
        <v/>
      </c>
      <c r="E37" s="10" t="str">
        <f>IF(ISTEXT($B$8),$B$8,"")</f>
        <v/>
      </c>
      <c r="F37" s="10" t="str">
        <f>IF(ISTEXT($B$11),$B$11,"")</f>
        <v/>
      </c>
      <c r="G37" s="10" t="str">
        <f>IF(ISTEXT($B$10),$B$10,"")</f>
        <v/>
      </c>
      <c r="H37" s="10" t="str">
        <f>IF(ISTEXT($B$11),$B$11,"")</f>
        <v/>
      </c>
      <c r="I37" s="10" t="str">
        <f>IF(ISTEXT($B$6),$B$6,"")</f>
        <v/>
      </c>
      <c r="J37" s="10" t="str">
        <f>IF(ISTEXT($J$8),$J$8,"")</f>
        <v/>
      </c>
      <c r="K37" s="10" t="str">
        <f>IF(ISTEXT($B$8),$B$8,"")</f>
        <v/>
      </c>
      <c r="L37" s="10" t="str">
        <f>IF(ISTEXT($J$9),$J$9,"")</f>
        <v/>
      </c>
      <c r="M37" s="10" t="str">
        <f>IF(ISTEXT($B$8),$B$8,"")</f>
        <v/>
      </c>
      <c r="N37" s="10" t="str">
        <f>IF(ISTEXT($B$11),$B$11,"")</f>
        <v/>
      </c>
      <c r="O37" s="9"/>
      <c r="P37" s="9"/>
    </row>
    <row r="38" spans="1:16" s="9" customFormat="1" ht="18.75">
      <c r="A38"/>
      <c r="B38" s="2">
        <v>5</v>
      </c>
      <c r="C38" s="2" t="s">
        <v>1</v>
      </c>
      <c r="D38" s="2">
        <v>5</v>
      </c>
      <c r="E38" s="2">
        <v>2</v>
      </c>
      <c r="F38" s="2">
        <v>8</v>
      </c>
      <c r="G38" s="2">
        <v>8</v>
      </c>
      <c r="H38" s="2">
        <v>0</v>
      </c>
      <c r="I38" s="2">
        <v>6</v>
      </c>
      <c r="J38" s="2" t="s">
        <v>3</v>
      </c>
      <c r="K38" s="2">
        <v>8</v>
      </c>
      <c r="L38" s="2">
        <v>1</v>
      </c>
      <c r="M38" s="2" t="s">
        <v>13</v>
      </c>
      <c r="N38" s="2" t="s">
        <v>0</v>
      </c>
      <c r="O38"/>
      <c r="P38"/>
    </row>
    <row r="39" spans="1:16" ht="18.75">
      <c r="A39" s="9"/>
      <c r="B39" s="10" t="str">
        <f>IF(ISTEXT($B$6),$B$6,"")</f>
        <v/>
      </c>
      <c r="C39" s="10" t="str">
        <f>IF(ISTEXT($B$10),$B$10,"")</f>
        <v/>
      </c>
      <c r="D39" s="10" t="str">
        <f>IF(ISTEXT($B$6),$B$6,"")</f>
        <v/>
      </c>
      <c r="E39" s="10" t="str">
        <f>IF(ISTEXT($J$7),$J$7,"")</f>
        <v/>
      </c>
      <c r="F39" s="10" t="str">
        <f>IF(ISTEXT($B$11),$B$11,"")</f>
        <v/>
      </c>
      <c r="G39" s="10" t="str">
        <f>IF(ISTEXT($B$11),$B$11,"")</f>
        <v/>
      </c>
      <c r="H39" s="10" t="str">
        <f>IF(ISTEXT($J$4),$J$4,"")</f>
        <v/>
      </c>
      <c r="I39" s="10" t="str">
        <f>IF(ISTEXT($B$9),$B$9,"")</f>
        <v/>
      </c>
      <c r="J39" s="10" t="str">
        <f>IF(ISTEXT($B$4),$B$4,"")</f>
        <v/>
      </c>
      <c r="K39" s="10" t="str">
        <f>IF(ISTEXT($B$11),$B$11,"")</f>
        <v/>
      </c>
      <c r="L39" s="10" t="str">
        <f>IF(ISTEXT($J$3),$J$3,"")</f>
        <v/>
      </c>
      <c r="M39" s="10" t="str">
        <f>IF(ISTEXT($J$12),$J$12,"")</f>
        <v/>
      </c>
      <c r="N39" s="10" t="str">
        <f>IF(ISTEXT($J$11),$J$11,"")</f>
        <v/>
      </c>
      <c r="O39" s="9"/>
      <c r="P39" s="9"/>
    </row>
    <row r="40" spans="1:16" s="9" customFormat="1" ht="18.75">
      <c r="A40"/>
      <c r="B40" s="2">
        <v>9</v>
      </c>
      <c r="C40" s="2" t="s">
        <v>11</v>
      </c>
      <c r="D40" s="2">
        <v>4</v>
      </c>
      <c r="E40" s="2">
        <v>8</v>
      </c>
      <c r="F40" s="2" t="s">
        <v>11</v>
      </c>
      <c r="G40" s="2" t="s">
        <v>13</v>
      </c>
      <c r="H40" s="2">
        <v>8</v>
      </c>
      <c r="I40" s="2">
        <v>8</v>
      </c>
      <c r="J40" s="2" t="s">
        <v>11</v>
      </c>
      <c r="K40" s="2">
        <v>4</v>
      </c>
      <c r="L40" s="2" t="s">
        <v>13</v>
      </c>
      <c r="M40" s="2" t="s">
        <v>0</v>
      </c>
      <c r="N40" s="2" t="s">
        <v>15</v>
      </c>
      <c r="O40"/>
      <c r="P40"/>
    </row>
    <row r="41" spans="1:16" ht="18.75">
      <c r="A41" s="9"/>
      <c r="B41" s="10" t="str">
        <f>IF(ISTEXT($J$6),$J$6,"")</f>
        <v/>
      </c>
      <c r="C41" s="10" t="str">
        <f>IF(ISTEXT($J$8),$J$8,"")</f>
        <v/>
      </c>
      <c r="D41" s="10" t="str">
        <f>IF(ISTEXT($B$8),$B$8,"")</f>
        <v/>
      </c>
      <c r="E41" s="10" t="str">
        <f>IF(ISTEXT($B$11),$B$11,"")</f>
        <v/>
      </c>
      <c r="F41" s="10" t="str">
        <f>IF(ISTEXT($J$8),$J$8,"")</f>
        <v/>
      </c>
      <c r="G41" s="10" t="str">
        <f>IF(ISTEXT($J$12),$J$12,"")</f>
        <v/>
      </c>
      <c r="H41" s="10" t="str">
        <f>IF(ISTEXT($B$11),$B$11,"")</f>
        <v/>
      </c>
      <c r="I41" s="10" t="str">
        <f>IF(ISTEXT($B$11),$B$11,"")</f>
        <v/>
      </c>
      <c r="J41" s="10" t="str">
        <f>IF(ISTEXT($J$8),$J$8,"")</f>
        <v/>
      </c>
      <c r="K41" s="10" t="str">
        <f>IF(ISTEXT($B$8),$B$8,"")</f>
        <v/>
      </c>
      <c r="L41" s="10" t="str">
        <f>IF(ISTEXT($J$12),$J$12,"")</f>
        <v/>
      </c>
      <c r="M41" s="10" t="str">
        <f>IF(ISTEXT($J$11),$J$11,"")</f>
        <v/>
      </c>
      <c r="N41" s="10" t="str">
        <f>IF(ISTEXT($B$3),$B$3,"")</f>
        <v/>
      </c>
      <c r="O41" s="9"/>
      <c r="P41" s="9"/>
    </row>
    <row r="42" spans="1:16" s="9" customFormat="1" ht="18.75">
      <c r="A42"/>
      <c r="B42" s="2">
        <v>3</v>
      </c>
      <c r="C42" s="2">
        <v>4</v>
      </c>
      <c r="D42" s="2" t="s">
        <v>11</v>
      </c>
      <c r="E42" s="2">
        <v>4</v>
      </c>
      <c r="F42" s="2">
        <v>8</v>
      </c>
      <c r="G42" s="2" t="s">
        <v>2</v>
      </c>
      <c r="H42" s="2">
        <v>4</v>
      </c>
      <c r="I42" s="2" t="s">
        <v>0</v>
      </c>
      <c r="J42" s="2" t="s">
        <v>11</v>
      </c>
      <c r="K42" s="2">
        <v>1</v>
      </c>
      <c r="L42" s="2">
        <v>6</v>
      </c>
      <c r="M42" s="2">
        <v>1</v>
      </c>
      <c r="N42" s="2" t="s">
        <v>11</v>
      </c>
      <c r="O42"/>
      <c r="P42"/>
    </row>
    <row r="43" spans="1:16" ht="18.75">
      <c r="A43" s="9"/>
      <c r="B43" s="10" t="str">
        <f>IF(ISTEXT($B$5),$B$5,"")</f>
        <v/>
      </c>
      <c r="C43" s="10" t="str">
        <f>IF(ISTEXT($B$8),$B$8,"")</f>
        <v/>
      </c>
      <c r="D43" s="10" t="str">
        <f>IF(ISTEXT($J$8),$J$8,"")</f>
        <v/>
      </c>
      <c r="E43" s="10" t="str">
        <f>IF(ISTEXT($B$8),$B$8,"")</f>
        <v/>
      </c>
      <c r="F43" s="10" t="str">
        <f>IF(ISTEXT($B$11),$B$11,"")</f>
        <v/>
      </c>
      <c r="G43" s="10" t="str">
        <f>IF(ISTEXT($J$9),$J$9,"")</f>
        <v/>
      </c>
      <c r="H43" s="10" t="str">
        <f>IF(ISTEXT($B$8),$B$8,"")</f>
        <v/>
      </c>
      <c r="I43" s="10" t="str">
        <f>IF(ISTEXT($J$11),$J$11,"")</f>
        <v/>
      </c>
      <c r="J43" s="10" t="str">
        <f>IF(ISTEXT($J$8),$J$8,"")</f>
        <v/>
      </c>
      <c r="K43" s="10" t="str">
        <f>IF(ISTEXT($J$3),$J$3,"")</f>
        <v/>
      </c>
      <c r="L43" s="10" t="str">
        <f>IF(ISTEXT($B$9),$B$9,"")</f>
        <v/>
      </c>
      <c r="M43" s="10" t="str">
        <f>IF(ISTEXT($J$3),$J$3,"")</f>
        <v/>
      </c>
      <c r="N43" s="10" t="str">
        <f>IF(ISTEXT($J$8),$J$8,"")</f>
        <v/>
      </c>
      <c r="O43" s="9"/>
      <c r="P43" s="9"/>
    </row>
    <row r="44" spans="1:16" s="9" customFormat="1" ht="18.75">
      <c r="A44"/>
      <c r="B44" s="2" t="s">
        <v>14</v>
      </c>
      <c r="C44" s="2">
        <v>1</v>
      </c>
      <c r="D44" s="2">
        <v>8</v>
      </c>
      <c r="E44" s="2">
        <v>8</v>
      </c>
      <c r="F44" s="2" t="s">
        <v>11</v>
      </c>
      <c r="G44" s="2" t="s">
        <v>0</v>
      </c>
      <c r="H44" s="2" t="s">
        <v>15</v>
      </c>
      <c r="I44" s="2" t="s">
        <v>11</v>
      </c>
      <c r="J44"/>
      <c r="K44"/>
      <c r="L44"/>
      <c r="M44"/>
      <c r="N44" s="2"/>
      <c r="O44"/>
      <c r="P44"/>
    </row>
    <row r="45" spans="1:16" ht="18.75">
      <c r="A45" s="9"/>
      <c r="B45" s="10" t="str">
        <f>IF(ISTEXT($J$10),$J$10,"")</f>
        <v/>
      </c>
      <c r="C45" s="10" t="str">
        <f>IF(ISTEXT($J$3),$J$3,"")</f>
        <v/>
      </c>
      <c r="D45" s="10" t="str">
        <f>IF(ISTEXT($B$11),$B$11,"")</f>
        <v/>
      </c>
      <c r="E45" s="10" t="str">
        <f>IF(ISTEXT($B$11),$B$11,"")</f>
        <v/>
      </c>
      <c r="F45" s="10" t="str">
        <f>IF(ISTEXT($J$8),$J$8,"")</f>
        <v/>
      </c>
      <c r="G45" s="10" t="str">
        <f>IF(ISTEXT($J$11),$J$11,"")</f>
        <v/>
      </c>
      <c r="H45" s="10" t="str">
        <f>IF(ISTEXT($B$3),$B$3,"")</f>
        <v/>
      </c>
      <c r="I45" s="10" t="str">
        <f>IF(ISTEXT($J$8),$J$8,"")</f>
        <v/>
      </c>
      <c r="J45" s="9"/>
      <c r="K45" s="9"/>
      <c r="L45" s="9"/>
      <c r="M45" s="9"/>
      <c r="N45" s="9"/>
      <c r="O45" s="9"/>
      <c r="P45" s="9"/>
    </row>
    <row r="46" spans="1:16">
      <c r="B46" s="4"/>
    </row>
    <row r="48" spans="1:16">
      <c r="B48" s="23" t="str">
        <f>_xlfn.CONCAT(B15:N15,B17:N17,B19:N19,B21:N21,B23:N23,B25:N25,B27:N27,B29:N29,B31:N31,B33:N33,B35:N35,B37:N37,B39:N39,B41:N41,B43:N43,B45:N45)</f>
        <v/>
      </c>
    </row>
    <row r="49" spans="2:2" ht="15" customHeight="1">
      <c r="B49" s="23" t="s">
        <v>31</v>
      </c>
    </row>
  </sheetData>
  <sheetProtection algorithmName="SHA-512" hashValue="DKxj2+JB6OH1SBYFabU5tQGzaEy0YFdozhuF07UplgzlATf1iXQozvjKex1AgQEnicdS4fV8TyQ8qvkqcKARTQ==" saltValue="EuFPR0nv/JjemCVicIp9DQ==" spinCount="100000" sheet="1" selectLockedCells="1"/>
  <mergeCells count="3">
    <mergeCell ref="R3:Y8"/>
    <mergeCell ref="R10:Y15"/>
    <mergeCell ref="A1:L1"/>
  </mergeCells>
  <conditionalFormatting sqref="R3">
    <cfRule type="expression" dxfId="1" priority="5">
      <formula>(R1=0)</formula>
    </cfRule>
  </conditionalFormatting>
  <conditionalFormatting sqref="R10">
    <cfRule type="expression" dxfId="0" priority="1">
      <formula>(R1=0)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blad1</vt:lpstr>
      <vt:lpstr>PTBR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RAFAEL Lopes</cp:lastModifiedBy>
  <cp:lastPrinted>2013-02-25T14:14:45Z</cp:lastPrinted>
  <dcterms:created xsi:type="dcterms:W3CDTF">2012-06-26T08:07:18Z</dcterms:created>
  <dcterms:modified xsi:type="dcterms:W3CDTF">2023-12-24T22:02:57Z</dcterms:modified>
</cp:coreProperties>
</file>