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952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5" i="1"/>
  <c r="E6" i="1"/>
  <c r="E7" i="1"/>
  <c r="E8" i="1"/>
  <c r="E9" i="1"/>
  <c r="E10" i="1"/>
  <c r="E11" i="1"/>
  <c r="E12" i="1"/>
  <c r="E13" i="1"/>
  <c r="E14" i="1"/>
  <c r="E15" i="1"/>
  <c r="E4" i="1"/>
  <c r="B128" i="1" l="1"/>
  <c r="C128" i="1" s="1"/>
  <c r="D128" i="1" s="1"/>
  <c r="B129" i="1"/>
  <c r="B130" i="1"/>
  <c r="B131" i="1"/>
  <c r="B132" i="1"/>
  <c r="B133" i="1"/>
  <c r="C133" i="1" s="1"/>
  <c r="D133" i="1" s="1"/>
  <c r="B134" i="1"/>
  <c r="C134" i="1" s="1"/>
  <c r="D134" i="1" s="1"/>
  <c r="B135" i="1"/>
  <c r="C135" i="1" s="1"/>
  <c r="D135" i="1" s="1"/>
  <c r="B136" i="1"/>
  <c r="B137" i="1"/>
  <c r="C137" i="1" s="1"/>
  <c r="D137" i="1" s="1"/>
  <c r="B138" i="1"/>
  <c r="B127" i="1"/>
  <c r="C138" i="1"/>
  <c r="D138" i="1" s="1"/>
  <c r="C136" i="1"/>
  <c r="D136" i="1" s="1"/>
  <c r="C132" i="1"/>
  <c r="D132" i="1" s="1"/>
  <c r="C131" i="1"/>
  <c r="D131" i="1" s="1"/>
  <c r="D130" i="1"/>
  <c r="C130" i="1"/>
  <c r="C129" i="1"/>
  <c r="D129" i="1" s="1"/>
  <c r="C127" i="1"/>
  <c r="D127" i="1" s="1"/>
  <c r="B114" i="1"/>
  <c r="B115" i="1"/>
  <c r="B116" i="1"/>
  <c r="B117" i="1"/>
  <c r="B118" i="1"/>
  <c r="C118" i="1" s="1"/>
  <c r="D118" i="1" s="1"/>
  <c r="B119" i="1"/>
  <c r="C119" i="1" s="1"/>
  <c r="D119" i="1" s="1"/>
  <c r="B120" i="1"/>
  <c r="C120" i="1" s="1"/>
  <c r="D120" i="1" s="1"/>
  <c r="B121" i="1"/>
  <c r="B122" i="1"/>
  <c r="B123" i="1"/>
  <c r="B124" i="1"/>
  <c r="B113" i="1"/>
  <c r="C124" i="1"/>
  <c r="D124" i="1" s="1"/>
  <c r="C123" i="1"/>
  <c r="D123" i="1" s="1"/>
  <c r="C122" i="1"/>
  <c r="D122" i="1" s="1"/>
  <c r="C121" i="1"/>
  <c r="D121" i="1" s="1"/>
  <c r="C117" i="1"/>
  <c r="D117" i="1" s="1"/>
  <c r="C116" i="1"/>
  <c r="D116" i="1" s="1"/>
  <c r="C115" i="1"/>
  <c r="D115" i="1" s="1"/>
  <c r="C114" i="1"/>
  <c r="D114" i="1" s="1"/>
  <c r="C113" i="1"/>
  <c r="D113" i="1" s="1"/>
  <c r="B100" i="1"/>
  <c r="B101" i="1"/>
  <c r="B102" i="1"/>
  <c r="B103" i="1"/>
  <c r="B104" i="1"/>
  <c r="C104" i="1" s="1"/>
  <c r="D104" i="1" s="1"/>
  <c r="B105" i="1"/>
  <c r="B106" i="1"/>
  <c r="C106" i="1" s="1"/>
  <c r="D106" i="1" s="1"/>
  <c r="B107" i="1"/>
  <c r="C107" i="1" s="1"/>
  <c r="D107" i="1" s="1"/>
  <c r="B108" i="1"/>
  <c r="B109" i="1"/>
  <c r="B110" i="1"/>
  <c r="C110" i="1" s="1"/>
  <c r="D110" i="1" s="1"/>
  <c r="B99" i="1"/>
  <c r="C99" i="1" s="1"/>
  <c r="D99" i="1" s="1"/>
  <c r="C109" i="1"/>
  <c r="D109" i="1" s="1"/>
  <c r="C108" i="1"/>
  <c r="D108" i="1" s="1"/>
  <c r="C105" i="1"/>
  <c r="D105" i="1" s="1"/>
  <c r="C103" i="1"/>
  <c r="D103" i="1" s="1"/>
  <c r="C102" i="1"/>
  <c r="D102" i="1" s="1"/>
  <c r="C101" i="1"/>
  <c r="D101" i="1" s="1"/>
  <c r="C100" i="1"/>
  <c r="D100" i="1" s="1"/>
  <c r="B86" i="1"/>
  <c r="C86" i="1" s="1"/>
  <c r="D86" i="1" s="1"/>
  <c r="B87" i="1"/>
  <c r="B88" i="1"/>
  <c r="B89" i="1"/>
  <c r="B90" i="1"/>
  <c r="C90" i="1" s="1"/>
  <c r="D90" i="1" s="1"/>
  <c r="B91" i="1"/>
  <c r="C91" i="1" s="1"/>
  <c r="D91" i="1" s="1"/>
  <c r="B92" i="1"/>
  <c r="B93" i="1"/>
  <c r="B94" i="1"/>
  <c r="C94" i="1" s="1"/>
  <c r="D94" i="1" s="1"/>
  <c r="B95" i="1"/>
  <c r="B96" i="1"/>
  <c r="B85" i="1"/>
  <c r="C85" i="1" s="1"/>
  <c r="D85" i="1" s="1"/>
  <c r="C96" i="1"/>
  <c r="D96" i="1" s="1"/>
  <c r="C95" i="1"/>
  <c r="D95" i="1" s="1"/>
  <c r="C93" i="1"/>
  <c r="D93" i="1" s="1"/>
  <c r="C92" i="1"/>
  <c r="D92" i="1" s="1"/>
  <c r="C89" i="1"/>
  <c r="D89" i="1" s="1"/>
  <c r="C88" i="1"/>
  <c r="D88" i="1" s="1"/>
  <c r="C87" i="1"/>
  <c r="D87" i="1" s="1"/>
  <c r="B72" i="1"/>
  <c r="C72" i="1" s="1"/>
  <c r="D72" i="1" s="1"/>
  <c r="B73" i="1"/>
  <c r="B74" i="1"/>
  <c r="B75" i="1"/>
  <c r="B76" i="1"/>
  <c r="C76" i="1" s="1"/>
  <c r="D76" i="1" s="1"/>
  <c r="B77" i="1"/>
  <c r="C77" i="1" s="1"/>
  <c r="D77" i="1" s="1"/>
  <c r="B78" i="1"/>
  <c r="B79" i="1"/>
  <c r="C79" i="1" s="1"/>
  <c r="D79" i="1" s="1"/>
  <c r="B80" i="1"/>
  <c r="C80" i="1" s="1"/>
  <c r="D80" i="1" s="1"/>
  <c r="B81" i="1"/>
  <c r="B82" i="1"/>
  <c r="B71" i="1"/>
  <c r="C71" i="1" s="1"/>
  <c r="D71" i="1" s="1"/>
  <c r="C82" i="1"/>
  <c r="D82" i="1" s="1"/>
  <c r="C81" i="1"/>
  <c r="D81" i="1" s="1"/>
  <c r="C78" i="1"/>
  <c r="D78" i="1" s="1"/>
  <c r="C75" i="1"/>
  <c r="D75" i="1" s="1"/>
  <c r="C74" i="1"/>
  <c r="D74" i="1" s="1"/>
  <c r="C73" i="1"/>
  <c r="D73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57" i="1"/>
  <c r="C58" i="1"/>
  <c r="C59" i="1"/>
  <c r="C60" i="1"/>
  <c r="C61" i="1"/>
  <c r="C62" i="1"/>
  <c r="C63" i="1"/>
  <c r="C64" i="1"/>
  <c r="C65" i="1"/>
  <c r="C66" i="1"/>
  <c r="C67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68" i="1"/>
</calcChain>
</file>

<file path=xl/sharedStrings.xml><?xml version="1.0" encoding="utf-8"?>
<sst xmlns="http://schemas.openxmlformats.org/spreadsheetml/2006/main" count="6" uniqueCount="6">
  <si>
    <t>220Hz / 50 000 000 Hz / 2 * 4294967296   =&gt; 9448,9280512</t>
  </si>
  <si>
    <t>assign C_NOTE_FR[  0]=  32'd0;</t>
  </si>
  <si>
    <t>Суб-контр</t>
  </si>
  <si>
    <t>Контр</t>
  </si>
  <si>
    <t>Большая</t>
  </si>
  <si>
    <t>Малая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</si>
</sst>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4"/>
      <color rgb="FF696969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abSelected="1" topLeftCell="A124" workbookViewId="0">
      <selection activeCell="E17" sqref="E17:E138"/>
    </sheetView>
  </sheetViews>
  <sheetFormatPr defaultRowHeight="15" x14ac:dyDescent="0.25"/>
  <cols>
    <col min="3" max="3" width="12" bestFit="1" customWidth="1"/>
    <col min="4" max="4" width="33" customWidth="1"/>
    <col min="5" max="5" width="51.140625" customWidth="1"/>
  </cols>
  <sheetData>
    <row r="1" spans="1:5" ht="20.25" x14ac:dyDescent="0.25">
      <c r="B1" s="1" t="s">
        <v>0</v>
      </c>
    </row>
    <row r="2" spans="1:5" ht="20.25" x14ac:dyDescent="0.25">
      <c r="B2" s="1" t="s">
        <v>1</v>
      </c>
    </row>
    <row r="3" spans="1:5" x14ac:dyDescent="0.25">
      <c r="B3" t="s">
        <v>2</v>
      </c>
    </row>
    <row r="4" spans="1:5" x14ac:dyDescent="0.25">
      <c r="A4">
        <v>12</v>
      </c>
      <c r="B4">
        <v>16.351600000000001</v>
      </c>
      <c r="C4">
        <f t="shared" ref="C4:C54" si="0">B4/50000000/2*4294967296</f>
        <v>702.29587237273608</v>
      </c>
      <c r="D4" t="str">
        <f>CONCATENATE("assign C_NOTE_FR[",A4,"] = 32'd0",ROUND(C4,0),";" )</f>
        <v>assign C_NOTE_FR[12] = 32'd0702;</v>
      </c>
      <c r="E4" t="str">
        <f>CONCATENATE("7'd0",A4,": DDS_ADDER &lt;= 32'd0",ROUND(C4,0),";" )</f>
        <v>7'd012: DDS_ADDER &lt;= 32'd0702;</v>
      </c>
    </row>
    <row r="5" spans="1:5" x14ac:dyDescent="0.25">
      <c r="A5">
        <v>13</v>
      </c>
      <c r="B5">
        <v>17.323899999999998</v>
      </c>
      <c r="C5">
        <f t="shared" si="0"/>
        <v>744.05583939174392</v>
      </c>
      <c r="D5" t="str">
        <f t="shared" ref="D5:D15" si="1">CONCATENATE("assign C_NOTE_FR[",A5,"] = 32'd0",ROUND(C5,0),";" )</f>
        <v>assign C_NOTE_FR[13] = 32'd0744;</v>
      </c>
      <c r="E5" t="str">
        <f t="shared" ref="E5:E68" si="2">CONCATENATE("7'd0",A5,": DDS_ADDER &lt;= 32'd0",ROUND(C5,0),";" )</f>
        <v>7'd013: DDS_ADDER &lt;= 32'd0744;</v>
      </c>
    </row>
    <row r="6" spans="1:5" x14ac:dyDescent="0.25">
      <c r="A6">
        <v>14</v>
      </c>
      <c r="B6">
        <v>18.353999999999999</v>
      </c>
      <c r="C6">
        <f t="shared" si="0"/>
        <v>788.29829750783995</v>
      </c>
      <c r="D6" t="str">
        <f t="shared" si="1"/>
        <v>assign C_NOTE_FR[14] = 32'd0788;</v>
      </c>
      <c r="E6" t="str">
        <f t="shared" si="2"/>
        <v>7'd014: DDS_ADDER &lt;= 32'd0788;</v>
      </c>
    </row>
    <row r="7" spans="1:5" x14ac:dyDescent="0.25">
      <c r="A7">
        <v>15</v>
      </c>
      <c r="B7">
        <v>19.445399999999999</v>
      </c>
      <c r="C7">
        <f t="shared" si="0"/>
        <v>835.17357057638401</v>
      </c>
      <c r="D7" t="str">
        <f t="shared" si="1"/>
        <v>assign C_NOTE_FR[15] = 32'd0835;</v>
      </c>
      <c r="E7" t="str">
        <f t="shared" si="2"/>
        <v>7'd015: DDS_ADDER &lt;= 32'd0835;</v>
      </c>
    </row>
    <row r="8" spans="1:5" x14ac:dyDescent="0.25">
      <c r="A8">
        <v>16</v>
      </c>
      <c r="B8">
        <v>20.601700000000001</v>
      </c>
      <c r="C8">
        <f t="shared" si="0"/>
        <v>884.83627742003205</v>
      </c>
      <c r="D8" t="str">
        <f t="shared" si="1"/>
        <v>assign C_NOTE_FR[16] = 32'd0885;</v>
      </c>
      <c r="E8" t="str">
        <f t="shared" si="2"/>
        <v>7'd016: DDS_ADDER &lt;= 32'd0885;</v>
      </c>
    </row>
    <row r="9" spans="1:5" x14ac:dyDescent="0.25">
      <c r="A9">
        <v>17</v>
      </c>
      <c r="B9">
        <v>21.826799999999999</v>
      </c>
      <c r="C9">
        <f t="shared" si="0"/>
        <v>937.45392176332791</v>
      </c>
      <c r="D9" t="str">
        <f t="shared" si="1"/>
        <v>assign C_NOTE_FR[17] = 32'd0937;</v>
      </c>
      <c r="E9" t="str">
        <f t="shared" si="2"/>
        <v>7'd017: DDS_ADDER &lt;= 32'd0937;</v>
      </c>
    </row>
    <row r="10" spans="1:5" x14ac:dyDescent="0.25">
      <c r="A10">
        <v>18</v>
      </c>
      <c r="B10">
        <v>23.124700000000001</v>
      </c>
      <c r="C10">
        <f t="shared" si="0"/>
        <v>993.19830229811203</v>
      </c>
      <c r="D10" t="str">
        <f t="shared" si="1"/>
        <v>assign C_NOTE_FR[18] = 32'd0993;</v>
      </c>
      <c r="E10" t="str">
        <f t="shared" si="2"/>
        <v>7'd018: DDS_ADDER &lt;= 32'd0993;</v>
      </c>
    </row>
    <row r="11" spans="1:5" x14ac:dyDescent="0.25">
      <c r="A11">
        <v>19</v>
      </c>
      <c r="B11">
        <v>24.499700000000001</v>
      </c>
      <c r="C11">
        <f t="shared" si="0"/>
        <v>1052.254102618112</v>
      </c>
      <c r="D11" t="str">
        <f t="shared" si="1"/>
        <v>assign C_NOTE_FR[19] = 32'd01052;</v>
      </c>
      <c r="E11" t="str">
        <f t="shared" si="2"/>
        <v>7'd019: DDS_ADDER &lt;= 32'd01052;</v>
      </c>
    </row>
    <row r="12" spans="1:5" x14ac:dyDescent="0.25">
      <c r="A12">
        <v>20</v>
      </c>
      <c r="B12">
        <v>25.956499999999998</v>
      </c>
      <c r="C12">
        <f t="shared" si="0"/>
        <v>1114.82318618624</v>
      </c>
      <c r="D12" t="str">
        <f t="shared" si="1"/>
        <v>assign C_NOTE_FR[20] = 32'd01115;</v>
      </c>
      <c r="E12" t="str">
        <f t="shared" si="2"/>
        <v>7'd020: DDS_ADDER &lt;= 32'd01115;</v>
      </c>
    </row>
    <row r="13" spans="1:5" x14ac:dyDescent="0.25">
      <c r="A13">
        <v>21</v>
      </c>
      <c r="B13">
        <v>27.5</v>
      </c>
      <c r="C13">
        <f t="shared" si="0"/>
        <v>1181.1160064000001</v>
      </c>
      <c r="D13" t="str">
        <f t="shared" si="1"/>
        <v>assign C_NOTE_FR[21] = 32'd01181;</v>
      </c>
      <c r="E13" t="str">
        <f t="shared" si="2"/>
        <v>7'd021: DDS_ADDER &lt;= 32'd01181;</v>
      </c>
    </row>
    <row r="14" spans="1:5" x14ac:dyDescent="0.25">
      <c r="A14">
        <v>22</v>
      </c>
      <c r="B14">
        <v>29.135200000000001</v>
      </c>
      <c r="C14">
        <f t="shared" si="0"/>
        <v>1251.3473116241921</v>
      </c>
      <c r="D14" t="str">
        <f t="shared" si="1"/>
        <v>assign C_NOTE_FR[22] = 32'd01251;</v>
      </c>
      <c r="E14" t="str">
        <f t="shared" si="2"/>
        <v>7'd022: DDS_ADDER &lt;= 32'd01251;</v>
      </c>
    </row>
    <row r="15" spans="1:5" x14ac:dyDescent="0.25">
      <c r="A15">
        <v>23</v>
      </c>
      <c r="B15">
        <v>30.867699999999999</v>
      </c>
      <c r="C15">
        <f t="shared" si="0"/>
        <v>1325.757620027392</v>
      </c>
      <c r="D15" t="str">
        <f t="shared" si="1"/>
        <v>assign C_NOTE_FR[23] = 32'd01326;</v>
      </c>
      <c r="E15" t="str">
        <f t="shared" si="2"/>
        <v>7'd023: DDS_ADDER &lt;= 32'd01326;</v>
      </c>
    </row>
    <row r="16" spans="1:5" x14ac:dyDescent="0.25">
      <c r="B16" t="s">
        <v>3</v>
      </c>
      <c r="E16" t="str">
        <f t="shared" si="2"/>
        <v>7'd0: DDS_ADDER &lt;= 32'd00;</v>
      </c>
    </row>
    <row r="17" spans="1:5" x14ac:dyDescent="0.25">
      <c r="A17">
        <v>24</v>
      </c>
      <c r="B17">
        <v>32.703200000000002</v>
      </c>
      <c r="C17">
        <f t="shared" si="0"/>
        <v>1404.5917447454722</v>
      </c>
      <c r="D17" t="str">
        <f>CONCATENATE("assign C_NOTE_FR[",A17,"] = 32'd0",ROUND(C17,0),";" )</f>
        <v>assign C_NOTE_FR[24] = 32'd01405;</v>
      </c>
      <c r="E17" t="str">
        <f t="shared" si="2"/>
        <v>7'd024: DDS_ADDER &lt;= 32'd01405;</v>
      </c>
    </row>
    <row r="18" spans="1:5" x14ac:dyDescent="0.25">
      <c r="A18">
        <v>25</v>
      </c>
      <c r="B18">
        <v>34.647799999999997</v>
      </c>
      <c r="C18">
        <f t="shared" si="0"/>
        <v>1488.1116787834878</v>
      </c>
      <c r="D18" t="str">
        <f t="shared" ref="D18:D28" si="3">CONCATENATE("assign C_NOTE_FR[",A18,"] = 32'd0",ROUND(C18,0),";" )</f>
        <v>assign C_NOTE_FR[25] = 32'd01488;</v>
      </c>
      <c r="E18" t="str">
        <f t="shared" si="2"/>
        <v>7'd025: DDS_ADDER &lt;= 32'd01488;</v>
      </c>
    </row>
    <row r="19" spans="1:5" x14ac:dyDescent="0.25">
      <c r="A19">
        <v>26</v>
      </c>
      <c r="B19">
        <v>36.708100000000002</v>
      </c>
      <c r="C19">
        <f t="shared" si="0"/>
        <v>1576.600889982976</v>
      </c>
      <c r="D19" t="str">
        <f t="shared" si="3"/>
        <v>assign C_NOTE_FR[26] = 32'd01577;</v>
      </c>
      <c r="E19" t="str">
        <f t="shared" si="2"/>
        <v>7'd026: DDS_ADDER &lt;= 32'd01577;</v>
      </c>
    </row>
    <row r="20" spans="1:5" x14ac:dyDescent="0.25">
      <c r="A20">
        <v>27</v>
      </c>
      <c r="B20">
        <v>38.890900000000002</v>
      </c>
      <c r="C20">
        <f t="shared" si="0"/>
        <v>1670.3514361200641</v>
      </c>
      <c r="D20" t="str">
        <f t="shared" si="3"/>
        <v>assign C_NOTE_FR[27] = 32'd01670;</v>
      </c>
      <c r="E20" t="str">
        <f t="shared" si="2"/>
        <v>7'd027: DDS_ADDER &lt;= 32'd01670;</v>
      </c>
    </row>
    <row r="21" spans="1:5" x14ac:dyDescent="0.25">
      <c r="A21">
        <v>28</v>
      </c>
      <c r="B21">
        <v>41.203400000000002</v>
      </c>
      <c r="C21">
        <f t="shared" si="0"/>
        <v>1769.6725548400641</v>
      </c>
      <c r="D21" t="str">
        <f t="shared" si="3"/>
        <v>assign C_NOTE_FR[28] = 32'd01770;</v>
      </c>
      <c r="E21" t="str">
        <f t="shared" si="2"/>
        <v>7'd028: DDS_ADDER &lt;= 32'd01770;</v>
      </c>
    </row>
    <row r="22" spans="1:5" x14ac:dyDescent="0.25">
      <c r="A22">
        <v>29</v>
      </c>
      <c r="B22">
        <v>43.653500000000001</v>
      </c>
      <c r="C22">
        <f t="shared" si="0"/>
        <v>1874.9035485593599</v>
      </c>
      <c r="D22" t="str">
        <f t="shared" si="3"/>
        <v>assign C_NOTE_FR[29] = 32'd01875;</v>
      </c>
      <c r="E22" t="str">
        <f t="shared" si="2"/>
        <v>7'd029: DDS_ADDER &lt;= 32'd01875;</v>
      </c>
    </row>
    <row r="23" spans="1:5" x14ac:dyDescent="0.25">
      <c r="A23">
        <v>30</v>
      </c>
      <c r="B23">
        <v>46.249299999999998</v>
      </c>
      <c r="C23">
        <f t="shared" si="0"/>
        <v>1986.3923096289279</v>
      </c>
      <c r="D23" t="str">
        <f t="shared" si="3"/>
        <v>assign C_NOTE_FR[30] = 32'd01986;</v>
      </c>
      <c r="E23" t="str">
        <f t="shared" si="2"/>
        <v>7'd030: DDS_ADDER &lt;= 32'd01986;</v>
      </c>
    </row>
    <row r="24" spans="1:5" x14ac:dyDescent="0.25">
      <c r="A24">
        <v>31</v>
      </c>
      <c r="B24">
        <v>48.999400000000001</v>
      </c>
      <c r="C24">
        <f t="shared" si="0"/>
        <v>2104.5082052362241</v>
      </c>
      <c r="D24" t="str">
        <f t="shared" si="3"/>
        <v>assign C_NOTE_FR[31] = 32'd02105;</v>
      </c>
      <c r="E24" t="str">
        <f t="shared" si="2"/>
        <v>7'd031: DDS_ADDER &lt;= 32'd02105;</v>
      </c>
    </row>
    <row r="25" spans="1:5" x14ac:dyDescent="0.25">
      <c r="A25">
        <v>32</v>
      </c>
      <c r="B25">
        <v>51.9131</v>
      </c>
      <c r="C25">
        <f t="shared" si="0"/>
        <v>2229.6506673397762</v>
      </c>
      <c r="D25" t="str">
        <f t="shared" si="3"/>
        <v>assign C_NOTE_FR[32] = 32'd02230;</v>
      </c>
      <c r="E25" t="str">
        <f t="shared" si="2"/>
        <v>7'd032: DDS_ADDER &lt;= 32'd02230;</v>
      </c>
    </row>
    <row r="26" spans="1:5" x14ac:dyDescent="0.25">
      <c r="A26">
        <v>33</v>
      </c>
      <c r="B26">
        <v>55</v>
      </c>
      <c r="C26">
        <f t="shared" si="0"/>
        <v>2362.2320128000001</v>
      </c>
      <c r="D26" t="str">
        <f t="shared" si="3"/>
        <v>assign C_NOTE_FR[33] = 32'd02362;</v>
      </c>
      <c r="E26" t="str">
        <f t="shared" si="2"/>
        <v>7'd033: DDS_ADDER &lt;= 32'd02362;</v>
      </c>
    </row>
    <row r="27" spans="1:5" x14ac:dyDescent="0.25">
      <c r="A27">
        <v>34</v>
      </c>
      <c r="B27">
        <v>58.270499999999998</v>
      </c>
      <c r="C27">
        <f t="shared" si="0"/>
        <v>2502.6989182156799</v>
      </c>
      <c r="D27" t="str">
        <f t="shared" si="3"/>
        <v>assign C_NOTE_FR[34] = 32'd02503;</v>
      </c>
      <c r="E27" t="str">
        <f t="shared" si="2"/>
        <v>7'd034: DDS_ADDER &lt;= 32'd02503;</v>
      </c>
    </row>
    <row r="28" spans="1:5" x14ac:dyDescent="0.25">
      <c r="A28">
        <v>35</v>
      </c>
      <c r="B28">
        <v>61.735399999999998</v>
      </c>
      <c r="C28">
        <f t="shared" si="0"/>
        <v>2651.515240054784</v>
      </c>
      <c r="D28" t="str">
        <f t="shared" si="3"/>
        <v>assign C_NOTE_FR[35] = 32'd02652;</v>
      </c>
      <c r="E28" t="str">
        <f t="shared" si="2"/>
        <v>7'd035: DDS_ADDER &lt;= 32'd02652;</v>
      </c>
    </row>
    <row r="29" spans="1:5" x14ac:dyDescent="0.25">
      <c r="B29" t="s">
        <v>4</v>
      </c>
      <c r="E29" t="str">
        <f t="shared" si="2"/>
        <v>7'd0: DDS_ADDER &lt;= 32'd00;</v>
      </c>
    </row>
    <row r="30" spans="1:5" x14ac:dyDescent="0.25">
      <c r="A30">
        <v>36</v>
      </c>
      <c r="B30">
        <v>65.406400000000005</v>
      </c>
      <c r="C30">
        <f t="shared" si="0"/>
        <v>2809.1834894909443</v>
      </c>
      <c r="D30" t="str">
        <f>CONCATENATE("assign C_NOTE_FR[",A30,"] = 32'd0",ROUND(C30,0),";" )</f>
        <v>assign C_NOTE_FR[36] = 32'd02809;</v>
      </c>
      <c r="E30" t="str">
        <f t="shared" si="2"/>
        <v>7'd036: DDS_ADDER &lt;= 32'd02809;</v>
      </c>
    </row>
    <row r="31" spans="1:5" x14ac:dyDescent="0.25">
      <c r="A31">
        <v>37</v>
      </c>
      <c r="B31">
        <v>69.295699999999997</v>
      </c>
      <c r="C31">
        <f t="shared" si="0"/>
        <v>2976.2276525342718</v>
      </c>
      <c r="D31" t="str">
        <f t="shared" ref="D31:D41" si="4">CONCATENATE("assign C_NOTE_FR[",A31,"] = 32'd0",ROUND(C31,0),";" )</f>
        <v>assign C_NOTE_FR[37] = 32'd02976;</v>
      </c>
      <c r="E31" t="str">
        <f t="shared" si="2"/>
        <v>7'd037: DDS_ADDER &lt;= 32'd02976;</v>
      </c>
    </row>
    <row r="32" spans="1:5" x14ac:dyDescent="0.25">
      <c r="A32">
        <v>38</v>
      </c>
      <c r="B32">
        <v>73.416200000000003</v>
      </c>
      <c r="C32">
        <f t="shared" si="0"/>
        <v>3153.201779965952</v>
      </c>
      <c r="D32" t="str">
        <f t="shared" si="4"/>
        <v>assign C_NOTE_FR[38] = 32'd03153;</v>
      </c>
      <c r="E32" t="str">
        <f t="shared" si="2"/>
        <v>7'd038: DDS_ADDER &lt;= 32'd03153;</v>
      </c>
    </row>
    <row r="33" spans="1:5" x14ac:dyDescent="0.25">
      <c r="A33">
        <v>39</v>
      </c>
      <c r="B33">
        <v>77.781700000000001</v>
      </c>
      <c r="C33">
        <f t="shared" si="0"/>
        <v>3340.6985772728322</v>
      </c>
      <c r="D33" t="str">
        <f t="shared" si="4"/>
        <v>assign C_NOTE_FR[39] = 32'd03341;</v>
      </c>
      <c r="E33" t="str">
        <f t="shared" si="2"/>
        <v>7'd039: DDS_ADDER &lt;= 32'd03341;</v>
      </c>
    </row>
    <row r="34" spans="1:5" x14ac:dyDescent="0.25">
      <c r="A34">
        <v>40</v>
      </c>
      <c r="B34">
        <v>82.406899999999993</v>
      </c>
      <c r="C34">
        <f t="shared" si="0"/>
        <v>3539.3494046474239</v>
      </c>
      <c r="D34" t="str">
        <f t="shared" si="4"/>
        <v>assign C_NOTE_FR[40] = 32'd03539;</v>
      </c>
      <c r="E34" t="str">
        <f t="shared" si="2"/>
        <v>7'd040: DDS_ADDER &lt;= 32'd03539;</v>
      </c>
    </row>
    <row r="35" spans="1:5" x14ac:dyDescent="0.25">
      <c r="A35">
        <v>41</v>
      </c>
      <c r="B35">
        <v>87.307100000000005</v>
      </c>
      <c r="C35">
        <f t="shared" si="0"/>
        <v>3749.8113920860164</v>
      </c>
      <c r="D35" t="str">
        <f t="shared" si="4"/>
        <v>assign C_NOTE_FR[41] = 32'd03750;</v>
      </c>
      <c r="E35" t="str">
        <f t="shared" si="2"/>
        <v>7'd041: DDS_ADDER &lt;= 32'd03750;</v>
      </c>
    </row>
    <row r="36" spans="1:5" x14ac:dyDescent="0.25">
      <c r="A36">
        <v>42</v>
      </c>
      <c r="B36">
        <v>92.498599999999996</v>
      </c>
      <c r="C36">
        <f t="shared" si="0"/>
        <v>3972.7846192578559</v>
      </c>
      <c r="D36" t="str">
        <f t="shared" si="4"/>
        <v>assign C_NOTE_FR[42] = 32'd03973;</v>
      </c>
      <c r="E36" t="str">
        <f t="shared" si="2"/>
        <v>7'd042: DDS_ADDER &lt;= 32'd03973;</v>
      </c>
    </row>
    <row r="37" spans="1:5" x14ac:dyDescent="0.25">
      <c r="A37">
        <v>43</v>
      </c>
      <c r="B37">
        <v>97.998900000000006</v>
      </c>
      <c r="C37">
        <f t="shared" si="0"/>
        <v>4209.0207054397442</v>
      </c>
      <c r="D37" t="str">
        <f t="shared" si="4"/>
        <v>assign C_NOTE_FR[43] = 32'd04209;</v>
      </c>
      <c r="E37" t="str">
        <f t="shared" si="2"/>
        <v>7'd043: DDS_ADDER &lt;= 32'd04209;</v>
      </c>
    </row>
    <row r="38" spans="1:5" x14ac:dyDescent="0.25">
      <c r="A38">
        <v>44</v>
      </c>
      <c r="B38">
        <v>103.8262</v>
      </c>
      <c r="C38">
        <f t="shared" si="0"/>
        <v>4459.3013346795524</v>
      </c>
      <c r="D38" t="str">
        <f t="shared" si="4"/>
        <v>assign C_NOTE_FR[44] = 32'd04459;</v>
      </c>
      <c r="E38" t="str">
        <f t="shared" si="2"/>
        <v>7'd044: DDS_ADDER &lt;= 32'd04459;</v>
      </c>
    </row>
    <row r="39" spans="1:5" x14ac:dyDescent="0.25">
      <c r="A39">
        <v>45</v>
      </c>
      <c r="B39">
        <v>110</v>
      </c>
      <c r="C39">
        <f t="shared" si="0"/>
        <v>4724.4640256000002</v>
      </c>
      <c r="D39" t="str">
        <f t="shared" si="4"/>
        <v>assign C_NOTE_FR[45] = 32'd04724;</v>
      </c>
      <c r="E39" t="str">
        <f t="shared" si="2"/>
        <v>7'd045: DDS_ADDER &lt;= 32'd04724;</v>
      </c>
    </row>
    <row r="40" spans="1:5" x14ac:dyDescent="0.25">
      <c r="A40">
        <v>46</v>
      </c>
      <c r="B40">
        <v>116.54089999999999</v>
      </c>
      <c r="C40">
        <f t="shared" si="0"/>
        <v>5005.3935414640637</v>
      </c>
      <c r="D40" t="str">
        <f t="shared" si="4"/>
        <v>assign C_NOTE_FR[46] = 32'd05005;</v>
      </c>
      <c r="E40" t="str">
        <f t="shared" si="2"/>
        <v>7'd046: DDS_ADDER &lt;= 32'd05005;</v>
      </c>
    </row>
    <row r="41" spans="1:5" x14ac:dyDescent="0.25">
      <c r="A41">
        <v>47</v>
      </c>
      <c r="B41">
        <v>123.4708</v>
      </c>
      <c r="C41">
        <f t="shared" si="0"/>
        <v>5303.0304801095681</v>
      </c>
      <c r="D41" t="str">
        <f t="shared" si="4"/>
        <v>assign C_NOTE_FR[47] = 32'd05303;</v>
      </c>
      <c r="E41" t="str">
        <f t="shared" si="2"/>
        <v>7'd047: DDS_ADDER &lt;= 32'd05303;</v>
      </c>
    </row>
    <row r="42" spans="1:5" x14ac:dyDescent="0.25">
      <c r="B42" t="s">
        <v>5</v>
      </c>
      <c r="E42" t="str">
        <f t="shared" si="2"/>
        <v>7'd0: DDS_ADDER &lt;= 32'd00;</v>
      </c>
    </row>
    <row r="43" spans="1:5" x14ac:dyDescent="0.25">
      <c r="A43">
        <v>48</v>
      </c>
      <c r="B43">
        <v>130.81280000000001</v>
      </c>
      <c r="C43">
        <f t="shared" si="0"/>
        <v>5618.3669789818887</v>
      </c>
      <c r="D43" t="str">
        <f>CONCATENATE("assign C_NOTE_FR[",A43,"] = 32'd0",ROUND(C43,0),";" )</f>
        <v>assign C_NOTE_FR[48] = 32'd05618;</v>
      </c>
      <c r="E43" t="str">
        <f t="shared" si="2"/>
        <v>7'd048: DDS_ADDER &lt;= 32'd05618;</v>
      </c>
    </row>
    <row r="44" spans="1:5" x14ac:dyDescent="0.25">
      <c r="A44">
        <v>49</v>
      </c>
      <c r="B44">
        <v>138.59129999999999</v>
      </c>
      <c r="C44">
        <f t="shared" si="0"/>
        <v>5952.4510101012474</v>
      </c>
      <c r="D44" t="str">
        <f t="shared" ref="D44:D54" si="5">CONCATENATE("assign C_NOTE_FR[",A44,"] = 32'd0",ROUND(C44,0),";" )</f>
        <v>assign C_NOTE_FR[49] = 32'd05952;</v>
      </c>
      <c r="E44" t="str">
        <f t="shared" si="2"/>
        <v>7'd049: DDS_ADDER &lt;= 32'd05952;</v>
      </c>
    </row>
    <row r="45" spans="1:5" x14ac:dyDescent="0.25">
      <c r="A45">
        <v>50</v>
      </c>
      <c r="B45">
        <v>146.83240000000001</v>
      </c>
      <c r="C45">
        <f t="shared" si="0"/>
        <v>6306.4035599319041</v>
      </c>
      <c r="D45" t="str">
        <f t="shared" si="5"/>
        <v>assign C_NOTE_FR[50] = 32'd06306;</v>
      </c>
      <c r="E45" t="str">
        <f t="shared" si="2"/>
        <v>7'd050: DDS_ADDER &lt;= 32'd06306;</v>
      </c>
    </row>
    <row r="46" spans="1:5" x14ac:dyDescent="0.25">
      <c r="A46">
        <v>51</v>
      </c>
      <c r="B46">
        <v>155.5635</v>
      </c>
      <c r="C46">
        <f t="shared" si="0"/>
        <v>6681.4014495129604</v>
      </c>
      <c r="D46" t="str">
        <f t="shared" si="5"/>
        <v>assign C_NOTE_FR[51] = 32'd06681;</v>
      </c>
      <c r="E46" t="str">
        <f t="shared" si="2"/>
        <v>7'd051: DDS_ADDER &lt;= 32'd06681;</v>
      </c>
    </row>
    <row r="47" spans="1:5" x14ac:dyDescent="0.25">
      <c r="A47">
        <v>52</v>
      </c>
      <c r="B47">
        <v>164.81379999999999</v>
      </c>
      <c r="C47">
        <f t="shared" si="0"/>
        <v>7078.6988092948477</v>
      </c>
      <c r="D47" t="str">
        <f t="shared" si="5"/>
        <v>assign C_NOTE_FR[52] = 32'd07079;</v>
      </c>
      <c r="E47" t="str">
        <f t="shared" si="2"/>
        <v>7'd052: DDS_ADDER &lt;= 32'd07079;</v>
      </c>
    </row>
    <row r="48" spans="1:5" x14ac:dyDescent="0.25">
      <c r="A48">
        <v>53</v>
      </c>
      <c r="B48">
        <v>174.61410000000001</v>
      </c>
      <c r="C48">
        <f t="shared" si="0"/>
        <v>7499.6184892047368</v>
      </c>
      <c r="D48" t="str">
        <f t="shared" si="5"/>
        <v>assign C_NOTE_FR[53] = 32'd07500;</v>
      </c>
      <c r="E48" t="str">
        <f t="shared" si="2"/>
        <v>7'd053: DDS_ADDER &lt;= 32'd07500;</v>
      </c>
    </row>
    <row r="49" spans="1:5" x14ac:dyDescent="0.25">
      <c r="A49">
        <v>54</v>
      </c>
      <c r="B49">
        <v>184.99719999999999</v>
      </c>
      <c r="C49">
        <f t="shared" si="0"/>
        <v>7945.5692385157117</v>
      </c>
      <c r="D49" t="str">
        <f t="shared" si="5"/>
        <v>assign C_NOTE_FR[54] = 32'd07946;</v>
      </c>
      <c r="E49" t="str">
        <f t="shared" si="2"/>
        <v>7'd054: DDS_ADDER &lt;= 32'd07946;</v>
      </c>
    </row>
    <row r="50" spans="1:5" x14ac:dyDescent="0.25">
      <c r="A50">
        <v>55</v>
      </c>
      <c r="B50">
        <v>195.99770000000001</v>
      </c>
      <c r="C50">
        <f t="shared" si="0"/>
        <v>8418.0371159121933</v>
      </c>
      <c r="D50" t="str">
        <f t="shared" si="5"/>
        <v>assign C_NOTE_FR[55] = 32'd08418;</v>
      </c>
      <c r="E50" t="str">
        <f t="shared" si="2"/>
        <v>7'd055: DDS_ADDER &lt;= 32'd08418;</v>
      </c>
    </row>
    <row r="51" spans="1:5" x14ac:dyDescent="0.25">
      <c r="A51">
        <v>56</v>
      </c>
      <c r="B51">
        <v>207.6523</v>
      </c>
      <c r="C51">
        <f t="shared" si="0"/>
        <v>8918.5983743918077</v>
      </c>
      <c r="D51" t="str">
        <f t="shared" si="5"/>
        <v>assign C_NOTE_FR[56] = 32'd08919;</v>
      </c>
      <c r="E51" t="str">
        <f t="shared" si="2"/>
        <v>7'd056: DDS_ADDER &lt;= 32'd08919;</v>
      </c>
    </row>
    <row r="52" spans="1:5" x14ac:dyDescent="0.25">
      <c r="A52">
        <v>57</v>
      </c>
      <c r="B52">
        <v>220</v>
      </c>
      <c r="C52">
        <f t="shared" si="0"/>
        <v>9448.9280512000005</v>
      </c>
      <c r="D52" t="str">
        <f t="shared" si="5"/>
        <v>assign C_NOTE_FR[57] = 32'd09449;</v>
      </c>
      <c r="E52" t="str">
        <f t="shared" si="2"/>
        <v>7'd057: DDS_ADDER &lt;= 32'd09449;</v>
      </c>
    </row>
    <row r="53" spans="1:5" x14ac:dyDescent="0.25">
      <c r="A53">
        <v>58</v>
      </c>
      <c r="B53">
        <v>233.08189999999999</v>
      </c>
      <c r="C53">
        <f t="shared" si="0"/>
        <v>10010.791377895424</v>
      </c>
      <c r="D53" t="str">
        <f t="shared" si="5"/>
        <v>assign C_NOTE_FR[58] = 32'd010011;</v>
      </c>
      <c r="E53" t="str">
        <f t="shared" si="2"/>
        <v>7'd058: DDS_ADDER &lt;= 32'd010011;</v>
      </c>
    </row>
    <row r="54" spans="1:5" x14ac:dyDescent="0.25">
      <c r="A54">
        <v>59</v>
      </c>
      <c r="B54">
        <v>246.9417</v>
      </c>
      <c r="C54">
        <f t="shared" si="0"/>
        <v>10606.065255186431</v>
      </c>
      <c r="D54" t="str">
        <f t="shared" si="5"/>
        <v>assign C_NOTE_FR[59] = 32'd010606;</v>
      </c>
      <c r="E54" t="str">
        <f t="shared" si="2"/>
        <v>7'd059: DDS_ADDER &lt;= 32'd010606;</v>
      </c>
    </row>
    <row r="55" spans="1:5" x14ac:dyDescent="0.25">
      <c r="E55" t="str">
        <f t="shared" si="2"/>
        <v>7'd0: DDS_ADDER &lt;= 32'd00;</v>
      </c>
    </row>
    <row r="56" spans="1:5" x14ac:dyDescent="0.25">
      <c r="B56">
        <v>1</v>
      </c>
      <c r="E56" t="str">
        <f t="shared" si="2"/>
        <v>7'd0: DDS_ADDER &lt;= 32'd00;</v>
      </c>
    </row>
    <row r="57" spans="1:5" x14ac:dyDescent="0.25">
      <c r="A57">
        <v>60</v>
      </c>
      <c r="B57">
        <v>261.62560000000002</v>
      </c>
      <c r="C57">
        <f>B57/50000000/2*4294967296</f>
        <v>11236.733957963777</v>
      </c>
      <c r="E57" t="str">
        <f t="shared" si="2"/>
        <v>7'd060: DDS_ADDER &lt;= 32'd011237;</v>
      </c>
    </row>
    <row r="58" spans="1:5" x14ac:dyDescent="0.25">
      <c r="A58">
        <v>61</v>
      </c>
      <c r="B58">
        <v>277.18259999999998</v>
      </c>
      <c r="C58">
        <f t="shared" ref="C58:C68" si="6">B58/50000000/2*4294967296</f>
        <v>11904.902020202495</v>
      </c>
      <c r="E58" t="str">
        <f t="shared" si="2"/>
        <v>7'd061: DDS_ADDER &lt;= 32'd011905;</v>
      </c>
    </row>
    <row r="59" spans="1:5" x14ac:dyDescent="0.25">
      <c r="A59">
        <v>62</v>
      </c>
      <c r="B59">
        <v>293.66480000000001</v>
      </c>
      <c r="C59">
        <f t="shared" si="6"/>
        <v>12612.807119863808</v>
      </c>
      <c r="E59" t="str">
        <f t="shared" si="2"/>
        <v>7'd062: DDS_ADDER &lt;= 32'd012613;</v>
      </c>
    </row>
    <row r="60" spans="1:5" x14ac:dyDescent="0.25">
      <c r="A60">
        <v>63</v>
      </c>
      <c r="B60">
        <v>311.12700000000001</v>
      </c>
      <c r="C60">
        <f t="shared" si="6"/>
        <v>13362.802899025921</v>
      </c>
      <c r="E60" t="str">
        <f t="shared" si="2"/>
        <v>7'd063: DDS_ADDER &lt;= 32'd013363;</v>
      </c>
    </row>
    <row r="61" spans="1:5" x14ac:dyDescent="0.25">
      <c r="A61">
        <v>64</v>
      </c>
      <c r="B61">
        <v>329.62759999999997</v>
      </c>
      <c r="C61">
        <f t="shared" si="6"/>
        <v>14157.397618589695</v>
      </c>
      <c r="E61" t="str">
        <f t="shared" si="2"/>
        <v>7'd064: DDS_ADDER &lt;= 32'd014157;</v>
      </c>
    </row>
    <row r="62" spans="1:5" x14ac:dyDescent="0.25">
      <c r="A62">
        <v>65</v>
      </c>
      <c r="B62">
        <v>349.22820000000002</v>
      </c>
      <c r="C62">
        <f t="shared" si="6"/>
        <v>14999.236978409474</v>
      </c>
      <c r="E62" t="str">
        <f t="shared" si="2"/>
        <v>7'd065: DDS_ADDER &lt;= 32'd014999;</v>
      </c>
    </row>
    <row r="63" spans="1:5" x14ac:dyDescent="0.25">
      <c r="A63">
        <v>66</v>
      </c>
      <c r="B63">
        <v>369.99439999999998</v>
      </c>
      <c r="C63">
        <f t="shared" si="6"/>
        <v>15891.138477031423</v>
      </c>
      <c r="E63" t="str">
        <f t="shared" si="2"/>
        <v>7'd066: DDS_ADDER &lt;= 32'd015891;</v>
      </c>
    </row>
    <row r="64" spans="1:5" x14ac:dyDescent="0.25">
      <c r="A64">
        <v>67</v>
      </c>
      <c r="B64">
        <v>391.99540000000002</v>
      </c>
      <c r="C64">
        <f t="shared" si="6"/>
        <v>16836.074231824387</v>
      </c>
      <c r="E64" t="str">
        <f t="shared" si="2"/>
        <v>7'd067: DDS_ADDER &lt;= 32'd016836;</v>
      </c>
    </row>
    <row r="65" spans="1:5" x14ac:dyDescent="0.25">
      <c r="A65">
        <v>68</v>
      </c>
      <c r="B65">
        <v>415.30470000000003</v>
      </c>
      <c r="C65">
        <f t="shared" si="6"/>
        <v>17837.201043750913</v>
      </c>
      <c r="E65" t="str">
        <f t="shared" si="2"/>
        <v>7'd068: DDS_ADDER &lt;= 32'd017837;</v>
      </c>
    </row>
    <row r="66" spans="1:5" x14ac:dyDescent="0.25">
      <c r="A66">
        <v>69</v>
      </c>
      <c r="B66">
        <v>440</v>
      </c>
      <c r="C66">
        <f t="shared" si="6"/>
        <v>18897.856102400001</v>
      </c>
      <c r="E66" t="str">
        <f t="shared" si="2"/>
        <v>7'd069: DDS_ADDER &lt;= 32'd018898;</v>
      </c>
    </row>
    <row r="67" spans="1:5" x14ac:dyDescent="0.25">
      <c r="A67">
        <v>70</v>
      </c>
      <c r="B67">
        <v>466.16379999999998</v>
      </c>
      <c r="C67">
        <f t="shared" si="6"/>
        <v>20021.582755790849</v>
      </c>
      <c r="E67" t="str">
        <f t="shared" si="2"/>
        <v>7'd070: DDS_ADDER &lt;= 32'd020022;</v>
      </c>
    </row>
    <row r="68" spans="1:5" x14ac:dyDescent="0.25">
      <c r="A68">
        <v>71</v>
      </c>
      <c r="B68">
        <v>493.88330000000002</v>
      </c>
      <c r="C68">
        <f t="shared" si="6"/>
        <v>21212.126215405569</v>
      </c>
      <c r="E68" t="str">
        <f t="shared" si="2"/>
        <v>7'd071: DDS_ADDER &lt;= 32'd021212;</v>
      </c>
    </row>
    <row r="69" spans="1:5" x14ac:dyDescent="0.25">
      <c r="E69" t="str">
        <f t="shared" ref="E69:E132" si="7">CONCATENATE("7'd0",A69,": DDS_ADDER &lt;= 32'd0",ROUND(C69,0),";" )</f>
        <v>7'd0: DDS_ADDER &lt;= 32'd00;</v>
      </c>
    </row>
    <row r="70" spans="1:5" x14ac:dyDescent="0.25">
      <c r="B70">
        <v>2</v>
      </c>
      <c r="E70" t="str">
        <f t="shared" si="7"/>
        <v>7'd0: DDS_ADDER &lt;= 32'd00;</v>
      </c>
    </row>
    <row r="71" spans="1:5" x14ac:dyDescent="0.25">
      <c r="A71">
        <v>72</v>
      </c>
      <c r="B71">
        <f>B141/32</f>
        <v>523.25113124999996</v>
      </c>
      <c r="C71">
        <f t="shared" ref="C71:C82" si="8">B71/50000000/2*4294967296</f>
        <v>22473.464963137536</v>
      </c>
      <c r="D71" t="str">
        <f>CONCATENATE("assign C_NOTE_FR[",A71,"] = 32'd0",ROUND(C71,0),";" )</f>
        <v>assign C_NOTE_FR[72] = 32'd022473;</v>
      </c>
      <c r="E71" t="str">
        <f t="shared" si="7"/>
        <v>7'd072: DDS_ADDER &lt;= 32'd022473;</v>
      </c>
    </row>
    <row r="72" spans="1:5" x14ac:dyDescent="0.25">
      <c r="A72">
        <v>73</v>
      </c>
      <c r="B72">
        <f t="shared" ref="B72:B82" si="9">B142/32</f>
        <v>554.36526249999997</v>
      </c>
      <c r="C72">
        <f t="shared" si="8"/>
        <v>23809.80672475955</v>
      </c>
      <c r="D72" t="str">
        <f t="shared" ref="D72:D82" si="10">CONCATENATE("assign C_NOTE_FR[",A72,"] = 32'd0",ROUND(C72,0),";" )</f>
        <v>assign C_NOTE_FR[73] = 32'd023810;</v>
      </c>
      <c r="E72" t="str">
        <f t="shared" si="7"/>
        <v>7'd073: DDS_ADDER &lt;= 32'd023810;</v>
      </c>
    </row>
    <row r="73" spans="1:5" x14ac:dyDescent="0.25">
      <c r="A73">
        <v>74</v>
      </c>
      <c r="B73">
        <f t="shared" si="9"/>
        <v>587.32953437499998</v>
      </c>
      <c r="C73">
        <f t="shared" si="8"/>
        <v>25225.611421155329</v>
      </c>
      <c r="D73" t="str">
        <f t="shared" si="10"/>
        <v>assign C_NOTE_FR[74] = 32'd025226;</v>
      </c>
      <c r="E73" t="str">
        <f t="shared" si="7"/>
        <v>7'd074: DDS_ADDER &lt;= 32'd025226;</v>
      </c>
    </row>
    <row r="74" spans="1:5" x14ac:dyDescent="0.25">
      <c r="A74">
        <v>75</v>
      </c>
      <c r="B74">
        <f t="shared" si="9"/>
        <v>622.25396875000001</v>
      </c>
      <c r="C74">
        <f t="shared" si="8"/>
        <v>26725.60445587456</v>
      </c>
      <c r="D74" t="str">
        <f t="shared" si="10"/>
        <v>assign C_NOTE_FR[75] = 32'd026726;</v>
      </c>
      <c r="E74" t="str">
        <f t="shared" si="7"/>
        <v>7'd075: DDS_ADDER &lt;= 32'd026726;</v>
      </c>
    </row>
    <row r="75" spans="1:5" x14ac:dyDescent="0.25">
      <c r="A75">
        <v>76</v>
      </c>
      <c r="B75">
        <f t="shared" si="9"/>
        <v>659.2551125</v>
      </c>
      <c r="C75">
        <f t="shared" si="8"/>
        <v>28314.791479083007</v>
      </c>
      <c r="D75" t="str">
        <f t="shared" si="10"/>
        <v>assign C_NOTE_FR[76] = 32'd028315;</v>
      </c>
      <c r="E75" t="str">
        <f t="shared" si="7"/>
        <v>7'd076: DDS_ADDER &lt;= 32'd028315;</v>
      </c>
    </row>
    <row r="76" spans="1:5" x14ac:dyDescent="0.25">
      <c r="A76">
        <v>77</v>
      </c>
      <c r="B76">
        <f t="shared" si="9"/>
        <v>698.45646250000004</v>
      </c>
      <c r="C76">
        <f t="shared" si="8"/>
        <v>29998.476641173507</v>
      </c>
      <c r="D76" t="str">
        <f t="shared" si="10"/>
        <v>assign C_NOTE_FR[77] = 32'd029998;</v>
      </c>
      <c r="E76" t="str">
        <f t="shared" si="7"/>
        <v>7'd077: DDS_ADDER &lt;= 32'd029998;</v>
      </c>
    </row>
    <row r="77" spans="1:5" x14ac:dyDescent="0.25">
      <c r="A77">
        <v>78</v>
      </c>
      <c r="B77">
        <f t="shared" si="9"/>
        <v>739.98884687500004</v>
      </c>
      <c r="C77">
        <f t="shared" si="8"/>
        <v>31782.27896732877</v>
      </c>
      <c r="D77" t="str">
        <f t="shared" si="10"/>
        <v>assign C_NOTE_FR[78] = 32'd031782;</v>
      </c>
      <c r="E77" t="str">
        <f t="shared" si="7"/>
        <v>7'd078: DDS_ADDER &lt;= 32'd031782;</v>
      </c>
    </row>
    <row r="78" spans="1:5" x14ac:dyDescent="0.25">
      <c r="A78">
        <v>79</v>
      </c>
      <c r="B78">
        <f t="shared" si="9"/>
        <v>783.99087187500004</v>
      </c>
      <c r="C78">
        <f t="shared" si="8"/>
        <v>33672.151550656512</v>
      </c>
      <c r="D78" t="str">
        <f t="shared" si="10"/>
        <v>assign C_NOTE_FR[79] = 32'd033672;</v>
      </c>
      <c r="E78" t="str">
        <f t="shared" si="7"/>
        <v>7'd079: DDS_ADDER &lt;= 32'd033672;</v>
      </c>
    </row>
    <row r="79" spans="1:5" x14ac:dyDescent="0.25">
      <c r="A79">
        <v>80</v>
      </c>
      <c r="B79">
        <f t="shared" si="9"/>
        <v>830.60939374999998</v>
      </c>
      <c r="C79">
        <f t="shared" si="8"/>
        <v>35674.40181906637</v>
      </c>
      <c r="D79" t="str">
        <f t="shared" si="10"/>
        <v>assign C_NOTE_FR[80] = 32'd035674;</v>
      </c>
      <c r="E79" t="str">
        <f t="shared" si="7"/>
        <v>7'd080: DDS_ADDER &lt;= 32'd035674;</v>
      </c>
    </row>
    <row r="80" spans="1:5" x14ac:dyDescent="0.25">
      <c r="A80">
        <v>81</v>
      </c>
      <c r="B80">
        <f t="shared" si="9"/>
        <v>880</v>
      </c>
      <c r="C80">
        <f t="shared" si="8"/>
        <v>37795.712204800002</v>
      </c>
      <c r="D80" t="str">
        <f t="shared" si="10"/>
        <v>assign C_NOTE_FR[81] = 32'd037796;</v>
      </c>
      <c r="E80" t="str">
        <f t="shared" si="7"/>
        <v>7'd081: DDS_ADDER &lt;= 32'd037796;</v>
      </c>
    </row>
    <row r="81" spans="1:5" x14ac:dyDescent="0.25">
      <c r="A81">
        <v>82</v>
      </c>
      <c r="B81">
        <f t="shared" si="9"/>
        <v>932.327521875</v>
      </c>
      <c r="C81">
        <f t="shared" si="8"/>
        <v>40043.162156138496</v>
      </c>
      <c r="D81" t="str">
        <f t="shared" si="10"/>
        <v>assign C_NOTE_FR[82] = 32'd040043;</v>
      </c>
      <c r="E81" t="str">
        <f t="shared" si="7"/>
        <v>7'd082: DDS_ADDER &lt;= 32'd040043;</v>
      </c>
    </row>
    <row r="82" spans="1:5" x14ac:dyDescent="0.25">
      <c r="A82">
        <v>83</v>
      </c>
      <c r="B82">
        <f t="shared" si="9"/>
        <v>987.76660312499996</v>
      </c>
      <c r="C82">
        <f t="shared" si="8"/>
        <v>42424.252565028859</v>
      </c>
      <c r="D82" t="str">
        <f t="shared" si="10"/>
        <v>assign C_NOTE_FR[83] = 32'd042424;</v>
      </c>
      <c r="E82" t="str">
        <f t="shared" si="7"/>
        <v>7'd083: DDS_ADDER &lt;= 32'd042424;</v>
      </c>
    </row>
    <row r="83" spans="1:5" x14ac:dyDescent="0.25">
      <c r="E83" t="str">
        <f t="shared" si="7"/>
        <v>7'd0: DDS_ADDER &lt;= 32'd00;</v>
      </c>
    </row>
    <row r="84" spans="1:5" x14ac:dyDescent="0.25">
      <c r="B84">
        <v>3</v>
      </c>
      <c r="E84" t="str">
        <f t="shared" si="7"/>
        <v>7'd0: DDS_ADDER &lt;= 32'd00;</v>
      </c>
    </row>
    <row r="85" spans="1:5" x14ac:dyDescent="0.25">
      <c r="A85">
        <v>84</v>
      </c>
      <c r="B85">
        <f>B141/16</f>
        <v>1046.5022624999999</v>
      </c>
      <c r="C85">
        <f t="shared" ref="C85:C96" si="11">B85/50000000/2*4294967296</f>
        <v>44946.929926275072</v>
      </c>
      <c r="D85" t="str">
        <f>CONCATENATE("assign C_NOTE_FR[",A85,"] = 32'd0",ROUND(C85,0),";" )</f>
        <v>assign C_NOTE_FR[84] = 32'd044947;</v>
      </c>
      <c r="E85" t="str">
        <f t="shared" si="7"/>
        <v>7'd084: DDS_ADDER &lt;= 32'd044947;</v>
      </c>
    </row>
    <row r="86" spans="1:5" x14ac:dyDescent="0.25">
      <c r="A86">
        <v>85</v>
      </c>
      <c r="B86">
        <f t="shared" ref="B86:B96" si="12">B142/16</f>
        <v>1108.7305249999999</v>
      </c>
      <c r="C86">
        <f t="shared" si="11"/>
        <v>47619.6134495191</v>
      </c>
      <c r="D86" t="str">
        <f t="shared" ref="D86:D96" si="13">CONCATENATE("assign C_NOTE_FR[",A86,"] = 32'd0",ROUND(C86,0),";" )</f>
        <v>assign C_NOTE_FR[85] = 32'd047620;</v>
      </c>
      <c r="E86" t="str">
        <f t="shared" si="7"/>
        <v>7'd085: DDS_ADDER &lt;= 32'd047620;</v>
      </c>
    </row>
    <row r="87" spans="1:5" x14ac:dyDescent="0.25">
      <c r="A87">
        <v>86</v>
      </c>
      <c r="B87">
        <f t="shared" si="12"/>
        <v>1174.65906875</v>
      </c>
      <c r="C87">
        <f t="shared" si="11"/>
        <v>50451.222842310657</v>
      </c>
      <c r="D87" t="str">
        <f t="shared" si="13"/>
        <v>assign C_NOTE_FR[86] = 32'd050451;</v>
      </c>
      <c r="E87" t="str">
        <f t="shared" si="7"/>
        <v>7'd086: DDS_ADDER &lt;= 32'd050451;</v>
      </c>
    </row>
    <row r="88" spans="1:5" x14ac:dyDescent="0.25">
      <c r="A88">
        <v>87</v>
      </c>
      <c r="B88">
        <f t="shared" si="12"/>
        <v>1244.5079375</v>
      </c>
      <c r="C88">
        <f t="shared" si="11"/>
        <v>53451.20891174912</v>
      </c>
      <c r="D88" t="str">
        <f t="shared" si="13"/>
        <v>assign C_NOTE_FR[87] = 32'd053451;</v>
      </c>
      <c r="E88" t="str">
        <f t="shared" si="7"/>
        <v>7'd087: DDS_ADDER &lt;= 32'd053451;</v>
      </c>
    </row>
    <row r="89" spans="1:5" x14ac:dyDescent="0.25">
      <c r="A89">
        <v>88</v>
      </c>
      <c r="B89">
        <f t="shared" si="12"/>
        <v>1318.510225</v>
      </c>
      <c r="C89">
        <f t="shared" si="11"/>
        <v>56629.582958166015</v>
      </c>
      <c r="D89" t="str">
        <f t="shared" si="13"/>
        <v>assign C_NOTE_FR[88] = 32'd056630;</v>
      </c>
      <c r="E89" t="str">
        <f t="shared" si="7"/>
        <v>7'd088: DDS_ADDER &lt;= 32'd056630;</v>
      </c>
    </row>
    <row r="90" spans="1:5" x14ac:dyDescent="0.25">
      <c r="A90">
        <v>89</v>
      </c>
      <c r="B90">
        <f t="shared" si="12"/>
        <v>1396.9129250000001</v>
      </c>
      <c r="C90">
        <f t="shared" si="11"/>
        <v>59996.953282347014</v>
      </c>
      <c r="D90" t="str">
        <f t="shared" si="13"/>
        <v>assign C_NOTE_FR[89] = 32'd059997;</v>
      </c>
      <c r="E90" t="str">
        <f t="shared" si="7"/>
        <v>7'd089: DDS_ADDER &lt;= 32'd059997;</v>
      </c>
    </row>
    <row r="91" spans="1:5" x14ac:dyDescent="0.25">
      <c r="A91">
        <v>90</v>
      </c>
      <c r="B91">
        <f t="shared" si="12"/>
        <v>1479.9776937500001</v>
      </c>
      <c r="C91">
        <f t="shared" si="11"/>
        <v>63564.55793465754</v>
      </c>
      <c r="D91" t="str">
        <f t="shared" si="13"/>
        <v>assign C_NOTE_FR[90] = 32'd063565;</v>
      </c>
      <c r="E91" t="str">
        <f t="shared" si="7"/>
        <v>7'd090: DDS_ADDER &lt;= 32'd063565;</v>
      </c>
    </row>
    <row r="92" spans="1:5" x14ac:dyDescent="0.25">
      <c r="A92">
        <v>91</v>
      </c>
      <c r="B92">
        <f t="shared" si="12"/>
        <v>1567.9817437500001</v>
      </c>
      <c r="C92">
        <f t="shared" si="11"/>
        <v>67344.303101313024</v>
      </c>
      <c r="D92" t="str">
        <f t="shared" si="13"/>
        <v>assign C_NOTE_FR[91] = 32'd067344;</v>
      </c>
      <c r="E92" t="str">
        <f t="shared" si="7"/>
        <v>7'd091: DDS_ADDER &lt;= 32'd067344;</v>
      </c>
    </row>
    <row r="93" spans="1:5" x14ac:dyDescent="0.25">
      <c r="A93">
        <v>92</v>
      </c>
      <c r="B93">
        <f t="shared" si="12"/>
        <v>1661.2187875</v>
      </c>
      <c r="C93">
        <f t="shared" si="11"/>
        <v>71348.80363813274</v>
      </c>
      <c r="D93" t="str">
        <f t="shared" si="13"/>
        <v>assign C_NOTE_FR[92] = 32'd071349;</v>
      </c>
      <c r="E93" t="str">
        <f t="shared" si="7"/>
        <v>7'd092: DDS_ADDER &lt;= 32'd071349;</v>
      </c>
    </row>
    <row r="94" spans="1:5" x14ac:dyDescent="0.25">
      <c r="A94">
        <v>93</v>
      </c>
      <c r="B94">
        <f t="shared" si="12"/>
        <v>1760</v>
      </c>
      <c r="C94">
        <f t="shared" si="11"/>
        <v>75591.424409600004</v>
      </c>
      <c r="D94" t="str">
        <f t="shared" si="13"/>
        <v>assign C_NOTE_FR[93] = 32'd075591;</v>
      </c>
      <c r="E94" t="str">
        <f t="shared" si="7"/>
        <v>7'd093: DDS_ADDER &lt;= 32'd075591;</v>
      </c>
    </row>
    <row r="95" spans="1:5" x14ac:dyDescent="0.25">
      <c r="A95">
        <v>94</v>
      </c>
      <c r="B95">
        <f t="shared" si="12"/>
        <v>1864.65504375</v>
      </c>
      <c r="C95">
        <f t="shared" si="11"/>
        <v>80086.324312276993</v>
      </c>
      <c r="D95" t="str">
        <f t="shared" si="13"/>
        <v>assign C_NOTE_FR[94] = 32'd080086;</v>
      </c>
      <c r="E95" t="str">
        <f t="shared" si="7"/>
        <v>7'd094: DDS_ADDER &lt;= 32'd080086;</v>
      </c>
    </row>
    <row r="96" spans="1:5" x14ac:dyDescent="0.25">
      <c r="A96">
        <v>95</v>
      </c>
      <c r="B96">
        <f t="shared" si="12"/>
        <v>1975.5332062499999</v>
      </c>
      <c r="C96">
        <f t="shared" si="11"/>
        <v>84848.505130057718</v>
      </c>
      <c r="D96" t="str">
        <f t="shared" si="13"/>
        <v>assign C_NOTE_FR[95] = 32'd084849;</v>
      </c>
      <c r="E96" t="str">
        <f t="shared" si="7"/>
        <v>7'd095: DDS_ADDER &lt;= 32'd084849;</v>
      </c>
    </row>
    <row r="97" spans="1:5" x14ac:dyDescent="0.25">
      <c r="E97" t="str">
        <f t="shared" si="7"/>
        <v>7'd0: DDS_ADDER &lt;= 32'd00;</v>
      </c>
    </row>
    <row r="98" spans="1:5" x14ac:dyDescent="0.25">
      <c r="B98">
        <v>4</v>
      </c>
      <c r="E98" t="str">
        <f t="shared" si="7"/>
        <v>7'd0: DDS_ADDER &lt;= 32'd00;</v>
      </c>
    </row>
    <row r="99" spans="1:5" x14ac:dyDescent="0.25">
      <c r="A99">
        <v>96</v>
      </c>
      <c r="B99">
        <f>B141/8</f>
        <v>2093.0045249999998</v>
      </c>
      <c r="C99">
        <f t="shared" ref="C99:C110" si="14">B99/50000000/2*4294967296</f>
        <v>89893.859852550144</v>
      </c>
      <c r="D99" t="str">
        <f>CONCATENATE("assign C_NOTE_FR[",A99,"] = 32'd0",ROUND(C99,0),";" )</f>
        <v>assign C_NOTE_FR[96] = 32'd089894;</v>
      </c>
      <c r="E99" t="str">
        <f t="shared" si="7"/>
        <v>7'd096: DDS_ADDER &lt;= 32'd089894;</v>
      </c>
    </row>
    <row r="100" spans="1:5" x14ac:dyDescent="0.25">
      <c r="A100">
        <v>97</v>
      </c>
      <c r="B100">
        <f t="shared" ref="B100:B110" si="15">B142/8</f>
        <v>2217.4610499999999</v>
      </c>
      <c r="C100">
        <f t="shared" si="14"/>
        <v>95239.2268990382</v>
      </c>
      <c r="D100" t="str">
        <f t="shared" ref="D100:D110" si="16">CONCATENATE("assign C_NOTE_FR[",A100,"] = 32'd0",ROUND(C100,0),";" )</f>
        <v>assign C_NOTE_FR[97] = 32'd095239;</v>
      </c>
      <c r="E100" t="str">
        <f t="shared" si="7"/>
        <v>7'd097: DDS_ADDER &lt;= 32'd095239;</v>
      </c>
    </row>
    <row r="101" spans="1:5" x14ac:dyDescent="0.25">
      <c r="A101">
        <v>98</v>
      </c>
      <c r="B101">
        <f t="shared" si="15"/>
        <v>2349.3181374999999</v>
      </c>
      <c r="C101">
        <f t="shared" si="14"/>
        <v>100902.44568462131</v>
      </c>
      <c r="D101" t="str">
        <f t="shared" si="16"/>
        <v>assign C_NOTE_FR[98] = 32'd0100902;</v>
      </c>
      <c r="E101" t="str">
        <f t="shared" si="7"/>
        <v>7'd098: DDS_ADDER &lt;= 32'd0100902;</v>
      </c>
    </row>
    <row r="102" spans="1:5" x14ac:dyDescent="0.25">
      <c r="A102">
        <v>99</v>
      </c>
      <c r="B102">
        <f t="shared" si="15"/>
        <v>2489.0158750000001</v>
      </c>
      <c r="C102">
        <f t="shared" si="14"/>
        <v>106902.41782349824</v>
      </c>
      <c r="D102" t="str">
        <f t="shared" si="16"/>
        <v>assign C_NOTE_FR[99] = 32'd0106902;</v>
      </c>
      <c r="E102" t="str">
        <f t="shared" si="7"/>
        <v>7'd099: DDS_ADDER &lt;= 32'd0106902;</v>
      </c>
    </row>
    <row r="103" spans="1:5" x14ac:dyDescent="0.25">
      <c r="A103">
        <v>100</v>
      </c>
      <c r="B103">
        <f t="shared" si="15"/>
        <v>2637.02045</v>
      </c>
      <c r="C103">
        <f t="shared" si="14"/>
        <v>113259.16591633203</v>
      </c>
      <c r="D103" t="str">
        <f t="shared" si="16"/>
        <v>assign C_NOTE_FR[100] = 32'd0113259;</v>
      </c>
      <c r="E103" t="str">
        <f t="shared" si="7"/>
        <v>7'd0100: DDS_ADDER &lt;= 32'd0113259;</v>
      </c>
    </row>
    <row r="104" spans="1:5" x14ac:dyDescent="0.25">
      <c r="A104">
        <v>101</v>
      </c>
      <c r="B104">
        <f t="shared" si="15"/>
        <v>2793.8258500000002</v>
      </c>
      <c r="C104">
        <f t="shared" si="14"/>
        <v>119993.90656469403</v>
      </c>
      <c r="D104" t="str">
        <f t="shared" si="16"/>
        <v>assign C_NOTE_FR[101] = 32'd0119994;</v>
      </c>
      <c r="E104" t="str">
        <f t="shared" si="7"/>
        <v>7'd0101: DDS_ADDER &lt;= 32'd0119994;</v>
      </c>
    </row>
    <row r="105" spans="1:5" x14ac:dyDescent="0.25">
      <c r="A105">
        <v>102</v>
      </c>
      <c r="B105">
        <f t="shared" si="15"/>
        <v>2959.9553875000001</v>
      </c>
      <c r="C105">
        <f t="shared" si="14"/>
        <v>127129.11586931508</v>
      </c>
      <c r="D105" t="str">
        <f t="shared" si="16"/>
        <v>assign C_NOTE_FR[102] = 32'd0127129;</v>
      </c>
      <c r="E105" t="str">
        <f t="shared" si="7"/>
        <v>7'd0102: DDS_ADDER &lt;= 32'd0127129;</v>
      </c>
    </row>
    <row r="106" spans="1:5" x14ac:dyDescent="0.25">
      <c r="A106">
        <v>103</v>
      </c>
      <c r="B106">
        <f t="shared" si="15"/>
        <v>3135.9634875000002</v>
      </c>
      <c r="C106">
        <f t="shared" si="14"/>
        <v>134688.60620262605</v>
      </c>
      <c r="D106" t="str">
        <f t="shared" si="16"/>
        <v>assign C_NOTE_FR[103] = 32'd0134689;</v>
      </c>
      <c r="E106" t="str">
        <f t="shared" si="7"/>
        <v>7'd0103: DDS_ADDER &lt;= 32'd0134689;</v>
      </c>
    </row>
    <row r="107" spans="1:5" x14ac:dyDescent="0.25">
      <c r="A107">
        <v>104</v>
      </c>
      <c r="B107">
        <f t="shared" si="15"/>
        <v>3322.4375749999999</v>
      </c>
      <c r="C107">
        <f t="shared" si="14"/>
        <v>142697.60727626548</v>
      </c>
      <c r="D107" t="str">
        <f t="shared" si="16"/>
        <v>assign C_NOTE_FR[104] = 32'd0142698;</v>
      </c>
      <c r="E107" t="str">
        <f t="shared" si="7"/>
        <v>7'd0104: DDS_ADDER &lt;= 32'd0142698;</v>
      </c>
    </row>
    <row r="108" spans="1:5" x14ac:dyDescent="0.25">
      <c r="A108">
        <v>105</v>
      </c>
      <c r="B108">
        <f t="shared" si="15"/>
        <v>3520</v>
      </c>
      <c r="C108">
        <f t="shared" si="14"/>
        <v>151182.84881920001</v>
      </c>
      <c r="D108" t="str">
        <f t="shared" si="16"/>
        <v>assign C_NOTE_FR[105] = 32'd0151183;</v>
      </c>
      <c r="E108" t="str">
        <f t="shared" si="7"/>
        <v>7'd0105: DDS_ADDER &lt;= 32'd0151183;</v>
      </c>
    </row>
    <row r="109" spans="1:5" x14ac:dyDescent="0.25">
      <c r="A109">
        <v>106</v>
      </c>
      <c r="B109">
        <f t="shared" si="15"/>
        <v>3729.3100875</v>
      </c>
      <c r="C109">
        <f t="shared" si="14"/>
        <v>160172.64862455399</v>
      </c>
      <c r="D109" t="str">
        <f t="shared" si="16"/>
        <v>assign C_NOTE_FR[106] = 32'd0160173;</v>
      </c>
      <c r="E109" t="str">
        <f t="shared" si="7"/>
        <v>7'd0106: DDS_ADDER &lt;= 32'd0160173;</v>
      </c>
    </row>
    <row r="110" spans="1:5" x14ac:dyDescent="0.25">
      <c r="A110">
        <v>107</v>
      </c>
      <c r="B110">
        <f t="shared" si="15"/>
        <v>3951.0664124999998</v>
      </c>
      <c r="C110">
        <f t="shared" si="14"/>
        <v>169697.01026011544</v>
      </c>
      <c r="D110" t="str">
        <f t="shared" si="16"/>
        <v>assign C_NOTE_FR[107] = 32'd0169697;</v>
      </c>
      <c r="E110" t="str">
        <f t="shared" si="7"/>
        <v>7'd0107: DDS_ADDER &lt;= 32'd0169697;</v>
      </c>
    </row>
    <row r="111" spans="1:5" x14ac:dyDescent="0.25">
      <c r="E111" t="str">
        <f t="shared" si="7"/>
        <v>7'd0: DDS_ADDER &lt;= 32'd00;</v>
      </c>
    </row>
    <row r="112" spans="1:5" x14ac:dyDescent="0.25">
      <c r="B112">
        <v>5</v>
      </c>
      <c r="E112" t="str">
        <f t="shared" si="7"/>
        <v>7'd0: DDS_ADDER &lt;= 32'd00;</v>
      </c>
    </row>
    <row r="113" spans="1:5" x14ac:dyDescent="0.25">
      <c r="A113">
        <v>108</v>
      </c>
      <c r="B113">
        <f>B141/4</f>
        <v>4186.0090499999997</v>
      </c>
      <c r="C113">
        <f t="shared" ref="C113:C124" si="17">B113/50000000/2*4294967296</f>
        <v>179787.71970510029</v>
      </c>
      <c r="D113" t="str">
        <f>CONCATENATE("assign C_NOTE_FR[",A113,"] = 32'd0",ROUND(C113,0),";" )</f>
        <v>assign C_NOTE_FR[108] = 32'd0179788;</v>
      </c>
      <c r="E113" t="str">
        <f t="shared" si="7"/>
        <v>7'd0108: DDS_ADDER &lt;= 32'd0179788;</v>
      </c>
    </row>
    <row r="114" spans="1:5" x14ac:dyDescent="0.25">
      <c r="A114">
        <v>109</v>
      </c>
      <c r="B114">
        <f t="shared" ref="B114:B124" si="18">B142/4</f>
        <v>4434.9220999999998</v>
      </c>
      <c r="C114">
        <f t="shared" si="17"/>
        <v>190478.4537980764</v>
      </c>
      <c r="D114" t="str">
        <f t="shared" ref="D114:D124" si="19">CONCATENATE("assign C_NOTE_FR[",A114,"] = 32'd0",ROUND(C114,0),";" )</f>
        <v>assign C_NOTE_FR[109] = 32'd0190478;</v>
      </c>
      <c r="E114" t="str">
        <f t="shared" si="7"/>
        <v>7'd0109: DDS_ADDER &lt;= 32'd0190478;</v>
      </c>
    </row>
    <row r="115" spans="1:5" x14ac:dyDescent="0.25">
      <c r="A115">
        <v>110</v>
      </c>
      <c r="B115">
        <f t="shared" si="18"/>
        <v>4698.6362749999998</v>
      </c>
      <c r="C115">
        <f t="shared" si="17"/>
        <v>201804.89136924263</v>
      </c>
      <c r="D115" t="str">
        <f t="shared" si="19"/>
        <v>assign C_NOTE_FR[110] = 32'd0201805;</v>
      </c>
      <c r="E115" t="str">
        <f t="shared" si="7"/>
        <v>7'd0110: DDS_ADDER &lt;= 32'd0201805;</v>
      </c>
    </row>
    <row r="116" spans="1:5" x14ac:dyDescent="0.25">
      <c r="A116">
        <v>111</v>
      </c>
      <c r="B116">
        <f t="shared" si="18"/>
        <v>4978.0317500000001</v>
      </c>
      <c r="C116">
        <f t="shared" si="17"/>
        <v>213804.83564699648</v>
      </c>
      <c r="D116" t="str">
        <f t="shared" si="19"/>
        <v>assign C_NOTE_FR[111] = 32'd0213805;</v>
      </c>
      <c r="E116" t="str">
        <f t="shared" si="7"/>
        <v>7'd0111: DDS_ADDER &lt;= 32'd0213805;</v>
      </c>
    </row>
    <row r="117" spans="1:5" x14ac:dyDescent="0.25">
      <c r="A117">
        <v>112</v>
      </c>
      <c r="B117">
        <f t="shared" si="18"/>
        <v>5274.0409</v>
      </c>
      <c r="C117">
        <f t="shared" si="17"/>
        <v>226518.33183266406</v>
      </c>
      <c r="D117" t="str">
        <f t="shared" si="19"/>
        <v>assign C_NOTE_FR[112] = 32'd0226518;</v>
      </c>
      <c r="E117" t="str">
        <f t="shared" si="7"/>
        <v>7'd0112: DDS_ADDER &lt;= 32'd0226518;</v>
      </c>
    </row>
    <row r="118" spans="1:5" x14ac:dyDescent="0.25">
      <c r="A118">
        <v>113</v>
      </c>
      <c r="B118">
        <f t="shared" si="18"/>
        <v>5587.6517000000003</v>
      </c>
      <c r="C118">
        <f t="shared" si="17"/>
        <v>239987.81312938806</v>
      </c>
      <c r="D118" t="str">
        <f t="shared" si="19"/>
        <v>assign C_NOTE_FR[113] = 32'd0239988;</v>
      </c>
      <c r="E118" t="str">
        <f t="shared" si="7"/>
        <v>7'd0113: DDS_ADDER &lt;= 32'd0239988;</v>
      </c>
    </row>
    <row r="119" spans="1:5" x14ac:dyDescent="0.25">
      <c r="A119">
        <v>114</v>
      </c>
      <c r="B119">
        <f t="shared" si="18"/>
        <v>5919.9107750000003</v>
      </c>
      <c r="C119">
        <f t="shared" si="17"/>
        <v>254258.23173863016</v>
      </c>
      <c r="D119" t="str">
        <f t="shared" si="19"/>
        <v>assign C_NOTE_FR[114] = 32'd0254258;</v>
      </c>
      <c r="E119" t="str">
        <f t="shared" si="7"/>
        <v>7'd0114: DDS_ADDER &lt;= 32'd0254258;</v>
      </c>
    </row>
    <row r="120" spans="1:5" x14ac:dyDescent="0.25">
      <c r="A120">
        <v>115</v>
      </c>
      <c r="B120">
        <f t="shared" si="18"/>
        <v>6271.9269750000003</v>
      </c>
      <c r="C120">
        <f t="shared" si="17"/>
        <v>269377.2124052521</v>
      </c>
      <c r="D120" t="str">
        <f t="shared" si="19"/>
        <v>assign C_NOTE_FR[115] = 32'd0269377;</v>
      </c>
      <c r="E120" t="str">
        <f t="shared" si="7"/>
        <v>7'd0115: DDS_ADDER &lt;= 32'd0269377;</v>
      </c>
    </row>
    <row r="121" spans="1:5" x14ac:dyDescent="0.25">
      <c r="A121">
        <v>116</v>
      </c>
      <c r="B121">
        <f t="shared" si="18"/>
        <v>6644.8751499999998</v>
      </c>
      <c r="C121">
        <f t="shared" si="17"/>
        <v>285395.21455253096</v>
      </c>
      <c r="D121" t="str">
        <f t="shared" si="19"/>
        <v>assign C_NOTE_FR[116] = 32'd0285395;</v>
      </c>
      <c r="E121" t="str">
        <f t="shared" si="7"/>
        <v>7'd0116: DDS_ADDER &lt;= 32'd0285395;</v>
      </c>
    </row>
    <row r="122" spans="1:5" x14ac:dyDescent="0.25">
      <c r="A122">
        <v>117</v>
      </c>
      <c r="B122">
        <f t="shared" si="18"/>
        <v>7040</v>
      </c>
      <c r="C122">
        <f t="shared" si="17"/>
        <v>302365.69763840002</v>
      </c>
      <c r="D122" t="str">
        <f t="shared" si="19"/>
        <v>assign C_NOTE_FR[117] = 32'd0302366;</v>
      </c>
      <c r="E122" t="str">
        <f t="shared" si="7"/>
        <v>7'd0117: DDS_ADDER &lt;= 32'd0302366;</v>
      </c>
    </row>
    <row r="123" spans="1:5" x14ac:dyDescent="0.25">
      <c r="A123">
        <v>118</v>
      </c>
      <c r="B123">
        <f t="shared" si="18"/>
        <v>7458.620175</v>
      </c>
      <c r="C123">
        <f t="shared" si="17"/>
        <v>320345.29724910797</v>
      </c>
      <c r="D123" t="str">
        <f t="shared" si="19"/>
        <v>assign C_NOTE_FR[118] = 32'd0320345;</v>
      </c>
      <c r="E123" t="str">
        <f t="shared" si="7"/>
        <v>7'd0118: DDS_ADDER &lt;= 32'd0320345;</v>
      </c>
    </row>
    <row r="124" spans="1:5" x14ac:dyDescent="0.25">
      <c r="A124">
        <v>119</v>
      </c>
      <c r="B124">
        <f t="shared" si="18"/>
        <v>7902.1328249999997</v>
      </c>
      <c r="C124">
        <f t="shared" si="17"/>
        <v>339394.02052023087</v>
      </c>
      <c r="D124" t="str">
        <f t="shared" si="19"/>
        <v>assign C_NOTE_FR[119] = 32'd0339394;</v>
      </c>
      <c r="E124" t="str">
        <f t="shared" si="7"/>
        <v>7'd0119: DDS_ADDER &lt;= 32'd0339394;</v>
      </c>
    </row>
    <row r="125" spans="1:5" x14ac:dyDescent="0.25">
      <c r="E125" t="str">
        <f t="shared" si="7"/>
        <v>7'd0: DDS_ADDER &lt;= 32'd00;</v>
      </c>
    </row>
    <row r="126" spans="1:5" x14ac:dyDescent="0.25">
      <c r="B126">
        <v>6</v>
      </c>
      <c r="E126" t="str">
        <f t="shared" si="7"/>
        <v>7'd0: DDS_ADDER &lt;= 32'd00;</v>
      </c>
    </row>
    <row r="127" spans="1:5" x14ac:dyDescent="0.25">
      <c r="A127">
        <v>120</v>
      </c>
      <c r="B127">
        <f>B141/2</f>
        <v>8372.0180999999993</v>
      </c>
      <c r="C127">
        <f t="shared" ref="C127:C138" si="20">B127/50000000/2*4294967296</f>
        <v>359575.43941020058</v>
      </c>
      <c r="D127" t="str">
        <f>CONCATENATE("assign C_NOTE_FR[",A127,"] = 32'd0",ROUND(C127,0),";" )</f>
        <v>assign C_NOTE_FR[120] = 32'd0359575;</v>
      </c>
      <c r="E127" t="str">
        <f t="shared" si="7"/>
        <v>7'd0120: DDS_ADDER &lt;= 32'd0359575;</v>
      </c>
    </row>
    <row r="128" spans="1:5" x14ac:dyDescent="0.25">
      <c r="A128">
        <v>121</v>
      </c>
      <c r="B128">
        <f t="shared" ref="B128:B138" si="21">B142/2</f>
        <v>8869.8441999999995</v>
      </c>
      <c r="C128">
        <f t="shared" si="20"/>
        <v>380956.9075961528</v>
      </c>
      <c r="D128" t="str">
        <f t="shared" ref="D128:D138" si="22">CONCATENATE("assign C_NOTE_FR[",A128,"] = 32'd0",ROUND(C128,0),";" )</f>
        <v>assign C_NOTE_FR[121] = 32'd0380957;</v>
      </c>
      <c r="E128" t="str">
        <f t="shared" si="7"/>
        <v>7'd0121: DDS_ADDER &lt;= 32'd0380957;</v>
      </c>
    </row>
    <row r="129" spans="1:5" x14ac:dyDescent="0.25">
      <c r="A129">
        <v>122</v>
      </c>
      <c r="B129">
        <f t="shared" si="21"/>
        <v>9397.2725499999997</v>
      </c>
      <c r="C129">
        <f t="shared" si="20"/>
        <v>403609.78273848526</v>
      </c>
      <c r="D129" t="str">
        <f t="shared" si="22"/>
        <v>assign C_NOTE_FR[122] = 32'd0403610;</v>
      </c>
      <c r="E129" t="str">
        <f t="shared" si="7"/>
        <v>7'd0122: DDS_ADDER &lt;= 32'd0403610;</v>
      </c>
    </row>
    <row r="130" spans="1:5" x14ac:dyDescent="0.25">
      <c r="A130">
        <v>123</v>
      </c>
      <c r="B130">
        <f t="shared" si="21"/>
        <v>9956.0635000000002</v>
      </c>
      <c r="C130">
        <f t="shared" si="20"/>
        <v>427609.67129399296</v>
      </c>
      <c r="D130" t="str">
        <f t="shared" si="22"/>
        <v>assign C_NOTE_FR[123] = 32'd0427610;</v>
      </c>
      <c r="E130" t="str">
        <f t="shared" si="7"/>
        <v>7'd0123: DDS_ADDER &lt;= 32'd0427610;</v>
      </c>
    </row>
    <row r="131" spans="1:5" x14ac:dyDescent="0.25">
      <c r="A131">
        <v>124</v>
      </c>
      <c r="B131">
        <f t="shared" si="21"/>
        <v>10548.0818</v>
      </c>
      <c r="C131">
        <f t="shared" si="20"/>
        <v>453036.66366532812</v>
      </c>
      <c r="D131" t="str">
        <f t="shared" si="22"/>
        <v>assign C_NOTE_FR[124] = 32'd0453037;</v>
      </c>
      <c r="E131" t="str">
        <f t="shared" si="7"/>
        <v>7'd0124: DDS_ADDER &lt;= 32'd0453037;</v>
      </c>
    </row>
    <row r="132" spans="1:5" x14ac:dyDescent="0.25">
      <c r="A132">
        <v>125</v>
      </c>
      <c r="B132">
        <f t="shared" si="21"/>
        <v>11175.303400000001</v>
      </c>
      <c r="C132">
        <f t="shared" si="20"/>
        <v>479975.62625877612</v>
      </c>
      <c r="D132" t="str">
        <f t="shared" si="22"/>
        <v>assign C_NOTE_FR[125] = 32'd0479976;</v>
      </c>
      <c r="E132" t="str">
        <f t="shared" si="7"/>
        <v>7'd0125: DDS_ADDER &lt;= 32'd0479976;</v>
      </c>
    </row>
    <row r="133" spans="1:5" x14ac:dyDescent="0.25">
      <c r="A133">
        <v>126</v>
      </c>
      <c r="B133">
        <f t="shared" si="21"/>
        <v>11839.821550000001</v>
      </c>
      <c r="C133">
        <f t="shared" si="20"/>
        <v>508516.46347726032</v>
      </c>
      <c r="D133" t="str">
        <f t="shared" si="22"/>
        <v>assign C_NOTE_FR[126] = 32'd0508516;</v>
      </c>
      <c r="E133" t="str">
        <f t="shared" ref="E133:E138" si="23">CONCATENATE("7'd0",A133,": DDS_ADDER &lt;= 32'd0",ROUND(C133,0),";" )</f>
        <v>7'd0126: DDS_ADDER &lt;= 32'd0508516;</v>
      </c>
    </row>
    <row r="134" spans="1:5" x14ac:dyDescent="0.25">
      <c r="A134">
        <v>127</v>
      </c>
      <c r="B134">
        <f t="shared" si="21"/>
        <v>12543.853950000001</v>
      </c>
      <c r="C134">
        <f t="shared" si="20"/>
        <v>538754.42481050419</v>
      </c>
      <c r="D134" t="str">
        <f t="shared" si="22"/>
        <v>assign C_NOTE_FR[127] = 32'd0538754;</v>
      </c>
      <c r="E134" t="str">
        <f t="shared" si="23"/>
        <v>7'd0127: DDS_ADDER &lt;= 32'd0538754;</v>
      </c>
    </row>
    <row r="135" spans="1:5" x14ac:dyDescent="0.25">
      <c r="A135">
        <v>128</v>
      </c>
      <c r="B135">
        <f t="shared" si="21"/>
        <v>13289.7503</v>
      </c>
      <c r="C135">
        <f t="shared" si="20"/>
        <v>570790.42910506192</v>
      </c>
      <c r="D135" t="str">
        <f t="shared" si="22"/>
        <v>assign C_NOTE_FR[128] = 32'd0570790;</v>
      </c>
      <c r="E135" t="str">
        <f t="shared" si="23"/>
        <v>7'd0128: DDS_ADDER &lt;= 32'd0570790;</v>
      </c>
    </row>
    <row r="136" spans="1:5" x14ac:dyDescent="0.25">
      <c r="A136">
        <v>129</v>
      </c>
      <c r="B136">
        <f t="shared" si="21"/>
        <v>14080</v>
      </c>
      <c r="C136">
        <f t="shared" si="20"/>
        <v>604731.39527680003</v>
      </c>
      <c r="D136" t="str">
        <f t="shared" si="22"/>
        <v>assign C_NOTE_FR[129] = 32'd0604731;</v>
      </c>
      <c r="E136" t="str">
        <f t="shared" si="23"/>
        <v>7'd0129: DDS_ADDER &lt;= 32'd0604731;</v>
      </c>
    </row>
    <row r="137" spans="1:5" x14ac:dyDescent="0.25">
      <c r="A137">
        <v>130</v>
      </c>
      <c r="B137">
        <f t="shared" si="21"/>
        <v>14917.24035</v>
      </c>
      <c r="C137">
        <f t="shared" si="20"/>
        <v>640690.59449821594</v>
      </c>
      <c r="D137" t="str">
        <f t="shared" si="22"/>
        <v>assign C_NOTE_FR[130] = 32'd0640691;</v>
      </c>
      <c r="E137" t="str">
        <f t="shared" si="23"/>
        <v>7'd0130: DDS_ADDER &lt;= 32'd0640691;</v>
      </c>
    </row>
    <row r="138" spans="1:5" x14ac:dyDescent="0.25">
      <c r="A138">
        <v>131</v>
      </c>
      <c r="B138">
        <f t="shared" si="21"/>
        <v>15804.265649999999</v>
      </c>
      <c r="C138">
        <f t="shared" si="20"/>
        <v>678788.04104046174</v>
      </c>
      <c r="D138" t="str">
        <f t="shared" si="22"/>
        <v>assign C_NOTE_FR[131] = 32'd0678788;</v>
      </c>
      <c r="E138" t="str">
        <f t="shared" si="23"/>
        <v>7'd0131: DDS_ADDER &lt;= 32'd0678788;</v>
      </c>
    </row>
    <row r="141" spans="1:5" x14ac:dyDescent="0.25">
      <c r="B141">
        <v>16744.036199999999</v>
      </c>
    </row>
    <row r="142" spans="1:5" x14ac:dyDescent="0.25">
      <c r="B142">
        <v>17739.688399999999</v>
      </c>
    </row>
    <row r="143" spans="1:5" x14ac:dyDescent="0.25">
      <c r="B143">
        <v>18794.545099999999</v>
      </c>
    </row>
    <row r="144" spans="1:5" x14ac:dyDescent="0.25">
      <c r="B144">
        <v>19912.127</v>
      </c>
    </row>
    <row r="145" spans="2:2" x14ac:dyDescent="0.25">
      <c r="B145">
        <v>21096.1636</v>
      </c>
    </row>
    <row r="146" spans="2:2" x14ac:dyDescent="0.25">
      <c r="B146">
        <v>22350.606800000001</v>
      </c>
    </row>
    <row r="147" spans="2:2" x14ac:dyDescent="0.25">
      <c r="B147">
        <v>23679.643100000001</v>
      </c>
    </row>
    <row r="148" spans="2:2" x14ac:dyDescent="0.25">
      <c r="B148">
        <v>25087.707900000001</v>
      </c>
    </row>
    <row r="149" spans="2:2" x14ac:dyDescent="0.25">
      <c r="B149">
        <v>26579.500599999999</v>
      </c>
    </row>
    <row r="150" spans="2:2" x14ac:dyDescent="0.25">
      <c r="B150">
        <v>28160</v>
      </c>
    </row>
    <row r="151" spans="2:2" x14ac:dyDescent="0.25">
      <c r="B151">
        <v>29834.4807</v>
      </c>
    </row>
    <row r="152" spans="2:2" x14ac:dyDescent="0.25">
      <c r="B152">
        <v>31608.531299999999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</dc:creator>
  <cp:lastModifiedBy>sea</cp:lastModifiedBy>
  <dcterms:created xsi:type="dcterms:W3CDTF">2014-10-05T20:33:45Z</dcterms:created>
  <dcterms:modified xsi:type="dcterms:W3CDTF">2014-10-12T21:54:59Z</dcterms:modified>
</cp:coreProperties>
</file>