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B_Data\Documents\UACSCode\UACS\"/>
    </mc:Choice>
  </mc:AlternateContent>
  <bookViews>
    <workbookView minimized="1" xWindow="0" yWindow="0" windowWidth="28800" windowHeight="12330" activeTab="2"/>
  </bookViews>
  <sheets>
    <sheet name="4.3" sheetId="1" r:id="rId1"/>
    <sheet name="4.4" sheetId="2" r:id="rId2"/>
    <sheet name="4.5" sheetId="3" r:id="rId3"/>
    <sheet name="Sheet3" sheetId="5" r:id="rId4"/>
    <sheet name="4.7" sheetId="4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4" l="1"/>
  <c r="C5" i="5"/>
  <c r="C4" i="5"/>
  <c r="C3" i="5"/>
  <c r="F7" i="5"/>
  <c r="F6" i="5"/>
  <c r="F5" i="5"/>
  <c r="F4" i="5"/>
  <c r="F3" i="5"/>
  <c r="F2" i="5"/>
  <c r="C2" i="5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R8" i="1"/>
  <c r="Q7" i="1"/>
  <c r="O7" i="1"/>
  <c r="O6" i="1" l="1"/>
  <c r="O5" i="1"/>
  <c r="O4" i="1"/>
  <c r="O3" i="1" l="1"/>
</calcChain>
</file>

<file path=xl/sharedStrings.xml><?xml version="1.0" encoding="utf-8"?>
<sst xmlns="http://schemas.openxmlformats.org/spreadsheetml/2006/main" count="22" uniqueCount="13">
  <si>
    <t>f(kHz)</t>
  </si>
  <si>
    <t>Amplitutde (mV)</t>
  </si>
  <si>
    <t>Pot Calculations</t>
  </si>
  <si>
    <t>R1</t>
  </si>
  <si>
    <t>Vin</t>
  </si>
  <si>
    <t>Vout</t>
  </si>
  <si>
    <t>R2</t>
  </si>
  <si>
    <t>R2(kOhm)</t>
  </si>
  <si>
    <t>gain</t>
  </si>
  <si>
    <t>vin</t>
  </si>
  <si>
    <t>vout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</si>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</sst>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Filter Out (mV) v. Frequency In (kHz)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'4.3'!$A$2:$A$28</c:f>
              <c:numCache>
                <c:formatCode>General</c:formatCode>
                <c:ptCount val="27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</c:numCache>
            </c:numRef>
          </c:xVal>
          <c:yVal>
            <c:numRef>
              <c:f>'4.3'!$B$2:$B$28</c:f>
              <c:numCache>
                <c:formatCode>General</c:formatCode>
                <c:ptCount val="27"/>
                <c:pt idx="0">
                  <c:v>66</c:v>
                </c:pt>
                <c:pt idx="1">
                  <c:v>104</c:v>
                </c:pt>
                <c:pt idx="2">
                  <c:v>62</c:v>
                </c:pt>
                <c:pt idx="3">
                  <c:v>62</c:v>
                </c:pt>
                <c:pt idx="4">
                  <c:v>106</c:v>
                </c:pt>
                <c:pt idx="5">
                  <c:v>148</c:v>
                </c:pt>
                <c:pt idx="6">
                  <c:v>106</c:v>
                </c:pt>
                <c:pt idx="7">
                  <c:v>162</c:v>
                </c:pt>
                <c:pt idx="8">
                  <c:v>296</c:v>
                </c:pt>
                <c:pt idx="9">
                  <c:v>148</c:v>
                </c:pt>
                <c:pt idx="10">
                  <c:v>376</c:v>
                </c:pt>
                <c:pt idx="11">
                  <c:v>356</c:v>
                </c:pt>
                <c:pt idx="12">
                  <c:v>94.4</c:v>
                </c:pt>
                <c:pt idx="13">
                  <c:v>780</c:v>
                </c:pt>
                <c:pt idx="14">
                  <c:v>516</c:v>
                </c:pt>
                <c:pt idx="15">
                  <c:v>336</c:v>
                </c:pt>
                <c:pt idx="16">
                  <c:v>196</c:v>
                </c:pt>
                <c:pt idx="17">
                  <c:v>134</c:v>
                </c:pt>
                <c:pt idx="18">
                  <c:v>188</c:v>
                </c:pt>
                <c:pt idx="19">
                  <c:v>142</c:v>
                </c:pt>
                <c:pt idx="20">
                  <c:v>92</c:v>
                </c:pt>
                <c:pt idx="21">
                  <c:v>114</c:v>
                </c:pt>
                <c:pt idx="22">
                  <c:v>52</c:v>
                </c:pt>
                <c:pt idx="23">
                  <c:v>39</c:v>
                </c:pt>
                <c:pt idx="24">
                  <c:v>98.4</c:v>
                </c:pt>
                <c:pt idx="25">
                  <c:v>77.599999999999994</c:v>
                </c:pt>
                <c:pt idx="26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F8-4F69-B20C-4F0D24C4A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897512"/>
        <c:axId val="405895216"/>
      </c:scatterChart>
      <c:valAx>
        <c:axId val="405897512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895216"/>
        <c:crosses val="autoZero"/>
        <c:crossBetween val="midCat"/>
      </c:valAx>
      <c:valAx>
        <c:axId val="40589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897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Filter Out (mV) v. Frequency In (kHz)</a:t>
            </a:r>
          </a:p>
          <a:p>
            <a:pPr>
              <a:defRPr/>
            </a:pPr>
            <a:r>
              <a:rPr lang="en-US" sz="1800" b="0" i="0" baseline="0">
                <a:effectLst/>
              </a:rPr>
              <a:t>R2 = 4.76 k</a:t>
            </a:r>
            <a:r>
              <a:rPr lang="el-GR" sz="1800" b="0" i="0" baseline="0">
                <a:effectLst/>
              </a:rPr>
              <a:t>Ω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890345581802274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'4.3'!$A$32:$A$58</c:f>
              <c:numCache>
                <c:formatCode>General</c:formatCode>
                <c:ptCount val="27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</c:numCache>
            </c:numRef>
          </c:xVal>
          <c:yVal>
            <c:numRef>
              <c:f>'4.3'!$B$32:$B$58</c:f>
              <c:numCache>
                <c:formatCode>General</c:formatCode>
                <c:ptCount val="27"/>
                <c:pt idx="0">
                  <c:v>42.4</c:v>
                </c:pt>
                <c:pt idx="1">
                  <c:v>56</c:v>
                </c:pt>
                <c:pt idx="2">
                  <c:v>65.599999999999994</c:v>
                </c:pt>
                <c:pt idx="3">
                  <c:v>88</c:v>
                </c:pt>
                <c:pt idx="4">
                  <c:v>102</c:v>
                </c:pt>
                <c:pt idx="5">
                  <c:v>68</c:v>
                </c:pt>
                <c:pt idx="6">
                  <c:v>70</c:v>
                </c:pt>
                <c:pt idx="7">
                  <c:v>126</c:v>
                </c:pt>
                <c:pt idx="8">
                  <c:v>144</c:v>
                </c:pt>
                <c:pt idx="9">
                  <c:v>78</c:v>
                </c:pt>
                <c:pt idx="10">
                  <c:v>34.4</c:v>
                </c:pt>
                <c:pt idx="11">
                  <c:v>278</c:v>
                </c:pt>
                <c:pt idx="12">
                  <c:v>192</c:v>
                </c:pt>
                <c:pt idx="13">
                  <c:v>52</c:v>
                </c:pt>
                <c:pt idx="14">
                  <c:v>114</c:v>
                </c:pt>
                <c:pt idx="15">
                  <c:v>152</c:v>
                </c:pt>
                <c:pt idx="16">
                  <c:v>156</c:v>
                </c:pt>
                <c:pt idx="17">
                  <c:v>44</c:v>
                </c:pt>
                <c:pt idx="18">
                  <c:v>18.399999999999999</c:v>
                </c:pt>
                <c:pt idx="19">
                  <c:v>87.2</c:v>
                </c:pt>
                <c:pt idx="20">
                  <c:v>68</c:v>
                </c:pt>
                <c:pt idx="21">
                  <c:v>28.8</c:v>
                </c:pt>
                <c:pt idx="22">
                  <c:v>52</c:v>
                </c:pt>
                <c:pt idx="23">
                  <c:v>20</c:v>
                </c:pt>
                <c:pt idx="24">
                  <c:v>49.6</c:v>
                </c:pt>
                <c:pt idx="25">
                  <c:v>5.6</c:v>
                </c:pt>
                <c:pt idx="26">
                  <c:v>19.2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56-4635-84E1-1C9793255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23416"/>
        <c:axId val="461026040"/>
      </c:scatterChart>
      <c:valAx>
        <c:axId val="46102341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26040"/>
        <c:crosses val="autoZero"/>
        <c:crossBetween val="midCat"/>
      </c:valAx>
      <c:valAx>
        <c:axId val="46102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23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F Gain Rx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'4.4'!$A$2:$A$24</c:f>
              <c:numCache>
                <c:formatCode>General</c:formatCode>
                <c:ptCount val="23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</c:numCache>
            </c:numRef>
          </c:xVal>
          <c:yVal>
            <c:numRef>
              <c:f>'4.4'!$B$2:$B$24</c:f>
              <c:numCache>
                <c:formatCode>General</c:formatCode>
                <c:ptCount val="23"/>
                <c:pt idx="0">
                  <c:v>57.6</c:v>
                </c:pt>
                <c:pt idx="1">
                  <c:v>21.6</c:v>
                </c:pt>
                <c:pt idx="2">
                  <c:v>64</c:v>
                </c:pt>
                <c:pt idx="3">
                  <c:v>89.6</c:v>
                </c:pt>
                <c:pt idx="4">
                  <c:v>50.4</c:v>
                </c:pt>
                <c:pt idx="5">
                  <c:v>96.5</c:v>
                </c:pt>
                <c:pt idx="6">
                  <c:v>98</c:v>
                </c:pt>
                <c:pt idx="7">
                  <c:v>186</c:v>
                </c:pt>
                <c:pt idx="8">
                  <c:v>70</c:v>
                </c:pt>
                <c:pt idx="9">
                  <c:v>128</c:v>
                </c:pt>
                <c:pt idx="10">
                  <c:v>120</c:v>
                </c:pt>
                <c:pt idx="11">
                  <c:v>232</c:v>
                </c:pt>
                <c:pt idx="12">
                  <c:v>154</c:v>
                </c:pt>
                <c:pt idx="13">
                  <c:v>196</c:v>
                </c:pt>
                <c:pt idx="14">
                  <c:v>126</c:v>
                </c:pt>
                <c:pt idx="15">
                  <c:v>350</c:v>
                </c:pt>
                <c:pt idx="16">
                  <c:v>24</c:v>
                </c:pt>
                <c:pt idx="17">
                  <c:v>82</c:v>
                </c:pt>
                <c:pt idx="18">
                  <c:v>82</c:v>
                </c:pt>
                <c:pt idx="19">
                  <c:v>106</c:v>
                </c:pt>
                <c:pt idx="20">
                  <c:v>140</c:v>
                </c:pt>
                <c:pt idx="21">
                  <c:v>132</c:v>
                </c:pt>
                <c:pt idx="22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79-40BD-B055-0C51DD1D9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077088"/>
        <c:axId val="393079712"/>
      </c:scatterChart>
      <c:valAx>
        <c:axId val="393077088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79712"/>
        <c:crosses val="autoZero"/>
        <c:crossBetween val="midCat"/>
      </c:valAx>
      <c:valAx>
        <c:axId val="39307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7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F Gain Rx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'4.4'!$A$2:$A$24</c:f>
              <c:numCache>
                <c:formatCode>General</c:formatCode>
                <c:ptCount val="23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</c:numCache>
            </c:numRef>
          </c:xVal>
          <c:yVal>
            <c:numRef>
              <c:f>'4.4'!$B$2:$B$24</c:f>
              <c:numCache>
                <c:formatCode>General</c:formatCode>
                <c:ptCount val="23"/>
                <c:pt idx="0">
                  <c:v>57.6</c:v>
                </c:pt>
                <c:pt idx="1">
                  <c:v>21.6</c:v>
                </c:pt>
                <c:pt idx="2">
                  <c:v>64</c:v>
                </c:pt>
                <c:pt idx="3">
                  <c:v>89.6</c:v>
                </c:pt>
                <c:pt idx="4">
                  <c:v>50.4</c:v>
                </c:pt>
                <c:pt idx="5">
                  <c:v>96.5</c:v>
                </c:pt>
                <c:pt idx="6">
                  <c:v>98</c:v>
                </c:pt>
                <c:pt idx="7">
                  <c:v>186</c:v>
                </c:pt>
                <c:pt idx="8">
                  <c:v>70</c:v>
                </c:pt>
                <c:pt idx="9">
                  <c:v>128</c:v>
                </c:pt>
                <c:pt idx="10">
                  <c:v>120</c:v>
                </c:pt>
                <c:pt idx="11">
                  <c:v>232</c:v>
                </c:pt>
                <c:pt idx="12">
                  <c:v>154</c:v>
                </c:pt>
                <c:pt idx="13">
                  <c:v>196</c:v>
                </c:pt>
                <c:pt idx="14">
                  <c:v>126</c:v>
                </c:pt>
                <c:pt idx="15">
                  <c:v>350</c:v>
                </c:pt>
                <c:pt idx="16">
                  <c:v>24</c:v>
                </c:pt>
                <c:pt idx="17">
                  <c:v>82</c:v>
                </c:pt>
                <c:pt idx="18">
                  <c:v>82</c:v>
                </c:pt>
                <c:pt idx="19">
                  <c:v>106</c:v>
                </c:pt>
                <c:pt idx="20">
                  <c:v>140</c:v>
                </c:pt>
                <c:pt idx="21">
                  <c:v>132</c:v>
                </c:pt>
                <c:pt idx="22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9F-48D2-92DF-BCA270557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077088"/>
        <c:axId val="393079712"/>
      </c:scatterChart>
      <c:valAx>
        <c:axId val="393077088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79712"/>
        <c:crosses val="autoZero"/>
        <c:crossBetween val="midCat"/>
      </c:valAx>
      <c:valAx>
        <c:axId val="39307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7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F</a:t>
            </a:r>
            <a:r>
              <a:rPr lang="en-US" baseline="0"/>
              <a:t> Gain Rx - 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'4.4'!$K$2:$K$24</c:f>
              <c:numCache>
                <c:formatCode>General</c:formatCode>
                <c:ptCount val="23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</c:numCache>
            </c:numRef>
          </c:xVal>
          <c:yVal>
            <c:numRef>
              <c:f>'4.4'!$L$2:$L$24</c:f>
              <c:numCache>
                <c:formatCode>General</c:formatCode>
                <c:ptCount val="23"/>
                <c:pt idx="0">
                  <c:v>57.6</c:v>
                </c:pt>
                <c:pt idx="1">
                  <c:v>110</c:v>
                </c:pt>
                <c:pt idx="2">
                  <c:v>64</c:v>
                </c:pt>
                <c:pt idx="3">
                  <c:v>89.6</c:v>
                </c:pt>
                <c:pt idx="4">
                  <c:v>50.4</c:v>
                </c:pt>
                <c:pt idx="5">
                  <c:v>96.5</c:v>
                </c:pt>
                <c:pt idx="6">
                  <c:v>98</c:v>
                </c:pt>
                <c:pt idx="7">
                  <c:v>186</c:v>
                </c:pt>
                <c:pt idx="8">
                  <c:v>250</c:v>
                </c:pt>
                <c:pt idx="9">
                  <c:v>128</c:v>
                </c:pt>
                <c:pt idx="10">
                  <c:v>120</c:v>
                </c:pt>
                <c:pt idx="11">
                  <c:v>232</c:v>
                </c:pt>
                <c:pt idx="12">
                  <c:v>154</c:v>
                </c:pt>
                <c:pt idx="13">
                  <c:v>196</c:v>
                </c:pt>
                <c:pt idx="14">
                  <c:v>126</c:v>
                </c:pt>
                <c:pt idx="15">
                  <c:v>350</c:v>
                </c:pt>
                <c:pt idx="16">
                  <c:v>226</c:v>
                </c:pt>
                <c:pt idx="17">
                  <c:v>82</c:v>
                </c:pt>
                <c:pt idx="18">
                  <c:v>82</c:v>
                </c:pt>
                <c:pt idx="19">
                  <c:v>106</c:v>
                </c:pt>
                <c:pt idx="20">
                  <c:v>140</c:v>
                </c:pt>
                <c:pt idx="21">
                  <c:v>132</c:v>
                </c:pt>
                <c:pt idx="22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C3-4DDF-8C9F-F8442AAE2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260280"/>
        <c:axId val="342261920"/>
      </c:scatterChart>
      <c:valAx>
        <c:axId val="342260280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261920"/>
        <c:crosses val="autoZero"/>
        <c:crossBetween val="midCat"/>
      </c:valAx>
      <c:valAx>
        <c:axId val="3422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260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Overlay</a:t>
            </a:r>
          </a:p>
        </c:rich>
      </c:tx>
      <c:layout>
        <c:manualLayout>
          <c:xMode val="edge"/>
          <c:yMode val="edge"/>
          <c:x val="0.43798214727786733"/>
          <c:y val="2.5157232704402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'4.4'!$K$2:$K$24</c:f>
              <c:numCache>
                <c:formatCode>General</c:formatCode>
                <c:ptCount val="23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</c:numCache>
            </c:numRef>
          </c:xVal>
          <c:yVal>
            <c:numRef>
              <c:f>'4.4'!$L$2:$L$24</c:f>
              <c:numCache>
                <c:formatCode>General</c:formatCode>
                <c:ptCount val="23"/>
                <c:pt idx="0">
                  <c:v>57.6</c:v>
                </c:pt>
                <c:pt idx="1">
                  <c:v>110</c:v>
                </c:pt>
                <c:pt idx="2">
                  <c:v>64</c:v>
                </c:pt>
                <c:pt idx="3">
                  <c:v>89.6</c:v>
                </c:pt>
                <c:pt idx="4">
                  <c:v>50.4</c:v>
                </c:pt>
                <c:pt idx="5">
                  <c:v>96.5</c:v>
                </c:pt>
                <c:pt idx="6">
                  <c:v>98</c:v>
                </c:pt>
                <c:pt idx="7">
                  <c:v>186</c:v>
                </c:pt>
                <c:pt idx="8">
                  <c:v>250</c:v>
                </c:pt>
                <c:pt idx="9">
                  <c:v>128</c:v>
                </c:pt>
                <c:pt idx="10">
                  <c:v>120</c:v>
                </c:pt>
                <c:pt idx="11">
                  <c:v>232</c:v>
                </c:pt>
                <c:pt idx="12">
                  <c:v>154</c:v>
                </c:pt>
                <c:pt idx="13">
                  <c:v>196</c:v>
                </c:pt>
                <c:pt idx="14">
                  <c:v>126</c:v>
                </c:pt>
                <c:pt idx="15">
                  <c:v>350</c:v>
                </c:pt>
                <c:pt idx="16">
                  <c:v>226</c:v>
                </c:pt>
                <c:pt idx="17">
                  <c:v>82</c:v>
                </c:pt>
                <c:pt idx="18">
                  <c:v>82</c:v>
                </c:pt>
                <c:pt idx="19">
                  <c:v>106</c:v>
                </c:pt>
                <c:pt idx="20">
                  <c:v>140</c:v>
                </c:pt>
                <c:pt idx="21">
                  <c:v>132</c:v>
                </c:pt>
                <c:pt idx="22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1C-46C9-A473-A49CAC36ED13}"/>
            </c:ext>
          </c:extLst>
        </c:ser>
        <c:ser>
          <c:idx val="1"/>
          <c:order val="1"/>
          <c:tx>
            <c:v>NoFix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'4.4'!$A$2:$A$24</c:f>
              <c:numCache>
                <c:formatCode>General</c:formatCode>
                <c:ptCount val="23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</c:numCache>
            </c:numRef>
          </c:xVal>
          <c:yVal>
            <c:numRef>
              <c:f>'4.4'!$B$2:$B$24</c:f>
              <c:numCache>
                <c:formatCode>General</c:formatCode>
                <c:ptCount val="23"/>
                <c:pt idx="0">
                  <c:v>57.6</c:v>
                </c:pt>
                <c:pt idx="1">
                  <c:v>21.6</c:v>
                </c:pt>
                <c:pt idx="2">
                  <c:v>64</c:v>
                </c:pt>
                <c:pt idx="3">
                  <c:v>89.6</c:v>
                </c:pt>
                <c:pt idx="4">
                  <c:v>50.4</c:v>
                </c:pt>
                <c:pt idx="5">
                  <c:v>96.5</c:v>
                </c:pt>
                <c:pt idx="6">
                  <c:v>98</c:v>
                </c:pt>
                <c:pt idx="7">
                  <c:v>186</c:v>
                </c:pt>
                <c:pt idx="8">
                  <c:v>70</c:v>
                </c:pt>
                <c:pt idx="9">
                  <c:v>128</c:v>
                </c:pt>
                <c:pt idx="10">
                  <c:v>120</c:v>
                </c:pt>
                <c:pt idx="11">
                  <c:v>232</c:v>
                </c:pt>
                <c:pt idx="12">
                  <c:v>154</c:v>
                </c:pt>
                <c:pt idx="13">
                  <c:v>196</c:v>
                </c:pt>
                <c:pt idx="14">
                  <c:v>126</c:v>
                </c:pt>
                <c:pt idx="15">
                  <c:v>350</c:v>
                </c:pt>
                <c:pt idx="16">
                  <c:v>24</c:v>
                </c:pt>
                <c:pt idx="17">
                  <c:v>82</c:v>
                </c:pt>
                <c:pt idx="18">
                  <c:v>82</c:v>
                </c:pt>
                <c:pt idx="19">
                  <c:v>106</c:v>
                </c:pt>
                <c:pt idx="20">
                  <c:v>140</c:v>
                </c:pt>
                <c:pt idx="21">
                  <c:v>132</c:v>
                </c:pt>
                <c:pt idx="22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1C-46C9-A473-A49CAC36E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979472"/>
        <c:axId val="397974880"/>
      </c:scatterChart>
      <c:valAx>
        <c:axId val="397979472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74880"/>
        <c:crosses val="autoZero"/>
        <c:crossBetween val="midCat"/>
      </c:valAx>
      <c:valAx>
        <c:axId val="39797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7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Vout (mV) v.  Fin (kHz) - Gain 10x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'4.5'!$A$2:$A$27</c:f>
              <c:numCache>
                <c:formatCode>General</c:formatCode>
                <c:ptCount val="26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</c:numCache>
            </c:numRef>
          </c:xVal>
          <c:yVal>
            <c:numRef>
              <c:f>'4.5'!$B$2:$B$27</c:f>
              <c:numCache>
                <c:formatCode>General</c:formatCode>
                <c:ptCount val="26"/>
                <c:pt idx="0">
                  <c:v>140</c:v>
                </c:pt>
                <c:pt idx="1">
                  <c:v>164</c:v>
                </c:pt>
                <c:pt idx="2">
                  <c:v>180</c:v>
                </c:pt>
                <c:pt idx="3">
                  <c:v>204</c:v>
                </c:pt>
                <c:pt idx="4">
                  <c:v>224</c:v>
                </c:pt>
                <c:pt idx="5">
                  <c:v>244</c:v>
                </c:pt>
                <c:pt idx="6">
                  <c:v>256</c:v>
                </c:pt>
                <c:pt idx="7">
                  <c:v>256</c:v>
                </c:pt>
                <c:pt idx="8">
                  <c:v>256</c:v>
                </c:pt>
                <c:pt idx="9">
                  <c:v>256</c:v>
                </c:pt>
                <c:pt idx="10">
                  <c:v>264</c:v>
                </c:pt>
                <c:pt idx="11">
                  <c:v>280</c:v>
                </c:pt>
                <c:pt idx="12">
                  <c:v>304</c:v>
                </c:pt>
                <c:pt idx="13">
                  <c:v>344</c:v>
                </c:pt>
                <c:pt idx="14">
                  <c:v>384</c:v>
                </c:pt>
                <c:pt idx="15">
                  <c:v>440</c:v>
                </c:pt>
                <c:pt idx="16">
                  <c:v>424</c:v>
                </c:pt>
                <c:pt idx="17">
                  <c:v>440</c:v>
                </c:pt>
                <c:pt idx="18">
                  <c:v>380</c:v>
                </c:pt>
                <c:pt idx="19">
                  <c:v>288</c:v>
                </c:pt>
                <c:pt idx="20">
                  <c:v>188</c:v>
                </c:pt>
                <c:pt idx="21">
                  <c:v>128</c:v>
                </c:pt>
                <c:pt idx="22">
                  <c:v>92</c:v>
                </c:pt>
                <c:pt idx="23">
                  <c:v>76</c:v>
                </c:pt>
                <c:pt idx="24">
                  <c:v>74</c:v>
                </c:pt>
                <c:pt idx="25">
                  <c:v>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24-48A8-9A2A-F8C1C9FE8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896088"/>
        <c:axId val="377892480"/>
      </c:scatterChart>
      <c:valAx>
        <c:axId val="377896088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92480"/>
        <c:crosses val="autoZero"/>
        <c:crossBetween val="midCat"/>
      </c:valAx>
      <c:valAx>
        <c:axId val="37789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96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3</xdr:row>
      <xdr:rowOff>0</xdr:rowOff>
    </xdr:from>
    <xdr:to>
      <xdr:col>9</xdr:col>
      <xdr:colOff>466725</xdr:colOff>
      <xdr:row>17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80962</xdr:colOff>
      <xdr:row>31</xdr:row>
      <xdr:rowOff>9525</xdr:rowOff>
    </xdr:from>
    <xdr:to>
      <xdr:col>9</xdr:col>
      <xdr:colOff>385762</xdr:colOff>
      <xdr:row>45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400050</xdr:colOff>
      <xdr:row>30</xdr:row>
      <xdr:rowOff>180975</xdr:rowOff>
    </xdr:from>
    <xdr:to>
      <xdr:col>17</xdr:col>
      <xdr:colOff>95250</xdr:colOff>
      <xdr:row>45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</xdr:row>
      <xdr:rowOff>47625</xdr:rowOff>
    </xdr:from>
    <xdr:to>
      <xdr:col>9</xdr:col>
      <xdr:colOff>400050</xdr:colOff>
      <xdr:row>16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104775</xdr:colOff>
      <xdr:row>2</xdr:row>
      <xdr:rowOff>28575</xdr:rowOff>
    </xdr:from>
    <xdr:to>
      <xdr:col>19</xdr:col>
      <xdr:colOff>409575</xdr:colOff>
      <xdr:row>16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100011</xdr:colOff>
      <xdr:row>16</xdr:row>
      <xdr:rowOff>161925</xdr:rowOff>
    </xdr:from>
    <xdr:to>
      <xdr:col>21</xdr:col>
      <xdr:colOff>466724</xdr:colOff>
      <xdr:row>32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</xdr:row>
      <xdr:rowOff>38100</xdr:rowOff>
    </xdr:from>
    <xdr:to>
      <xdr:col>9</xdr:col>
      <xdr:colOff>409575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>
      <selection activeCell="R9" sqref="R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L1" t="s">
        <v>2</v>
      </c>
    </row>
    <row r="2" spans="1:18" x14ac:dyDescent="0.25">
      <c r="A2">
        <v>30</v>
      </c>
      <c r="B2">
        <v>66</v>
      </c>
      <c r="L2" t="s">
        <v>3</v>
      </c>
      <c r="M2" t="s">
        <v>4</v>
      </c>
      <c r="N2" t="s">
        <v>5</v>
      </c>
      <c r="O2" t="s">
        <v>6</v>
      </c>
    </row>
    <row r="3" spans="1:18" x14ac:dyDescent="0.25">
      <c r="A3">
        <v>31</v>
      </c>
      <c r="B3">
        <v>104</v>
      </c>
      <c r="L3" s="1">
        <v>1000</v>
      </c>
      <c r="M3" s="1">
        <v>1.8799999999999999E-3</v>
      </c>
      <c r="N3" s="1">
        <v>1.0829999999999999E-2</v>
      </c>
      <c r="O3" s="1">
        <f>((N3/M3)-1)*L3</f>
        <v>4760.6382978723404</v>
      </c>
    </row>
    <row r="4" spans="1:18" x14ac:dyDescent="0.25">
      <c r="A4">
        <v>32</v>
      </c>
      <c r="B4">
        <v>62</v>
      </c>
      <c r="L4" s="1">
        <v>1000</v>
      </c>
      <c r="M4" s="1">
        <v>1.4400000000000001E-3</v>
      </c>
      <c r="N4" s="1">
        <v>8.7100000000000007E-3</v>
      </c>
      <c r="O4" s="1">
        <f>((N4/M4)-1)*L4</f>
        <v>5048.6111111111113</v>
      </c>
    </row>
    <row r="5" spans="1:18" x14ac:dyDescent="0.25">
      <c r="A5">
        <v>33</v>
      </c>
      <c r="B5">
        <v>62</v>
      </c>
      <c r="L5" s="1">
        <v>1000</v>
      </c>
      <c r="M5" s="1">
        <v>1.5E-3</v>
      </c>
      <c r="N5" s="1">
        <v>8.8000000000000005E-3</v>
      </c>
      <c r="O5" s="1">
        <f>((N5/M5)-1)*L5</f>
        <v>4866.666666666667</v>
      </c>
    </row>
    <row r="6" spans="1:18" x14ac:dyDescent="0.25">
      <c r="A6">
        <v>34</v>
      </c>
      <c r="B6">
        <v>106</v>
      </c>
      <c r="L6" s="1">
        <v>1000</v>
      </c>
      <c r="M6" s="1">
        <v>5.1200000000000004E-3</v>
      </c>
      <c r="N6" s="1">
        <v>3.1399999999999997E-2</v>
      </c>
      <c r="O6" s="1">
        <f>((N6/M6)-1)*L6</f>
        <v>5132.8124999999991</v>
      </c>
    </row>
    <row r="7" spans="1:18" x14ac:dyDescent="0.25">
      <c r="A7">
        <v>35</v>
      </c>
      <c r="B7">
        <v>148</v>
      </c>
      <c r="L7" s="1">
        <v>1000</v>
      </c>
      <c r="M7" s="1">
        <v>1.3650000000000001E-2</v>
      </c>
      <c r="N7" s="1">
        <v>0.13900000000000001</v>
      </c>
      <c r="O7" s="1">
        <f>((N7/M7)-1)*L7</f>
        <v>9183.1501831501846</v>
      </c>
      <c r="Q7" s="1">
        <f>N7/(0.004)</f>
        <v>34.75</v>
      </c>
    </row>
    <row r="8" spans="1:18" x14ac:dyDescent="0.25">
      <c r="A8">
        <v>36</v>
      </c>
      <c r="B8">
        <v>106</v>
      </c>
      <c r="Q8" s="1">
        <v>1.2329999999999999E-3</v>
      </c>
      <c r="R8" s="1">
        <f>Q8*34.8</f>
        <v>4.2908399999999992E-2</v>
      </c>
    </row>
    <row r="9" spans="1:18" x14ac:dyDescent="0.25">
      <c r="A9">
        <v>37</v>
      </c>
      <c r="B9">
        <v>162</v>
      </c>
    </row>
    <row r="10" spans="1:18" x14ac:dyDescent="0.25">
      <c r="A10">
        <v>38</v>
      </c>
      <c r="B10">
        <v>296</v>
      </c>
    </row>
    <row r="11" spans="1:18" x14ac:dyDescent="0.25">
      <c r="A11">
        <v>39</v>
      </c>
      <c r="B11">
        <v>148</v>
      </c>
    </row>
    <row r="12" spans="1:18" x14ac:dyDescent="0.25">
      <c r="A12" s="3">
        <v>40</v>
      </c>
      <c r="B12" s="3">
        <v>376</v>
      </c>
    </row>
    <row r="13" spans="1:18" x14ac:dyDescent="0.25">
      <c r="A13" s="3">
        <v>41</v>
      </c>
      <c r="B13" s="3">
        <v>356</v>
      </c>
    </row>
    <row r="14" spans="1:18" x14ac:dyDescent="0.25">
      <c r="A14" s="2">
        <v>42</v>
      </c>
      <c r="B14" s="2">
        <v>94.4</v>
      </c>
    </row>
    <row r="15" spans="1:18" x14ac:dyDescent="0.25">
      <c r="A15" s="2">
        <v>43</v>
      </c>
      <c r="B15" s="2">
        <v>780</v>
      </c>
    </row>
    <row r="16" spans="1:18" x14ac:dyDescent="0.25">
      <c r="A16">
        <v>44</v>
      </c>
      <c r="B16">
        <v>516</v>
      </c>
    </row>
    <row r="17" spans="1:2" x14ac:dyDescent="0.25">
      <c r="A17">
        <v>45</v>
      </c>
      <c r="B17">
        <v>336</v>
      </c>
    </row>
    <row r="18" spans="1:2" x14ac:dyDescent="0.25">
      <c r="A18">
        <v>46</v>
      </c>
      <c r="B18">
        <v>196</v>
      </c>
    </row>
    <row r="19" spans="1:2" x14ac:dyDescent="0.25">
      <c r="A19">
        <v>47</v>
      </c>
      <c r="B19">
        <v>134</v>
      </c>
    </row>
    <row r="20" spans="1:2" x14ac:dyDescent="0.25">
      <c r="A20">
        <v>48</v>
      </c>
      <c r="B20">
        <v>188</v>
      </c>
    </row>
    <row r="21" spans="1:2" x14ac:dyDescent="0.25">
      <c r="A21">
        <v>49</v>
      </c>
      <c r="B21">
        <v>142</v>
      </c>
    </row>
    <row r="22" spans="1:2" x14ac:dyDescent="0.25">
      <c r="A22">
        <v>50</v>
      </c>
      <c r="B22">
        <v>92</v>
      </c>
    </row>
    <row r="23" spans="1:2" x14ac:dyDescent="0.25">
      <c r="A23">
        <v>51</v>
      </c>
      <c r="B23">
        <v>114</v>
      </c>
    </row>
    <row r="24" spans="1:2" x14ac:dyDescent="0.25">
      <c r="A24">
        <v>52</v>
      </c>
      <c r="B24">
        <v>52</v>
      </c>
    </row>
    <row r="25" spans="1:2" x14ac:dyDescent="0.25">
      <c r="A25">
        <v>53</v>
      </c>
      <c r="B25">
        <v>39</v>
      </c>
    </row>
    <row r="26" spans="1:2" x14ac:dyDescent="0.25">
      <c r="A26">
        <v>54</v>
      </c>
      <c r="B26">
        <v>98.4</v>
      </c>
    </row>
    <row r="27" spans="1:2" x14ac:dyDescent="0.25">
      <c r="A27">
        <v>55</v>
      </c>
      <c r="B27">
        <v>77.599999999999994</v>
      </c>
    </row>
    <row r="28" spans="1:2" x14ac:dyDescent="0.25">
      <c r="A28">
        <v>56</v>
      </c>
      <c r="B28">
        <v>10</v>
      </c>
    </row>
    <row r="31" spans="1:2" x14ac:dyDescent="0.25">
      <c r="A31" t="s">
        <v>0</v>
      </c>
    </row>
    <row r="32" spans="1:2" x14ac:dyDescent="0.25">
      <c r="A32">
        <v>30</v>
      </c>
      <c r="B32">
        <v>42.4</v>
      </c>
    </row>
    <row r="33" spans="1:2" x14ac:dyDescent="0.25">
      <c r="A33">
        <v>31</v>
      </c>
      <c r="B33">
        <v>56</v>
      </c>
    </row>
    <row r="34" spans="1:2" x14ac:dyDescent="0.25">
      <c r="A34">
        <v>32</v>
      </c>
      <c r="B34">
        <v>65.599999999999994</v>
      </c>
    </row>
    <row r="35" spans="1:2" x14ac:dyDescent="0.25">
      <c r="A35">
        <v>33</v>
      </c>
      <c r="B35">
        <v>88</v>
      </c>
    </row>
    <row r="36" spans="1:2" x14ac:dyDescent="0.25">
      <c r="A36">
        <v>34</v>
      </c>
      <c r="B36">
        <v>102</v>
      </c>
    </row>
    <row r="37" spans="1:2" x14ac:dyDescent="0.25">
      <c r="A37">
        <v>35</v>
      </c>
      <c r="B37">
        <v>68</v>
      </c>
    </row>
    <row r="38" spans="1:2" x14ac:dyDescent="0.25">
      <c r="A38">
        <v>36</v>
      </c>
      <c r="B38">
        <v>70</v>
      </c>
    </row>
    <row r="39" spans="1:2" x14ac:dyDescent="0.25">
      <c r="A39">
        <v>37</v>
      </c>
      <c r="B39">
        <v>126</v>
      </c>
    </row>
    <row r="40" spans="1:2" x14ac:dyDescent="0.25">
      <c r="A40">
        <v>38</v>
      </c>
      <c r="B40">
        <v>144</v>
      </c>
    </row>
    <row r="41" spans="1:2" x14ac:dyDescent="0.25">
      <c r="A41">
        <v>39</v>
      </c>
      <c r="B41">
        <v>78</v>
      </c>
    </row>
    <row r="42" spans="1:2" x14ac:dyDescent="0.25">
      <c r="A42">
        <v>40</v>
      </c>
      <c r="B42">
        <v>34.4</v>
      </c>
    </row>
    <row r="43" spans="1:2" x14ac:dyDescent="0.25">
      <c r="A43" s="2">
        <v>41</v>
      </c>
      <c r="B43" s="2">
        <v>278</v>
      </c>
    </row>
    <row r="44" spans="1:2" x14ac:dyDescent="0.25">
      <c r="A44">
        <v>42</v>
      </c>
      <c r="B44">
        <v>192</v>
      </c>
    </row>
    <row r="45" spans="1:2" x14ac:dyDescent="0.25">
      <c r="A45" s="2">
        <v>43</v>
      </c>
      <c r="B45" s="2">
        <v>52</v>
      </c>
    </row>
    <row r="46" spans="1:2" x14ac:dyDescent="0.25">
      <c r="A46">
        <v>44</v>
      </c>
      <c r="B46">
        <v>114</v>
      </c>
    </row>
    <row r="47" spans="1:2" x14ac:dyDescent="0.25">
      <c r="A47">
        <v>45</v>
      </c>
      <c r="B47">
        <v>152</v>
      </c>
    </row>
    <row r="48" spans="1:2" x14ac:dyDescent="0.25">
      <c r="A48">
        <v>46</v>
      </c>
      <c r="B48">
        <v>156</v>
      </c>
    </row>
    <row r="49" spans="1:2" x14ac:dyDescent="0.25">
      <c r="A49">
        <v>47</v>
      </c>
      <c r="B49">
        <v>44</v>
      </c>
    </row>
    <row r="50" spans="1:2" x14ac:dyDescent="0.25">
      <c r="A50">
        <v>48</v>
      </c>
      <c r="B50">
        <v>18.399999999999999</v>
      </c>
    </row>
    <row r="51" spans="1:2" x14ac:dyDescent="0.25">
      <c r="A51">
        <v>49</v>
      </c>
      <c r="B51">
        <v>87.2</v>
      </c>
    </row>
    <row r="52" spans="1:2" x14ac:dyDescent="0.25">
      <c r="A52">
        <v>50</v>
      </c>
      <c r="B52">
        <v>68</v>
      </c>
    </row>
    <row r="53" spans="1:2" x14ac:dyDescent="0.25">
      <c r="A53">
        <v>51</v>
      </c>
      <c r="B53">
        <v>28.8</v>
      </c>
    </row>
    <row r="54" spans="1:2" x14ac:dyDescent="0.25">
      <c r="A54">
        <v>52</v>
      </c>
      <c r="B54">
        <v>52</v>
      </c>
    </row>
    <row r="55" spans="1:2" x14ac:dyDescent="0.25">
      <c r="A55">
        <v>53</v>
      </c>
      <c r="B55">
        <v>20</v>
      </c>
    </row>
    <row r="56" spans="1:2" x14ac:dyDescent="0.25">
      <c r="A56">
        <v>54</v>
      </c>
      <c r="B56">
        <v>49.6</v>
      </c>
    </row>
    <row r="57" spans="1:2" x14ac:dyDescent="0.25">
      <c r="A57">
        <v>55</v>
      </c>
      <c r="B57">
        <v>5.6</v>
      </c>
    </row>
    <row r="58" spans="1:2" x14ac:dyDescent="0.25">
      <c r="A58">
        <v>56</v>
      </c>
      <c r="B58">
        <v>19.2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1" sqref="B1:C1"/>
    </sheetView>
  </sheetViews>
  <sheetFormatPr defaultRowHeight="15" x14ac:dyDescent="0.25"/>
  <cols>
    <col min="2" max="2" width="16.140625" bestFit="1" customWidth="1"/>
    <col min="12" max="12" width="16.140625" bestFit="1" customWidth="1"/>
  </cols>
  <sheetData>
    <row r="1" spans="1:13" x14ac:dyDescent="0.25">
      <c r="A1" t="s">
        <v>0</v>
      </c>
      <c r="B1" t="s">
        <v>1</v>
      </c>
      <c r="C1" t="s">
        <v>7</v>
      </c>
      <c r="K1" t="s">
        <v>0</v>
      </c>
      <c r="L1" t="s">
        <v>1</v>
      </c>
      <c r="M1" t="s">
        <v>7</v>
      </c>
    </row>
    <row r="2" spans="1:13" ht="15.75" thickBot="1" x14ac:dyDescent="0.3">
      <c r="A2">
        <v>30</v>
      </c>
      <c r="B2">
        <v>57.6</v>
      </c>
      <c r="C2">
        <v>5.13</v>
      </c>
      <c r="K2">
        <v>30</v>
      </c>
      <c r="L2">
        <v>57.6</v>
      </c>
      <c r="M2">
        <v>5.13</v>
      </c>
    </row>
    <row r="3" spans="1:13" ht="15.75" thickBot="1" x14ac:dyDescent="0.3">
      <c r="A3">
        <v>31</v>
      </c>
      <c r="B3">
        <v>21.6</v>
      </c>
      <c r="K3" s="4">
        <v>31</v>
      </c>
      <c r="L3" s="5">
        <v>110</v>
      </c>
    </row>
    <row r="4" spans="1:13" x14ac:dyDescent="0.25">
      <c r="A4">
        <v>32</v>
      </c>
      <c r="B4">
        <v>64</v>
      </c>
      <c r="K4">
        <v>32</v>
      </c>
      <c r="L4">
        <v>64</v>
      </c>
    </row>
    <row r="5" spans="1:13" x14ac:dyDescent="0.25">
      <c r="A5">
        <v>33</v>
      </c>
      <c r="B5">
        <v>89.6</v>
      </c>
      <c r="K5">
        <v>33</v>
      </c>
      <c r="L5">
        <v>89.6</v>
      </c>
    </row>
    <row r="6" spans="1:13" x14ac:dyDescent="0.25">
      <c r="A6">
        <v>34</v>
      </c>
      <c r="B6">
        <v>50.4</v>
      </c>
      <c r="K6">
        <v>34</v>
      </c>
      <c r="L6">
        <v>50.4</v>
      </c>
    </row>
    <row r="7" spans="1:13" x14ac:dyDescent="0.25">
      <c r="A7">
        <v>35</v>
      </c>
      <c r="B7">
        <v>96.5</v>
      </c>
      <c r="K7">
        <v>35</v>
      </c>
      <c r="L7">
        <v>96.5</v>
      </c>
    </row>
    <row r="8" spans="1:13" x14ac:dyDescent="0.25">
      <c r="A8">
        <v>36</v>
      </c>
      <c r="B8">
        <v>98</v>
      </c>
      <c r="K8">
        <v>36</v>
      </c>
      <c r="L8">
        <v>98</v>
      </c>
    </row>
    <row r="9" spans="1:13" ht="15.75" thickBot="1" x14ac:dyDescent="0.3">
      <c r="A9">
        <v>37</v>
      </c>
      <c r="B9">
        <v>186</v>
      </c>
      <c r="K9">
        <v>37</v>
      </c>
      <c r="L9">
        <v>186</v>
      </c>
    </row>
    <row r="10" spans="1:13" ht="15.75" thickBot="1" x14ac:dyDescent="0.3">
      <c r="A10">
        <v>38</v>
      </c>
      <c r="B10">
        <v>70</v>
      </c>
      <c r="K10" s="4">
        <v>38</v>
      </c>
      <c r="L10" s="5">
        <v>250</v>
      </c>
    </row>
    <row r="11" spans="1:13" x14ac:dyDescent="0.25">
      <c r="A11">
        <v>39</v>
      </c>
      <c r="B11">
        <v>128</v>
      </c>
      <c r="K11">
        <v>39</v>
      </c>
      <c r="L11">
        <v>128</v>
      </c>
    </row>
    <row r="12" spans="1:13" x14ac:dyDescent="0.25">
      <c r="A12" s="3">
        <v>40</v>
      </c>
      <c r="B12">
        <v>120</v>
      </c>
      <c r="K12" s="3">
        <v>40</v>
      </c>
      <c r="L12">
        <v>120</v>
      </c>
    </row>
    <row r="13" spans="1:13" x14ac:dyDescent="0.25">
      <c r="A13" s="3">
        <v>41</v>
      </c>
      <c r="B13">
        <v>232</v>
      </c>
      <c r="K13" s="3">
        <v>41</v>
      </c>
      <c r="L13">
        <v>232</v>
      </c>
    </row>
    <row r="14" spans="1:13" x14ac:dyDescent="0.25">
      <c r="A14" s="3">
        <v>42</v>
      </c>
      <c r="B14">
        <v>154</v>
      </c>
      <c r="K14" s="3">
        <v>42</v>
      </c>
      <c r="L14">
        <v>154</v>
      </c>
    </row>
    <row r="15" spans="1:13" x14ac:dyDescent="0.25">
      <c r="A15" s="3">
        <v>43</v>
      </c>
      <c r="B15">
        <v>196</v>
      </c>
      <c r="K15" s="3">
        <v>43</v>
      </c>
      <c r="L15">
        <v>196</v>
      </c>
    </row>
    <row r="16" spans="1:13" x14ac:dyDescent="0.25">
      <c r="A16">
        <v>44</v>
      </c>
      <c r="B16">
        <v>126</v>
      </c>
      <c r="K16">
        <v>44</v>
      </c>
      <c r="L16">
        <v>126</v>
      </c>
    </row>
    <row r="17" spans="1:12" ht="15.75" thickBot="1" x14ac:dyDescent="0.3">
      <c r="A17">
        <v>45</v>
      </c>
      <c r="B17">
        <v>350</v>
      </c>
      <c r="K17">
        <v>45</v>
      </c>
      <c r="L17">
        <v>350</v>
      </c>
    </row>
    <row r="18" spans="1:12" ht="15.75" thickBot="1" x14ac:dyDescent="0.3">
      <c r="A18">
        <v>46</v>
      </c>
      <c r="B18">
        <v>24</v>
      </c>
      <c r="K18" s="4">
        <v>46</v>
      </c>
      <c r="L18" s="5">
        <v>226</v>
      </c>
    </row>
    <row r="19" spans="1:12" x14ac:dyDescent="0.25">
      <c r="A19">
        <v>47</v>
      </c>
      <c r="B19">
        <v>82</v>
      </c>
      <c r="K19">
        <v>47</v>
      </c>
      <c r="L19">
        <v>82</v>
      </c>
    </row>
    <row r="20" spans="1:12" x14ac:dyDescent="0.25">
      <c r="A20">
        <v>48</v>
      </c>
      <c r="B20">
        <v>82</v>
      </c>
      <c r="K20">
        <v>48</v>
      </c>
      <c r="L20">
        <v>82</v>
      </c>
    </row>
    <row r="21" spans="1:12" x14ac:dyDescent="0.25">
      <c r="A21">
        <v>49</v>
      </c>
      <c r="B21">
        <v>106</v>
      </c>
      <c r="K21">
        <v>49</v>
      </c>
      <c r="L21">
        <v>106</v>
      </c>
    </row>
    <row r="22" spans="1:12" x14ac:dyDescent="0.25">
      <c r="A22">
        <v>50</v>
      </c>
      <c r="B22">
        <v>140</v>
      </c>
      <c r="K22">
        <v>50</v>
      </c>
      <c r="L22">
        <v>140</v>
      </c>
    </row>
    <row r="23" spans="1:12" x14ac:dyDescent="0.25">
      <c r="A23">
        <v>51</v>
      </c>
      <c r="B23">
        <v>132</v>
      </c>
      <c r="K23">
        <v>51</v>
      </c>
      <c r="L23">
        <v>132</v>
      </c>
    </row>
    <row r="24" spans="1:12" x14ac:dyDescent="0.25">
      <c r="A24">
        <v>52</v>
      </c>
      <c r="B24">
        <v>76</v>
      </c>
      <c r="K24">
        <v>52</v>
      </c>
      <c r="L24">
        <v>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L10" sqref="L10"/>
    </sheetView>
  </sheetViews>
  <sheetFormatPr defaultRowHeight="15" x14ac:dyDescent="0.25"/>
  <cols>
    <col min="2" max="2" width="16.1406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30</v>
      </c>
      <c r="B2">
        <v>140</v>
      </c>
    </row>
    <row r="3" spans="1:3" x14ac:dyDescent="0.25">
      <c r="A3">
        <v>31</v>
      </c>
      <c r="B3">
        <v>164</v>
      </c>
    </row>
    <row r="4" spans="1:3" x14ac:dyDescent="0.25">
      <c r="A4">
        <v>32</v>
      </c>
      <c r="B4">
        <v>180</v>
      </c>
    </row>
    <row r="5" spans="1:3" x14ac:dyDescent="0.25">
      <c r="A5">
        <v>33</v>
      </c>
      <c r="B5">
        <v>204</v>
      </c>
    </row>
    <row r="6" spans="1:3" x14ac:dyDescent="0.25">
      <c r="A6">
        <v>34</v>
      </c>
      <c r="B6">
        <v>224</v>
      </c>
    </row>
    <row r="7" spans="1:3" x14ac:dyDescent="0.25">
      <c r="A7">
        <v>35</v>
      </c>
      <c r="B7">
        <v>244</v>
      </c>
    </row>
    <row r="8" spans="1:3" x14ac:dyDescent="0.25">
      <c r="A8">
        <v>36</v>
      </c>
      <c r="B8">
        <v>256</v>
      </c>
    </row>
    <row r="9" spans="1:3" x14ac:dyDescent="0.25">
      <c r="A9">
        <v>37</v>
      </c>
      <c r="B9">
        <v>256</v>
      </c>
    </row>
    <row r="10" spans="1:3" x14ac:dyDescent="0.25">
      <c r="A10">
        <v>38</v>
      </c>
      <c r="B10">
        <v>256</v>
      </c>
    </row>
    <row r="11" spans="1:3" x14ac:dyDescent="0.25">
      <c r="A11">
        <v>39</v>
      </c>
      <c r="B11">
        <v>256</v>
      </c>
    </row>
    <row r="12" spans="1:3" x14ac:dyDescent="0.25">
      <c r="A12" s="3">
        <v>40</v>
      </c>
      <c r="B12">
        <v>264</v>
      </c>
    </row>
    <row r="13" spans="1:3" x14ac:dyDescent="0.25">
      <c r="A13" s="3">
        <v>41</v>
      </c>
      <c r="B13">
        <v>280</v>
      </c>
    </row>
    <row r="14" spans="1:3" x14ac:dyDescent="0.25">
      <c r="A14" s="3">
        <v>42</v>
      </c>
      <c r="B14">
        <v>304</v>
      </c>
    </row>
    <row r="15" spans="1:3" x14ac:dyDescent="0.25">
      <c r="A15" s="3">
        <v>43</v>
      </c>
      <c r="B15">
        <v>344</v>
      </c>
    </row>
    <row r="16" spans="1:3" x14ac:dyDescent="0.25">
      <c r="A16">
        <v>44</v>
      </c>
      <c r="B16">
        <v>384</v>
      </c>
    </row>
    <row r="17" spans="1:2" x14ac:dyDescent="0.25">
      <c r="A17">
        <v>45</v>
      </c>
      <c r="B17">
        <v>440</v>
      </c>
    </row>
    <row r="18" spans="1:2" x14ac:dyDescent="0.25">
      <c r="A18">
        <v>46</v>
      </c>
      <c r="B18">
        <v>424</v>
      </c>
    </row>
    <row r="19" spans="1:2" x14ac:dyDescent="0.25">
      <c r="A19">
        <v>47</v>
      </c>
      <c r="B19">
        <v>440</v>
      </c>
    </row>
    <row r="20" spans="1:2" x14ac:dyDescent="0.25">
      <c r="A20">
        <v>48</v>
      </c>
      <c r="B20">
        <v>380</v>
      </c>
    </row>
    <row r="21" spans="1:2" x14ac:dyDescent="0.25">
      <c r="A21">
        <v>49</v>
      </c>
      <c r="B21">
        <v>288</v>
      </c>
    </row>
    <row r="22" spans="1:2" x14ac:dyDescent="0.25">
      <c r="A22">
        <v>50</v>
      </c>
      <c r="B22">
        <v>188</v>
      </c>
    </row>
    <row r="23" spans="1:2" x14ac:dyDescent="0.25">
      <c r="A23">
        <v>51</v>
      </c>
      <c r="B23">
        <v>128</v>
      </c>
    </row>
    <row r="24" spans="1:2" x14ac:dyDescent="0.25">
      <c r="A24">
        <v>52</v>
      </c>
      <c r="B24">
        <v>92</v>
      </c>
    </row>
    <row r="25" spans="1:2" x14ac:dyDescent="0.25">
      <c r="A25">
        <v>54</v>
      </c>
      <c r="B25">
        <v>76</v>
      </c>
    </row>
    <row r="26" spans="1:2" x14ac:dyDescent="0.25">
      <c r="A26">
        <v>55</v>
      </c>
      <c r="B26">
        <v>74</v>
      </c>
    </row>
    <row r="27" spans="1:2" x14ac:dyDescent="0.25">
      <c r="A27">
        <v>56</v>
      </c>
      <c r="B27">
        <v>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7" workbookViewId="0">
      <selection activeCell="C4" sqref="C4:C5"/>
    </sheetView>
  </sheetViews>
  <sheetFormatPr defaultRowHeight="15" x14ac:dyDescent="0.25"/>
  <sheetData>
    <row r="1" spans="1:6" x14ac:dyDescent="0.25">
      <c r="A1" t="s">
        <v>9</v>
      </c>
      <c r="B1" t="s">
        <v>10</v>
      </c>
      <c r="C1" t="s">
        <v>8</v>
      </c>
      <c r="E1" t="s">
        <v>11</v>
      </c>
      <c r="F1" t="s">
        <v>12</v>
      </c>
    </row>
    <row r="2" spans="1:6" x14ac:dyDescent="0.25">
      <c r="A2" s="1">
        <v>5.5999999999999999E-3</v>
      </c>
      <c r="B2">
        <v>0.53</v>
      </c>
      <c r="C2" s="1">
        <f>B2/A2</f>
        <v>94.642857142857153</v>
      </c>
      <c r="E2" s="1">
        <v>3.2700000000000002E-5</v>
      </c>
      <c r="F2" s="1">
        <f t="shared" ref="F2:F7" si="0">1/E2</f>
        <v>30581.039755351681</v>
      </c>
    </row>
    <row r="3" spans="1:6" x14ac:dyDescent="0.25">
      <c r="A3" s="1">
        <v>1.7299999999999999E-2</v>
      </c>
      <c r="B3" s="1">
        <v>5.3999999999999999E-2</v>
      </c>
      <c r="C3" s="1">
        <f>B3/A3</f>
        <v>3.1213872832369942</v>
      </c>
      <c r="E3" s="1">
        <v>1.0000000000000001E-5</v>
      </c>
      <c r="F3" s="1">
        <f t="shared" si="0"/>
        <v>99999.999999999985</v>
      </c>
    </row>
    <row r="4" spans="1:6" x14ac:dyDescent="0.25">
      <c r="A4" s="1">
        <v>1.4E-3</v>
      </c>
      <c r="B4" s="1">
        <v>2.1999999999999999E-2</v>
      </c>
      <c r="C4" s="1">
        <f>B4/A4</f>
        <v>15.714285714285714</v>
      </c>
      <c r="E4" s="1">
        <v>1.0200000000000001E-5</v>
      </c>
      <c r="F4" s="1">
        <f t="shared" si="0"/>
        <v>98039.215686274503</v>
      </c>
    </row>
    <row r="5" spans="1:6" x14ac:dyDescent="0.25">
      <c r="A5" s="1">
        <v>0.83</v>
      </c>
      <c r="B5">
        <v>12.7</v>
      </c>
      <c r="C5" s="1">
        <f>B5/A5</f>
        <v>15.301204819277109</v>
      </c>
      <c r="E5" s="1">
        <v>6.1199999999999997E-5</v>
      </c>
      <c r="F5" s="1">
        <f t="shared" si="0"/>
        <v>16339.869281045752</v>
      </c>
    </row>
    <row r="6" spans="1:6" x14ac:dyDescent="0.25">
      <c r="E6" s="1">
        <v>5.6400000000000002E-5</v>
      </c>
      <c r="F6" s="1">
        <f t="shared" si="0"/>
        <v>17730.496453900709</v>
      </c>
    </row>
    <row r="7" spans="1:6" x14ac:dyDescent="0.25">
      <c r="E7" s="1">
        <v>1.8E-5</v>
      </c>
      <c r="F7" s="1">
        <f t="shared" si="0"/>
        <v>55555.555555555555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62" sqref="A62"/>
    </sheetView>
  </sheetViews>
  <sheetFormatPr defaultRowHeight="15" x14ac:dyDescent="0.25"/>
  <sheetData>
    <row r="1" spans="1:2" x14ac:dyDescent="0.25">
      <c r="A1" s="1">
        <v>1.6800000000000001E-3</v>
      </c>
      <c r="B1" s="1">
        <f t="shared" ref="B1:B17" si="0">1/A1</f>
        <v>595.23809523809518</v>
      </c>
    </row>
    <row r="2" spans="1:2" x14ac:dyDescent="0.25">
      <c r="A2" s="1">
        <v>8.6000000000000007E-6</v>
      </c>
      <c r="B2" s="1">
        <f t="shared" si="0"/>
        <v>116279.06976744185</v>
      </c>
    </row>
    <row r="3" spans="1:2" x14ac:dyDescent="0.25">
      <c r="A3" s="1">
        <v>1.1E-5</v>
      </c>
      <c r="B3" s="1">
        <f t="shared" si="0"/>
        <v>90909.090909090912</v>
      </c>
    </row>
    <row r="4" spans="1:2" x14ac:dyDescent="0.25">
      <c r="A4" s="1">
        <v>3.6000000000000001E-5</v>
      </c>
      <c r="B4" s="1">
        <f t="shared" si="0"/>
        <v>27777.777777777777</v>
      </c>
    </row>
    <row r="5" spans="1:2" x14ac:dyDescent="0.25">
      <c r="A5" s="1">
        <v>3.44E-2</v>
      </c>
      <c r="B5" s="1">
        <f t="shared" si="0"/>
        <v>29.069767441860463</v>
      </c>
    </row>
    <row r="6" spans="1:2" x14ac:dyDescent="0.25">
      <c r="A6" s="1">
        <v>5.5999999999999995E-4</v>
      </c>
      <c r="B6" s="1">
        <f t="shared" si="0"/>
        <v>1785.7142857142858</v>
      </c>
    </row>
    <row r="7" spans="1:2" x14ac:dyDescent="0.25">
      <c r="A7" s="1">
        <v>2.0800000000000001E-5</v>
      </c>
      <c r="B7" s="1">
        <f t="shared" si="0"/>
        <v>48076.923076923078</v>
      </c>
    </row>
    <row r="8" spans="1:2" x14ac:dyDescent="0.25">
      <c r="A8" s="1">
        <v>1.3799999999999999E-4</v>
      </c>
      <c r="B8" s="1">
        <f t="shared" si="0"/>
        <v>7246.376811594203</v>
      </c>
    </row>
    <row r="9" spans="1:2" x14ac:dyDescent="0.25">
      <c r="A9" s="1">
        <v>2.16E-5</v>
      </c>
      <c r="B9" s="1">
        <f t="shared" si="0"/>
        <v>46296.296296296299</v>
      </c>
    </row>
    <row r="10" spans="1:2" x14ac:dyDescent="0.25">
      <c r="A10" s="1">
        <v>2.0000000000000002E-5</v>
      </c>
      <c r="B10" s="1">
        <f t="shared" si="0"/>
        <v>49999.999999999993</v>
      </c>
    </row>
    <row r="11" spans="1:2" x14ac:dyDescent="0.25">
      <c r="A11" s="1">
        <v>2.1999999999999999E-5</v>
      </c>
      <c r="B11" s="1">
        <f t="shared" si="0"/>
        <v>45454.545454545456</v>
      </c>
    </row>
    <row r="12" spans="1:2" x14ac:dyDescent="0.25">
      <c r="A12" s="1">
        <v>1.66E-2</v>
      </c>
      <c r="B12" s="1">
        <f t="shared" si="0"/>
        <v>60.240963855421683</v>
      </c>
    </row>
    <row r="13" spans="1:2" x14ac:dyDescent="0.25">
      <c r="A13" s="1">
        <v>0.1</v>
      </c>
      <c r="B13" s="1">
        <f t="shared" si="0"/>
        <v>10</v>
      </c>
    </row>
    <row r="14" spans="1:2" x14ac:dyDescent="0.25">
      <c r="A14" s="1">
        <v>4.4000000000000002E-4</v>
      </c>
      <c r="B14" s="1">
        <f t="shared" si="0"/>
        <v>2272.7272727272725</v>
      </c>
    </row>
    <row r="15" spans="1:2" x14ac:dyDescent="0.25">
      <c r="A15" s="1">
        <v>8.9999999999999998E-4</v>
      </c>
      <c r="B15" s="1">
        <f t="shared" si="0"/>
        <v>1111.1111111111111</v>
      </c>
    </row>
    <row r="16" spans="1:2" x14ac:dyDescent="0.25">
      <c r="A16" s="1">
        <v>2.26E-5</v>
      </c>
      <c r="B16" s="1">
        <f t="shared" si="0"/>
        <v>44247.787610619467</v>
      </c>
    </row>
    <row r="17" spans="1:2" x14ac:dyDescent="0.25">
      <c r="A17" s="1">
        <v>9.6399999999999992E-6</v>
      </c>
      <c r="B17" s="1">
        <f t="shared" si="0"/>
        <v>103734.4398340249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4.3</vt:lpstr>
      <vt:lpstr>4.4</vt:lpstr>
      <vt:lpstr>4.5</vt:lpstr>
      <vt:lpstr>Sheet3</vt:lpstr>
      <vt:lpstr>4.7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2018-04-04T15:34:43Z</cp:lastPrinted>
  <dcterms:created xsi:type="dcterms:W3CDTF">2018-04-04T01:38:13Z</dcterms:created>
  <dcterms:modified xsi:type="dcterms:W3CDTF">2018-04-18T16:19:45Z</dcterms:modified>
</cp:coreProperties>
</file>