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DataLogger\"/>
    </mc:Choice>
  </mc:AlternateContent>
  <xr:revisionPtr revIDLastSave="0" documentId="8_{1B61EAF3-9E52-44B4-A7B7-F7A1C5BAAEB8}" xr6:coauthVersionLast="31" xr6:coauthVersionMax="31" xr10:uidLastSave="{00000000-0000-0000-0000-000000000000}"/>
  <bookViews>
    <workbookView xWindow="0" yWindow="0" windowWidth="23040" windowHeight="9072" xr2:uid="{D7841319-694F-43A8-817F-2AA1E30732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9" i="1" s="1"/>
  <c r="I6" i="1" s="1"/>
  <c r="L12" i="1" l="1"/>
  <c r="L8" i="1"/>
  <c r="M9" i="1"/>
  <c r="L13" i="1"/>
  <c r="H11" i="1"/>
  <c r="L9" i="1"/>
  <c r="H7" i="1"/>
  <c r="K13" i="1"/>
  <c r="M10" i="1"/>
  <c r="K9" i="1"/>
  <c r="M6" i="1"/>
  <c r="M5" i="1"/>
  <c r="J13" i="1"/>
  <c r="H12" i="1"/>
  <c r="L10" i="1"/>
  <c r="J9" i="1"/>
  <c r="H8" i="1"/>
  <c r="L6" i="1"/>
  <c r="I5" i="1"/>
  <c r="J11" i="1"/>
  <c r="J7" i="1"/>
  <c r="M13" i="1"/>
  <c r="I11" i="1"/>
  <c r="H5" i="1"/>
  <c r="I12" i="1"/>
  <c r="I8" i="1"/>
  <c r="L5" i="1"/>
  <c r="I13" i="1"/>
  <c r="M11" i="1"/>
  <c r="K10" i="1"/>
  <c r="I9" i="1"/>
  <c r="M7" i="1"/>
  <c r="K6" i="1"/>
  <c r="H10" i="1"/>
  <c r="H6" i="1"/>
  <c r="K12" i="1"/>
  <c r="K8" i="1"/>
  <c r="I7" i="1"/>
  <c r="J12" i="1"/>
  <c r="J8" i="1"/>
  <c r="K5" i="1"/>
  <c r="H13" i="1"/>
  <c r="L11" i="1"/>
  <c r="J10" i="1"/>
  <c r="H9" i="1"/>
  <c r="L7" i="1"/>
  <c r="J6" i="1"/>
  <c r="J5" i="1"/>
  <c r="M12" i="1"/>
  <c r="K11" i="1"/>
  <c r="I10" i="1"/>
  <c r="M8" i="1"/>
  <c r="K7" i="1"/>
</calcChain>
</file>

<file path=xl/sharedStrings.xml><?xml version="1.0" encoding="utf-8"?>
<sst xmlns="http://schemas.openxmlformats.org/spreadsheetml/2006/main" count="41" uniqueCount="29">
  <si>
    <t>Packet</t>
  </si>
  <si>
    <t>Time</t>
  </si>
  <si>
    <t>Field</t>
  </si>
  <si>
    <t>Variable type</t>
  </si>
  <si>
    <t>Bits used</t>
  </si>
  <si>
    <t>uint32</t>
  </si>
  <si>
    <t>Accel-X</t>
  </si>
  <si>
    <t>int16</t>
  </si>
  <si>
    <t>Accel-Y</t>
  </si>
  <si>
    <t>Accel-Z</t>
  </si>
  <si>
    <t>Rot-X</t>
  </si>
  <si>
    <t>Rot-Y</t>
  </si>
  <si>
    <t>Rot-Z</t>
  </si>
  <si>
    <t>Mag-X</t>
  </si>
  <si>
    <t>Mag-Y</t>
  </si>
  <si>
    <t>Mag-Z</t>
  </si>
  <si>
    <t>Quat-w</t>
  </si>
  <si>
    <t>Quat-X</t>
  </si>
  <si>
    <t>Quat-Y</t>
  </si>
  <si>
    <t>Quat-Z</t>
  </si>
  <si>
    <t>Floating-point</t>
  </si>
  <si>
    <t>Total</t>
  </si>
  <si>
    <t>bits</t>
  </si>
  <si>
    <t>bytes</t>
  </si>
  <si>
    <t>Pressure</t>
  </si>
  <si>
    <t>Available storage space</t>
  </si>
  <si>
    <t>KB</t>
  </si>
  <si>
    <t>Stored data time (s)</t>
  </si>
  <si>
    <t>Sample Rate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</si>
</sst>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8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right" vertical="center" textRotation="90"/>
    </xf>
    <xf numFmtId="0" fontId="1" fillId="0" borderId="5" xfId="0" applyFont="1" applyBorder="1" applyAlignment="1">
      <alignment horizontal="right" vertical="center" textRotation="90"/>
    </xf>
    <xf numFmtId="0" fontId="1" fillId="0" borderId="6" xfId="0" applyFont="1" applyBorder="1" applyAlignment="1">
      <alignment horizontal="right" vertical="center" textRotation="90"/>
    </xf>
    <xf numFmtId="0" fontId="0" fillId="0" borderId="7" xfId="0" applyBorder="1"/>
    <xf numFmtId="0" fontId="1" fillId="0" borderId="8" xfId="0" applyFont="1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38C1-9E18-499B-93E7-C8294D7CF2D2}">
  <dimension ref="A1:M19"/>
  <sheetViews>
    <sheetView tabSelected="1" workbookViewId="0">
      <selection activeCell="I17" sqref="I17"/>
    </sheetView>
  </sheetViews>
  <sheetFormatPr defaultRowHeight="14.4" x14ac:dyDescent="0.3"/>
  <cols>
    <col min="5" max="5" width="8.21875" customWidth="1"/>
    <col min="6" max="6" width="3.6640625" customWidth="1"/>
    <col min="8" max="10" width="10.5546875" bestFit="1" customWidth="1"/>
    <col min="11" max="11" width="12.109375" bestFit="1" customWidth="1"/>
    <col min="12" max="13" width="11.5546875" bestFit="1" customWidth="1"/>
  </cols>
  <sheetData>
    <row r="1" spans="1:13" x14ac:dyDescent="0.3">
      <c r="A1" t="s">
        <v>0</v>
      </c>
    </row>
    <row r="2" spans="1:13" x14ac:dyDescent="0.3">
      <c r="A2" t="s">
        <v>2</v>
      </c>
      <c r="B2" t="s">
        <v>3</v>
      </c>
      <c r="C2" t="s">
        <v>4</v>
      </c>
      <c r="G2" t="s">
        <v>25</v>
      </c>
      <c r="H2">
        <v>192</v>
      </c>
      <c r="I2" t="s">
        <v>26</v>
      </c>
    </row>
    <row r="3" spans="1:13" x14ac:dyDescent="0.3">
      <c r="A3" t="s">
        <v>1</v>
      </c>
      <c r="B3" t="s">
        <v>5</v>
      </c>
      <c r="C3">
        <v>32</v>
      </c>
      <c r="H3" s="9" t="s">
        <v>27</v>
      </c>
      <c r="I3" s="10"/>
      <c r="J3" s="10"/>
      <c r="K3" s="10"/>
      <c r="L3" s="10"/>
      <c r="M3" s="11"/>
    </row>
    <row r="4" spans="1:13" x14ac:dyDescent="0.3">
      <c r="A4" t="s">
        <v>6</v>
      </c>
      <c r="B4" t="s">
        <v>7</v>
      </c>
      <c r="C4">
        <v>16</v>
      </c>
      <c r="F4" s="4" t="s">
        <v>28</v>
      </c>
      <c r="G4" s="8"/>
      <c r="H4" s="12">
        <v>10</v>
      </c>
      <c r="I4" s="2">
        <v>20</v>
      </c>
      <c r="J4" s="2">
        <v>30</v>
      </c>
      <c r="K4" s="2">
        <v>40</v>
      </c>
      <c r="L4" s="2">
        <v>50</v>
      </c>
      <c r="M4" s="7">
        <v>60</v>
      </c>
    </row>
    <row r="5" spans="1:13" x14ac:dyDescent="0.3">
      <c r="A5" t="s">
        <v>8</v>
      </c>
      <c r="B5" t="s">
        <v>7</v>
      </c>
      <c r="C5">
        <v>16</v>
      </c>
      <c r="F5" s="5"/>
      <c r="G5" s="3">
        <v>50</v>
      </c>
      <c r="H5" s="1">
        <f>$G5*$C$19*H$4/1024</f>
        <v>20.5078125</v>
      </c>
      <c r="I5" s="1">
        <f>$G5*$C$19*I$4/1024</f>
        <v>41.015625</v>
      </c>
      <c r="J5" s="1">
        <f>$G5*$C$19*J$4/1024</f>
        <v>61.5234375</v>
      </c>
      <c r="K5" s="1">
        <f>$G5*$C$19*K$4/1024</f>
        <v>82.03125</v>
      </c>
      <c r="L5" s="1">
        <f>$G5*$C$19*L$4/1024</f>
        <v>102.5390625</v>
      </c>
      <c r="M5" s="1">
        <f>$G5*$C$19*M$4/1024</f>
        <v>123.046875</v>
      </c>
    </row>
    <row r="6" spans="1:13" x14ac:dyDescent="0.3">
      <c r="A6" t="s">
        <v>9</v>
      </c>
      <c r="B6" t="s">
        <v>7</v>
      </c>
      <c r="C6">
        <v>16</v>
      </c>
      <c r="F6" s="5"/>
      <c r="G6" s="3">
        <v>75</v>
      </c>
      <c r="H6" s="1">
        <f>$G6*$C$19*H$4/1024</f>
        <v>30.76171875</v>
      </c>
      <c r="I6" s="1">
        <f>$G6*$C$19*I$4/1024</f>
        <v>61.5234375</v>
      </c>
      <c r="J6" s="1">
        <f>$G6*$C$19*J$4/1024</f>
        <v>92.28515625</v>
      </c>
      <c r="K6" s="1">
        <f>$G6*$C$19*K$4/1024</f>
        <v>123.046875</v>
      </c>
      <c r="L6" s="1">
        <f>$G6*$C$19*L$4/1024</f>
        <v>153.80859375</v>
      </c>
      <c r="M6" s="1">
        <f>$G6*$C$19*M$4/1024</f>
        <v>184.5703125</v>
      </c>
    </row>
    <row r="7" spans="1:13" x14ac:dyDescent="0.3">
      <c r="A7" t="s">
        <v>10</v>
      </c>
      <c r="B7" t="s">
        <v>7</v>
      </c>
      <c r="C7">
        <v>16</v>
      </c>
      <c r="F7" s="5"/>
      <c r="G7" s="3">
        <v>100</v>
      </c>
      <c r="H7" s="1">
        <f>$G7*$C$19*H$4/1024</f>
        <v>41.015625</v>
      </c>
      <c r="I7" s="1">
        <f>$G7*$C$19*I$4/1024</f>
        <v>82.03125</v>
      </c>
      <c r="J7" s="1">
        <f>$G7*$C$19*J$4/1024</f>
        <v>123.046875</v>
      </c>
      <c r="K7" s="1">
        <f>$G7*$C$19*K$4/1024</f>
        <v>164.0625</v>
      </c>
      <c r="L7" s="1">
        <f>$G7*$C$19*L$4/1024</f>
        <v>205.078125</v>
      </c>
      <c r="M7" s="1">
        <f>$G7*$C$19*M$4/1024</f>
        <v>246.09375</v>
      </c>
    </row>
    <row r="8" spans="1:13" x14ac:dyDescent="0.3">
      <c r="A8" t="s">
        <v>11</v>
      </c>
      <c r="B8" t="s">
        <v>7</v>
      </c>
      <c r="C8">
        <v>16</v>
      </c>
      <c r="F8" s="5"/>
      <c r="G8" s="3">
        <v>150</v>
      </c>
      <c r="H8" s="1">
        <f>$G8*$C$19*H$4/1024</f>
        <v>61.5234375</v>
      </c>
      <c r="I8" s="1">
        <f>$G8*$C$19*I$4/1024</f>
        <v>123.046875</v>
      </c>
      <c r="J8" s="1">
        <f>$G8*$C$19*J$4/1024</f>
        <v>184.5703125</v>
      </c>
      <c r="K8" s="1">
        <f>$G8*$C$19*K$4/1024</f>
        <v>246.09375</v>
      </c>
      <c r="L8" s="1">
        <f>$G8*$C$19*L$4/1024</f>
        <v>307.6171875</v>
      </c>
      <c r="M8" s="1">
        <f>$G8*$C$19*M$4/1024</f>
        <v>369.140625</v>
      </c>
    </row>
    <row r="9" spans="1:13" x14ac:dyDescent="0.3">
      <c r="A9" t="s">
        <v>12</v>
      </c>
      <c r="B9" t="s">
        <v>7</v>
      </c>
      <c r="C9">
        <v>16</v>
      </c>
      <c r="F9" s="5"/>
      <c r="G9" s="3">
        <v>200</v>
      </c>
      <c r="H9" s="1">
        <f>$G9*$C$19*H$4/1024</f>
        <v>82.03125</v>
      </c>
      <c r="I9" s="1">
        <f>$G9*$C$19*I$4/1024</f>
        <v>164.0625</v>
      </c>
      <c r="J9" s="1">
        <f>$G9*$C$19*J$4/1024</f>
        <v>246.09375</v>
      </c>
      <c r="K9" s="1">
        <f>$G9*$C$19*K$4/1024</f>
        <v>328.125</v>
      </c>
      <c r="L9" s="1">
        <f>$G9*$C$19*L$4/1024</f>
        <v>410.15625</v>
      </c>
      <c r="M9" s="1">
        <f>$G9*$C$19*M$4/1024</f>
        <v>492.1875</v>
      </c>
    </row>
    <row r="10" spans="1:13" x14ac:dyDescent="0.3">
      <c r="A10" t="s">
        <v>13</v>
      </c>
      <c r="B10" t="s">
        <v>7</v>
      </c>
      <c r="C10">
        <v>16</v>
      </c>
      <c r="F10" s="5"/>
      <c r="G10" s="3">
        <v>300</v>
      </c>
      <c r="H10" s="1">
        <f>$G10*$C$19*H$4/1024</f>
        <v>123.046875</v>
      </c>
      <c r="I10" s="1">
        <f>$G10*$C$19*I$4/1024</f>
        <v>246.09375</v>
      </c>
      <c r="J10" s="1">
        <f>$G10*$C$19*J$4/1024</f>
        <v>369.140625</v>
      </c>
      <c r="K10" s="1">
        <f>$G10*$C$19*K$4/1024</f>
        <v>492.1875</v>
      </c>
      <c r="L10" s="1">
        <f>$G10*$C$19*L$4/1024</f>
        <v>615.234375</v>
      </c>
      <c r="M10" s="1">
        <f>$G10*$C$19*M$4/1024</f>
        <v>738.28125</v>
      </c>
    </row>
    <row r="11" spans="1:13" x14ac:dyDescent="0.3">
      <c r="A11" t="s">
        <v>14</v>
      </c>
      <c r="B11" t="s">
        <v>7</v>
      </c>
      <c r="C11">
        <v>16</v>
      </c>
      <c r="F11" s="5"/>
      <c r="G11" s="3">
        <v>400</v>
      </c>
      <c r="H11" s="1">
        <f>$G11*$C$19*H$4/1024</f>
        <v>164.0625</v>
      </c>
      <c r="I11" s="1">
        <f>$G11*$C$19*I$4/1024</f>
        <v>328.125</v>
      </c>
      <c r="J11" s="1">
        <f>$G11*$C$19*J$4/1024</f>
        <v>492.1875</v>
      </c>
      <c r="K11" s="1">
        <f>$G11*$C$19*K$4/1024</f>
        <v>656.25</v>
      </c>
      <c r="L11" s="1">
        <f>$G11*$C$19*L$4/1024</f>
        <v>820.3125</v>
      </c>
      <c r="M11" s="1">
        <f>$G11*$C$19*M$4/1024</f>
        <v>984.375</v>
      </c>
    </row>
    <row r="12" spans="1:13" x14ac:dyDescent="0.3">
      <c r="A12" t="s">
        <v>15</v>
      </c>
      <c r="B12" t="s">
        <v>7</v>
      </c>
      <c r="C12">
        <v>16</v>
      </c>
      <c r="F12" s="5"/>
      <c r="G12" s="3">
        <v>500</v>
      </c>
      <c r="H12" s="1">
        <f>$G12*$C$19*H$4/1024</f>
        <v>205.078125</v>
      </c>
      <c r="I12" s="1">
        <f>$G12*$C$19*I$4/1024</f>
        <v>410.15625</v>
      </c>
      <c r="J12" s="1">
        <f>$G12*$C$19*J$4/1024</f>
        <v>615.234375</v>
      </c>
      <c r="K12" s="1">
        <f>$G12*$C$19*K$4/1024</f>
        <v>820.3125</v>
      </c>
      <c r="L12" s="1">
        <f>$G12*$C$19*L$4/1024</f>
        <v>1025.390625</v>
      </c>
      <c r="M12" s="1">
        <f>$G12*$C$19*M$4/1024</f>
        <v>1230.46875</v>
      </c>
    </row>
    <row r="13" spans="1:13" x14ac:dyDescent="0.3">
      <c r="A13" t="s">
        <v>16</v>
      </c>
      <c r="B13" t="s">
        <v>20</v>
      </c>
      <c r="C13">
        <v>32</v>
      </c>
      <c r="F13" s="6"/>
      <c r="G13" s="7">
        <v>600</v>
      </c>
      <c r="H13" s="1">
        <f>$G13*$C$19*H$4/1024</f>
        <v>246.09375</v>
      </c>
      <c r="I13" s="1">
        <f>$G13*$C$19*I$4/1024</f>
        <v>492.1875</v>
      </c>
      <c r="J13" s="1">
        <f>$G13*$C$19*J$4/1024</f>
        <v>738.28125</v>
      </c>
      <c r="K13" s="1">
        <f>$G13*$C$19*K$4/1024</f>
        <v>984.375</v>
      </c>
      <c r="L13" s="1">
        <f>$G13*$C$19*L$4/1024</f>
        <v>1230.46875</v>
      </c>
      <c r="M13" s="1">
        <f>$G13*$C$19*M$4/1024</f>
        <v>1476.5625</v>
      </c>
    </row>
    <row r="14" spans="1:13" x14ac:dyDescent="0.3">
      <c r="A14" t="s">
        <v>17</v>
      </c>
      <c r="B14" t="s">
        <v>20</v>
      </c>
      <c r="C14">
        <v>32</v>
      </c>
    </row>
    <row r="15" spans="1:13" x14ac:dyDescent="0.3">
      <c r="A15" t="s">
        <v>18</v>
      </c>
      <c r="B15" t="s">
        <v>20</v>
      </c>
      <c r="C15">
        <v>32</v>
      </c>
    </row>
    <row r="16" spans="1:13" x14ac:dyDescent="0.3">
      <c r="A16" t="s">
        <v>19</v>
      </c>
      <c r="B16" t="s">
        <v>20</v>
      </c>
      <c r="C16">
        <v>32</v>
      </c>
    </row>
    <row r="17" spans="1:4" x14ac:dyDescent="0.3">
      <c r="A17" t="s">
        <v>24</v>
      </c>
      <c r="B17" t="s">
        <v>5</v>
      </c>
      <c r="C17">
        <v>32</v>
      </c>
    </row>
    <row r="18" spans="1:4" x14ac:dyDescent="0.3">
      <c r="B18" t="s">
        <v>21</v>
      </c>
      <c r="C18">
        <f>SUM(C3:C17)</f>
        <v>336</v>
      </c>
      <c r="D18" t="s">
        <v>22</v>
      </c>
    </row>
    <row r="19" spans="1:4" x14ac:dyDescent="0.3">
      <c r="C19">
        <f>C18/8</f>
        <v>42</v>
      </c>
      <c r="D19" t="s">
        <v>23</v>
      </c>
    </row>
  </sheetData>
  <mergeCells count="2">
    <mergeCell ref="H3:M3"/>
    <mergeCell ref="F4:F13"/>
  </mergeCells>
  <conditionalFormatting sqref="H5:M13">
    <cfRule type="cellIs" dxfId="0" priority="1" operator="greaterThan">
      <formula>$H$2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2019-01-18T15:09:07Z</dcterms:created>
  <dcterms:modified xsi:type="dcterms:W3CDTF">2019-01-18T15:23:50Z</dcterms:modified>
</cp:coreProperties>
</file>