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Files\Documents\GitHub\IREC-ROCSIM\"/>
    </mc:Choice>
  </mc:AlternateContent>
  <bookViews>
    <workbookView xWindow="0" yWindow="0" windowWidth="28800" windowHeight="12210" tabRatio="551" firstSheet="2" activeTab="4" xr2:uid="{00000000-000D-0000-FFFF-FFFF00000000}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Avionics Parameters" sheetId="6" r:id="rId5"/>
    <sheet name="Validation" sheetId="3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E12" i="6" l="1"/>
  <c r="D12" i="6"/>
  <c r="C12" i="6"/>
  <c r="E9" i="6"/>
  <c r="D9" i="6"/>
  <c r="C9" i="6"/>
  <c r="E6" i="6"/>
  <c r="D6" i="6"/>
  <c r="C6" i="6"/>
  <c r="E3" i="6"/>
  <c r="D3" i="6"/>
  <c r="C3" i="6"/>
  <c r="E21" i="5" l="1"/>
  <c r="D21" i="5"/>
  <c r="C21" i="5"/>
  <c r="E9" i="1"/>
  <c r="E6" i="1"/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31" i="1" l="1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<sst xmlns="http://schemas.openxmlformats.org/spreadsheetml/2006/main" count="303" uniqueCount="147">
  <si>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</si>
  <si>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</si>
  <si>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</si>
  <si>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</si>
  <si>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</si>
  <si>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</si>
  <si>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</si>
  <si>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</si>
  <si>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</si>
  <si>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</si>
  <si>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</si>
  <si>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</si>
  <si>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</si>
  <si>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</si>
  <si>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</si>
  <si>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</si>
  <si>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</si>
  <si>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</si>
  <si>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</si>
  <si>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</si>
  <si>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</si>
  <si>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</si>
  <si>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</si>
  <si>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</si>
  <si>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</si>
  <si>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</si>
  <si>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</si>
  <si>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</si>
  <si>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</si>
  <si>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</si>
  <si>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</si>
  <si>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</si>
  <si>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</si>
  <si>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</si>
  <si>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</si>
  <si>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</si>
  <si>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</si>
  <si>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</si>
  <si>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</si>
  <si>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</si>
  <si>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</si>
  <si>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</si>
  <si>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</si>
  <si>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</si>
  <si>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</si>
  <si>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</si>
  <si>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</si>
  <si>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</si>
  <si>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</si>
  <si>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</si>
  <si>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</si>
  <si>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</si>
  <si>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</si>
  <si>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</si>
  <si>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</si>
  <si>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</si>
  <si>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</si>
  <si>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</si>
  <si>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</si>
  <si>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</si>
  <si>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</si>
  <si>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</si>
  <si>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</si>
  <si>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</si>
  <si>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</si>
  <si>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</si>
  <si>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</si>
  <si>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</si>
  <si>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</si>
  <si>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</si>
  <si>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</si>
  <si>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</si>
  <si>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</si>
  <si>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</si>
  <si>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</si>
  <si>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</si>
  <si>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</si>
  <si>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</si>
  <si>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</si>
  <si>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</si>
  <si>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</si>
  <si>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</si>
  <si>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</si>
  <si>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</si>
  <si>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</si>
  <si>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</si>
  <si>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</si>
  <si>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</si>
  <si>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</si>
  <si>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</si>
  <si>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</si>
  <si>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</si>
  <si>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</si>
  <si>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</si>
  <si>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</si>
  <si>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</si>
  <si>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</si>
  <si>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</si>
  <si>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</si>
  <si>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</si>
  <si>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</si>
  <si>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</si>
  <si>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</si>
  <si>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</si>
  <si>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</si>
  <si>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</si>
  <si>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</si>
  <si>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</si>
  <si>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</si>
  <si>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</si>
  <si>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</si>
  <si>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</si>
  <si>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</si>
  <si>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</si>
  <si>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</si>
  <si>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</si>
  <si>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</si>
  <si>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</si>
  <si>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</si>
  <si>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</si>
  <si>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</si>
  <si>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</si>
  <si>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</si>
  <si>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</si>
  <si>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</si>
  <si>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</si>
  <si>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</si>
  <si>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</si>
  <si>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</si>
  <si>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</si>
  <si>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</si>
  <si>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</si>
  <si>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</si>
  <si>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</si>
  <si>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</si>
  <si>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</si>
  <si>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</si>
  <si>
    <t>New Mass</t>
  </si>
  <si>
    <t>Fluids</t>
  </si>
  <si>
    <t>Avionics</t>
  </si>
  <si>
    <t>Airframe</t>
  </si>
  <si>
    <t>Ground Station Distance</t>
  </si>
  <si>
    <t>Frequency</t>
  </si>
  <si>
    <t>MHz</t>
  </si>
  <si>
    <t>Transmit Power</t>
  </si>
  <si>
    <t>dBm</t>
  </si>
  <si>
    <t>Receive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</si>
</sst>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9" fontId="0" fillId="2" borderId="0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G11" sqref="G11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3" t="s">
        <v>120</v>
      </c>
      <c r="B24" s="33"/>
      <c r="C24" s="33"/>
      <c r="D24" s="33"/>
      <c r="E24" s="33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 xr:uid="{00000000-0002-0000-0000-000000000000}">
      <formula1>1</formula1>
    </dataValidation>
  </dataValidations>
  <hyperlinks>
    <hyperlink ref="G1" r:id="rId1" display="https://www.usclimatedata.com/climate/truth-or-consequences/new-mexico/united-states/usnm0332" xr:uid="{00000000-0004-0000-0000-000000000000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 xr:uid="{00000000-0002-0000-0000-000002000000}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opLeftCell="A13" zoomScaleNormal="100" workbookViewId="0">
      <selection activeCell="C31" sqref="C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D2" s="12" t="s">
        <v>137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D3" t="s">
        <v>138</v>
      </c>
      <c r="E3">
        <v>15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D4" t="s">
        <v>32</v>
      </c>
      <c r="E4">
        <v>4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D5" t="s">
        <v>139</v>
      </c>
      <c r="E5">
        <v>0.5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D6" t="s">
        <v>140</v>
      </c>
      <c r="E6" s="2">
        <f>B13+B12+B11+B7</f>
        <v>7.8248337773341383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D7" t="s">
        <v>34</v>
      </c>
      <c r="E7">
        <v>4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D8" t="s">
        <v>33</v>
      </c>
      <c r="E8">
        <v>4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E9">
        <f>SUM(E3:E8)</f>
        <v>35.324833777334135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>
        <f>1/8</f>
        <v>0.125</v>
      </c>
      <c r="E31" s="3">
        <f>C31+5</f>
        <v>49.898612726141245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9"/>
  <sheetViews>
    <sheetView topLeftCell="A10" workbookViewId="0">
      <selection activeCell="A14" sqref="A14:E15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8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Value</v>
      </c>
      <c r="D58" t="str">
        <f>IF(B59="Single value","",IF(B59="Range of values","Step",IF(B59="Monte Carlo","Standard deviation","ERROR")))</f>
        <v/>
      </c>
      <c r="E58" t="str">
        <f>IF(B59="Single value","",IF(B59="Range of values","End",IF(B59="Monte Carlo","","ERROR")))</f>
        <v/>
      </c>
    </row>
    <row r="59" spans="1:6" x14ac:dyDescent="0.25">
      <c r="A59" s="1" t="s">
        <v>135</v>
      </c>
      <c r="B59" s="1" t="s">
        <v>8</v>
      </c>
      <c r="C59" s="1">
        <v>0.5</v>
      </c>
      <c r="D59" s="1"/>
      <c r="E59" s="1"/>
      <c r="F59" t="s">
        <v>136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 xr:uid="{00000000-0002-0000-0200-000001000000}">
          <x14:formula1>
            <xm:f>'E:\Users\jpb0024\Downloads\[simconfig (1).xlsx]Validation'!#REF!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opLeftCell="A7" workbookViewId="0">
      <selection activeCell="F22" sqref="F22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4" t="s">
        <v>126</v>
      </c>
      <c r="B5" s="34"/>
      <c r="C5" s="34"/>
      <c r="D5" s="34"/>
      <c r="E5" s="34"/>
      <c r="F5" s="34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32"/>
      <c r="E22" s="32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6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6" x14ac:dyDescent="0.25">
      <c r="A41" s="1" t="s">
        <v>99</v>
      </c>
      <c r="B41" s="1" t="s">
        <v>8</v>
      </c>
      <c r="C41" s="1">
        <v>24</v>
      </c>
      <c r="D41" s="1"/>
    </row>
    <row r="43" spans="1:6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6" x14ac:dyDescent="0.25">
      <c r="A44" s="1" t="s">
        <v>100</v>
      </c>
      <c r="B44" s="1" t="s">
        <v>8</v>
      </c>
      <c r="C44" s="1">
        <v>6</v>
      </c>
      <c r="D44" s="1"/>
    </row>
    <row r="46" spans="1:6" x14ac:dyDescent="0.25">
      <c r="A46" t="s">
        <v>44</v>
      </c>
    </row>
    <row r="47" spans="1:6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Validation!$A$2:$A$4</xm:f>
          </x14:formula1>
          <xm:sqref>B7 B33:B34 B24 B26 B53 B28 B63 B61 B48 B51 B55:B56 B30:B31 B36:B38 B17 B19 B9:B10 B12 B14:B15 B22 B59</xm:sqref>
        </x14:dataValidation>
        <x14:dataValidation type="list" allowBlank="1" showInputMessage="1" showErrorMessage="1" xr:uid="{00000000-0002-0000-0300-000001000000}">
          <x14:formula1>
            <xm:f>'E:\Users\jpb0024\Downloads\[simconfig (1).xlsx]Validation'!#REF!</xm:f>
          </x14:formula1>
          <xm:sqref>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B354-9018-479A-B92D-A43716FA7D64}">
  <dimension ref="A3:F13"/>
  <sheetViews>
    <sheetView tabSelected="1" workbookViewId="0">
      <selection activeCell="G22" sqref="G22"/>
    </sheetView>
  </sheetViews>
  <sheetFormatPr defaultRowHeight="15" x14ac:dyDescent="0.25"/>
  <cols>
    <col min="1" max="1" width="26.42578125" customWidth="1"/>
    <col min="2" max="2" width="13.7109375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141</v>
      </c>
      <c r="B4" s="1" t="s">
        <v>8</v>
      </c>
      <c r="C4" s="1">
        <v>609.6</v>
      </c>
      <c r="D4" s="1"/>
      <c r="E4" s="1"/>
      <c r="F4" t="s">
        <v>31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142</v>
      </c>
      <c r="B7" s="1" t="s">
        <v>8</v>
      </c>
      <c r="C7" s="1">
        <v>915</v>
      </c>
      <c r="D7" s="1"/>
      <c r="E7" s="1"/>
      <c r="F7" t="s">
        <v>143</v>
      </c>
    </row>
    <row r="9" spans="1:6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6" x14ac:dyDescent="0.25">
      <c r="A10" s="1" t="s">
        <v>144</v>
      </c>
      <c r="B10" s="1" t="s">
        <v>8</v>
      </c>
      <c r="C10" s="1">
        <v>23</v>
      </c>
      <c r="D10" s="1"/>
      <c r="E10" s="1"/>
      <c r="F10" t="s">
        <v>145</v>
      </c>
    </row>
    <row r="12" spans="1:6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6" x14ac:dyDescent="0.25">
      <c r="A13" s="1" t="s">
        <v>146</v>
      </c>
      <c r="B13" s="1" t="s">
        <v>8</v>
      </c>
      <c r="C13" s="1">
        <v>-101</v>
      </c>
      <c r="D13" s="1"/>
      <c r="E13" s="1"/>
      <c r="F13" t="s">
        <v>145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C107EB-1257-4C54-A53B-0F2FDC42EB85}">
          <x14:formula1>
            <xm:f>Validation!$A$2:$A$4</xm:f>
          </x14:formula1>
          <xm:sqref>B4 B7 B10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Conditions (Weather)</vt:lpstr>
      <vt:lpstr>Rocket Parameters (Mass)</vt:lpstr>
      <vt:lpstr>Engine Parameters</vt:lpstr>
      <vt:lpstr>Propellant Parameters (Tanks)</vt:lpstr>
      <vt:lpstr>Avionics Parameters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</cp:lastModifiedBy>
  <dcterms:created xsi:type="dcterms:W3CDTF">2017-08-26T18:54:19Z</dcterms:created>
  <dcterms:modified xsi:type="dcterms:W3CDTF">2018-01-24T21:23:25Z</dcterms:modified>
</cp:coreProperties>
</file>