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GitHub\deploymentboard\board\"/>
    </mc:Choice>
  </mc:AlternateContent>
  <xr:revisionPtr revIDLastSave="0" documentId="8_{F9CF38B4-BEEB-4430-9495-DBCAE35AEA4A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Digikey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1" l="1"/>
  <c r="I59" i="11" s="1"/>
  <c r="I57" i="11"/>
  <c r="I56" i="11"/>
  <c r="I55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3" i="11"/>
  <c r="I54" i="11"/>
  <c r="I52" i="11"/>
  <c r="I21" i="11"/>
</calcChain>
</file>

<file path=xl/sharedStrings.xml><?xml version="1.0" encoding="utf-8"?>
<sst xmlns="http://schemas.openxmlformats.org/spreadsheetml/2006/main" count="119" uniqueCount="113">
  <si>
    <t>Date:</t>
  </si>
  <si>
    <t>Vendor:</t>
  </si>
  <si>
    <t>Requestor:</t>
  </si>
  <si>
    <t>Contact:</t>
  </si>
  <si>
    <t>Account:</t>
  </si>
  <si>
    <t>Address:</t>
  </si>
  <si>
    <t>Phone  
(Requestor):</t>
  </si>
  <si>
    <t>Email 
(Requestor):</t>
  </si>
  <si>
    <t>Phone  
(Vendor):</t>
  </si>
  <si>
    <t>Fax  
(Vendor):</t>
  </si>
  <si>
    <t>Quote #:</t>
  </si>
  <si>
    <t>Items over $7,500 must be bid out.</t>
  </si>
  <si>
    <t>Quantity</t>
  </si>
  <si>
    <t>Part Number</t>
  </si>
  <si>
    <t>Description and Research Justification</t>
  </si>
  <si>
    <t>Unit Price</t>
  </si>
  <si>
    <t>Total</t>
  </si>
  <si>
    <t>Total Price:</t>
  </si>
  <si>
    <t>Requestor</t>
  </si>
  <si>
    <t>P.I. Appoval</t>
  </si>
  <si>
    <t>Date</t>
  </si>
  <si>
    <t>Office Use Only</t>
  </si>
  <si>
    <t>Requisition #:</t>
  </si>
  <si>
    <t>Purchase Order #:</t>
  </si>
  <si>
    <t>Delivery Date:</t>
  </si>
  <si>
    <t>Attach backup matter to this form.</t>
  </si>
  <si>
    <t>Rev. 03</t>
  </si>
  <si>
    <t>Purchase Order Check List</t>
  </si>
  <si>
    <t>Quote Attached</t>
  </si>
  <si>
    <t>N/A</t>
  </si>
  <si>
    <t>Daniel Corey</t>
  </si>
  <si>
    <t>571-275-3697</t>
  </si>
  <si>
    <t>dc0069@uah.edu</t>
  </si>
  <si>
    <t>(  )</t>
  </si>
  <si>
    <t>ED10561-ND</t>
  </si>
  <si>
    <t>1655-1530-1-ND</t>
  </si>
  <si>
    <t>RR08P10.0KDCT-ND</t>
  </si>
  <si>
    <t>563-1003-1-ND</t>
  </si>
  <si>
    <t>S5902-10-ND</t>
  </si>
  <si>
    <t>478-1171-1-ND</t>
  </si>
  <si>
    <t>A130087CT-ND</t>
  </si>
  <si>
    <t>SSM3K339RLFCT-ND</t>
  </si>
  <si>
    <t>668-1470-ND</t>
  </si>
  <si>
    <t>1276-1784-1-ND</t>
  </si>
  <si>
    <t>311-1060-1-ND</t>
  </si>
  <si>
    <t>1276-6524-1-ND</t>
  </si>
  <si>
    <t>1276-7076-1-ND</t>
  </si>
  <si>
    <t>641-1698-1-ND</t>
  </si>
  <si>
    <t>587-2421-1-ND</t>
  </si>
  <si>
    <t>490-10594-1-ND</t>
  </si>
  <si>
    <t>445-16534-1-ND</t>
  </si>
  <si>
    <t>511-1578-1-ND</t>
  </si>
  <si>
    <t>511-1301-1-ND</t>
  </si>
  <si>
    <t>P49.9KDBCT-ND</t>
  </si>
  <si>
    <t>311-432KHRCT-ND</t>
  </si>
  <si>
    <t>311-47KGRCT-ND</t>
  </si>
  <si>
    <t>296-27024-1-ND</t>
  </si>
  <si>
    <t>36-1051-ND</t>
  </si>
  <si>
    <t>SC4503TSKCT-ND</t>
  </si>
  <si>
    <t>ATXMEGA32A4U-AURCT-ND</t>
  </si>
  <si>
    <t>EG4544-ND</t>
  </si>
  <si>
    <t>TERM BLK 2P SIDE ENT 2.54MM PCB</t>
  </si>
  <si>
    <t>DIODE GEN PURP 600V 5A SMB</t>
  </si>
  <si>
    <t>RES SMD 10K OHM 0.5% 1/16W 0603</t>
  </si>
  <si>
    <t>SWITCH SLIDE DIP SPST 100MA 6V</t>
  </si>
  <si>
    <t>CONN HDR 10POS 0.079 GOLD SMD</t>
  </si>
  <si>
    <t>CAP CER 47PF 50V C0G/NP0 0603</t>
  </si>
  <si>
    <t>CRGCQ 0603 220R 5%</t>
  </si>
  <si>
    <t>MOSFET N-CH 40V 2A SOT-23F</t>
  </si>
  <si>
    <t>AUDIO MAGNETIC XDCR 3-7V TH</t>
  </si>
  <si>
    <t>CAP CER 4.7UF 16V X5R 0603</t>
  </si>
  <si>
    <t>CAP CER 15PF 50V C0G/NPO 0603</t>
  </si>
  <si>
    <t>CAP CER 1UF 16V X7R 0603</t>
  </si>
  <si>
    <t>CAP CER 22UF 16V X5R 0603</t>
  </si>
  <si>
    <t>DIODE SCHOTTKY 40V 2A DO214AC</t>
  </si>
  <si>
    <t>FIXED IND 10UH 540MA 133 MOHM</t>
  </si>
  <si>
    <t>FIXED IND 4.7UH 1.4A 180 MOHM</t>
  </si>
  <si>
    <t>FIXED IND 27NH 450MA 220 MOHM</t>
  </si>
  <si>
    <t>LED GREEN DIFFUSED 0603 SMD</t>
  </si>
  <si>
    <t>LED RED CLEAR 0603 SMD</t>
  </si>
  <si>
    <t>RES SMD 49.9KOHM 0.1% 1/10W 0603</t>
  </si>
  <si>
    <t>RES SMD 432K OHM 1% 1/10W 0603</t>
  </si>
  <si>
    <t>RES SMD 47K OHM 5% 1/10W 0603</t>
  </si>
  <si>
    <t>IC REG BCK 3.3V 0.8A SYNC 10MSOP</t>
  </si>
  <si>
    <t>BATTERY HOLDER CR123A PC PIN</t>
  </si>
  <si>
    <t>IC REG BOOST ADJ 1.4A TSOT23-5</t>
  </si>
  <si>
    <t>SWITCH SNAP ACTION SPDT 5A 125V</t>
  </si>
  <si>
    <t>399-1100-1-ND</t>
  </si>
  <si>
    <t>WM3443-ND</t>
  </si>
  <si>
    <t>WM4388-ND</t>
  </si>
  <si>
    <t>WM3454CT-ND</t>
  </si>
  <si>
    <t>S9015E-03-ND</t>
  </si>
  <si>
    <t>DMG2305UX-13DICT-ND</t>
  </si>
  <si>
    <t>587-3238-1-ND</t>
  </si>
  <si>
    <t>IC MCU 8/16BIT 32KB FLASH 44TQFP</t>
  </si>
  <si>
    <t>CAP CER 0.1UF 25V Y5V 0603</t>
  </si>
  <si>
    <t>CONN HEADER VERT 2POS 2MM</t>
  </si>
  <si>
    <t>CONN RCPT 2CKT 2MM WTB</t>
  </si>
  <si>
    <t>CONN SOCKET 22-28AWG CRIMP TIN</t>
  </si>
  <si>
    <t>CONN HEADER VERT 6POS 1.27MM</t>
  </si>
  <si>
    <t>MOSFET P-CH 20V 4.2A SOT23</t>
  </si>
  <si>
    <t>CAP CER 10UF 16V X5R 0603</t>
  </si>
  <si>
    <t>All components can also be found in the digikey cart linked to the left</t>
  </si>
  <si>
    <t>https://www.digikey.com/short/p3rv30</t>
  </si>
  <si>
    <t>RES 1K OHM 1/4W 5% AXIAL</t>
  </si>
  <si>
    <t xml:space="preserve">SOLENOID PUSH INTERMITTENT 5V </t>
  </si>
  <si>
    <t xml:space="preserve">LED RED DIFFUSED T-1 3/4 T/H </t>
  </si>
  <si>
    <t xml:space="preserve">CAP ALUM POLY 2200UF 20% 16V T/H </t>
  </si>
  <si>
    <t>565-4315-ND‎</t>
  </si>
  <si>
    <t>160-1969-ND‎</t>
  </si>
  <si>
    <t>CF14JT1K00CT-ND‎</t>
  </si>
  <si>
    <t>1568-1592-ND‎</t>
  </si>
  <si>
    <t>McMaster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</si>
</sst>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/d/yyyy;@"/>
    <numFmt numFmtId="165" formatCode="&quot;$&quot;#,##0.00;&quot;$&quot;\(#,##0.00\)"/>
  </numFmts>
  <fonts count="24" x14ac:knownFonts="1">
    <font>
      <sz val="10"/>
      <color rgb="FF000000"/>
      <name val="Arial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44" fontId="22" fillId="0" borderId="0" applyFont="0" applyFill="0" applyBorder="0" applyAlignment="0" applyProtection="0"/>
    <xf numFmtId="0" fontId="23" fillId="0" borderId="0"/>
  </cellStyleXfs>
  <cellXfs count="59">
    <xf numFmtId="0" fontId="0" fillId="0" borderId="0" xfId="0" applyAlignment="1">
      <alignment wrapText="1"/>
    </xf>
    <xf numFmtId="0" fontId="2" fillId="0" borderId="0" xfId="0" applyFont="1"/>
    <xf numFmtId="0" fontId="4" fillId="0" borderId="1" xfId="0" applyFont="1" applyBorder="1"/>
    <xf numFmtId="0" fontId="8" fillId="0" borderId="0" xfId="0" applyFont="1"/>
    <xf numFmtId="165" fontId="10" fillId="0" borderId="7" xfId="0" applyNumberFormat="1" applyFont="1" applyBorder="1"/>
    <xf numFmtId="0" fontId="12" fillId="0" borderId="0" xfId="0" applyFont="1" applyAlignment="1">
      <alignment wrapText="1"/>
    </xf>
    <xf numFmtId="0" fontId="14" fillId="0" borderId="12" xfId="0" applyFont="1" applyBorder="1"/>
    <xf numFmtId="0" fontId="0" fillId="0" borderId="0" xfId="0" applyFill="1" applyAlignment="1">
      <alignment wrapText="1"/>
    </xf>
    <xf numFmtId="0" fontId="2" fillId="0" borderId="0" xfId="0" applyFont="1" applyFill="1"/>
    <xf numFmtId="0" fontId="0" fillId="0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 applyAlignment="1">
      <alignment wrapText="1"/>
    </xf>
    <xf numFmtId="0" fontId="1" fillId="0" borderId="0" xfId="0" applyFont="1"/>
    <xf numFmtId="0" fontId="0" fillId="0" borderId="0" xfId="0" applyBorder="1" applyAlignment="1">
      <alignment wrapText="1"/>
    </xf>
    <xf numFmtId="0" fontId="16" fillId="0" borderId="0" xfId="0" applyFont="1" applyFill="1" applyBorder="1"/>
    <xf numFmtId="0" fontId="19" fillId="0" borderId="0" xfId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right" wrapText="1"/>
    </xf>
    <xf numFmtId="0" fontId="23" fillId="0" borderId="0" xfId="3" applyFont="1" applyFill="1" applyBorder="1"/>
    <xf numFmtId="0" fontId="0" fillId="0" borderId="11" xfId="0" applyBorder="1" applyAlignment="1">
      <alignment wrapText="1"/>
    </xf>
    <xf numFmtId="0" fontId="0" fillId="0" borderId="5" xfId="0" applyBorder="1" applyAlignment="1">
      <alignment wrapText="1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164" fontId="18" fillId="0" borderId="13" xfId="0" applyNumberFormat="1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wrapText="1"/>
    </xf>
    <xf numFmtId="0" fontId="1" fillId="0" borderId="13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14" fillId="0" borderId="13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4" xfId="0" applyFont="1" applyFill="1" applyBorder="1" applyAlignment="1">
      <alignment wrapText="1"/>
    </xf>
    <xf numFmtId="0" fontId="21" fillId="0" borderId="0" xfId="1" applyFont="1" applyFill="1" applyBorder="1" applyAlignment="1" applyProtection="1">
      <alignment horizontal="center"/>
    </xf>
    <xf numFmtId="0" fontId="21" fillId="0" borderId="0" xfId="0" applyFont="1" applyFill="1" applyBorder="1" applyAlignment="1">
      <alignment wrapText="1"/>
    </xf>
    <xf numFmtId="0" fontId="19" fillId="0" borderId="13" xfId="1" applyBorder="1" applyAlignment="1" applyProtection="1">
      <alignment horizontal="center"/>
    </xf>
    <xf numFmtId="0" fontId="0" fillId="0" borderId="13" xfId="0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1" fillId="0" borderId="9" xfId="0" applyFont="1" applyBorder="1" applyAlignment="1">
      <alignment horizontal="center"/>
    </xf>
    <xf numFmtId="0" fontId="0" fillId="0" borderId="3" xfId="0" applyBorder="1" applyAlignment="1">
      <alignment wrapText="1"/>
    </xf>
    <xf numFmtId="164" fontId="9" fillId="2" borderId="6" xfId="0" applyNumberFormat="1" applyFont="1" applyFill="1" applyBorder="1" applyAlignment="1">
      <alignment horizontal="center"/>
    </xf>
    <xf numFmtId="0" fontId="0" fillId="0" borderId="4" xfId="0" applyBorder="1" applyAlignment="1">
      <alignment wrapText="1"/>
    </xf>
    <xf numFmtId="0" fontId="13" fillId="0" borderId="10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1" fillId="0" borderId="13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7" fillId="0" borderId="15" xfId="0" applyFont="1" applyBorder="1"/>
    <xf numFmtId="0" fontId="15" fillId="0" borderId="15" xfId="0" applyFont="1" applyBorder="1" applyAlignment="1">
      <alignment horizontal="left"/>
    </xf>
    <xf numFmtId="0" fontId="0" fillId="0" borderId="16" xfId="0" applyBorder="1" applyAlignment="1">
      <alignment wrapText="1"/>
    </xf>
    <xf numFmtId="0" fontId="0" fillId="0" borderId="9" xfId="0" applyBorder="1" applyAlignment="1">
      <alignment wrapText="1"/>
    </xf>
    <xf numFmtId="1" fontId="0" fillId="0" borderId="14" xfId="0" applyNumberFormat="1" applyFont="1" applyFill="1" applyBorder="1"/>
    <xf numFmtId="0" fontId="0" fillId="0" borderId="14" xfId="0" applyFont="1" applyFill="1" applyBorder="1"/>
    <xf numFmtId="44" fontId="23" fillId="0" borderId="14" xfId="2" applyFont="1" applyFill="1" applyBorder="1"/>
    <xf numFmtId="44" fontId="1" fillId="0" borderId="14" xfId="2" applyFont="1" applyFill="1" applyBorder="1" applyAlignment="1">
      <alignment horizontal="center" vertical="center"/>
    </xf>
    <xf numFmtId="0" fontId="20" fillId="0" borderId="0" xfId="0" applyFont="1" applyAlignment="1">
      <alignment wrapText="1"/>
    </xf>
    <xf numFmtId="0" fontId="20" fillId="0" borderId="14" xfId="0" applyFont="1" applyFill="1" applyBorder="1"/>
  </cellXfs>
  <cellStyles count="4">
    <cellStyle name="Currency" xfId="2" builtinId="4"/>
    <cellStyle name="Hyperlink" xfId="1" builtinId="8"/>
    <cellStyle name="Normal" xfId="0" builtinId="0"/>
    <cellStyle name="Normal 2" xfId="3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short/p3rv30" TargetMode="External"/><Relationship Id="rId1" Type="http://schemas.openxmlformats.org/officeDocument/2006/relationships/hyperlink" Target="mailto:dc0069@ua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80"/>
  <sheetViews>
    <sheetView tabSelected="1" topLeftCell="A4" zoomScaleNormal="100" workbookViewId="0">
      <selection activeCell="G3" sqref="G3:I3"/>
    </sheetView>
  </sheetViews>
  <sheetFormatPr defaultColWidth="9.109375" defaultRowHeight="15.75" customHeight="1" x14ac:dyDescent="0.25"/>
  <cols>
    <col min="1" max="1" width="15" style="12" customWidth="1"/>
    <col min="2" max="2" width="10" style="12" customWidth="1"/>
    <col min="3" max="3" width="6.6640625" style="12" customWidth="1"/>
    <col min="4" max="4" width="15" style="12" customWidth="1"/>
    <col min="5" max="5" width="8" style="12" customWidth="1"/>
    <col min="6" max="6" width="9" style="12" customWidth="1"/>
    <col min="7" max="7" width="17.109375" style="12" customWidth="1"/>
    <col min="8" max="8" width="10.88671875" style="12" customWidth="1"/>
    <col min="9" max="9" width="12" style="12" customWidth="1"/>
    <col min="10" max="10" width="9.109375" style="12"/>
    <col min="11" max="11" width="37.5546875" style="12" customWidth="1"/>
    <col min="12" max="16384" width="9.109375" style="12"/>
  </cols>
  <sheetData>
    <row r="1" spans="1:9" ht="24.75" customHeight="1" x14ac:dyDescent="0.3">
      <c r="A1" s="25" t="s">
        <v>27</v>
      </c>
      <c r="B1" s="26"/>
      <c r="C1" s="26"/>
      <c r="D1" s="26"/>
      <c r="E1" s="26"/>
      <c r="F1" s="26"/>
      <c r="G1" s="26"/>
      <c r="H1" s="26"/>
      <c r="I1" s="26"/>
    </row>
    <row r="2" spans="1:9" ht="12.75" customHeight="1" x14ac:dyDescent="0.25"/>
    <row r="3" spans="1:9" ht="15.6" x14ac:dyDescent="0.3">
      <c r="A3" s="1" t="s">
        <v>0</v>
      </c>
      <c r="B3" s="27">
        <v>43510</v>
      </c>
      <c r="C3" s="27"/>
      <c r="D3" s="27"/>
      <c r="E3" s="7"/>
      <c r="F3" s="8" t="s">
        <v>1</v>
      </c>
      <c r="G3" s="28" t="s">
        <v>112</v>
      </c>
      <c r="H3" s="29"/>
      <c r="I3" s="29"/>
    </row>
    <row r="4" spans="1:9" ht="12.75" customHeight="1" x14ac:dyDescent="0.25">
      <c r="B4" s="9"/>
      <c r="C4" s="9"/>
      <c r="D4" s="9"/>
      <c r="E4" s="7"/>
      <c r="F4" s="7"/>
      <c r="G4" s="9"/>
      <c r="H4" s="9"/>
      <c r="I4" s="9"/>
    </row>
    <row r="5" spans="1:9" ht="15.6" x14ac:dyDescent="0.3">
      <c r="A5" s="1" t="s">
        <v>2</v>
      </c>
      <c r="B5" s="30" t="s">
        <v>30</v>
      </c>
      <c r="C5" s="30"/>
      <c r="D5" s="30"/>
      <c r="E5" s="7"/>
      <c r="F5" s="8" t="s">
        <v>3</v>
      </c>
      <c r="G5" s="30" t="s">
        <v>29</v>
      </c>
      <c r="H5" s="31"/>
      <c r="I5" s="31"/>
    </row>
    <row r="6" spans="1:9" ht="12.75" customHeight="1" x14ac:dyDescent="0.25">
      <c r="B6" s="9"/>
      <c r="C6" s="9"/>
      <c r="D6" s="9"/>
      <c r="E6" s="7"/>
      <c r="F6" s="7"/>
      <c r="G6" s="9"/>
      <c r="H6" s="9"/>
      <c r="I6" s="9"/>
    </row>
    <row r="7" spans="1:9" ht="15.6" x14ac:dyDescent="0.3">
      <c r="A7" s="1" t="s">
        <v>4</v>
      </c>
      <c r="B7" s="30"/>
      <c r="C7" s="32"/>
      <c r="D7" s="32"/>
      <c r="E7" s="7"/>
      <c r="F7" s="8" t="s">
        <v>5</v>
      </c>
      <c r="G7" s="33" t="s">
        <v>29</v>
      </c>
      <c r="H7" s="34"/>
      <c r="I7" s="34"/>
    </row>
    <row r="8" spans="1:9" ht="12.75" customHeight="1" x14ac:dyDescent="0.25">
      <c r="B8" s="9"/>
      <c r="C8" s="9"/>
      <c r="D8" s="9"/>
      <c r="E8" s="7"/>
      <c r="F8" s="7"/>
      <c r="G8" s="9"/>
      <c r="H8" s="9"/>
      <c r="I8" s="9"/>
    </row>
    <row r="9" spans="1:9" ht="13.2" x14ac:dyDescent="0.25">
      <c r="B9" s="7"/>
      <c r="C9" s="7"/>
      <c r="D9" s="7"/>
      <c r="E9" s="7"/>
      <c r="F9" s="7"/>
      <c r="G9" s="35"/>
      <c r="H9" s="36"/>
      <c r="I9" s="36"/>
    </row>
    <row r="10" spans="1:9" ht="31.5" customHeight="1" x14ac:dyDescent="0.3">
      <c r="A10" s="5" t="s">
        <v>6</v>
      </c>
      <c r="B10" s="30" t="s">
        <v>31</v>
      </c>
      <c r="C10" s="30"/>
      <c r="D10" s="30"/>
      <c r="E10" s="7"/>
      <c r="F10" s="7"/>
      <c r="G10" s="17"/>
      <c r="H10" s="17"/>
      <c r="I10" s="17"/>
    </row>
    <row r="11" spans="1:9" ht="12.75" customHeight="1" x14ac:dyDescent="0.25">
      <c r="B11" s="10"/>
      <c r="C11" s="10"/>
      <c r="D11" s="10"/>
      <c r="G11" s="16"/>
      <c r="H11" s="16"/>
      <c r="I11" s="16"/>
    </row>
    <row r="12" spans="1:9" ht="31.5" customHeight="1" x14ac:dyDescent="0.3">
      <c r="A12" s="5" t="s">
        <v>7</v>
      </c>
      <c r="B12" s="37" t="s">
        <v>32</v>
      </c>
      <c r="C12" s="38"/>
      <c r="D12" s="38"/>
      <c r="F12" s="5" t="s">
        <v>8</v>
      </c>
      <c r="G12" s="39" t="s">
        <v>29</v>
      </c>
      <c r="H12" s="38"/>
      <c r="I12" s="38"/>
    </row>
    <row r="13" spans="1:9" ht="12.75" customHeight="1" x14ac:dyDescent="0.25">
      <c r="B13" s="10"/>
      <c r="C13" s="10"/>
      <c r="D13" s="10"/>
      <c r="G13" s="10"/>
      <c r="H13" s="10"/>
      <c r="I13" s="10"/>
    </row>
    <row r="14" spans="1:9" ht="31.5" customHeight="1" x14ac:dyDescent="0.3">
      <c r="F14" s="5" t="s">
        <v>9</v>
      </c>
      <c r="G14" s="28" t="s">
        <v>29</v>
      </c>
      <c r="H14" s="29"/>
      <c r="I14" s="29"/>
    </row>
    <row r="15" spans="1:9" ht="12.75" customHeight="1" x14ac:dyDescent="0.25">
      <c r="G15" s="10"/>
      <c r="H15" s="10"/>
      <c r="I15" s="10"/>
    </row>
    <row r="16" spans="1:9" ht="18.75" customHeight="1" x14ac:dyDescent="0.3">
      <c r="A16" s="15" t="s">
        <v>28</v>
      </c>
      <c r="B16" s="21" t="s">
        <v>33</v>
      </c>
    </row>
    <row r="17" spans="1:12" ht="12.75" customHeight="1" x14ac:dyDescent="0.25"/>
    <row r="18" spans="1:12" ht="15.6" x14ac:dyDescent="0.3">
      <c r="A18" s="1" t="s">
        <v>10</v>
      </c>
      <c r="B18" s="6"/>
      <c r="C18" s="6"/>
      <c r="D18" s="1" t="s">
        <v>11</v>
      </c>
    </row>
    <row r="19" spans="1:12" ht="13.2" x14ac:dyDescent="0.25">
      <c r="A19" s="14"/>
      <c r="B19" s="13"/>
      <c r="C19" s="13"/>
      <c r="D19" s="14"/>
      <c r="E19" s="14"/>
      <c r="F19" s="14"/>
      <c r="G19" s="14"/>
      <c r="H19" s="14"/>
      <c r="I19" s="14"/>
    </row>
    <row r="20" spans="1:12" ht="15.6" x14ac:dyDescent="0.3">
      <c r="A20" s="49" t="s">
        <v>12</v>
      </c>
      <c r="B20" s="50" t="s">
        <v>13</v>
      </c>
      <c r="C20" s="51"/>
      <c r="D20" s="50" t="s">
        <v>14</v>
      </c>
      <c r="E20" s="52"/>
      <c r="F20" s="52"/>
      <c r="G20" s="51"/>
      <c r="H20" s="49" t="s">
        <v>15</v>
      </c>
      <c r="I20" s="49" t="s">
        <v>16</v>
      </c>
      <c r="L20" s="22"/>
    </row>
    <row r="21" spans="1:12" s="19" customFormat="1" ht="53.4" x14ac:dyDescent="0.3">
      <c r="A21" s="53">
        <v>6</v>
      </c>
      <c r="B21" s="54" t="s">
        <v>34</v>
      </c>
      <c r="C21" s="54"/>
      <c r="D21" s="54" t="s">
        <v>61</v>
      </c>
      <c r="E21" s="54"/>
      <c r="F21" s="54"/>
      <c r="G21" s="54"/>
      <c r="H21" s="55">
        <v>0.94</v>
      </c>
      <c r="I21" s="56">
        <f>A21*H21</f>
        <v>5.64</v>
      </c>
      <c r="J21" s="18" t="s">
        <v>103</v>
      </c>
      <c r="K21" s="57" t="s">
        <v>102</v>
      </c>
      <c r="L21" s="22"/>
    </row>
    <row r="22" spans="1:12" s="19" customFormat="1" ht="15.6" x14ac:dyDescent="0.3">
      <c r="A22" s="53">
        <v>3</v>
      </c>
      <c r="B22" s="54" t="s">
        <v>35</v>
      </c>
      <c r="C22" s="54"/>
      <c r="D22" s="54" t="s">
        <v>62</v>
      </c>
      <c r="E22" s="54"/>
      <c r="F22" s="54"/>
      <c r="G22" s="54"/>
      <c r="H22" s="55">
        <v>0.53</v>
      </c>
      <c r="I22" s="56">
        <f t="shared" ref="I22:I58" si="0">A22*H22</f>
        <v>1.59</v>
      </c>
      <c r="L22" s="22"/>
    </row>
    <row r="23" spans="1:12" s="19" customFormat="1" ht="15.6" x14ac:dyDescent="0.3">
      <c r="A23" s="53">
        <v>2</v>
      </c>
      <c r="B23" s="54" t="s">
        <v>37</v>
      </c>
      <c r="C23" s="54"/>
      <c r="D23" s="54" t="s">
        <v>64</v>
      </c>
      <c r="E23" s="54"/>
      <c r="F23" s="54"/>
      <c r="G23" s="54"/>
      <c r="H23" s="55">
        <v>1.07</v>
      </c>
      <c r="I23" s="56">
        <f t="shared" si="0"/>
        <v>2.14</v>
      </c>
      <c r="L23" s="22"/>
    </row>
    <row r="24" spans="1:12" s="19" customFormat="1" ht="15.6" x14ac:dyDescent="0.3">
      <c r="A24" s="53">
        <v>6</v>
      </c>
      <c r="B24" s="54" t="s">
        <v>38</v>
      </c>
      <c r="C24" s="54"/>
      <c r="D24" s="54" t="s">
        <v>65</v>
      </c>
      <c r="E24" s="54"/>
      <c r="F24" s="54"/>
      <c r="G24" s="54"/>
      <c r="H24" s="55">
        <v>1.24</v>
      </c>
      <c r="I24" s="56">
        <f t="shared" si="0"/>
        <v>7.4399999999999995</v>
      </c>
      <c r="L24" s="22"/>
    </row>
    <row r="25" spans="1:12" s="19" customFormat="1" ht="15.6" x14ac:dyDescent="0.3">
      <c r="A25" s="53">
        <v>4</v>
      </c>
      <c r="B25" s="54" t="s">
        <v>39</v>
      </c>
      <c r="C25" s="54"/>
      <c r="D25" s="54" t="s">
        <v>66</v>
      </c>
      <c r="E25" s="54"/>
      <c r="F25" s="54"/>
      <c r="G25" s="54"/>
      <c r="H25" s="55">
        <v>0.1</v>
      </c>
      <c r="I25" s="56">
        <f t="shared" si="0"/>
        <v>0.4</v>
      </c>
      <c r="L25" s="22"/>
    </row>
    <row r="26" spans="1:12" s="19" customFormat="1" ht="15.6" x14ac:dyDescent="0.3">
      <c r="A26" s="53">
        <v>10</v>
      </c>
      <c r="B26" s="54" t="s">
        <v>40</v>
      </c>
      <c r="C26" s="54"/>
      <c r="D26" s="54" t="s">
        <v>67</v>
      </c>
      <c r="E26" s="54"/>
      <c r="F26" s="54"/>
      <c r="G26" s="54"/>
      <c r="H26" s="55">
        <v>2.3E-2</v>
      </c>
      <c r="I26" s="56">
        <f t="shared" si="0"/>
        <v>0.22999999999999998</v>
      </c>
      <c r="L26" s="22"/>
    </row>
    <row r="27" spans="1:12" s="19" customFormat="1" ht="15.6" x14ac:dyDescent="0.3">
      <c r="A27" s="53">
        <v>16</v>
      </c>
      <c r="B27" s="54" t="s">
        <v>41</v>
      </c>
      <c r="C27" s="54"/>
      <c r="D27" s="54" t="s">
        <v>68</v>
      </c>
      <c r="E27" s="54"/>
      <c r="F27" s="54"/>
      <c r="G27" s="54"/>
      <c r="H27" s="55">
        <v>0.371</v>
      </c>
      <c r="I27" s="56">
        <f t="shared" si="0"/>
        <v>5.9359999999999999</v>
      </c>
      <c r="L27" s="22"/>
    </row>
    <row r="28" spans="1:12" s="19" customFormat="1" ht="15.6" x14ac:dyDescent="0.3">
      <c r="A28" s="53">
        <v>3</v>
      </c>
      <c r="B28" s="54" t="s">
        <v>42</v>
      </c>
      <c r="C28" s="54"/>
      <c r="D28" s="54" t="s">
        <v>69</v>
      </c>
      <c r="E28" s="54"/>
      <c r="F28" s="54"/>
      <c r="G28" s="54"/>
      <c r="H28" s="55">
        <v>0.6</v>
      </c>
      <c r="I28" s="56">
        <f t="shared" si="0"/>
        <v>1.7999999999999998</v>
      </c>
      <c r="L28" s="22"/>
    </row>
    <row r="29" spans="1:12" s="19" customFormat="1" ht="15.6" x14ac:dyDescent="0.3">
      <c r="A29" s="53">
        <v>10</v>
      </c>
      <c r="B29" s="54" t="s">
        <v>43</v>
      </c>
      <c r="C29" s="54"/>
      <c r="D29" s="54" t="s">
        <v>70</v>
      </c>
      <c r="E29" s="54"/>
      <c r="F29" s="54"/>
      <c r="G29" s="54"/>
      <c r="H29" s="55">
        <v>0.21</v>
      </c>
      <c r="I29" s="56">
        <f t="shared" si="0"/>
        <v>2.1</v>
      </c>
      <c r="L29" s="22"/>
    </row>
    <row r="30" spans="1:12" s="19" customFormat="1" ht="15.6" x14ac:dyDescent="0.3">
      <c r="A30" s="53">
        <v>4</v>
      </c>
      <c r="B30" s="54" t="s">
        <v>44</v>
      </c>
      <c r="C30" s="54"/>
      <c r="D30" s="54" t="s">
        <v>71</v>
      </c>
      <c r="E30" s="54"/>
      <c r="F30" s="54"/>
      <c r="G30" s="54"/>
      <c r="H30" s="55">
        <v>0.1</v>
      </c>
      <c r="I30" s="56">
        <f t="shared" si="0"/>
        <v>0.4</v>
      </c>
      <c r="L30" s="22"/>
    </row>
    <row r="31" spans="1:12" s="19" customFormat="1" ht="15.6" x14ac:dyDescent="0.3">
      <c r="A31" s="53">
        <v>12</v>
      </c>
      <c r="B31" s="54" t="s">
        <v>45</v>
      </c>
      <c r="C31" s="54"/>
      <c r="D31" s="54" t="s">
        <v>72</v>
      </c>
      <c r="E31" s="54"/>
      <c r="F31" s="54"/>
      <c r="G31" s="54"/>
      <c r="H31" s="55">
        <v>4.2999999999999997E-2</v>
      </c>
      <c r="I31" s="56">
        <f t="shared" si="0"/>
        <v>0.51600000000000001</v>
      </c>
      <c r="L31" s="22"/>
    </row>
    <row r="32" spans="1:12" s="19" customFormat="1" ht="15.6" x14ac:dyDescent="0.3">
      <c r="A32" s="53">
        <v>4</v>
      </c>
      <c r="B32" s="54" t="s">
        <v>46</v>
      </c>
      <c r="C32" s="54"/>
      <c r="D32" s="54" t="s">
        <v>73</v>
      </c>
      <c r="E32" s="54"/>
      <c r="F32" s="54"/>
      <c r="G32" s="54"/>
      <c r="H32" s="55">
        <v>0.87</v>
      </c>
      <c r="I32" s="56">
        <f t="shared" si="0"/>
        <v>3.48</v>
      </c>
      <c r="L32" s="22"/>
    </row>
    <row r="33" spans="1:12" s="19" customFormat="1" ht="15.6" x14ac:dyDescent="0.3">
      <c r="A33" s="53">
        <v>6</v>
      </c>
      <c r="B33" s="54" t="s">
        <v>47</v>
      </c>
      <c r="C33" s="54"/>
      <c r="D33" s="54" t="s">
        <v>74</v>
      </c>
      <c r="E33" s="54"/>
      <c r="F33" s="54"/>
      <c r="G33" s="54"/>
      <c r="H33" s="55">
        <v>0.53</v>
      </c>
      <c r="I33" s="56">
        <f t="shared" si="0"/>
        <v>3.18</v>
      </c>
      <c r="L33" s="22"/>
    </row>
    <row r="34" spans="1:12" s="19" customFormat="1" ht="15.6" x14ac:dyDescent="0.3">
      <c r="A34" s="53">
        <v>4</v>
      </c>
      <c r="B34" s="54" t="s">
        <v>48</v>
      </c>
      <c r="C34" s="54"/>
      <c r="D34" s="54" t="s">
        <v>75</v>
      </c>
      <c r="E34" s="54"/>
      <c r="F34" s="54"/>
      <c r="G34" s="54"/>
      <c r="H34" s="55">
        <v>0.21</v>
      </c>
      <c r="I34" s="56">
        <f t="shared" si="0"/>
        <v>0.84</v>
      </c>
      <c r="L34" s="22"/>
    </row>
    <row r="35" spans="1:12" s="19" customFormat="1" ht="15.6" x14ac:dyDescent="0.3">
      <c r="A35" s="53">
        <v>4</v>
      </c>
      <c r="B35" s="54" t="s">
        <v>49</v>
      </c>
      <c r="C35" s="54"/>
      <c r="D35" s="54" t="s">
        <v>76</v>
      </c>
      <c r="E35" s="54"/>
      <c r="F35" s="54"/>
      <c r="G35" s="54"/>
      <c r="H35" s="55">
        <v>0.45</v>
      </c>
      <c r="I35" s="56">
        <f t="shared" si="0"/>
        <v>1.8</v>
      </c>
      <c r="L35" s="22"/>
    </row>
    <row r="36" spans="1:12" s="19" customFormat="1" ht="15.6" x14ac:dyDescent="0.3">
      <c r="A36" s="53">
        <v>4</v>
      </c>
      <c r="B36" s="54" t="s">
        <v>50</v>
      </c>
      <c r="C36" s="54"/>
      <c r="D36" s="54" t="s">
        <v>77</v>
      </c>
      <c r="E36" s="54"/>
      <c r="F36" s="54"/>
      <c r="G36" s="54"/>
      <c r="H36" s="55">
        <v>0.28000000000000003</v>
      </c>
      <c r="I36" s="56">
        <f t="shared" si="0"/>
        <v>1.1200000000000001</v>
      </c>
      <c r="L36" s="22"/>
    </row>
    <row r="37" spans="1:12" s="19" customFormat="1" ht="15.6" x14ac:dyDescent="0.3">
      <c r="A37" s="53">
        <v>4</v>
      </c>
      <c r="B37" s="54" t="s">
        <v>51</v>
      </c>
      <c r="C37" s="54"/>
      <c r="D37" s="54" t="s">
        <v>78</v>
      </c>
      <c r="E37" s="54"/>
      <c r="F37" s="54"/>
      <c r="G37" s="54"/>
      <c r="H37" s="55">
        <v>0.34</v>
      </c>
      <c r="I37" s="56">
        <f t="shared" si="0"/>
        <v>1.36</v>
      </c>
      <c r="L37" s="22"/>
    </row>
    <row r="38" spans="1:12" s="19" customFormat="1" ht="15.6" x14ac:dyDescent="0.3">
      <c r="A38" s="53">
        <v>4</v>
      </c>
      <c r="B38" s="54" t="s">
        <v>52</v>
      </c>
      <c r="C38" s="54"/>
      <c r="D38" s="54" t="s">
        <v>79</v>
      </c>
      <c r="E38" s="54"/>
      <c r="F38" s="54"/>
      <c r="G38" s="54"/>
      <c r="H38" s="55">
        <v>0.41</v>
      </c>
      <c r="I38" s="56">
        <f t="shared" si="0"/>
        <v>1.64</v>
      </c>
      <c r="L38" s="22"/>
    </row>
    <row r="39" spans="1:12" s="19" customFormat="1" ht="15.6" x14ac:dyDescent="0.3">
      <c r="A39" s="53">
        <v>4</v>
      </c>
      <c r="B39" s="54" t="s">
        <v>53</v>
      </c>
      <c r="C39" s="54"/>
      <c r="D39" s="54" t="s">
        <v>80</v>
      </c>
      <c r="E39" s="54"/>
      <c r="F39" s="54"/>
      <c r="G39" s="54"/>
      <c r="H39" s="55">
        <v>0.35</v>
      </c>
      <c r="I39" s="56">
        <f t="shared" si="0"/>
        <v>1.4</v>
      </c>
      <c r="L39" s="22"/>
    </row>
    <row r="40" spans="1:12" s="19" customFormat="1" ht="15.6" x14ac:dyDescent="0.3">
      <c r="A40" s="53">
        <v>10</v>
      </c>
      <c r="B40" s="54" t="s">
        <v>54</v>
      </c>
      <c r="C40" s="54"/>
      <c r="D40" s="54" t="s">
        <v>81</v>
      </c>
      <c r="E40" s="54"/>
      <c r="F40" s="54"/>
      <c r="G40" s="54"/>
      <c r="H40" s="55">
        <v>2.4E-2</v>
      </c>
      <c r="I40" s="56">
        <f t="shared" si="0"/>
        <v>0.24</v>
      </c>
      <c r="L40" s="22"/>
    </row>
    <row r="41" spans="1:12" s="19" customFormat="1" ht="15.6" x14ac:dyDescent="0.3">
      <c r="A41" s="53">
        <v>10</v>
      </c>
      <c r="B41" s="54" t="s">
        <v>55</v>
      </c>
      <c r="C41" s="54"/>
      <c r="D41" s="54" t="s">
        <v>82</v>
      </c>
      <c r="E41" s="54"/>
      <c r="F41" s="54"/>
      <c r="G41" s="54"/>
      <c r="H41" s="55">
        <v>0.02</v>
      </c>
      <c r="I41" s="56">
        <f t="shared" si="0"/>
        <v>0.2</v>
      </c>
      <c r="L41" s="22"/>
    </row>
    <row r="42" spans="1:12" s="19" customFormat="1" ht="15.6" x14ac:dyDescent="0.3">
      <c r="A42" s="53">
        <v>5</v>
      </c>
      <c r="B42" s="54" t="s">
        <v>56</v>
      </c>
      <c r="C42" s="54"/>
      <c r="D42" s="54" t="s">
        <v>83</v>
      </c>
      <c r="E42" s="54"/>
      <c r="F42" s="54"/>
      <c r="G42" s="54"/>
      <c r="H42" s="55">
        <v>1.93</v>
      </c>
      <c r="I42" s="56">
        <f t="shared" si="0"/>
        <v>9.65</v>
      </c>
      <c r="L42" s="22"/>
    </row>
    <row r="43" spans="1:12" s="19" customFormat="1" ht="15.6" x14ac:dyDescent="0.3">
      <c r="A43" s="53">
        <v>6</v>
      </c>
      <c r="B43" s="54" t="s">
        <v>57</v>
      </c>
      <c r="C43" s="54"/>
      <c r="D43" s="54" t="s">
        <v>84</v>
      </c>
      <c r="E43" s="54"/>
      <c r="F43" s="54"/>
      <c r="G43" s="54"/>
      <c r="H43" s="55">
        <v>1.55</v>
      </c>
      <c r="I43" s="56">
        <f t="shared" si="0"/>
        <v>9.3000000000000007</v>
      </c>
      <c r="L43" s="22"/>
    </row>
    <row r="44" spans="1:12" s="19" customFormat="1" ht="15.6" x14ac:dyDescent="0.3">
      <c r="A44" s="53">
        <v>3</v>
      </c>
      <c r="B44" s="54" t="s">
        <v>58</v>
      </c>
      <c r="C44" s="54"/>
      <c r="D44" s="54" t="s">
        <v>85</v>
      </c>
      <c r="E44" s="54"/>
      <c r="F44" s="54"/>
      <c r="G44" s="54"/>
      <c r="H44" s="55">
        <v>1.88</v>
      </c>
      <c r="I44" s="56">
        <f t="shared" si="0"/>
        <v>5.64</v>
      </c>
      <c r="L44" s="22"/>
    </row>
    <row r="45" spans="1:12" s="19" customFormat="1" ht="15.6" x14ac:dyDescent="0.3">
      <c r="A45" s="53">
        <v>4</v>
      </c>
      <c r="B45" s="54" t="s">
        <v>59</v>
      </c>
      <c r="C45" s="54"/>
      <c r="D45" s="54" t="s">
        <v>94</v>
      </c>
      <c r="E45" s="54"/>
      <c r="F45" s="54"/>
      <c r="G45" s="54"/>
      <c r="H45" s="55">
        <v>3.02</v>
      </c>
      <c r="I45" s="56">
        <f t="shared" si="0"/>
        <v>12.08</v>
      </c>
      <c r="L45" s="22"/>
    </row>
    <row r="46" spans="1:12" s="19" customFormat="1" ht="15.6" x14ac:dyDescent="0.3">
      <c r="A46" s="53">
        <v>4</v>
      </c>
      <c r="B46" s="54" t="s">
        <v>60</v>
      </c>
      <c r="C46" s="54"/>
      <c r="D46" s="54" t="s">
        <v>86</v>
      </c>
      <c r="E46" s="54"/>
      <c r="F46" s="54"/>
      <c r="G46" s="54"/>
      <c r="H46" s="55">
        <v>1.23</v>
      </c>
      <c r="I46" s="56">
        <f t="shared" si="0"/>
        <v>4.92</v>
      </c>
      <c r="L46" s="22"/>
    </row>
    <row r="47" spans="1:12" s="19" customFormat="1" ht="15.6" x14ac:dyDescent="0.3">
      <c r="A47" s="53">
        <v>36</v>
      </c>
      <c r="B47" s="54" t="s">
        <v>36</v>
      </c>
      <c r="C47" s="54"/>
      <c r="D47" s="54" t="s">
        <v>63</v>
      </c>
      <c r="E47" s="54"/>
      <c r="F47" s="54"/>
      <c r="G47" s="54"/>
      <c r="H47" s="55">
        <v>0.1</v>
      </c>
      <c r="I47" s="56">
        <f t="shared" si="0"/>
        <v>3.6</v>
      </c>
      <c r="L47" s="22"/>
    </row>
    <row r="48" spans="1:12" s="19" customFormat="1" ht="15.6" x14ac:dyDescent="0.3">
      <c r="A48" s="53">
        <v>28</v>
      </c>
      <c r="B48" s="54" t="s">
        <v>87</v>
      </c>
      <c r="C48" s="54"/>
      <c r="D48" s="54" t="s">
        <v>95</v>
      </c>
      <c r="E48" s="54"/>
      <c r="F48" s="54"/>
      <c r="G48" s="54"/>
      <c r="H48" s="55">
        <v>3.5999999999999997E-2</v>
      </c>
      <c r="I48" s="56">
        <f t="shared" si="0"/>
        <v>1.008</v>
      </c>
      <c r="L48" s="22"/>
    </row>
    <row r="49" spans="1:12" s="19" customFormat="1" ht="15.6" x14ac:dyDescent="0.3">
      <c r="A49" s="53">
        <v>12</v>
      </c>
      <c r="B49" s="54" t="s">
        <v>88</v>
      </c>
      <c r="C49" s="54"/>
      <c r="D49" s="54" t="s">
        <v>96</v>
      </c>
      <c r="E49" s="54"/>
      <c r="F49" s="54"/>
      <c r="G49" s="54"/>
      <c r="H49" s="55">
        <v>0.33600000000000002</v>
      </c>
      <c r="I49" s="56">
        <f t="shared" si="0"/>
        <v>4.032</v>
      </c>
      <c r="L49" s="22"/>
    </row>
    <row r="50" spans="1:12" s="19" customFormat="1" ht="15.6" x14ac:dyDescent="0.3">
      <c r="A50" s="53">
        <v>15</v>
      </c>
      <c r="B50" s="54" t="s">
        <v>89</v>
      </c>
      <c r="C50" s="54"/>
      <c r="D50" s="54" t="s">
        <v>97</v>
      </c>
      <c r="E50" s="54"/>
      <c r="F50" s="54"/>
      <c r="G50" s="54"/>
      <c r="H50" s="55">
        <v>0.185</v>
      </c>
      <c r="I50" s="56">
        <f t="shared" si="0"/>
        <v>2.7749999999999999</v>
      </c>
      <c r="L50" s="22"/>
    </row>
    <row r="51" spans="1:12" ht="15" customHeight="1" x14ac:dyDescent="0.3">
      <c r="A51" s="53">
        <v>50</v>
      </c>
      <c r="B51" s="54" t="s">
        <v>90</v>
      </c>
      <c r="C51" s="54"/>
      <c r="D51" s="54" t="s">
        <v>98</v>
      </c>
      <c r="E51" s="54"/>
      <c r="F51" s="54"/>
      <c r="G51" s="54"/>
      <c r="H51" s="55">
        <v>5.9400000000000001E-2</v>
      </c>
      <c r="I51" s="56">
        <f t="shared" si="0"/>
        <v>2.97</v>
      </c>
      <c r="J51" s="18"/>
      <c r="L51" s="22"/>
    </row>
    <row r="52" spans="1:12" s="20" customFormat="1" ht="15" customHeight="1" x14ac:dyDescent="0.3">
      <c r="A52" s="53">
        <v>12</v>
      </c>
      <c r="B52" s="54" t="s">
        <v>93</v>
      </c>
      <c r="C52" s="54"/>
      <c r="D52" s="54" t="s">
        <v>101</v>
      </c>
      <c r="E52" s="54"/>
      <c r="F52" s="54"/>
      <c r="G52" s="54"/>
      <c r="H52" s="55">
        <v>0.318</v>
      </c>
      <c r="I52" s="56">
        <f>A52*H52</f>
        <v>3.8159999999999998</v>
      </c>
      <c r="J52" s="18"/>
      <c r="L52" s="22"/>
    </row>
    <row r="53" spans="1:12" s="20" customFormat="1" ht="15" customHeight="1" x14ac:dyDescent="0.3">
      <c r="A53" s="53">
        <v>4</v>
      </c>
      <c r="B53" s="54" t="s">
        <v>91</v>
      </c>
      <c r="C53" s="54"/>
      <c r="D53" s="54" t="s">
        <v>99</v>
      </c>
      <c r="E53" s="54"/>
      <c r="F53" s="54"/>
      <c r="G53" s="54"/>
      <c r="H53" s="55">
        <v>0.48</v>
      </c>
      <c r="I53" s="56">
        <f>A53*H53</f>
        <v>1.92</v>
      </c>
      <c r="J53" s="18"/>
      <c r="L53" s="22"/>
    </row>
    <row r="54" spans="1:12" s="20" customFormat="1" ht="15" customHeight="1" x14ac:dyDescent="0.3">
      <c r="A54" s="53">
        <v>5</v>
      </c>
      <c r="B54" s="54" t="s">
        <v>92</v>
      </c>
      <c r="C54" s="54"/>
      <c r="D54" s="54" t="s">
        <v>100</v>
      </c>
      <c r="E54" s="54"/>
      <c r="F54" s="54"/>
      <c r="G54" s="54"/>
      <c r="H54" s="55">
        <v>0.45</v>
      </c>
      <c r="I54" s="56">
        <f>A54*H54</f>
        <v>2.25</v>
      </c>
      <c r="J54" s="18"/>
      <c r="L54" s="22"/>
    </row>
    <row r="55" spans="1:12" ht="16.2" customHeight="1" x14ac:dyDescent="0.3">
      <c r="A55" s="53">
        <v>12</v>
      </c>
      <c r="B55" s="58" t="s">
        <v>108</v>
      </c>
      <c r="C55" s="54"/>
      <c r="D55" s="58" t="s">
        <v>107</v>
      </c>
      <c r="E55" s="54"/>
      <c r="F55" s="54"/>
      <c r="G55" s="54"/>
      <c r="H55" s="55">
        <v>1.167</v>
      </c>
      <c r="I55" s="56">
        <f>A55*H55</f>
        <v>14.004000000000001</v>
      </c>
      <c r="J55" s="18"/>
      <c r="L55" s="22"/>
    </row>
    <row r="56" spans="1:12" ht="19.2" customHeight="1" x14ac:dyDescent="0.3">
      <c r="A56" s="53">
        <v>3</v>
      </c>
      <c r="B56" s="58" t="s">
        <v>109</v>
      </c>
      <c r="C56" s="54"/>
      <c r="D56" s="58" t="s">
        <v>106</v>
      </c>
      <c r="E56" s="54"/>
      <c r="F56" s="54"/>
      <c r="G56" s="54"/>
      <c r="H56" s="55">
        <v>0.36</v>
      </c>
      <c r="I56" s="56">
        <f>A56*H56</f>
        <v>1.08</v>
      </c>
      <c r="J56" s="18"/>
    </row>
    <row r="57" spans="1:12" s="20" customFormat="1" ht="19.2" customHeight="1" x14ac:dyDescent="0.3">
      <c r="A57" s="53">
        <v>3</v>
      </c>
      <c r="B57" s="58" t="s">
        <v>110</v>
      </c>
      <c r="C57" s="54"/>
      <c r="D57" s="58" t="s">
        <v>104</v>
      </c>
      <c r="E57" s="54"/>
      <c r="F57" s="54"/>
      <c r="G57" s="54"/>
      <c r="H57" s="55">
        <v>0.1</v>
      </c>
      <c r="I57" s="56">
        <f>A57*H57</f>
        <v>0.30000000000000004</v>
      </c>
      <c r="J57" s="18"/>
    </row>
    <row r="58" spans="1:12" s="19" customFormat="1" ht="19.2" customHeight="1" x14ac:dyDescent="0.3">
      <c r="A58" s="53">
        <v>2</v>
      </c>
      <c r="B58" s="58" t="s">
        <v>111</v>
      </c>
      <c r="C58" s="54"/>
      <c r="D58" s="58" t="s">
        <v>105</v>
      </c>
      <c r="E58" s="54"/>
      <c r="F58" s="54"/>
      <c r="G58" s="54"/>
      <c r="H58" s="55">
        <v>4.95</v>
      </c>
      <c r="I58" s="56">
        <f>A58*H58</f>
        <v>9.9</v>
      </c>
      <c r="J58" s="18"/>
    </row>
    <row r="59" spans="1:12" ht="24.75" customHeight="1" x14ac:dyDescent="0.3">
      <c r="A59" s="2"/>
      <c r="B59" s="45"/>
      <c r="C59" s="23"/>
      <c r="D59" s="46" t="s">
        <v>17</v>
      </c>
      <c r="E59" s="24"/>
      <c r="F59" s="24"/>
      <c r="G59" s="24"/>
      <c r="H59" s="23"/>
      <c r="I59" s="4">
        <f>SUM(I21:I58)</f>
        <v>132.697</v>
      </c>
    </row>
    <row r="60" spans="1:12" ht="12.75" customHeight="1" x14ac:dyDescent="0.25">
      <c r="A60" s="10"/>
      <c r="B60" s="10"/>
      <c r="C60" s="10"/>
      <c r="D60" s="10"/>
      <c r="E60" s="10"/>
      <c r="F60" s="10"/>
      <c r="G60" s="10"/>
      <c r="H60" s="10"/>
      <c r="I60" s="10"/>
    </row>
    <row r="61" spans="1:12" ht="12.75" customHeight="1" x14ac:dyDescent="0.25"/>
    <row r="62" spans="1:12" ht="12.75" customHeight="1" x14ac:dyDescent="0.3">
      <c r="A62" s="47" t="s">
        <v>30</v>
      </c>
      <c r="B62" s="48"/>
      <c r="C62" s="48"/>
      <c r="F62" s="48"/>
      <c r="G62" s="48"/>
      <c r="H62" s="48"/>
    </row>
    <row r="63" spans="1:12" ht="12.75" customHeight="1" x14ac:dyDescent="0.3">
      <c r="A63" s="41" t="s">
        <v>18</v>
      </c>
      <c r="B63" s="42"/>
      <c r="C63" s="42"/>
      <c r="F63" s="41" t="s">
        <v>19</v>
      </c>
      <c r="G63" s="42"/>
      <c r="H63" s="42"/>
    </row>
    <row r="64" spans="1:12" ht="12.75" customHeight="1" x14ac:dyDescent="0.25"/>
    <row r="65" spans="1:8" ht="12.75" customHeight="1" x14ac:dyDescent="0.3">
      <c r="F65" s="43"/>
      <c r="G65" s="44"/>
      <c r="H65" s="44"/>
    </row>
    <row r="66" spans="1:8" ht="12.75" customHeight="1" x14ac:dyDescent="0.3">
      <c r="F66" s="41" t="s">
        <v>20</v>
      </c>
      <c r="G66" s="42"/>
      <c r="H66" s="42"/>
    </row>
    <row r="67" spans="1:8" ht="12.75" customHeight="1" x14ac:dyDescent="0.3">
      <c r="A67" s="3" t="s">
        <v>21</v>
      </c>
    </row>
    <row r="68" spans="1:8" ht="12.75" customHeight="1" x14ac:dyDescent="0.25"/>
    <row r="69" spans="1:8" ht="12.75" customHeight="1" x14ac:dyDescent="0.3">
      <c r="A69" s="40" t="s">
        <v>22</v>
      </c>
      <c r="B69" s="26"/>
      <c r="C69" s="6"/>
      <c r="D69" s="6"/>
      <c r="F69" s="11" t="s">
        <v>0</v>
      </c>
      <c r="G69" s="6"/>
      <c r="H69" s="6"/>
    </row>
    <row r="70" spans="1:8" ht="12.75" customHeight="1" x14ac:dyDescent="0.25">
      <c r="C70" s="10"/>
      <c r="D70" s="10"/>
      <c r="G70" s="10"/>
      <c r="H70" s="10"/>
    </row>
    <row r="71" spans="1:8" ht="12.75" customHeight="1" x14ac:dyDescent="0.3">
      <c r="A71" s="40" t="s">
        <v>23</v>
      </c>
      <c r="B71" s="26"/>
      <c r="C71" s="6"/>
      <c r="D71" s="6"/>
      <c r="F71" s="11" t="s">
        <v>0</v>
      </c>
      <c r="G71" s="6"/>
      <c r="H71" s="6"/>
    </row>
    <row r="72" spans="1:8" ht="12.75" customHeight="1" x14ac:dyDescent="0.25">
      <c r="C72" s="10"/>
      <c r="D72" s="10"/>
      <c r="G72" s="10"/>
      <c r="H72" s="10"/>
    </row>
    <row r="73" spans="1:8" ht="12.75" customHeight="1" x14ac:dyDescent="0.3">
      <c r="A73" s="40" t="s">
        <v>24</v>
      </c>
      <c r="B73" s="26"/>
      <c r="C73" s="6"/>
      <c r="D73" s="6"/>
    </row>
    <row r="74" spans="1:8" ht="12.75" customHeight="1" x14ac:dyDescent="0.25">
      <c r="C74" s="10"/>
      <c r="D74" s="10"/>
    </row>
    <row r="75" spans="1:8" ht="12.75" customHeight="1" x14ac:dyDescent="0.25"/>
    <row r="76" spans="1:8" ht="12.75" customHeight="1" x14ac:dyDescent="0.3">
      <c r="A76" s="1" t="s">
        <v>25</v>
      </c>
      <c r="H76" s="11" t="s">
        <v>26</v>
      </c>
    </row>
    <row r="78" spans="1:8" ht="15.6" x14ac:dyDescent="0.3">
      <c r="A78" s="3"/>
    </row>
    <row r="80" spans="1:8" ht="15.6" x14ac:dyDescent="0.3">
      <c r="A80" s="1"/>
    </row>
  </sheetData>
  <mergeCells count="101">
    <mergeCell ref="B57:C57"/>
    <mergeCell ref="D57:G57"/>
    <mergeCell ref="B55:C55"/>
    <mergeCell ref="D55:G55"/>
    <mergeCell ref="B56:C56"/>
    <mergeCell ref="D56:G56"/>
    <mergeCell ref="B59:C59"/>
    <mergeCell ref="D59:H59"/>
    <mergeCell ref="A62:C62"/>
    <mergeCell ref="F62:H62"/>
    <mergeCell ref="B52:C52"/>
    <mergeCell ref="D52:G52"/>
    <mergeCell ref="B58:C58"/>
    <mergeCell ref="D58:G58"/>
    <mergeCell ref="A73:B73"/>
    <mergeCell ref="A63:C63"/>
    <mergeCell ref="F63:H63"/>
    <mergeCell ref="F65:H65"/>
    <mergeCell ref="F66:H66"/>
    <mergeCell ref="A69:B69"/>
    <mergeCell ref="A71:B71"/>
    <mergeCell ref="D51:G51"/>
    <mergeCell ref="B53:C53"/>
    <mergeCell ref="D53:G53"/>
    <mergeCell ref="D54:G54"/>
    <mergeCell ref="B54:C54"/>
    <mergeCell ref="B20:C20"/>
    <mergeCell ref="D20:G20"/>
    <mergeCell ref="A1:I1"/>
    <mergeCell ref="B3:D3"/>
    <mergeCell ref="G3:I3"/>
    <mergeCell ref="B5:D5"/>
    <mergeCell ref="G5:I5"/>
    <mergeCell ref="B7:D7"/>
    <mergeCell ref="G7:I7"/>
    <mergeCell ref="G9:I9"/>
    <mergeCell ref="B10:D10"/>
    <mergeCell ref="B12:D12"/>
    <mergeCell ref="G12:I12"/>
    <mergeCell ref="G14:I14"/>
    <mergeCell ref="D50:G50"/>
    <mergeCell ref="D21:G21"/>
    <mergeCell ref="D22:G22"/>
    <mergeCell ref="D23:G23"/>
    <mergeCell ref="D24:G24"/>
    <mergeCell ref="D40:G40"/>
    <mergeCell ref="D41:G41"/>
    <mergeCell ref="D42:G42"/>
    <mergeCell ref="D30:G30"/>
    <mergeCell ref="D31:G31"/>
    <mergeCell ref="D46:G46"/>
    <mergeCell ref="D47:G47"/>
    <mergeCell ref="D48:G48"/>
    <mergeCell ref="D43:G43"/>
    <mergeCell ref="D44:G44"/>
    <mergeCell ref="D45:G45"/>
    <mergeCell ref="D25:G25"/>
    <mergeCell ref="D26:G26"/>
    <mergeCell ref="D27:G27"/>
    <mergeCell ref="D28:G28"/>
    <mergeCell ref="D29:G29"/>
    <mergeCell ref="D32:G32"/>
    <mergeCell ref="B33:C33"/>
    <mergeCell ref="D33:G33"/>
    <mergeCell ref="B34:C34"/>
    <mergeCell ref="D34:G34"/>
    <mergeCell ref="B35:C35"/>
    <mergeCell ref="D35:G35"/>
    <mergeCell ref="B36:C36"/>
    <mergeCell ref="D36:G36"/>
    <mergeCell ref="B37:C37"/>
    <mergeCell ref="D37:G37"/>
    <mergeCell ref="D38:G38"/>
    <mergeCell ref="B39:C39"/>
    <mergeCell ref="D39:G39"/>
    <mergeCell ref="B51:C51"/>
    <mergeCell ref="B45:C45"/>
    <mergeCell ref="B46:C46"/>
    <mergeCell ref="B47:C47"/>
    <mergeCell ref="B48:C48"/>
    <mergeCell ref="B49:C49"/>
    <mergeCell ref="B50:C50"/>
    <mergeCell ref="B40:C40"/>
    <mergeCell ref="B41:C41"/>
    <mergeCell ref="B42:C42"/>
    <mergeCell ref="B43:C43"/>
    <mergeCell ref="D49:G49"/>
    <mergeCell ref="B44:C44"/>
    <mergeCell ref="B26:C26"/>
    <mergeCell ref="B21:C21"/>
    <mergeCell ref="B22:C22"/>
    <mergeCell ref="B23:C23"/>
    <mergeCell ref="B24:C24"/>
    <mergeCell ref="B25:C25"/>
    <mergeCell ref="B38:C38"/>
    <mergeCell ref="B27:C27"/>
    <mergeCell ref="B28:C28"/>
    <mergeCell ref="B29:C29"/>
    <mergeCell ref="B30:C30"/>
    <mergeCell ref="B31:C31"/>
    <mergeCell ref="B32:C32"/>
  </mergeCells>
  <hyperlinks>
    <hyperlink ref="B12" r:id="rId1" xr:uid="{AB4312A4-7B73-4872-8F26-C39D3B164006}"/>
    <hyperlink ref="J21" r:id="rId2" xr:uid="{F17C7F2A-66DD-4790-9B47-F0EAF1C3584B}"/>
  </hyperlinks>
  <pageMargins left="0.7" right="0.7" top="0.75" bottom="0.75" header="0.3" footer="0.3"/>
  <pageSetup paperSize="9" scale="8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Digikey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kenneth.leblanc</dc:creator>
  <cp:lastModifiedBy>Daniel</cp:lastModifiedBy>
  <cp:lastPrinted>2018-05-31T12:38:53Z</cp:lastPrinted>
  <dcterms:created xsi:type="dcterms:W3CDTF">2013-12-04T13:07:26Z</dcterms:created>
  <dcterms:modified xsi:type="dcterms:W3CDTF">2019-02-14T22:41:07Z</dcterms:modified>
</cp:coreProperties>
</file>